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dis\Documents\Studium\3_rocnikBc\Psychometrie1\poslat\"/>
    </mc:Choice>
  </mc:AlternateContent>
  <xr:revisionPtr revIDLastSave="0" documentId="13_ncr:1_{946C07D5-78D3-4118-919D-784B2212C359}" xr6:coauthVersionLast="40" xr6:coauthVersionMax="40" xr10:uidLastSave="{00000000-0000-0000-0000-000000000000}"/>
  <bookViews>
    <workbookView xWindow="0" yWindow="0" windowWidth="17256" windowHeight="5580" xr2:uid="{00000000-000D-0000-FFFF-FFFF00000000}"/>
  </bookViews>
  <sheets>
    <sheet name="test0146" sheetId="1" r:id="rId1"/>
    <sheet name="Data vyplnění" sheetId="17" r:id="rId2"/>
    <sheet name="1. respondenti poprvé" sheetId="2" r:id="rId3"/>
    <sheet name="2. respondenti opakovaně" sheetId="5" r:id="rId4"/>
    <sheet name="reliabilita v čase" sheetId="16" r:id="rId5"/>
    <sheet name="vyřazení z 1." sheetId="4" r:id="rId6"/>
    <sheet name="Skóry tolerance" sheetId="6" r:id="rId7"/>
    <sheet name="Skóry" sheetId="13" r:id="rId8"/>
    <sheet name="Věkové skup." sheetId="14" r:id="rId9"/>
    <sheet name="Věk.skup.detaily" sheetId="15" r:id="rId10"/>
    <sheet name="Normy příprava" sheetId="18" r:id="rId11"/>
    <sheet name="Normy tabulky" sheetId="19" r:id="rId12"/>
    <sheet name="Nevím" sheetId="10" r:id="rId13"/>
    <sheet name="Validizace" sheetId="9" r:id="rId14"/>
    <sheet name="Hlavní komponenty" sheetId="7" r:id="rId15"/>
    <sheet name="Faktorová an." sheetId="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6" l="1"/>
  <c r="AU76" i="16"/>
  <c r="AU42" i="16"/>
  <c r="AU43" i="16"/>
  <c r="AU44" i="16"/>
  <c r="AU45" i="16"/>
  <c r="AU46" i="16"/>
  <c r="AU47" i="16"/>
  <c r="AU48" i="16"/>
  <c r="AU49" i="16"/>
  <c r="AU50" i="16"/>
  <c r="AU51" i="16"/>
  <c r="AU52" i="16"/>
  <c r="AU53" i="16"/>
  <c r="AU54" i="16"/>
  <c r="AU55" i="16"/>
  <c r="AU56" i="16"/>
  <c r="AU57" i="16"/>
  <c r="AU58" i="16"/>
  <c r="AU59" i="16"/>
  <c r="AU60" i="16"/>
  <c r="AU61" i="16"/>
  <c r="AU62" i="16"/>
  <c r="AU63" i="16"/>
  <c r="AU64" i="16"/>
  <c r="AU65" i="16"/>
  <c r="AU66" i="16"/>
  <c r="AU67" i="16"/>
  <c r="AU68" i="16"/>
  <c r="AU69" i="16"/>
  <c r="AU70" i="16"/>
  <c r="AU71" i="16"/>
  <c r="AU72" i="16"/>
  <c r="AU73" i="16"/>
  <c r="AU74" i="16"/>
  <c r="AU75" i="16"/>
  <c r="AU41" i="16"/>
  <c r="AK42" i="16"/>
  <c r="AL42" i="16"/>
  <c r="AM42" i="16"/>
  <c r="AN42" i="16"/>
  <c r="AO42" i="16"/>
  <c r="AP42" i="16"/>
  <c r="AQ42" i="16"/>
  <c r="AK43" i="16"/>
  <c r="AL43" i="16"/>
  <c r="AM43" i="16"/>
  <c r="AN43" i="16"/>
  <c r="AO43" i="16"/>
  <c r="AP43" i="16"/>
  <c r="AQ43" i="16"/>
  <c r="AK44" i="16"/>
  <c r="AL44" i="16"/>
  <c r="AM44" i="16"/>
  <c r="AN44" i="16"/>
  <c r="AO44" i="16"/>
  <c r="AP44" i="16"/>
  <c r="AQ44" i="16"/>
  <c r="AK45" i="16"/>
  <c r="AL45" i="16"/>
  <c r="AM45" i="16"/>
  <c r="AN45" i="16"/>
  <c r="AO45" i="16"/>
  <c r="AP45" i="16"/>
  <c r="AQ45" i="16"/>
  <c r="AK46" i="16"/>
  <c r="AL46" i="16"/>
  <c r="AM46" i="16"/>
  <c r="AN46" i="16"/>
  <c r="AO46" i="16"/>
  <c r="AP46" i="16"/>
  <c r="AQ46" i="16"/>
  <c r="AK47" i="16"/>
  <c r="AL47" i="16"/>
  <c r="AM47" i="16"/>
  <c r="AN47" i="16"/>
  <c r="AO47" i="16"/>
  <c r="AP47" i="16"/>
  <c r="AQ47" i="16"/>
  <c r="AK48" i="16"/>
  <c r="AL48" i="16"/>
  <c r="AM48" i="16"/>
  <c r="AN48" i="16"/>
  <c r="AO48" i="16"/>
  <c r="AP48" i="16"/>
  <c r="AQ48" i="16"/>
  <c r="AK49" i="16"/>
  <c r="AL49" i="16"/>
  <c r="AM49" i="16"/>
  <c r="AN49" i="16"/>
  <c r="AO49" i="16"/>
  <c r="AP49" i="16"/>
  <c r="AQ49" i="16"/>
  <c r="AK50" i="16"/>
  <c r="AL50" i="16"/>
  <c r="AM50" i="16"/>
  <c r="AN50" i="16"/>
  <c r="AO50" i="16"/>
  <c r="AP50" i="16"/>
  <c r="AQ50" i="16"/>
  <c r="AK51" i="16"/>
  <c r="AL51" i="16"/>
  <c r="AM51" i="16"/>
  <c r="AN51" i="16"/>
  <c r="AO51" i="16"/>
  <c r="AP51" i="16"/>
  <c r="AQ51" i="16"/>
  <c r="AK52" i="16"/>
  <c r="AL52" i="16"/>
  <c r="AM52" i="16"/>
  <c r="AN52" i="16"/>
  <c r="AO52" i="16"/>
  <c r="AP52" i="16"/>
  <c r="AQ52" i="16"/>
  <c r="AK53" i="16"/>
  <c r="AL53" i="16"/>
  <c r="AM53" i="16"/>
  <c r="AN53" i="16"/>
  <c r="AO53" i="16"/>
  <c r="AP53" i="16"/>
  <c r="AQ53" i="16"/>
  <c r="AK54" i="16"/>
  <c r="AL54" i="16"/>
  <c r="AM54" i="16"/>
  <c r="AN54" i="16"/>
  <c r="AO54" i="16"/>
  <c r="AP54" i="16"/>
  <c r="AQ54" i="16"/>
  <c r="AK55" i="16"/>
  <c r="AL55" i="16"/>
  <c r="AM55" i="16"/>
  <c r="AN55" i="16"/>
  <c r="AO55" i="16"/>
  <c r="AP55" i="16"/>
  <c r="AQ55" i="16"/>
  <c r="AK56" i="16"/>
  <c r="AL56" i="16"/>
  <c r="AM56" i="16"/>
  <c r="AN56" i="16"/>
  <c r="AO56" i="16"/>
  <c r="AP56" i="16"/>
  <c r="AQ56" i="16"/>
  <c r="AK57" i="16"/>
  <c r="AL57" i="16"/>
  <c r="AM57" i="16"/>
  <c r="AN57" i="16"/>
  <c r="AO57" i="16"/>
  <c r="AP57" i="16"/>
  <c r="AQ57" i="16"/>
  <c r="AK58" i="16"/>
  <c r="AL58" i="16"/>
  <c r="AM58" i="16"/>
  <c r="AN58" i="16"/>
  <c r="AO58" i="16"/>
  <c r="AP58" i="16"/>
  <c r="AQ58" i="16"/>
  <c r="AK59" i="16"/>
  <c r="AL59" i="16"/>
  <c r="AM59" i="16"/>
  <c r="AN59" i="16"/>
  <c r="AO59" i="16"/>
  <c r="AP59" i="16"/>
  <c r="AQ59" i="16"/>
  <c r="AK60" i="16"/>
  <c r="AL60" i="16"/>
  <c r="AM60" i="16"/>
  <c r="AN60" i="16"/>
  <c r="AO60" i="16"/>
  <c r="AP60" i="16"/>
  <c r="AQ60" i="16"/>
  <c r="AK61" i="16"/>
  <c r="AL61" i="16"/>
  <c r="AM61" i="16"/>
  <c r="AN61" i="16"/>
  <c r="AO61" i="16"/>
  <c r="AP61" i="16"/>
  <c r="AQ61" i="16"/>
  <c r="AK62" i="16"/>
  <c r="AL62" i="16"/>
  <c r="AM62" i="16"/>
  <c r="AN62" i="16"/>
  <c r="AO62" i="16"/>
  <c r="AP62" i="16"/>
  <c r="AQ62" i="16"/>
  <c r="AK63" i="16"/>
  <c r="AL63" i="16"/>
  <c r="AM63" i="16"/>
  <c r="AN63" i="16"/>
  <c r="AO63" i="16"/>
  <c r="AP63" i="16"/>
  <c r="AQ63" i="16"/>
  <c r="AK64" i="16"/>
  <c r="AL64" i="16"/>
  <c r="AM64" i="16"/>
  <c r="AN64" i="16"/>
  <c r="AO64" i="16"/>
  <c r="AP64" i="16"/>
  <c r="AQ64" i="16"/>
  <c r="AK65" i="16"/>
  <c r="AL65" i="16"/>
  <c r="AM65" i="16"/>
  <c r="AN65" i="16"/>
  <c r="AO65" i="16"/>
  <c r="AP65" i="16"/>
  <c r="AQ65" i="16"/>
  <c r="AK66" i="16"/>
  <c r="AL66" i="16"/>
  <c r="AM66" i="16"/>
  <c r="AN66" i="16"/>
  <c r="AO66" i="16"/>
  <c r="AP66" i="16"/>
  <c r="AQ66" i="16"/>
  <c r="AK67" i="16"/>
  <c r="AL67" i="16"/>
  <c r="AM67" i="16"/>
  <c r="AN67" i="16"/>
  <c r="AO67" i="16"/>
  <c r="AP67" i="16"/>
  <c r="AQ67" i="16"/>
  <c r="AK68" i="16"/>
  <c r="AL68" i="16"/>
  <c r="AM68" i="16"/>
  <c r="AN68" i="16"/>
  <c r="AO68" i="16"/>
  <c r="AP68" i="16"/>
  <c r="AQ68" i="16"/>
  <c r="AK69" i="16"/>
  <c r="AL69" i="16"/>
  <c r="AM69" i="16"/>
  <c r="AN69" i="16"/>
  <c r="AO69" i="16"/>
  <c r="AP69" i="16"/>
  <c r="AQ69" i="16"/>
  <c r="AK70" i="16"/>
  <c r="AL70" i="16"/>
  <c r="AM70" i="16"/>
  <c r="AN70" i="16"/>
  <c r="AO70" i="16"/>
  <c r="AP70" i="16"/>
  <c r="AQ70" i="16"/>
  <c r="AK71" i="16"/>
  <c r="AL71" i="16"/>
  <c r="AM71" i="16"/>
  <c r="AN71" i="16"/>
  <c r="AO71" i="16"/>
  <c r="AP71" i="16"/>
  <c r="AQ71" i="16"/>
  <c r="AK72" i="16"/>
  <c r="AL72" i="16"/>
  <c r="AM72" i="16"/>
  <c r="AN72" i="16"/>
  <c r="AO72" i="16"/>
  <c r="AP72" i="16"/>
  <c r="AQ72" i="16"/>
  <c r="AK73" i="16"/>
  <c r="AL73" i="16"/>
  <c r="AM73" i="16"/>
  <c r="AN73" i="16"/>
  <c r="AO73" i="16"/>
  <c r="AP73" i="16"/>
  <c r="AQ73" i="16"/>
  <c r="AK74" i="16"/>
  <c r="AL74" i="16"/>
  <c r="AM74" i="16"/>
  <c r="AN74" i="16"/>
  <c r="AO74" i="16"/>
  <c r="AP74" i="16"/>
  <c r="AQ74" i="16"/>
  <c r="AK75" i="16"/>
  <c r="AL75" i="16"/>
  <c r="AM75" i="16"/>
  <c r="AN75" i="16"/>
  <c r="AO75" i="16"/>
  <c r="AP75" i="16"/>
  <c r="AQ75" i="16"/>
  <c r="AK76" i="16"/>
  <c r="AL76" i="16"/>
  <c r="AM76" i="16"/>
  <c r="AN76" i="16"/>
  <c r="AO76" i="16"/>
  <c r="AP76" i="16"/>
  <c r="AQ76" i="16"/>
  <c r="AL41" i="16"/>
  <c r="AM41" i="16"/>
  <c r="AN41" i="16"/>
  <c r="AO41" i="16"/>
  <c r="AP41" i="16"/>
  <c r="AQ41" i="16"/>
  <c r="AK41" i="16"/>
  <c r="AE42" i="16"/>
  <c r="AF42" i="16"/>
  <c r="AG42" i="16"/>
  <c r="AH42" i="16"/>
  <c r="AI42" i="16"/>
  <c r="AE43" i="16"/>
  <c r="AF43" i="16"/>
  <c r="AG43" i="16"/>
  <c r="AH43" i="16"/>
  <c r="AI43" i="16"/>
  <c r="AE44" i="16"/>
  <c r="AF44" i="16"/>
  <c r="AG44" i="16"/>
  <c r="AH44" i="16"/>
  <c r="AI44" i="16"/>
  <c r="AE45" i="16"/>
  <c r="AF45" i="16"/>
  <c r="AG45" i="16"/>
  <c r="AH45" i="16"/>
  <c r="AI45" i="16"/>
  <c r="AE46" i="16"/>
  <c r="AF46" i="16"/>
  <c r="AG46" i="16"/>
  <c r="AH46" i="16"/>
  <c r="AI46" i="16"/>
  <c r="AE47" i="16"/>
  <c r="AF47" i="16"/>
  <c r="AG47" i="16"/>
  <c r="AH47" i="16"/>
  <c r="AI47" i="16"/>
  <c r="AE48" i="16"/>
  <c r="AF48" i="16"/>
  <c r="AG48" i="16"/>
  <c r="AH48" i="16"/>
  <c r="AI48" i="16"/>
  <c r="AE49" i="16"/>
  <c r="AF49" i="16"/>
  <c r="AG49" i="16"/>
  <c r="AH49" i="16"/>
  <c r="AI49" i="16"/>
  <c r="AE50" i="16"/>
  <c r="AF50" i="16"/>
  <c r="AG50" i="16"/>
  <c r="AH50" i="16"/>
  <c r="AI50" i="16"/>
  <c r="AE51" i="16"/>
  <c r="AF51" i="16"/>
  <c r="AG51" i="16"/>
  <c r="AH51" i="16"/>
  <c r="AI51" i="16"/>
  <c r="AE52" i="16"/>
  <c r="AF52" i="16"/>
  <c r="AG52" i="16"/>
  <c r="AH52" i="16"/>
  <c r="AI52" i="16"/>
  <c r="AE53" i="16"/>
  <c r="AF53" i="16"/>
  <c r="AG53" i="16"/>
  <c r="AH53" i="16"/>
  <c r="AI53" i="16"/>
  <c r="AE54" i="16"/>
  <c r="AF54" i="16"/>
  <c r="AG54" i="16"/>
  <c r="AH54" i="16"/>
  <c r="AI54" i="16"/>
  <c r="AE55" i="16"/>
  <c r="AF55" i="16"/>
  <c r="AG55" i="16"/>
  <c r="AH55" i="16"/>
  <c r="AI55" i="16"/>
  <c r="AE56" i="16"/>
  <c r="AF56" i="16"/>
  <c r="AG56" i="16"/>
  <c r="AH56" i="16"/>
  <c r="AI56" i="16"/>
  <c r="AE57" i="16"/>
  <c r="AF57" i="16"/>
  <c r="AG57" i="16"/>
  <c r="AH57" i="16"/>
  <c r="AI57" i="16"/>
  <c r="AE58" i="16"/>
  <c r="AF58" i="16"/>
  <c r="AG58" i="16"/>
  <c r="AH58" i="16"/>
  <c r="AI58" i="16"/>
  <c r="AE59" i="16"/>
  <c r="AF59" i="16"/>
  <c r="AG59" i="16"/>
  <c r="AH59" i="16"/>
  <c r="AI59" i="16"/>
  <c r="AE60" i="16"/>
  <c r="AF60" i="16"/>
  <c r="AG60" i="16"/>
  <c r="AH60" i="16"/>
  <c r="AI60" i="16"/>
  <c r="AE61" i="16"/>
  <c r="AF61" i="16"/>
  <c r="AG61" i="16"/>
  <c r="AH61" i="16"/>
  <c r="AI61" i="16"/>
  <c r="AE62" i="16"/>
  <c r="AF62" i="16"/>
  <c r="AG62" i="16"/>
  <c r="AH62" i="16"/>
  <c r="AI62" i="16"/>
  <c r="AE63" i="16"/>
  <c r="AF63" i="16"/>
  <c r="AG63" i="16"/>
  <c r="AH63" i="16"/>
  <c r="AI63" i="16"/>
  <c r="AE64" i="16"/>
  <c r="AF64" i="16"/>
  <c r="AG64" i="16"/>
  <c r="AH64" i="16"/>
  <c r="AI64" i="16"/>
  <c r="AE65" i="16"/>
  <c r="AF65" i="16"/>
  <c r="AG65" i="16"/>
  <c r="AH65" i="16"/>
  <c r="AI65" i="16"/>
  <c r="AE66" i="16"/>
  <c r="AF66" i="16"/>
  <c r="AG66" i="16"/>
  <c r="AH66" i="16"/>
  <c r="AI66" i="16"/>
  <c r="AE67" i="16"/>
  <c r="AF67" i="16"/>
  <c r="AG67" i="16"/>
  <c r="AH67" i="16"/>
  <c r="AI67" i="16"/>
  <c r="AE68" i="16"/>
  <c r="AF68" i="16"/>
  <c r="AG68" i="16"/>
  <c r="AH68" i="16"/>
  <c r="AI68" i="16"/>
  <c r="AE69" i="16"/>
  <c r="AF69" i="16"/>
  <c r="AG69" i="16"/>
  <c r="AH69" i="16"/>
  <c r="AI69" i="16"/>
  <c r="AE70" i="16"/>
  <c r="AF70" i="16"/>
  <c r="AG70" i="16"/>
  <c r="AH70" i="16"/>
  <c r="AI70" i="16"/>
  <c r="AE71" i="16"/>
  <c r="AF71" i="16"/>
  <c r="AG71" i="16"/>
  <c r="AH71" i="16"/>
  <c r="AI71" i="16"/>
  <c r="AE72" i="16"/>
  <c r="AF72" i="16"/>
  <c r="AG72" i="16"/>
  <c r="AH72" i="16"/>
  <c r="AI72" i="16"/>
  <c r="AE73" i="16"/>
  <c r="AF73" i="16"/>
  <c r="AG73" i="16"/>
  <c r="AH73" i="16"/>
  <c r="AI73" i="16"/>
  <c r="AE74" i="16"/>
  <c r="AF74" i="16"/>
  <c r="AG74" i="16"/>
  <c r="AH74" i="16"/>
  <c r="AI74" i="16"/>
  <c r="AE75" i="16"/>
  <c r="AF75" i="16"/>
  <c r="AG75" i="16"/>
  <c r="AH75" i="16"/>
  <c r="AI75" i="16"/>
  <c r="AE76" i="16"/>
  <c r="AF76" i="16"/>
  <c r="AG76" i="16"/>
  <c r="AH76" i="16"/>
  <c r="AI76" i="16"/>
  <c r="AF41" i="16"/>
  <c r="AG41" i="16"/>
  <c r="AH41" i="16"/>
  <c r="AI41" i="16"/>
  <c r="AE41" i="16"/>
  <c r="Z42" i="16"/>
  <c r="AA42" i="16"/>
  <c r="AB42" i="16"/>
  <c r="Z43" i="16"/>
  <c r="AA43" i="16"/>
  <c r="AB43" i="16"/>
  <c r="Z44" i="16"/>
  <c r="AA44" i="16"/>
  <c r="AB44" i="16"/>
  <c r="Z45" i="16"/>
  <c r="AA45" i="16"/>
  <c r="AB45" i="16"/>
  <c r="Z46" i="16"/>
  <c r="AA46" i="16"/>
  <c r="AB46" i="16"/>
  <c r="Z47" i="16"/>
  <c r="AA47" i="16"/>
  <c r="AB47" i="16"/>
  <c r="Z48" i="16"/>
  <c r="AA48" i="16"/>
  <c r="AB48" i="16"/>
  <c r="Z49" i="16"/>
  <c r="AA49" i="16"/>
  <c r="AB49" i="16"/>
  <c r="Z50" i="16"/>
  <c r="AA50" i="16"/>
  <c r="AB50" i="16"/>
  <c r="Z51" i="16"/>
  <c r="AA51" i="16"/>
  <c r="AB51" i="16"/>
  <c r="Z52" i="16"/>
  <c r="AA52" i="16"/>
  <c r="AB52" i="16"/>
  <c r="Z53" i="16"/>
  <c r="AA53" i="16"/>
  <c r="AB53" i="16"/>
  <c r="Z54" i="16"/>
  <c r="AA54" i="16"/>
  <c r="AB54" i="16"/>
  <c r="Z55" i="16"/>
  <c r="AA55" i="16"/>
  <c r="AB55" i="16"/>
  <c r="Z56" i="16"/>
  <c r="AA56" i="16"/>
  <c r="AB56" i="16"/>
  <c r="Z57" i="16"/>
  <c r="AA57" i="16"/>
  <c r="AB57" i="16"/>
  <c r="Z58" i="16"/>
  <c r="AA58" i="16"/>
  <c r="AB58" i="16"/>
  <c r="Z59" i="16"/>
  <c r="AA59" i="16"/>
  <c r="AB59" i="16"/>
  <c r="Z60" i="16"/>
  <c r="AA60" i="16"/>
  <c r="AB60" i="16"/>
  <c r="Z61" i="16"/>
  <c r="AA61" i="16"/>
  <c r="AB61" i="16"/>
  <c r="Z62" i="16"/>
  <c r="AA62" i="16"/>
  <c r="AB62" i="16"/>
  <c r="Z63" i="16"/>
  <c r="AA63" i="16"/>
  <c r="AB63" i="16"/>
  <c r="Z64" i="16"/>
  <c r="AA64" i="16"/>
  <c r="AB64" i="16"/>
  <c r="Z65" i="16"/>
  <c r="AA65" i="16"/>
  <c r="AB65" i="16"/>
  <c r="Z66" i="16"/>
  <c r="AA66" i="16"/>
  <c r="AB66" i="16"/>
  <c r="Z67" i="16"/>
  <c r="AA67" i="16"/>
  <c r="AB67" i="16"/>
  <c r="Z68" i="16"/>
  <c r="AA68" i="16"/>
  <c r="AB68" i="16"/>
  <c r="Z69" i="16"/>
  <c r="AA69" i="16"/>
  <c r="AB69" i="16"/>
  <c r="Z70" i="16"/>
  <c r="AA70" i="16"/>
  <c r="AB70" i="16"/>
  <c r="Z71" i="16"/>
  <c r="AA71" i="16"/>
  <c r="AB71" i="16"/>
  <c r="Z72" i="16"/>
  <c r="AA72" i="16"/>
  <c r="AB72" i="16"/>
  <c r="Z73" i="16"/>
  <c r="AA73" i="16"/>
  <c r="AB73" i="16"/>
  <c r="Z74" i="16"/>
  <c r="AA74" i="16"/>
  <c r="AB74" i="16"/>
  <c r="Z75" i="16"/>
  <c r="AA75" i="16"/>
  <c r="AB75" i="16"/>
  <c r="Z76" i="16"/>
  <c r="AA76" i="16"/>
  <c r="AB76" i="16"/>
  <c r="AA41" i="16"/>
  <c r="AB41" i="16"/>
  <c r="Z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41" i="16"/>
  <c r="AQ3" i="16"/>
  <c r="AQ4" i="16"/>
  <c r="AQ5" i="16"/>
  <c r="AQ6" i="16"/>
  <c r="AQ7" i="16"/>
  <c r="AQ8" i="16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P3" i="16"/>
  <c r="AP4" i="16"/>
  <c r="AP5" i="16"/>
  <c r="AP6" i="16"/>
  <c r="AP7" i="16"/>
  <c r="AP8" i="16"/>
  <c r="AP9" i="16"/>
  <c r="AP10" i="16"/>
  <c r="AP11" i="16"/>
  <c r="AP12" i="16"/>
  <c r="AP13" i="16"/>
  <c r="AP14" i="16"/>
  <c r="AP15" i="16"/>
  <c r="AP16" i="16"/>
  <c r="AP17" i="16"/>
  <c r="AP18" i="16"/>
  <c r="AP19" i="16"/>
  <c r="AP20" i="16"/>
  <c r="AP21" i="16"/>
  <c r="AP22" i="16"/>
  <c r="AP23" i="16"/>
  <c r="AP24" i="16"/>
  <c r="AP25" i="16"/>
  <c r="AP26" i="16"/>
  <c r="AP27" i="16"/>
  <c r="AP28" i="16"/>
  <c r="AP29" i="16"/>
  <c r="AP30" i="16"/>
  <c r="AP31" i="16"/>
  <c r="AP32" i="16"/>
  <c r="AP33" i="16"/>
  <c r="AP34" i="16"/>
  <c r="AP35" i="16"/>
  <c r="AP36" i="16"/>
  <c r="AP37" i="16"/>
  <c r="AO3" i="16"/>
  <c r="AO4" i="16"/>
  <c r="AO5" i="16"/>
  <c r="AO6" i="16"/>
  <c r="AO7" i="16"/>
  <c r="AO8" i="16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N3" i="16"/>
  <c r="AN4" i="16"/>
  <c r="AN5" i="16"/>
  <c r="AN6" i="16"/>
  <c r="AN7" i="16"/>
  <c r="AN8" i="16"/>
  <c r="AN9" i="16"/>
  <c r="AN10" i="16"/>
  <c r="AN11" i="16"/>
  <c r="AN12" i="16"/>
  <c r="AN13" i="16"/>
  <c r="AN14" i="16"/>
  <c r="AN15" i="16"/>
  <c r="AN16" i="16"/>
  <c r="AN17" i="16"/>
  <c r="AN18" i="16"/>
  <c r="AN19" i="16"/>
  <c r="AN20" i="16"/>
  <c r="AN21" i="16"/>
  <c r="AN22" i="16"/>
  <c r="AN23" i="16"/>
  <c r="AN24" i="16"/>
  <c r="AN25" i="16"/>
  <c r="AN26" i="16"/>
  <c r="AN27" i="16"/>
  <c r="AN28" i="16"/>
  <c r="AN29" i="16"/>
  <c r="AN30" i="16"/>
  <c r="AN31" i="16"/>
  <c r="AN32" i="16"/>
  <c r="AN33" i="16"/>
  <c r="AN34" i="16"/>
  <c r="AN35" i="16"/>
  <c r="AN36" i="16"/>
  <c r="AN37" i="16"/>
  <c r="AM3" i="16"/>
  <c r="AM4" i="16"/>
  <c r="AM5" i="16"/>
  <c r="AM6" i="16"/>
  <c r="AM7" i="16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AL3" i="16"/>
  <c r="AL4" i="16"/>
  <c r="AL5" i="16"/>
  <c r="AL6" i="16"/>
  <c r="AL7" i="16"/>
  <c r="AL8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2" i="16"/>
  <c r="AM2" i="16"/>
  <c r="AN2" i="16"/>
  <c r="AO2" i="16"/>
  <c r="AP2" i="16"/>
  <c r="AQ2" i="16"/>
  <c r="AK3" i="16"/>
  <c r="AK4" i="16"/>
  <c r="AK5" i="16"/>
  <c r="AK6" i="16"/>
  <c r="AK7" i="16"/>
  <c r="AK8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2" i="16"/>
  <c r="AI3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H3" i="16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G3" i="16"/>
  <c r="AG4" i="16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F3" i="16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2" i="16"/>
  <c r="AG2" i="16"/>
  <c r="AH2" i="16"/>
  <c r="AI2" i="16"/>
  <c r="AE3" i="16"/>
  <c r="AE4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2" i="16"/>
  <c r="AB3" i="16"/>
  <c r="AB4" i="16"/>
  <c r="AB5" i="16"/>
  <c r="AB6" i="16"/>
  <c r="AB7" i="16"/>
  <c r="A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2" i="16"/>
  <c r="AA3" i="16"/>
  <c r="AA4" i="16"/>
  <c r="AA5" i="16"/>
  <c r="AA6" i="16"/>
  <c r="AA7" i="16"/>
  <c r="AA8" i="16"/>
  <c r="AA9" i="16"/>
  <c r="AA10" i="16"/>
  <c r="AA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2" i="16"/>
  <c r="Z3" i="16"/>
  <c r="Z4" i="16"/>
  <c r="Z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2" i="16"/>
  <c r="Y3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2" i="16"/>
  <c r="L16" i="18" l="1"/>
  <c r="N16" i="18" s="1"/>
  <c r="D13" i="18"/>
  <c r="D7" i="18"/>
  <c r="AB8" i="18"/>
  <c r="AC8" i="18" s="1"/>
  <c r="AB9" i="18"/>
  <c r="AE9" i="18" s="1"/>
  <c r="AB10" i="18"/>
  <c r="AB11" i="18"/>
  <c r="AC11" i="18" s="1"/>
  <c r="AB12" i="18"/>
  <c r="AC12" i="18" s="1"/>
  <c r="AB13" i="18"/>
  <c r="AB14" i="18"/>
  <c r="AB15" i="18"/>
  <c r="AC15" i="18" s="1"/>
  <c r="AB16" i="18"/>
  <c r="AC16" i="18" s="1"/>
  <c r="AB17" i="18"/>
  <c r="AE17" i="18" s="1"/>
  <c r="AB18" i="18"/>
  <c r="AB19" i="18"/>
  <c r="AC19" i="18" s="1"/>
  <c r="AB20" i="18"/>
  <c r="AC20" i="18" s="1"/>
  <c r="AB21" i="18"/>
  <c r="AB22" i="18"/>
  <c r="AB23" i="18"/>
  <c r="AC23" i="18" s="1"/>
  <c r="AB24" i="18"/>
  <c r="AC24" i="18" s="1"/>
  <c r="AB25" i="18"/>
  <c r="AE25" i="18" s="1"/>
  <c r="AB26" i="18"/>
  <c r="AB27" i="18"/>
  <c r="AC27" i="18" s="1"/>
  <c r="AB28" i="18"/>
  <c r="AC28" i="18" s="1"/>
  <c r="AB29" i="18"/>
  <c r="AB30" i="18"/>
  <c r="AB31" i="18"/>
  <c r="AC31" i="18" s="1"/>
  <c r="AB32" i="18"/>
  <c r="AC32" i="18" s="1"/>
  <c r="AB33" i="18"/>
  <c r="AE33" i="18" s="1"/>
  <c r="AB34" i="18"/>
  <c r="AE34" i="18" s="1"/>
  <c r="AB35" i="18"/>
  <c r="AC35" i="18" s="1"/>
  <c r="AB36" i="18"/>
  <c r="AC36" i="18" s="1"/>
  <c r="AB37" i="18"/>
  <c r="AB38" i="18"/>
  <c r="AB39" i="18"/>
  <c r="AC39" i="18" s="1"/>
  <c r="AB40" i="18"/>
  <c r="AC40" i="18" s="1"/>
  <c r="AB41" i="18"/>
  <c r="AE41" i="18" s="1"/>
  <c r="AB42" i="18"/>
  <c r="AB43" i="18"/>
  <c r="AC43" i="18" s="1"/>
  <c r="AB44" i="18"/>
  <c r="AC44" i="18" s="1"/>
  <c r="AB45" i="18"/>
  <c r="AB46" i="18"/>
  <c r="AB47" i="18"/>
  <c r="AC47" i="18" s="1"/>
  <c r="AB48" i="18"/>
  <c r="AC48" i="18" s="1"/>
  <c r="AB49" i="18"/>
  <c r="AE49" i="18" s="1"/>
  <c r="AB50" i="18"/>
  <c r="AB7" i="18"/>
  <c r="T12" i="18"/>
  <c r="V12" i="18" s="1"/>
  <c r="W11" i="18"/>
  <c r="V8" i="18"/>
  <c r="U9" i="18"/>
  <c r="T8" i="18"/>
  <c r="T9" i="18"/>
  <c r="V9" i="18" s="1"/>
  <c r="T10" i="18"/>
  <c r="T11" i="18"/>
  <c r="T13" i="18"/>
  <c r="T14" i="18"/>
  <c r="T15" i="18"/>
  <c r="U15" i="18" s="1"/>
  <c r="T16" i="18"/>
  <c r="V16" i="18" s="1"/>
  <c r="T17" i="18"/>
  <c r="V17" i="18" s="1"/>
  <c r="T18" i="18"/>
  <c r="T19" i="18"/>
  <c r="T20" i="18"/>
  <c r="T21" i="18"/>
  <c r="T22" i="18"/>
  <c r="T23" i="18"/>
  <c r="U23" i="18" s="1"/>
  <c r="T24" i="18"/>
  <c r="V24" i="18" s="1"/>
  <c r="T25" i="18"/>
  <c r="V25" i="18" s="1"/>
  <c r="T26" i="18"/>
  <c r="T27" i="18"/>
  <c r="U27" i="18" s="1"/>
  <c r="T28" i="18"/>
  <c r="T29" i="18"/>
  <c r="T30" i="18"/>
  <c r="T31" i="18"/>
  <c r="U31" i="18" s="1"/>
  <c r="T32" i="18"/>
  <c r="V32" i="18" s="1"/>
  <c r="T33" i="18"/>
  <c r="V33" i="18" s="1"/>
  <c r="T34" i="18"/>
  <c r="V34" i="18" s="1"/>
  <c r="T35" i="18"/>
  <c r="T36" i="18"/>
  <c r="T37" i="18"/>
  <c r="T38" i="18"/>
  <c r="W38" i="18" s="1"/>
  <c r="T39" i="18"/>
  <c r="U39" i="18" s="1"/>
  <c r="T40" i="18"/>
  <c r="V40" i="18" s="1"/>
  <c r="T41" i="18"/>
  <c r="V41" i="18" s="1"/>
  <c r="T42" i="18"/>
  <c r="T43" i="18"/>
  <c r="T44" i="18"/>
  <c r="T45" i="18"/>
  <c r="T46" i="18"/>
  <c r="T47" i="18"/>
  <c r="U47" i="18" s="1"/>
  <c r="T48" i="18"/>
  <c r="V48" i="18" s="1"/>
  <c r="T49" i="18"/>
  <c r="V49" i="18" s="1"/>
  <c r="T50" i="18"/>
  <c r="T7" i="18"/>
  <c r="W7" i="18" s="1"/>
  <c r="N8" i="18"/>
  <c r="O10" i="18"/>
  <c r="N11" i="18"/>
  <c r="M13" i="18"/>
  <c r="M7" i="18"/>
  <c r="L7" i="18"/>
  <c r="L8" i="18"/>
  <c r="L9" i="18"/>
  <c r="L10" i="18"/>
  <c r="N10" i="18" s="1"/>
  <c r="L11" i="18"/>
  <c r="L12" i="18"/>
  <c r="N12" i="18" s="1"/>
  <c r="L13" i="18"/>
  <c r="L14" i="18"/>
  <c r="O14" i="18" s="1"/>
  <c r="L15" i="18"/>
  <c r="M15" i="18" s="1"/>
  <c r="L17" i="18"/>
  <c r="L18" i="18"/>
  <c r="N18" i="18" s="1"/>
  <c r="L19" i="18"/>
  <c r="L20" i="18"/>
  <c r="N20" i="18" s="1"/>
  <c r="L21" i="18"/>
  <c r="L22" i="18"/>
  <c r="O22" i="18" s="1"/>
  <c r="L23" i="18"/>
  <c r="M23" i="18" s="1"/>
  <c r="L24" i="18"/>
  <c r="N24" i="18" s="1"/>
  <c r="L25" i="18"/>
  <c r="L26" i="18"/>
  <c r="N26" i="18" s="1"/>
  <c r="L27" i="18"/>
  <c r="N27" i="18" s="1"/>
  <c r="L28" i="18"/>
  <c r="N28" i="18" s="1"/>
  <c r="L29" i="18"/>
  <c r="L30" i="18"/>
  <c r="O30" i="18" s="1"/>
  <c r="L31" i="18"/>
  <c r="M31" i="18" s="1"/>
  <c r="L32" i="18"/>
  <c r="N32" i="18" s="1"/>
  <c r="L33" i="18"/>
  <c r="L34" i="18"/>
  <c r="N34" i="18" s="1"/>
  <c r="L35" i="18"/>
  <c r="L36" i="18"/>
  <c r="N36" i="18" s="1"/>
  <c r="L37" i="18"/>
  <c r="L38" i="18"/>
  <c r="O38" i="18" s="1"/>
  <c r="L39" i="18"/>
  <c r="M39" i="18" s="1"/>
  <c r="L40" i="18"/>
  <c r="N40" i="18" s="1"/>
  <c r="L41" i="18"/>
  <c r="M41" i="18" s="1"/>
  <c r="L42" i="18"/>
  <c r="N42" i="18" s="1"/>
  <c r="L43" i="18"/>
  <c r="L44" i="18"/>
  <c r="N44" i="18" s="1"/>
  <c r="L45" i="18"/>
  <c r="L46" i="18"/>
  <c r="O46" i="18" s="1"/>
  <c r="L47" i="18"/>
  <c r="M47" i="18" s="1"/>
  <c r="L48" i="18"/>
  <c r="N48" i="18" s="1"/>
  <c r="L49" i="18"/>
  <c r="L50" i="18"/>
  <c r="N50" i="18" s="1"/>
  <c r="O7" i="18"/>
  <c r="AE10" i="18"/>
  <c r="AE12" i="18"/>
  <c r="AE13" i="18"/>
  <c r="AE14" i="18"/>
  <c r="AE15" i="18"/>
  <c r="AE18" i="18"/>
  <c r="AE20" i="18"/>
  <c r="AE21" i="18"/>
  <c r="AE22" i="18"/>
  <c r="AE26" i="18"/>
  <c r="AE28" i="18"/>
  <c r="AE29" i="18"/>
  <c r="AE30" i="18"/>
  <c r="AE35" i="18"/>
  <c r="AE36" i="18"/>
  <c r="AE37" i="18"/>
  <c r="AE38" i="18"/>
  <c r="AE39" i="18"/>
  <c r="AE42" i="18"/>
  <c r="AE43" i="18"/>
  <c r="AE44" i="18"/>
  <c r="AE45" i="18"/>
  <c r="AE46" i="18"/>
  <c r="AE47" i="18"/>
  <c r="AE50" i="18"/>
  <c r="AD9" i="18"/>
  <c r="AD10" i="18"/>
  <c r="AD12" i="18"/>
  <c r="AD13" i="18"/>
  <c r="AD14" i="18"/>
  <c r="AD16" i="18"/>
  <c r="AD17" i="18"/>
  <c r="AD18" i="18"/>
  <c r="AD19" i="18"/>
  <c r="AD20" i="18"/>
  <c r="AD21" i="18"/>
  <c r="AD22" i="18"/>
  <c r="AD24" i="18"/>
  <c r="AD25" i="18"/>
  <c r="AD26" i="18"/>
  <c r="AD28" i="18"/>
  <c r="AD29" i="18"/>
  <c r="AD30" i="18"/>
  <c r="AD31" i="18"/>
  <c r="AD32" i="18"/>
  <c r="AD33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C9" i="18"/>
  <c r="AC10" i="18"/>
  <c r="AC13" i="18"/>
  <c r="AC14" i="18"/>
  <c r="AC17" i="18"/>
  <c r="AC18" i="18"/>
  <c r="AC21" i="18"/>
  <c r="AC22" i="18"/>
  <c r="AC25" i="18"/>
  <c r="AC26" i="18"/>
  <c r="AC29" i="18"/>
  <c r="AC30" i="18"/>
  <c r="AC33" i="18"/>
  <c r="AC37" i="18"/>
  <c r="AC38" i="18"/>
  <c r="AC41" i="18"/>
  <c r="AC42" i="18"/>
  <c r="AC45" i="18"/>
  <c r="AC46" i="18"/>
  <c r="AC49" i="18"/>
  <c r="AC50" i="18"/>
  <c r="AE7" i="18"/>
  <c r="AD7" i="18"/>
  <c r="Z4" i="18"/>
  <c r="Z3" i="18"/>
  <c r="W8" i="18"/>
  <c r="W9" i="18"/>
  <c r="W10" i="18"/>
  <c r="W13" i="18"/>
  <c r="W14" i="18"/>
  <c r="W17" i="18"/>
  <c r="W18" i="18"/>
  <c r="W19" i="18"/>
  <c r="W20" i="18"/>
  <c r="W21" i="18"/>
  <c r="W22" i="18"/>
  <c r="W24" i="18"/>
  <c r="W25" i="18"/>
  <c r="W26" i="18"/>
  <c r="W28" i="18"/>
  <c r="W29" i="18"/>
  <c r="W30" i="18"/>
  <c r="W32" i="18"/>
  <c r="W33" i="18"/>
  <c r="W35" i="18"/>
  <c r="W36" i="18"/>
  <c r="W37" i="18"/>
  <c r="W40" i="18"/>
  <c r="W41" i="18"/>
  <c r="W42" i="18"/>
  <c r="W43" i="18"/>
  <c r="W44" i="18"/>
  <c r="W45" i="18"/>
  <c r="W46" i="18"/>
  <c r="W48" i="18"/>
  <c r="W49" i="18"/>
  <c r="W50" i="18"/>
  <c r="V10" i="18"/>
  <c r="V11" i="18"/>
  <c r="V13" i="18"/>
  <c r="V14" i="18"/>
  <c r="V15" i="18"/>
  <c r="V18" i="18"/>
  <c r="V19" i="18"/>
  <c r="V20" i="18"/>
  <c r="V21" i="18"/>
  <c r="V22" i="18"/>
  <c r="V26" i="18"/>
  <c r="V28" i="18"/>
  <c r="V29" i="18"/>
  <c r="V30" i="18"/>
  <c r="V35" i="18"/>
  <c r="V36" i="18"/>
  <c r="V37" i="18"/>
  <c r="V39" i="18"/>
  <c r="V42" i="18"/>
  <c r="V43" i="18"/>
  <c r="V44" i="18"/>
  <c r="V45" i="18"/>
  <c r="V46" i="18"/>
  <c r="V47" i="18"/>
  <c r="V50" i="18"/>
  <c r="U10" i="18"/>
  <c r="U11" i="18"/>
  <c r="U12" i="18"/>
  <c r="U13" i="18"/>
  <c r="U14" i="18"/>
  <c r="U18" i="18"/>
  <c r="U19" i="18"/>
  <c r="U20" i="18"/>
  <c r="U21" i="18"/>
  <c r="U22" i="18"/>
  <c r="U26" i="18"/>
  <c r="U28" i="18"/>
  <c r="U29" i="18"/>
  <c r="U30" i="18"/>
  <c r="U35" i="18"/>
  <c r="U36" i="18"/>
  <c r="U37" i="18"/>
  <c r="U42" i="18"/>
  <c r="U43" i="18"/>
  <c r="U44" i="18"/>
  <c r="U45" i="18"/>
  <c r="U46" i="18"/>
  <c r="U50" i="18"/>
  <c r="R4" i="18"/>
  <c r="R3" i="18"/>
  <c r="G7" i="18"/>
  <c r="O9" i="18"/>
  <c r="O11" i="18"/>
  <c r="O12" i="18"/>
  <c r="O13" i="18"/>
  <c r="O17" i="18"/>
  <c r="O18" i="18"/>
  <c r="O19" i="18"/>
  <c r="O20" i="18"/>
  <c r="O21" i="18"/>
  <c r="O25" i="18"/>
  <c r="O26" i="18"/>
  <c r="O28" i="18"/>
  <c r="O29" i="18"/>
  <c r="O33" i="18"/>
  <c r="O35" i="18"/>
  <c r="O36" i="18"/>
  <c r="O37" i="18"/>
  <c r="O42" i="18"/>
  <c r="O43" i="18"/>
  <c r="O44" i="18"/>
  <c r="O45" i="18"/>
  <c r="O49" i="18"/>
  <c r="O50" i="18"/>
  <c r="N9" i="18"/>
  <c r="N13" i="18"/>
  <c r="N15" i="18"/>
  <c r="N17" i="18"/>
  <c r="N19" i="18"/>
  <c r="N21" i="18"/>
  <c r="N25" i="18"/>
  <c r="N29" i="18"/>
  <c r="N33" i="18"/>
  <c r="N35" i="18"/>
  <c r="N37" i="18"/>
  <c r="N39" i="18"/>
  <c r="N43" i="18"/>
  <c r="N45" i="18"/>
  <c r="N47" i="18"/>
  <c r="N49" i="18"/>
  <c r="M9" i="18"/>
  <c r="M10" i="18"/>
  <c r="M11" i="18"/>
  <c r="M12" i="18"/>
  <c r="M14" i="18"/>
  <c r="M17" i="18"/>
  <c r="M18" i="18"/>
  <c r="M19" i="18"/>
  <c r="M20" i="18"/>
  <c r="M21" i="18"/>
  <c r="M22" i="18"/>
  <c r="M25" i="18"/>
  <c r="M26" i="18"/>
  <c r="M27" i="18"/>
  <c r="M28" i="18"/>
  <c r="M29" i="18"/>
  <c r="M30" i="18"/>
  <c r="M33" i="18"/>
  <c r="M34" i="18"/>
  <c r="M35" i="18"/>
  <c r="M36" i="18"/>
  <c r="M37" i="18"/>
  <c r="M42" i="18"/>
  <c r="M43" i="18"/>
  <c r="M44" i="18"/>
  <c r="M45" i="18"/>
  <c r="M46" i="18"/>
  <c r="M49" i="18"/>
  <c r="M50" i="18"/>
  <c r="N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1" i="18"/>
  <c r="G22" i="18"/>
  <c r="G24" i="18"/>
  <c r="G25" i="18"/>
  <c r="G26" i="18"/>
  <c r="G27" i="18"/>
  <c r="G28" i="18"/>
  <c r="G29" i="18"/>
  <c r="G30" i="18"/>
  <c r="G33" i="18"/>
  <c r="G34" i="18"/>
  <c r="G36" i="18"/>
  <c r="G37" i="18"/>
  <c r="G38" i="18"/>
  <c r="G39" i="18"/>
  <c r="G40" i="18"/>
  <c r="G41" i="18"/>
  <c r="G44" i="18"/>
  <c r="G45" i="18"/>
  <c r="G47" i="18"/>
  <c r="G48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1" i="18"/>
  <c r="F22" i="18"/>
  <c r="F24" i="18"/>
  <c r="F25" i="18"/>
  <c r="F26" i="18"/>
  <c r="F28" i="18"/>
  <c r="F29" i="18"/>
  <c r="F30" i="18"/>
  <c r="F33" i="18"/>
  <c r="F34" i="18"/>
  <c r="F36" i="18"/>
  <c r="F37" i="18"/>
  <c r="F39" i="18"/>
  <c r="F40" i="18"/>
  <c r="F41" i="18"/>
  <c r="F44" i="18"/>
  <c r="F45" i="18"/>
  <c r="F47" i="18"/>
  <c r="F48" i="18"/>
  <c r="F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1" i="18"/>
  <c r="E22" i="18"/>
  <c r="E24" i="18"/>
  <c r="E25" i="18"/>
  <c r="E26" i="18"/>
  <c r="E27" i="18"/>
  <c r="E28" i="18"/>
  <c r="E29" i="18"/>
  <c r="E30" i="18"/>
  <c r="E33" i="18"/>
  <c r="E34" i="18"/>
  <c r="E35" i="18"/>
  <c r="E36" i="18"/>
  <c r="E37" i="18"/>
  <c r="E38" i="18"/>
  <c r="E39" i="18"/>
  <c r="E40" i="18"/>
  <c r="E41" i="18"/>
  <c r="E44" i="18"/>
  <c r="E45" i="18"/>
  <c r="E47" i="18"/>
  <c r="E48" i="18"/>
  <c r="E7" i="18"/>
  <c r="D15" i="18"/>
  <c r="D16" i="18"/>
  <c r="D17" i="18"/>
  <c r="D18" i="18"/>
  <c r="D19" i="18"/>
  <c r="D20" i="18"/>
  <c r="G20" i="18" s="1"/>
  <c r="D21" i="18"/>
  <c r="D22" i="18"/>
  <c r="D23" i="18"/>
  <c r="E23" i="18" s="1"/>
  <c r="D24" i="18"/>
  <c r="D25" i="18"/>
  <c r="D26" i="18"/>
  <c r="D27" i="18"/>
  <c r="F27" i="18" s="1"/>
  <c r="D28" i="18"/>
  <c r="D29" i="18"/>
  <c r="D30" i="18"/>
  <c r="D31" i="18"/>
  <c r="F31" i="18" s="1"/>
  <c r="D32" i="18"/>
  <c r="F32" i="18" s="1"/>
  <c r="D33" i="18"/>
  <c r="D34" i="18"/>
  <c r="D35" i="18"/>
  <c r="F35" i="18" s="1"/>
  <c r="D36" i="18"/>
  <c r="D37" i="18"/>
  <c r="D38" i="18"/>
  <c r="F38" i="18" s="1"/>
  <c r="D39" i="18"/>
  <c r="D40" i="18"/>
  <c r="D41" i="18"/>
  <c r="D42" i="18"/>
  <c r="F42" i="18" s="1"/>
  <c r="D43" i="18"/>
  <c r="F43" i="18" s="1"/>
  <c r="D44" i="18"/>
  <c r="D45" i="18"/>
  <c r="D46" i="18"/>
  <c r="G46" i="18" s="1"/>
  <c r="D47" i="18"/>
  <c r="D48" i="18"/>
  <c r="D8" i="18"/>
  <c r="D9" i="18"/>
  <c r="D10" i="18"/>
  <c r="D11" i="18"/>
  <c r="D12" i="18"/>
  <c r="D14" i="18"/>
  <c r="J4" i="18"/>
  <c r="J3" i="18"/>
  <c r="AB2" i="13"/>
  <c r="I371" i="15"/>
  <c r="AD34" i="18" l="1"/>
  <c r="AC34" i="18"/>
  <c r="AE31" i="18"/>
  <c r="AE27" i="18"/>
  <c r="AD27" i="18"/>
  <c r="AD23" i="18"/>
  <c r="AE23" i="18"/>
  <c r="AE19" i="18"/>
  <c r="AD15" i="18"/>
  <c r="AD11" i="18"/>
  <c r="AE11" i="18"/>
  <c r="AD8" i="18"/>
  <c r="U38" i="18"/>
  <c r="V38" i="18"/>
  <c r="U34" i="18"/>
  <c r="W34" i="18"/>
  <c r="V31" i="18"/>
  <c r="W27" i="18"/>
  <c r="V27" i="18"/>
  <c r="V23" i="18"/>
  <c r="W16" i="18"/>
  <c r="W12" i="18"/>
  <c r="N41" i="18"/>
  <c r="O41" i="18"/>
  <c r="M38" i="18"/>
  <c r="O34" i="18"/>
  <c r="N31" i="18"/>
  <c r="O27" i="18"/>
  <c r="N23" i="18"/>
  <c r="E46" i="18"/>
  <c r="F46" i="18"/>
  <c r="G43" i="18"/>
  <c r="E43" i="18"/>
  <c r="G42" i="18"/>
  <c r="E42" i="18"/>
  <c r="G35" i="18"/>
  <c r="G32" i="18"/>
  <c r="E32" i="18"/>
  <c r="G31" i="18"/>
  <c r="E31" i="18"/>
  <c r="G23" i="18"/>
  <c r="F23" i="18"/>
  <c r="F20" i="18"/>
  <c r="E20" i="18"/>
  <c r="AE48" i="18"/>
  <c r="AE40" i="18"/>
  <c r="AE32" i="18"/>
  <c r="AE24" i="18"/>
  <c r="AE16" i="18"/>
  <c r="AE8" i="18"/>
  <c r="U49" i="18"/>
  <c r="U41" i="18"/>
  <c r="U33" i="18"/>
  <c r="U25" i="18"/>
  <c r="U17" i="18"/>
  <c r="W47" i="18"/>
  <c r="W39" i="18"/>
  <c r="W31" i="18"/>
  <c r="W23" i="18"/>
  <c r="W15" i="18"/>
  <c r="U48" i="18"/>
  <c r="U40" i="18"/>
  <c r="U32" i="18"/>
  <c r="U24" i="18"/>
  <c r="U16" i="18"/>
  <c r="U8" i="18"/>
  <c r="N46" i="18"/>
  <c r="N38" i="18"/>
  <c r="N30" i="18"/>
  <c r="N22" i="18"/>
  <c r="N14" i="18"/>
  <c r="O48" i="18"/>
  <c r="O40" i="18"/>
  <c r="O32" i="18"/>
  <c r="O24" i="18"/>
  <c r="O16" i="18"/>
  <c r="O8" i="18"/>
  <c r="O47" i="18"/>
  <c r="O39" i="18"/>
  <c r="O31" i="18"/>
  <c r="O23" i="18"/>
  <c r="O15" i="18"/>
  <c r="M48" i="18"/>
  <c r="M32" i="18"/>
  <c r="M16" i="18"/>
  <c r="M40" i="18"/>
  <c r="M24" i="18"/>
  <c r="M8" i="18"/>
  <c r="AC7" i="18"/>
  <c r="U7" i="18"/>
  <c r="V7" i="18"/>
  <c r="D39" i="17"/>
  <c r="D38" i="17"/>
  <c r="S554" i="15" l="1"/>
  <c r="S556" i="15"/>
  <c r="W558" i="15" s="1"/>
  <c r="R556" i="15"/>
  <c r="U558" i="15" s="1"/>
  <c r="S552" i="15"/>
  <c r="R552" i="15"/>
  <c r="W554" i="15" s="1"/>
  <c r="V221" i="15"/>
  <c r="W221" i="15"/>
  <c r="X221" i="15"/>
  <c r="S221" i="15"/>
  <c r="R221" i="15"/>
  <c r="Y221" i="15" s="1"/>
  <c r="S220" i="15"/>
  <c r="R220" i="15"/>
  <c r="U219" i="15" s="1"/>
  <c r="Q9" i="15"/>
  <c r="N9" i="15"/>
  <c r="K9" i="15"/>
  <c r="Z106" i="15"/>
  <c r="Y106" i="15"/>
  <c r="AA105" i="15"/>
  <c r="Z105" i="15"/>
  <c r="Y105" i="15"/>
  <c r="Y104" i="15"/>
  <c r="Z103" i="15"/>
  <c r="Y103" i="15"/>
  <c r="Z102" i="15"/>
  <c r="AA102" i="15"/>
  <c r="Y102" i="15"/>
  <c r="Y101" i="15"/>
  <c r="Z100" i="15"/>
  <c r="AA100" i="15"/>
  <c r="Y100" i="15"/>
  <c r="AA99" i="15"/>
  <c r="Z99" i="15"/>
  <c r="Y99" i="15"/>
  <c r="U118" i="15"/>
  <c r="T118" i="15"/>
  <c r="U117" i="15"/>
  <c r="V117" i="15"/>
  <c r="T117" i="15"/>
  <c r="T116" i="15"/>
  <c r="U115" i="15"/>
  <c r="T115" i="15"/>
  <c r="U114" i="15"/>
  <c r="V114" i="15"/>
  <c r="T114" i="15"/>
  <c r="T113" i="15"/>
  <c r="U112" i="15"/>
  <c r="V112" i="15"/>
  <c r="T112" i="15"/>
  <c r="V111" i="15"/>
  <c r="U111" i="15"/>
  <c r="T111" i="15"/>
  <c r="N152" i="15"/>
  <c r="P160" i="15"/>
  <c r="O160" i="15"/>
  <c r="Q159" i="15"/>
  <c r="P159" i="15"/>
  <c r="O159" i="15"/>
  <c r="O158" i="15"/>
  <c r="P157" i="15"/>
  <c r="O157" i="15"/>
  <c r="Q156" i="15"/>
  <c r="P156" i="15"/>
  <c r="O156" i="15"/>
  <c r="O155" i="15"/>
  <c r="Q154" i="15"/>
  <c r="P154" i="15"/>
  <c r="O154" i="15"/>
  <c r="Q153" i="15"/>
  <c r="P153" i="15"/>
  <c r="O153" i="15"/>
  <c r="H365" i="15"/>
  <c r="J373" i="15"/>
  <c r="I373" i="15"/>
  <c r="K372" i="15"/>
  <c r="J372" i="15"/>
  <c r="I372" i="15"/>
  <c r="J370" i="15"/>
  <c r="I370" i="15"/>
  <c r="K369" i="15"/>
  <c r="J369" i="15"/>
  <c r="I369" i="15"/>
  <c r="I368" i="15"/>
  <c r="K367" i="15"/>
  <c r="J367" i="15"/>
  <c r="I367" i="15"/>
  <c r="I366" i="15"/>
  <c r="K366" i="15"/>
  <c r="J366" i="15"/>
  <c r="AU3" i="16"/>
  <c r="AU4" i="16"/>
  <c r="AU5" i="16"/>
  <c r="AU6" i="16"/>
  <c r="AU7" i="16"/>
  <c r="AU8" i="16"/>
  <c r="AU9" i="16"/>
  <c r="AU10" i="16"/>
  <c r="AU11" i="16"/>
  <c r="AU12" i="16"/>
  <c r="AU13" i="16"/>
  <c r="AU14" i="16"/>
  <c r="AU15" i="16"/>
  <c r="AU16" i="16"/>
  <c r="AU17" i="16"/>
  <c r="AU18" i="16"/>
  <c r="AU19" i="16"/>
  <c r="AU20" i="16"/>
  <c r="AU21" i="16"/>
  <c r="AU22" i="16"/>
  <c r="AU23" i="16"/>
  <c r="AU24" i="16"/>
  <c r="AU25" i="16"/>
  <c r="AU26" i="16"/>
  <c r="AU27" i="16"/>
  <c r="AU28" i="16"/>
  <c r="AU29" i="16"/>
  <c r="AU30" i="16"/>
  <c r="AU31" i="16"/>
  <c r="AU32" i="16"/>
  <c r="AU33" i="16"/>
  <c r="AU34" i="16"/>
  <c r="AU35" i="16"/>
  <c r="AU36" i="16"/>
  <c r="AU37" i="16"/>
  <c r="AU2" i="16"/>
  <c r="K51" i="15"/>
  <c r="K54" i="15"/>
  <c r="J55" i="15"/>
  <c r="J54" i="15"/>
  <c r="I55" i="15"/>
  <c r="I54" i="15"/>
  <c r="I53" i="15"/>
  <c r="J52" i="15"/>
  <c r="J51" i="15"/>
  <c r="I50" i="15"/>
  <c r="I52" i="15"/>
  <c r="I51" i="15"/>
  <c r="H47" i="15"/>
  <c r="J49" i="15"/>
  <c r="K49" i="15"/>
  <c r="I49" i="15"/>
  <c r="K48" i="15"/>
  <c r="J48" i="15"/>
  <c r="I48" i="15"/>
  <c r="S558" i="15" l="1"/>
  <c r="T558" i="15"/>
  <c r="V554" i="15"/>
  <c r="V558" i="15"/>
  <c r="U221" i="15"/>
  <c r="T554" i="15"/>
  <c r="U554" i="15"/>
  <c r="Q5" i="14"/>
  <c r="Q4" i="14"/>
  <c r="AF3" i="13"/>
  <c r="AF4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100" i="13"/>
  <c r="AF101" i="13"/>
  <c r="AF102" i="13"/>
  <c r="AF103" i="13"/>
  <c r="AF104" i="13"/>
  <c r="AF105" i="13"/>
  <c r="AF106" i="13"/>
  <c r="AF107" i="13"/>
  <c r="AF108" i="13"/>
  <c r="AF109" i="13"/>
  <c r="AF110" i="13"/>
  <c r="AF111" i="13"/>
  <c r="AF112" i="13"/>
  <c r="AF113" i="13"/>
  <c r="AF114" i="13"/>
  <c r="AF115" i="13"/>
  <c r="AF116" i="13"/>
  <c r="AF117" i="13"/>
  <c r="AF118" i="13"/>
  <c r="AF119" i="13"/>
  <c r="AF120" i="13"/>
  <c r="AF121" i="13"/>
  <c r="AF122" i="13"/>
  <c r="AF123" i="13"/>
  <c r="AF124" i="13"/>
  <c r="AF125" i="13"/>
  <c r="AF126" i="13"/>
  <c r="AF127" i="13"/>
  <c r="AF128" i="13"/>
  <c r="AF129" i="13"/>
  <c r="AF130" i="13"/>
  <c r="AF131" i="13"/>
  <c r="AF132" i="13"/>
  <c r="AF133" i="13"/>
  <c r="AF134" i="13"/>
  <c r="AF135" i="13"/>
  <c r="AF136" i="13"/>
  <c r="AF137" i="13"/>
  <c r="AF138" i="13"/>
  <c r="AF139" i="13"/>
  <c r="AF140" i="13"/>
  <c r="AF141" i="13"/>
  <c r="AF142" i="13"/>
  <c r="AF143" i="13"/>
  <c r="AF144" i="13"/>
  <c r="AF145" i="13"/>
  <c r="AF146" i="13"/>
  <c r="AF147" i="13"/>
  <c r="AF148" i="13"/>
  <c r="AF149" i="13"/>
  <c r="AF150" i="13"/>
  <c r="AF151" i="13"/>
  <c r="AF152" i="13"/>
  <c r="AF153" i="13"/>
  <c r="AF154" i="13"/>
  <c r="AF155" i="13"/>
  <c r="AF156" i="13"/>
  <c r="AF157" i="13"/>
  <c r="AF158" i="13"/>
  <c r="AF159" i="13"/>
  <c r="AF160" i="13"/>
  <c r="AF161" i="13"/>
  <c r="AF162" i="13"/>
  <c r="AF163" i="13"/>
  <c r="AF164" i="13"/>
  <c r="AF165" i="13"/>
  <c r="AF166" i="13"/>
  <c r="AF167" i="13"/>
  <c r="AF168" i="13"/>
  <c r="AF169" i="13"/>
  <c r="AF170" i="13"/>
  <c r="AF171" i="13"/>
  <c r="AF172" i="13"/>
  <c r="AF173" i="13"/>
  <c r="AF174" i="13"/>
  <c r="AF175" i="13"/>
  <c r="AF176" i="13"/>
  <c r="AF177" i="13"/>
  <c r="AF178" i="13"/>
  <c r="AF179" i="13"/>
  <c r="AF180" i="13"/>
  <c r="AF181" i="13"/>
  <c r="AF182" i="13"/>
  <c r="AF183" i="13"/>
  <c r="AF184" i="13"/>
  <c r="AF185" i="13"/>
  <c r="AF186" i="13"/>
  <c r="AF187" i="13"/>
  <c r="AF188" i="13"/>
  <c r="AF189" i="13"/>
  <c r="AF190" i="13"/>
  <c r="AF191" i="13"/>
  <c r="AF192" i="13"/>
  <c r="AF193" i="13"/>
  <c r="AF194" i="13"/>
  <c r="AF195" i="13"/>
  <c r="AF196" i="13"/>
  <c r="AF197" i="13"/>
  <c r="AF198" i="13"/>
  <c r="AF199" i="13"/>
  <c r="AF200" i="13"/>
  <c r="AF201" i="13"/>
  <c r="AF202" i="13"/>
  <c r="AF203" i="13"/>
  <c r="AF204" i="13"/>
  <c r="AF205" i="13"/>
  <c r="AF206" i="13"/>
  <c r="AF207" i="13"/>
  <c r="AF208" i="13"/>
  <c r="AF209" i="13"/>
  <c r="AF210" i="13"/>
  <c r="AF211" i="13"/>
  <c r="AF212" i="13"/>
  <c r="AF213" i="13"/>
  <c r="AF214" i="13"/>
  <c r="AF215" i="13"/>
  <c r="AF216" i="13"/>
  <c r="AF217" i="13"/>
  <c r="AF218" i="13"/>
  <c r="AF219" i="13"/>
  <c r="AF220" i="13"/>
  <c r="AF221" i="13"/>
  <c r="AF222" i="13"/>
  <c r="AF223" i="13"/>
  <c r="AF224" i="13"/>
  <c r="AF225" i="13"/>
  <c r="AF226" i="13"/>
  <c r="AF227" i="13"/>
  <c r="AF228" i="13"/>
  <c r="AF229" i="13"/>
  <c r="AF230" i="13"/>
  <c r="AF231" i="13"/>
  <c r="AF232" i="13"/>
  <c r="AF233" i="13"/>
  <c r="AF234" i="13"/>
  <c r="AF235" i="13"/>
  <c r="AF236" i="13"/>
  <c r="AF237" i="13"/>
  <c r="AF238" i="13"/>
  <c r="AF239" i="13"/>
  <c r="AF240" i="13"/>
  <c r="AF241" i="13"/>
  <c r="AF242" i="13"/>
  <c r="AF243" i="13"/>
  <c r="AF244" i="13"/>
  <c r="AF245" i="13"/>
  <c r="AF246" i="13"/>
  <c r="AF247" i="13"/>
  <c r="AF248" i="13"/>
  <c r="AF249" i="13"/>
  <c r="AF250" i="13"/>
  <c r="AF251" i="13"/>
  <c r="AF252" i="13"/>
  <c r="AF253" i="13"/>
  <c r="AF254" i="13"/>
  <c r="AF255" i="13"/>
  <c r="AF256" i="13"/>
  <c r="AF257" i="13"/>
  <c r="AF258" i="13"/>
  <c r="AF259" i="13"/>
  <c r="AF260" i="13"/>
  <c r="AF261" i="13"/>
  <c r="AF262" i="13"/>
  <c r="AF263" i="13"/>
  <c r="AF264" i="13"/>
  <c r="AF265" i="13"/>
  <c r="AF266" i="13"/>
  <c r="AF267" i="13"/>
  <c r="AF268" i="13"/>
  <c r="AF269" i="13"/>
  <c r="AF270" i="13"/>
  <c r="AF271" i="13"/>
  <c r="AF272" i="13"/>
  <c r="AF273" i="13"/>
  <c r="AF274" i="13"/>
  <c r="AF275" i="13"/>
  <c r="AF276" i="13"/>
  <c r="AF277" i="13"/>
  <c r="AF278" i="13"/>
  <c r="AF279" i="13"/>
  <c r="AF280" i="13"/>
  <c r="AF281" i="13"/>
  <c r="AF282" i="13"/>
  <c r="AF283" i="13"/>
  <c r="AF284" i="13"/>
  <c r="AF285" i="13"/>
  <c r="AF286" i="13"/>
  <c r="AF287" i="13"/>
  <c r="AF288" i="13"/>
  <c r="AF289" i="13"/>
  <c r="AF290" i="13"/>
  <c r="AF291" i="13"/>
  <c r="AF292" i="13"/>
  <c r="AF293" i="13"/>
  <c r="AF294" i="13"/>
  <c r="AF295" i="13"/>
  <c r="AF296" i="13"/>
  <c r="AF297" i="13"/>
  <c r="AF298" i="13"/>
  <c r="AF299" i="13"/>
  <c r="AF300" i="13"/>
  <c r="AF301" i="13"/>
  <c r="AF302" i="13"/>
  <c r="AF303" i="13"/>
  <c r="AF304" i="13"/>
  <c r="AF305" i="13"/>
  <c r="AF306" i="13"/>
  <c r="AF307" i="13"/>
  <c r="AF308" i="13"/>
  <c r="AF309" i="13"/>
  <c r="AF310" i="13"/>
  <c r="AF311" i="13"/>
  <c r="AF312" i="13"/>
  <c r="AF313" i="13"/>
  <c r="AF314" i="13"/>
  <c r="AF315" i="13"/>
  <c r="AF316" i="13"/>
  <c r="AF317" i="13"/>
  <c r="AF318" i="13"/>
  <c r="AF319" i="13"/>
  <c r="AF320" i="13"/>
  <c r="AF321" i="13"/>
  <c r="AF322" i="13"/>
  <c r="AF323" i="13"/>
  <c r="AF324" i="13"/>
  <c r="AF325" i="13"/>
  <c r="AF326" i="13"/>
  <c r="AF327" i="13"/>
  <c r="AF328" i="13"/>
  <c r="AF329" i="13"/>
  <c r="AF330" i="13"/>
  <c r="AF331" i="13"/>
  <c r="AF332" i="13"/>
  <c r="AF333" i="13"/>
  <c r="AF334" i="13"/>
  <c r="AF335" i="13"/>
  <c r="AF336" i="13"/>
  <c r="AF337" i="13"/>
  <c r="AF338" i="13"/>
  <c r="AF339" i="13"/>
  <c r="AF340" i="13"/>
  <c r="AF341" i="13"/>
  <c r="AF342" i="13"/>
  <c r="AF343" i="13"/>
  <c r="AF344" i="13"/>
  <c r="AF345" i="13"/>
  <c r="AF346" i="13"/>
  <c r="AF347" i="13"/>
  <c r="AF348" i="13"/>
  <c r="AF349" i="13"/>
  <c r="AF350" i="13"/>
  <c r="AF351" i="13"/>
  <c r="AF352" i="13"/>
  <c r="AF353" i="13"/>
  <c r="AF354" i="13"/>
  <c r="AF355" i="13"/>
  <c r="AF356" i="13"/>
  <c r="AF357" i="13"/>
  <c r="AF358" i="13"/>
  <c r="AF359" i="13"/>
  <c r="AF360" i="13"/>
  <c r="AF361" i="13"/>
  <c r="AF362" i="13"/>
  <c r="AF363" i="13"/>
  <c r="AF364" i="13"/>
  <c r="AF365" i="13"/>
  <c r="AF366" i="13"/>
  <c r="AF367" i="13"/>
  <c r="AF368" i="13"/>
  <c r="AF369" i="13"/>
  <c r="AF370" i="13"/>
  <c r="AF371" i="13"/>
  <c r="AF372" i="13"/>
  <c r="AF373" i="13"/>
  <c r="AF374" i="13"/>
  <c r="AF375" i="13"/>
  <c r="AF376" i="13"/>
  <c r="AF377" i="13"/>
  <c r="AF378" i="13"/>
  <c r="AF379" i="13"/>
  <c r="AF380" i="13"/>
  <c r="AF381" i="13"/>
  <c r="AF382" i="13"/>
  <c r="AF383" i="13"/>
  <c r="AF384" i="13"/>
  <c r="AF385" i="13"/>
  <c r="AF386" i="13"/>
  <c r="AF387" i="13"/>
  <c r="AF388" i="13"/>
  <c r="AF389" i="13"/>
  <c r="AF390" i="13"/>
  <c r="AF391" i="13"/>
  <c r="AF392" i="13"/>
  <c r="AF393" i="13"/>
  <c r="AF394" i="13"/>
  <c r="AF395" i="13"/>
  <c r="AF396" i="13"/>
  <c r="AF397" i="13"/>
  <c r="AF398" i="13"/>
  <c r="AF399" i="13"/>
  <c r="AF400" i="13"/>
  <c r="AF401" i="13"/>
  <c r="AF402" i="13"/>
  <c r="AF403" i="13"/>
  <c r="AF404" i="13"/>
  <c r="AF405" i="13"/>
  <c r="AF406" i="13"/>
  <c r="AF407" i="13"/>
  <c r="AF408" i="13"/>
  <c r="AF409" i="13"/>
  <c r="AF410" i="13"/>
  <c r="AF411" i="13"/>
  <c r="AF412" i="13"/>
  <c r="AF413" i="13"/>
  <c r="AF414" i="13"/>
  <c r="AF415" i="13"/>
  <c r="AF416" i="13"/>
  <c r="AF417" i="13"/>
  <c r="AF418" i="13"/>
  <c r="AF419" i="13"/>
  <c r="AF420" i="13"/>
  <c r="AF421" i="13"/>
  <c r="AF422" i="13"/>
  <c r="AF423" i="13"/>
  <c r="AF424" i="13"/>
  <c r="AF425" i="13"/>
  <c r="AF426" i="13"/>
  <c r="AF427" i="13"/>
  <c r="AF428" i="13"/>
  <c r="AF429" i="13"/>
  <c r="AF430" i="13"/>
  <c r="AF431" i="13"/>
  <c r="AF432" i="13"/>
  <c r="AF433" i="13"/>
  <c r="AF434" i="13"/>
  <c r="AF435" i="13"/>
  <c r="AF436" i="13"/>
  <c r="AF437" i="13"/>
  <c r="AF438" i="13"/>
  <c r="AF439" i="13"/>
  <c r="AF440" i="13"/>
  <c r="AF441" i="13"/>
  <c r="AF442" i="13"/>
  <c r="AF443" i="13"/>
  <c r="AF444" i="13"/>
  <c r="AF445" i="13"/>
  <c r="AF446" i="13"/>
  <c r="AF447" i="13"/>
  <c r="AF448" i="13"/>
  <c r="AF449" i="13"/>
  <c r="AF450" i="13"/>
  <c r="AF451" i="13"/>
  <c r="AF452" i="13"/>
  <c r="AF453" i="13"/>
  <c r="AF454" i="13"/>
  <c r="AF455" i="13"/>
  <c r="AF456" i="13"/>
  <c r="AF457" i="13"/>
  <c r="AF458" i="13"/>
  <c r="AF459" i="13"/>
  <c r="AF460" i="13"/>
  <c r="AF461" i="13"/>
  <c r="AF462" i="13"/>
  <c r="AF463" i="13"/>
  <c r="AF464" i="13"/>
  <c r="AF465" i="13"/>
  <c r="AF466" i="13"/>
  <c r="AF467" i="13"/>
  <c r="AF468" i="13"/>
  <c r="AF469" i="13"/>
  <c r="AF470" i="13"/>
  <c r="AF471" i="13"/>
  <c r="AF472" i="13"/>
  <c r="AF473" i="13"/>
  <c r="AF474" i="13"/>
  <c r="AF475" i="13"/>
  <c r="AF476" i="13"/>
  <c r="AF477" i="13"/>
  <c r="AF478" i="13"/>
  <c r="AF479" i="13"/>
  <c r="AF480" i="13"/>
  <c r="AF481" i="13"/>
  <c r="AF482" i="13"/>
  <c r="AF483" i="13"/>
  <c r="AF484" i="13"/>
  <c r="AF485" i="13"/>
  <c r="AF486" i="13"/>
  <c r="AF487" i="13"/>
  <c r="AF488" i="13"/>
  <c r="AF489" i="13"/>
  <c r="AF490" i="13"/>
  <c r="AF491" i="13"/>
  <c r="AF492" i="13"/>
  <c r="AF493" i="13"/>
  <c r="AF494" i="13"/>
  <c r="AF495" i="13"/>
  <c r="AF496" i="13"/>
  <c r="AF497" i="13"/>
  <c r="AF498" i="13"/>
  <c r="AF499" i="13"/>
  <c r="AF500" i="13"/>
  <c r="AF501" i="13"/>
  <c r="AF502" i="13"/>
  <c r="AF503" i="13"/>
  <c r="AF504" i="13"/>
  <c r="AF505" i="13"/>
  <c r="AF506" i="13"/>
  <c r="AF507" i="13"/>
  <c r="AF508" i="13"/>
  <c r="AF509" i="13"/>
  <c r="AF510" i="13"/>
  <c r="AF511" i="13"/>
  <c r="AF512" i="13"/>
  <c r="AF513" i="13"/>
  <c r="AF514" i="13"/>
  <c r="AF515" i="13"/>
  <c r="AF516" i="13"/>
  <c r="AF517" i="13"/>
  <c r="AF518" i="13"/>
  <c r="AF519" i="13"/>
  <c r="AF520" i="13"/>
  <c r="AF521" i="13"/>
  <c r="AF522" i="13"/>
  <c r="AF523" i="13"/>
  <c r="AF524" i="13"/>
  <c r="AF525" i="13"/>
  <c r="AF526" i="13"/>
  <c r="AF527" i="13"/>
  <c r="AF528" i="13"/>
  <c r="AF529" i="13"/>
  <c r="AF530" i="13"/>
  <c r="AF531" i="13"/>
  <c r="AF2" i="13"/>
  <c r="AA3" i="13"/>
  <c r="AJ3" i="13"/>
  <c r="AJ4" i="13"/>
  <c r="AJ5" i="13"/>
  <c r="AJ532" i="13" s="1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371" i="13"/>
  <c r="AJ372" i="13"/>
  <c r="AJ373" i="13"/>
  <c r="AJ374" i="13"/>
  <c r="AJ375" i="13"/>
  <c r="AJ376" i="13"/>
  <c r="AJ377" i="13"/>
  <c r="AJ378" i="13"/>
  <c r="AJ379" i="13"/>
  <c r="AJ380" i="13"/>
  <c r="AJ381" i="13"/>
  <c r="AJ382" i="13"/>
  <c r="AJ383" i="13"/>
  <c r="AJ384" i="13"/>
  <c r="AJ385" i="13"/>
  <c r="AJ386" i="13"/>
  <c r="AJ387" i="13"/>
  <c r="AJ388" i="13"/>
  <c r="AJ389" i="13"/>
  <c r="AJ390" i="13"/>
  <c r="AJ391" i="13"/>
  <c r="AJ392" i="13"/>
  <c r="AJ393" i="13"/>
  <c r="AJ394" i="13"/>
  <c r="AJ395" i="13"/>
  <c r="AJ396" i="13"/>
  <c r="AJ397" i="13"/>
  <c r="AJ398" i="13"/>
  <c r="AJ399" i="13"/>
  <c r="AJ400" i="13"/>
  <c r="AJ401" i="13"/>
  <c r="AJ402" i="13"/>
  <c r="AJ403" i="13"/>
  <c r="AJ404" i="13"/>
  <c r="AJ405" i="13"/>
  <c r="AJ406" i="13"/>
  <c r="AJ407" i="13"/>
  <c r="AJ408" i="13"/>
  <c r="AJ409" i="13"/>
  <c r="AJ410" i="13"/>
  <c r="AJ411" i="13"/>
  <c r="AJ412" i="13"/>
  <c r="AJ413" i="13"/>
  <c r="AJ414" i="13"/>
  <c r="AJ415" i="13"/>
  <c r="AJ416" i="13"/>
  <c r="AJ417" i="13"/>
  <c r="AJ418" i="13"/>
  <c r="AJ419" i="13"/>
  <c r="AJ420" i="13"/>
  <c r="AJ421" i="13"/>
  <c r="AJ422" i="13"/>
  <c r="AJ423" i="13"/>
  <c r="AJ424" i="13"/>
  <c r="AJ425" i="13"/>
  <c r="AJ426" i="13"/>
  <c r="AJ427" i="13"/>
  <c r="AJ428" i="13"/>
  <c r="AJ429" i="13"/>
  <c r="AJ430" i="13"/>
  <c r="AJ431" i="13"/>
  <c r="AJ432" i="13"/>
  <c r="AJ433" i="13"/>
  <c r="AJ434" i="13"/>
  <c r="AJ435" i="13"/>
  <c r="AJ436" i="13"/>
  <c r="AJ437" i="13"/>
  <c r="AJ438" i="13"/>
  <c r="AJ439" i="13"/>
  <c r="AJ440" i="13"/>
  <c r="AJ441" i="13"/>
  <c r="AJ442" i="13"/>
  <c r="AJ443" i="13"/>
  <c r="AJ444" i="13"/>
  <c r="AJ445" i="13"/>
  <c r="AJ446" i="13"/>
  <c r="AJ447" i="13"/>
  <c r="AJ448" i="13"/>
  <c r="AJ449" i="13"/>
  <c r="AJ450" i="13"/>
  <c r="AJ451" i="13"/>
  <c r="AJ452" i="13"/>
  <c r="AJ453" i="13"/>
  <c r="AJ454" i="13"/>
  <c r="AJ455" i="13"/>
  <c r="AJ456" i="13"/>
  <c r="AJ457" i="13"/>
  <c r="AJ458" i="13"/>
  <c r="AJ459" i="13"/>
  <c r="AJ460" i="13"/>
  <c r="AJ461" i="13"/>
  <c r="AJ462" i="13"/>
  <c r="AJ463" i="13"/>
  <c r="AJ464" i="13"/>
  <c r="AJ465" i="13"/>
  <c r="AJ466" i="13"/>
  <c r="AJ467" i="13"/>
  <c r="AJ468" i="13"/>
  <c r="AJ469" i="13"/>
  <c r="AJ470" i="13"/>
  <c r="AJ471" i="13"/>
  <c r="AJ472" i="13"/>
  <c r="AJ473" i="13"/>
  <c r="AJ474" i="13"/>
  <c r="AJ475" i="13"/>
  <c r="AJ476" i="13"/>
  <c r="AJ477" i="13"/>
  <c r="AJ478" i="13"/>
  <c r="AJ479" i="13"/>
  <c r="AJ480" i="13"/>
  <c r="AJ481" i="13"/>
  <c r="AJ482" i="13"/>
  <c r="AJ483" i="13"/>
  <c r="AJ484" i="13"/>
  <c r="AJ485" i="13"/>
  <c r="AJ486" i="13"/>
  <c r="AJ487" i="13"/>
  <c r="AJ488" i="13"/>
  <c r="AJ489" i="13"/>
  <c r="AJ490" i="13"/>
  <c r="AJ491" i="13"/>
  <c r="AJ492" i="13"/>
  <c r="AJ493" i="13"/>
  <c r="AJ494" i="13"/>
  <c r="AJ495" i="13"/>
  <c r="AJ496" i="13"/>
  <c r="AJ497" i="13"/>
  <c r="AJ498" i="13"/>
  <c r="AJ499" i="13"/>
  <c r="AJ500" i="13"/>
  <c r="AJ501" i="13"/>
  <c r="AJ502" i="13"/>
  <c r="AJ503" i="13"/>
  <c r="AJ504" i="13"/>
  <c r="AJ505" i="13"/>
  <c r="AJ506" i="13"/>
  <c r="AJ507" i="13"/>
  <c r="AJ508" i="13"/>
  <c r="AJ509" i="13"/>
  <c r="AJ510" i="13"/>
  <c r="AJ511" i="13"/>
  <c r="AJ512" i="13"/>
  <c r="AJ513" i="13"/>
  <c r="AJ514" i="13"/>
  <c r="AJ515" i="13"/>
  <c r="AJ516" i="13"/>
  <c r="AJ517" i="13"/>
  <c r="AJ518" i="13"/>
  <c r="AJ519" i="13"/>
  <c r="AJ520" i="13"/>
  <c r="AJ521" i="13"/>
  <c r="AJ522" i="13"/>
  <c r="AJ523" i="13"/>
  <c r="AJ524" i="13"/>
  <c r="AJ525" i="13"/>
  <c r="AJ526" i="13"/>
  <c r="AJ527" i="13"/>
  <c r="AJ528" i="13"/>
  <c r="AJ529" i="13"/>
  <c r="AJ530" i="13"/>
  <c r="AJ531" i="13"/>
  <c r="AJ2" i="13"/>
  <c r="AJ533" i="13" s="1"/>
  <c r="C1067" i="13"/>
  <c r="AI3" i="13"/>
  <c r="AI4" i="13"/>
  <c r="AI5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2" i="13"/>
  <c r="AI73" i="13"/>
  <c r="AI74" i="13"/>
  <c r="AI75" i="13"/>
  <c r="AI76" i="13"/>
  <c r="AI77" i="13"/>
  <c r="AI78" i="13"/>
  <c r="AI79" i="13"/>
  <c r="AI80" i="13"/>
  <c r="AI81" i="13"/>
  <c r="AI82" i="13"/>
  <c r="AI83" i="13"/>
  <c r="AI84" i="13"/>
  <c r="AI85" i="13"/>
  <c r="AI86" i="13"/>
  <c r="AI87" i="13"/>
  <c r="AI88" i="13"/>
  <c r="AI89" i="13"/>
  <c r="AI90" i="13"/>
  <c r="AI91" i="13"/>
  <c r="AI92" i="13"/>
  <c r="AI93" i="13"/>
  <c r="AI94" i="13"/>
  <c r="AI95" i="13"/>
  <c r="AI96" i="13"/>
  <c r="AI97" i="13"/>
  <c r="AI98" i="13"/>
  <c r="AI99" i="13"/>
  <c r="AI100" i="13"/>
  <c r="AI101" i="13"/>
  <c r="AI102" i="13"/>
  <c r="AI103" i="13"/>
  <c r="AI104" i="13"/>
  <c r="AI105" i="13"/>
  <c r="AI106" i="13"/>
  <c r="AI107" i="13"/>
  <c r="AI108" i="13"/>
  <c r="AI109" i="13"/>
  <c r="AI110" i="13"/>
  <c r="AI111" i="13"/>
  <c r="AI112" i="13"/>
  <c r="AI113" i="13"/>
  <c r="AI114" i="13"/>
  <c r="AI115" i="13"/>
  <c r="AI116" i="13"/>
  <c r="AI117" i="13"/>
  <c r="AI118" i="13"/>
  <c r="AI119" i="13"/>
  <c r="AI120" i="13"/>
  <c r="AI121" i="13"/>
  <c r="AI122" i="13"/>
  <c r="AI123" i="13"/>
  <c r="AI124" i="13"/>
  <c r="AI125" i="13"/>
  <c r="AI126" i="13"/>
  <c r="AI127" i="13"/>
  <c r="AI128" i="13"/>
  <c r="AI129" i="13"/>
  <c r="AI130" i="13"/>
  <c r="AI131" i="13"/>
  <c r="AI132" i="13"/>
  <c r="AI133" i="13"/>
  <c r="AI134" i="13"/>
  <c r="AI135" i="13"/>
  <c r="AI136" i="13"/>
  <c r="AI137" i="13"/>
  <c r="AI138" i="13"/>
  <c r="AI139" i="13"/>
  <c r="AI140" i="13"/>
  <c r="AI141" i="13"/>
  <c r="AI142" i="13"/>
  <c r="AI143" i="13"/>
  <c r="AI144" i="13"/>
  <c r="AI145" i="13"/>
  <c r="AI146" i="13"/>
  <c r="AI147" i="13"/>
  <c r="AI148" i="13"/>
  <c r="AI149" i="13"/>
  <c r="AI150" i="13"/>
  <c r="AI151" i="13"/>
  <c r="AI152" i="13"/>
  <c r="AI153" i="13"/>
  <c r="AI154" i="13"/>
  <c r="AI155" i="13"/>
  <c r="AI156" i="13"/>
  <c r="AI157" i="13"/>
  <c r="AI158" i="13"/>
  <c r="AI159" i="13"/>
  <c r="AI160" i="13"/>
  <c r="AI161" i="13"/>
  <c r="AI162" i="13"/>
  <c r="AI163" i="13"/>
  <c r="AI164" i="13"/>
  <c r="AI165" i="13"/>
  <c r="AI166" i="13"/>
  <c r="AI167" i="13"/>
  <c r="AI168" i="13"/>
  <c r="AI169" i="13"/>
  <c r="AI170" i="13"/>
  <c r="AI171" i="13"/>
  <c r="AI172" i="13"/>
  <c r="AI173" i="13"/>
  <c r="AI174" i="13"/>
  <c r="AI175" i="13"/>
  <c r="AI176" i="13"/>
  <c r="AI177" i="13"/>
  <c r="AI178" i="13"/>
  <c r="AI179" i="13"/>
  <c r="AI180" i="13"/>
  <c r="AI181" i="13"/>
  <c r="AI182" i="13"/>
  <c r="AI183" i="13"/>
  <c r="AI184" i="13"/>
  <c r="AI185" i="13"/>
  <c r="AI186" i="13"/>
  <c r="AI187" i="13"/>
  <c r="AI188" i="13"/>
  <c r="AI189" i="13"/>
  <c r="AI190" i="13"/>
  <c r="AI191" i="13"/>
  <c r="AI192" i="13"/>
  <c r="AI193" i="13"/>
  <c r="AI194" i="13"/>
  <c r="AI195" i="13"/>
  <c r="AI196" i="13"/>
  <c r="AI197" i="13"/>
  <c r="AI198" i="13"/>
  <c r="AI199" i="13"/>
  <c r="AI200" i="13"/>
  <c r="AI201" i="13"/>
  <c r="AI202" i="13"/>
  <c r="AI203" i="13"/>
  <c r="AI204" i="13"/>
  <c r="AI205" i="13"/>
  <c r="AI206" i="13"/>
  <c r="AI207" i="13"/>
  <c r="AI208" i="13"/>
  <c r="AI209" i="13"/>
  <c r="AI210" i="13"/>
  <c r="AI211" i="13"/>
  <c r="AI212" i="13"/>
  <c r="AI213" i="13"/>
  <c r="AI214" i="13"/>
  <c r="AI215" i="13"/>
  <c r="AI216" i="13"/>
  <c r="AI217" i="13"/>
  <c r="AI218" i="13"/>
  <c r="AI219" i="13"/>
  <c r="AI220" i="13"/>
  <c r="AI221" i="13"/>
  <c r="AI222" i="13"/>
  <c r="AI223" i="13"/>
  <c r="AI224" i="13"/>
  <c r="AI225" i="13"/>
  <c r="AI226" i="13"/>
  <c r="AI227" i="13"/>
  <c r="AI228" i="13"/>
  <c r="AI229" i="13"/>
  <c r="AI230" i="13"/>
  <c r="AI231" i="13"/>
  <c r="AI232" i="13"/>
  <c r="AI233" i="13"/>
  <c r="AI234" i="13"/>
  <c r="AI235" i="13"/>
  <c r="AI236" i="13"/>
  <c r="AI237" i="13"/>
  <c r="AI238" i="13"/>
  <c r="AI239" i="13"/>
  <c r="AI240" i="13"/>
  <c r="AI241" i="13"/>
  <c r="AI242" i="13"/>
  <c r="AI243" i="13"/>
  <c r="AI244" i="13"/>
  <c r="AI245" i="13"/>
  <c r="AI246" i="13"/>
  <c r="AI247" i="13"/>
  <c r="AI248" i="13"/>
  <c r="AI249" i="13"/>
  <c r="AI250" i="13"/>
  <c r="AI251" i="13"/>
  <c r="AI252" i="13"/>
  <c r="AI253" i="13"/>
  <c r="AI254" i="13"/>
  <c r="AI255" i="13"/>
  <c r="AI256" i="13"/>
  <c r="AI257" i="13"/>
  <c r="AI258" i="13"/>
  <c r="AI259" i="13"/>
  <c r="AI260" i="13"/>
  <c r="AI261" i="13"/>
  <c r="AI262" i="13"/>
  <c r="AI263" i="13"/>
  <c r="AI264" i="13"/>
  <c r="AI265" i="13"/>
  <c r="AI266" i="13"/>
  <c r="AI267" i="13"/>
  <c r="AI268" i="13"/>
  <c r="AI269" i="13"/>
  <c r="AI270" i="13"/>
  <c r="AI271" i="13"/>
  <c r="AI272" i="13"/>
  <c r="AI273" i="13"/>
  <c r="AI274" i="13"/>
  <c r="AI275" i="13"/>
  <c r="AI276" i="13"/>
  <c r="AI277" i="13"/>
  <c r="AI278" i="13"/>
  <c r="AI279" i="13"/>
  <c r="AI280" i="13"/>
  <c r="AI281" i="13"/>
  <c r="AI282" i="13"/>
  <c r="AI283" i="13"/>
  <c r="AI284" i="13"/>
  <c r="AI285" i="13"/>
  <c r="AI286" i="13"/>
  <c r="AI287" i="13"/>
  <c r="AI288" i="13"/>
  <c r="AI289" i="13"/>
  <c r="AI290" i="13"/>
  <c r="AI291" i="13"/>
  <c r="AI292" i="13"/>
  <c r="AI293" i="13"/>
  <c r="AI294" i="13"/>
  <c r="AI295" i="13"/>
  <c r="AI296" i="13"/>
  <c r="AI297" i="13"/>
  <c r="AI298" i="13"/>
  <c r="AI299" i="13"/>
  <c r="AI300" i="13"/>
  <c r="AI301" i="13"/>
  <c r="AI302" i="13"/>
  <c r="AI303" i="13"/>
  <c r="AI304" i="13"/>
  <c r="AI305" i="13"/>
  <c r="AI306" i="13"/>
  <c r="AI307" i="13"/>
  <c r="AI308" i="13"/>
  <c r="AI309" i="13"/>
  <c r="AI310" i="13"/>
  <c r="AI311" i="13"/>
  <c r="AI312" i="13"/>
  <c r="AI313" i="13"/>
  <c r="AI314" i="13"/>
  <c r="AI315" i="13"/>
  <c r="AI316" i="13"/>
  <c r="AI317" i="13"/>
  <c r="AI318" i="13"/>
  <c r="AI319" i="13"/>
  <c r="AI320" i="13"/>
  <c r="AI321" i="13"/>
  <c r="AI322" i="13"/>
  <c r="AI323" i="13"/>
  <c r="AI324" i="13"/>
  <c r="AI325" i="13"/>
  <c r="AI326" i="13"/>
  <c r="AI327" i="13"/>
  <c r="AI328" i="13"/>
  <c r="AI329" i="13"/>
  <c r="AI330" i="13"/>
  <c r="AI331" i="13"/>
  <c r="AI332" i="13"/>
  <c r="AI333" i="13"/>
  <c r="AI334" i="13"/>
  <c r="AI335" i="13"/>
  <c r="AI336" i="13"/>
  <c r="AI337" i="13"/>
  <c r="AI338" i="13"/>
  <c r="AI339" i="13"/>
  <c r="AI340" i="13"/>
  <c r="AI341" i="13"/>
  <c r="AI342" i="13"/>
  <c r="AI343" i="13"/>
  <c r="AI344" i="13"/>
  <c r="AI345" i="13"/>
  <c r="AI346" i="13"/>
  <c r="AI347" i="13"/>
  <c r="AI348" i="13"/>
  <c r="AI349" i="13"/>
  <c r="AI350" i="13"/>
  <c r="AI351" i="13"/>
  <c r="AI352" i="13"/>
  <c r="AI353" i="13"/>
  <c r="AI354" i="13"/>
  <c r="AI355" i="13"/>
  <c r="AI356" i="13"/>
  <c r="AI357" i="13"/>
  <c r="AI358" i="13"/>
  <c r="AI359" i="13"/>
  <c r="AI360" i="13"/>
  <c r="AI361" i="13"/>
  <c r="AI362" i="13"/>
  <c r="AI363" i="13"/>
  <c r="AI364" i="13"/>
  <c r="AI365" i="13"/>
  <c r="AI366" i="13"/>
  <c r="AI367" i="13"/>
  <c r="AI368" i="13"/>
  <c r="AI369" i="13"/>
  <c r="AI370" i="13"/>
  <c r="AI371" i="13"/>
  <c r="AI372" i="13"/>
  <c r="AI373" i="13"/>
  <c r="AI374" i="13"/>
  <c r="AI375" i="13"/>
  <c r="AI376" i="13"/>
  <c r="AI377" i="13"/>
  <c r="AI378" i="13"/>
  <c r="AI379" i="13"/>
  <c r="AI380" i="13"/>
  <c r="AI381" i="13"/>
  <c r="AI382" i="13"/>
  <c r="AI383" i="13"/>
  <c r="AI384" i="13"/>
  <c r="AI385" i="13"/>
  <c r="AI386" i="13"/>
  <c r="AI387" i="13"/>
  <c r="AI388" i="13"/>
  <c r="AI389" i="13"/>
  <c r="AI390" i="13"/>
  <c r="AI391" i="13"/>
  <c r="AI392" i="13"/>
  <c r="AI393" i="13"/>
  <c r="AI394" i="13"/>
  <c r="AI395" i="13"/>
  <c r="AI396" i="13"/>
  <c r="AI397" i="13"/>
  <c r="AI398" i="13"/>
  <c r="AI399" i="13"/>
  <c r="AI400" i="13"/>
  <c r="AI401" i="13"/>
  <c r="AI402" i="13"/>
  <c r="AI403" i="13"/>
  <c r="AI404" i="13"/>
  <c r="AI405" i="13"/>
  <c r="AI406" i="13"/>
  <c r="AI407" i="13"/>
  <c r="AI408" i="13"/>
  <c r="AI409" i="13"/>
  <c r="AI410" i="13"/>
  <c r="AI411" i="13"/>
  <c r="AI412" i="13"/>
  <c r="AI413" i="13"/>
  <c r="AI414" i="13"/>
  <c r="AI415" i="13"/>
  <c r="AI416" i="13"/>
  <c r="AI417" i="13"/>
  <c r="AI418" i="13"/>
  <c r="AI419" i="13"/>
  <c r="AI420" i="13"/>
  <c r="AI421" i="13"/>
  <c r="AI422" i="13"/>
  <c r="AI423" i="13"/>
  <c r="AI424" i="13"/>
  <c r="AI425" i="13"/>
  <c r="AI426" i="13"/>
  <c r="AI427" i="13"/>
  <c r="AI428" i="13"/>
  <c r="AI429" i="13"/>
  <c r="AI430" i="13"/>
  <c r="AI431" i="13"/>
  <c r="AI432" i="13"/>
  <c r="AI433" i="13"/>
  <c r="AI434" i="13"/>
  <c r="AI435" i="13"/>
  <c r="AI436" i="13"/>
  <c r="AI437" i="13"/>
  <c r="AI438" i="13"/>
  <c r="AI439" i="13"/>
  <c r="AI440" i="13"/>
  <c r="AI441" i="13"/>
  <c r="AI442" i="13"/>
  <c r="AI443" i="13"/>
  <c r="AI444" i="13"/>
  <c r="AI445" i="13"/>
  <c r="AI446" i="13"/>
  <c r="AI447" i="13"/>
  <c r="AI448" i="13"/>
  <c r="AI449" i="13"/>
  <c r="AI450" i="13"/>
  <c r="AI451" i="13"/>
  <c r="AI452" i="13"/>
  <c r="AI453" i="13"/>
  <c r="AI454" i="13"/>
  <c r="AI455" i="13"/>
  <c r="AI456" i="13"/>
  <c r="AI457" i="13"/>
  <c r="AI458" i="13"/>
  <c r="AI459" i="13"/>
  <c r="AI460" i="13"/>
  <c r="AI461" i="13"/>
  <c r="AI462" i="13"/>
  <c r="AI463" i="13"/>
  <c r="AI464" i="13"/>
  <c r="AI465" i="13"/>
  <c r="AI466" i="13"/>
  <c r="AI467" i="13"/>
  <c r="AI468" i="13"/>
  <c r="AI469" i="13"/>
  <c r="AI470" i="13"/>
  <c r="AI471" i="13"/>
  <c r="AI472" i="13"/>
  <c r="AI473" i="13"/>
  <c r="AI474" i="13"/>
  <c r="AI475" i="13"/>
  <c r="AI476" i="13"/>
  <c r="AI477" i="13"/>
  <c r="AI478" i="13"/>
  <c r="AI479" i="13"/>
  <c r="AI480" i="13"/>
  <c r="AI481" i="13"/>
  <c r="AI482" i="13"/>
  <c r="AI483" i="13"/>
  <c r="AI484" i="13"/>
  <c r="AI485" i="13"/>
  <c r="AI486" i="13"/>
  <c r="AI487" i="13"/>
  <c r="AI488" i="13"/>
  <c r="AI489" i="13"/>
  <c r="AI490" i="13"/>
  <c r="AI491" i="13"/>
  <c r="AI492" i="13"/>
  <c r="AI493" i="13"/>
  <c r="AI494" i="13"/>
  <c r="AI495" i="13"/>
  <c r="AI496" i="13"/>
  <c r="AI497" i="13"/>
  <c r="AI498" i="13"/>
  <c r="AI499" i="13"/>
  <c r="AI500" i="13"/>
  <c r="AI501" i="13"/>
  <c r="AI502" i="13"/>
  <c r="AI503" i="13"/>
  <c r="AI504" i="13"/>
  <c r="AI505" i="13"/>
  <c r="AI506" i="13"/>
  <c r="AI507" i="13"/>
  <c r="AI508" i="13"/>
  <c r="AI509" i="13"/>
  <c r="AI510" i="13"/>
  <c r="AI511" i="13"/>
  <c r="AI512" i="13"/>
  <c r="AI513" i="13"/>
  <c r="AI514" i="13"/>
  <c r="AI515" i="13"/>
  <c r="AI516" i="13"/>
  <c r="AI517" i="13"/>
  <c r="AI518" i="13"/>
  <c r="AI519" i="13"/>
  <c r="AI520" i="13"/>
  <c r="AI521" i="13"/>
  <c r="AI522" i="13"/>
  <c r="AI523" i="13"/>
  <c r="AI524" i="13"/>
  <c r="AI525" i="13"/>
  <c r="AI526" i="13"/>
  <c r="AI527" i="13"/>
  <c r="AI528" i="13"/>
  <c r="AI529" i="13"/>
  <c r="AI530" i="13"/>
  <c r="AI531" i="13"/>
  <c r="AI2" i="13"/>
  <c r="AI533" i="13" s="1"/>
  <c r="AK533" i="13" s="1"/>
  <c r="AB12" i="13"/>
  <c r="AD12" i="13" s="1"/>
  <c r="AB20" i="13"/>
  <c r="AD20" i="13" s="1"/>
  <c r="AB28" i="13"/>
  <c r="AD28" i="13" s="1"/>
  <c r="AB36" i="13"/>
  <c r="AD36" i="13" s="1"/>
  <c r="AB44" i="13"/>
  <c r="AD44" i="13" s="1"/>
  <c r="AB52" i="13"/>
  <c r="AD52" i="13" s="1"/>
  <c r="AB60" i="13"/>
  <c r="AD60" i="13" s="1"/>
  <c r="AB68" i="13"/>
  <c r="AD68" i="13" s="1"/>
  <c r="AB76" i="13"/>
  <c r="AD76" i="13" s="1"/>
  <c r="AB84" i="13"/>
  <c r="AD84" i="13" s="1"/>
  <c r="AB92" i="13"/>
  <c r="AD92" i="13" s="1"/>
  <c r="AB100" i="13"/>
  <c r="AD100" i="13" s="1"/>
  <c r="AB108" i="13"/>
  <c r="AD108" i="13" s="1"/>
  <c r="AB116" i="13"/>
  <c r="AD116" i="13" s="1"/>
  <c r="AB124" i="13"/>
  <c r="AD124" i="13" s="1"/>
  <c r="AB132" i="13"/>
  <c r="AD132" i="13" s="1"/>
  <c r="AB140" i="13"/>
  <c r="AD140" i="13" s="1"/>
  <c r="AB148" i="13"/>
  <c r="AD148" i="13" s="1"/>
  <c r="AB156" i="13"/>
  <c r="AD156" i="13" s="1"/>
  <c r="AB164" i="13"/>
  <c r="AD164" i="13" s="1"/>
  <c r="AB172" i="13"/>
  <c r="AD172" i="13" s="1"/>
  <c r="AB180" i="13"/>
  <c r="AD180" i="13" s="1"/>
  <c r="AB188" i="13"/>
  <c r="AD188" i="13" s="1"/>
  <c r="AB196" i="13"/>
  <c r="AD196" i="13" s="1"/>
  <c r="AB204" i="13"/>
  <c r="AD204" i="13" s="1"/>
  <c r="AB212" i="13"/>
  <c r="AD212" i="13" s="1"/>
  <c r="AB220" i="13"/>
  <c r="AD220" i="13" s="1"/>
  <c r="AB228" i="13"/>
  <c r="AD228" i="13" s="1"/>
  <c r="AB236" i="13"/>
  <c r="AD236" i="13" s="1"/>
  <c r="AB244" i="13"/>
  <c r="AD244" i="13" s="1"/>
  <c r="AB252" i="13"/>
  <c r="AD252" i="13" s="1"/>
  <c r="AB260" i="13"/>
  <c r="AD260" i="13" s="1"/>
  <c r="AB268" i="13"/>
  <c r="AD268" i="13" s="1"/>
  <c r="AB276" i="13"/>
  <c r="AD276" i="13" s="1"/>
  <c r="AB284" i="13"/>
  <c r="AD284" i="13" s="1"/>
  <c r="AB292" i="13"/>
  <c r="AD292" i="13" s="1"/>
  <c r="AB300" i="13"/>
  <c r="AD300" i="13" s="1"/>
  <c r="AB308" i="13"/>
  <c r="AD308" i="13" s="1"/>
  <c r="AB316" i="13"/>
  <c r="AD316" i="13" s="1"/>
  <c r="AB324" i="13"/>
  <c r="AD324" i="13" s="1"/>
  <c r="AB332" i="13"/>
  <c r="AD332" i="13" s="1"/>
  <c r="AB340" i="13"/>
  <c r="AD340" i="13" s="1"/>
  <c r="AB348" i="13"/>
  <c r="AD348" i="13" s="1"/>
  <c r="AB356" i="13"/>
  <c r="AD356" i="13" s="1"/>
  <c r="AB364" i="13"/>
  <c r="AD364" i="13" s="1"/>
  <c r="AB372" i="13"/>
  <c r="AD372" i="13" s="1"/>
  <c r="AB380" i="13"/>
  <c r="AD380" i="13" s="1"/>
  <c r="AB388" i="13"/>
  <c r="AD388" i="13" s="1"/>
  <c r="AB396" i="13"/>
  <c r="AD396" i="13" s="1"/>
  <c r="AB404" i="13"/>
  <c r="AD404" i="13" s="1"/>
  <c r="AB412" i="13"/>
  <c r="AD412" i="13" s="1"/>
  <c r="AB420" i="13"/>
  <c r="AD420" i="13" s="1"/>
  <c r="AB428" i="13"/>
  <c r="AD428" i="13" s="1"/>
  <c r="AB436" i="13"/>
  <c r="AD436" i="13" s="1"/>
  <c r="AB444" i="13"/>
  <c r="AD444" i="13" s="1"/>
  <c r="AB452" i="13"/>
  <c r="AD452" i="13" s="1"/>
  <c r="AB460" i="13"/>
  <c r="AD460" i="13" s="1"/>
  <c r="AB468" i="13"/>
  <c r="AD468" i="13" s="1"/>
  <c r="AB474" i="13"/>
  <c r="AD474" i="13" s="1"/>
  <c r="AB476" i="13"/>
  <c r="AD476" i="13" s="1"/>
  <c r="AB482" i="13"/>
  <c r="AD482" i="13" s="1"/>
  <c r="AB484" i="13"/>
  <c r="AD484" i="13" s="1"/>
  <c r="AB490" i="13"/>
  <c r="AD490" i="13" s="1"/>
  <c r="AB492" i="13"/>
  <c r="AD492" i="13" s="1"/>
  <c r="AB498" i="13"/>
  <c r="AD498" i="13" s="1"/>
  <c r="AB500" i="13"/>
  <c r="AD500" i="13" s="1"/>
  <c r="AB506" i="13"/>
  <c r="AD506" i="13" s="1"/>
  <c r="AB508" i="13"/>
  <c r="AD508" i="13" s="1"/>
  <c r="AB514" i="13"/>
  <c r="AD514" i="13" s="1"/>
  <c r="AB516" i="13"/>
  <c r="AD516" i="13" s="1"/>
  <c r="AB522" i="13"/>
  <c r="AD522" i="13" s="1"/>
  <c r="AB524" i="13"/>
  <c r="AD524" i="13" s="1"/>
  <c r="AB530" i="13"/>
  <c r="AD530" i="13" s="1"/>
  <c r="AB3" i="13"/>
  <c r="Z2" i="13"/>
  <c r="AB4" i="13" s="1"/>
  <c r="AD4" i="13" s="1"/>
  <c r="L8" i="9"/>
  <c r="F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3" i="9"/>
  <c r="L4" i="9"/>
  <c r="L5" i="9"/>
  <c r="L6" i="9"/>
  <c r="L7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3" i="9"/>
  <c r="G17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Y116" i="10"/>
  <c r="Y117" i="10"/>
  <c r="Y118" i="10"/>
  <c r="Y119" i="10"/>
  <c r="Y120" i="10"/>
  <c r="Y121" i="10"/>
  <c r="Y122" i="10"/>
  <c r="Y123" i="10"/>
  <c r="Y124" i="10"/>
  <c r="Y125" i="10"/>
  <c r="Y126" i="10"/>
  <c r="Y127" i="10"/>
  <c r="Y128" i="10"/>
  <c r="Y129" i="10"/>
  <c r="Y130" i="10"/>
  <c r="Y131" i="10"/>
  <c r="Y132" i="10"/>
  <c r="Y133" i="10"/>
  <c r="Y134" i="10"/>
  <c r="Y135" i="10"/>
  <c r="Y136" i="10"/>
  <c r="Y137" i="10"/>
  <c r="Y138" i="10"/>
  <c r="Y139" i="10"/>
  <c r="Y140" i="10"/>
  <c r="Y141" i="10"/>
  <c r="Y142" i="10"/>
  <c r="Y143" i="10"/>
  <c r="Y144" i="10"/>
  <c r="Y145" i="10"/>
  <c r="Y146" i="10"/>
  <c r="Y147" i="10"/>
  <c r="Y148" i="10"/>
  <c r="Y149" i="10"/>
  <c r="Y150" i="10"/>
  <c r="Y151" i="10"/>
  <c r="Y152" i="10"/>
  <c r="Y153" i="10"/>
  <c r="Y154" i="10"/>
  <c r="Y155" i="10"/>
  <c r="Y156" i="10"/>
  <c r="Y157" i="10"/>
  <c r="Y158" i="10"/>
  <c r="Y159" i="10"/>
  <c r="Y160" i="10"/>
  <c r="Y161" i="10"/>
  <c r="Y162" i="10"/>
  <c r="Y163" i="10"/>
  <c r="Y164" i="10"/>
  <c r="Y165" i="10"/>
  <c r="Y166" i="10"/>
  <c r="Y167" i="10"/>
  <c r="Y168" i="10"/>
  <c r="Y169" i="10"/>
  <c r="Y170" i="10"/>
  <c r="Y171" i="10"/>
  <c r="Y172" i="10"/>
  <c r="Y173" i="10"/>
  <c r="Y174" i="10"/>
  <c r="Y175" i="10"/>
  <c r="Y176" i="10"/>
  <c r="Y177" i="10"/>
  <c r="Y178" i="10"/>
  <c r="Y179" i="10"/>
  <c r="Y180" i="10"/>
  <c r="Y181" i="10"/>
  <c r="Y182" i="10"/>
  <c r="Y183" i="10"/>
  <c r="Y184" i="10"/>
  <c r="Y185" i="10"/>
  <c r="Y186" i="10"/>
  <c r="Y187" i="10"/>
  <c r="Y188" i="10"/>
  <c r="Y189" i="10"/>
  <c r="Y190" i="10"/>
  <c r="Y191" i="10"/>
  <c r="Y192" i="10"/>
  <c r="Y193" i="10"/>
  <c r="Y194" i="10"/>
  <c r="Y195" i="10"/>
  <c r="Y196" i="10"/>
  <c r="Y197" i="10"/>
  <c r="Y198" i="10"/>
  <c r="Y199" i="10"/>
  <c r="Y200" i="10"/>
  <c r="Y201" i="10"/>
  <c r="Y202" i="10"/>
  <c r="Y203" i="10"/>
  <c r="Y204" i="10"/>
  <c r="Y205" i="10"/>
  <c r="Y206" i="10"/>
  <c r="Y207" i="10"/>
  <c r="Y208" i="10"/>
  <c r="Y209" i="10"/>
  <c r="Y210" i="10"/>
  <c r="Y211" i="10"/>
  <c r="Y212" i="10"/>
  <c r="Y213" i="10"/>
  <c r="Y214" i="10"/>
  <c r="Y215" i="10"/>
  <c r="Y216" i="10"/>
  <c r="Y217" i="10"/>
  <c r="Y218" i="10"/>
  <c r="Y219" i="10"/>
  <c r="Y220" i="10"/>
  <c r="Y221" i="10"/>
  <c r="Y222" i="10"/>
  <c r="Y223" i="10"/>
  <c r="Y224" i="10"/>
  <c r="Y225" i="10"/>
  <c r="Y226" i="10"/>
  <c r="Y227" i="10"/>
  <c r="Y228" i="10"/>
  <c r="Y229" i="10"/>
  <c r="Y230" i="10"/>
  <c r="Y231" i="10"/>
  <c r="Y232" i="10"/>
  <c r="Y233" i="10"/>
  <c r="Y234" i="10"/>
  <c r="Y235" i="10"/>
  <c r="Y236" i="10"/>
  <c r="Y237" i="10"/>
  <c r="Y238" i="10"/>
  <c r="Y239" i="10"/>
  <c r="Y240" i="10"/>
  <c r="Y241" i="10"/>
  <c r="Y242" i="10"/>
  <c r="Y243" i="10"/>
  <c r="Y244" i="10"/>
  <c r="Y245" i="10"/>
  <c r="Y246" i="10"/>
  <c r="Y247" i="10"/>
  <c r="Y248" i="10"/>
  <c r="Y249" i="10"/>
  <c r="Y250" i="10"/>
  <c r="Y251" i="10"/>
  <c r="Y252" i="10"/>
  <c r="Y253" i="10"/>
  <c r="Y254" i="10"/>
  <c r="Y255" i="10"/>
  <c r="Y256" i="10"/>
  <c r="Y257" i="10"/>
  <c r="Y258" i="10"/>
  <c r="Y259" i="10"/>
  <c r="Y260" i="10"/>
  <c r="Y261" i="10"/>
  <c r="Y262" i="10"/>
  <c r="Y263" i="10"/>
  <c r="Y264" i="10"/>
  <c r="Y265" i="10"/>
  <c r="Y266" i="10"/>
  <c r="Y267" i="10"/>
  <c r="Y268" i="10"/>
  <c r="Y269" i="10"/>
  <c r="Y270" i="10"/>
  <c r="Y271" i="10"/>
  <c r="Y272" i="10"/>
  <c r="Y273" i="10"/>
  <c r="Y274" i="10"/>
  <c r="Y275" i="10"/>
  <c r="Y276" i="10"/>
  <c r="Y277" i="10"/>
  <c r="Y278" i="10"/>
  <c r="Y279" i="10"/>
  <c r="Y280" i="10"/>
  <c r="Y281" i="10"/>
  <c r="Y282" i="10"/>
  <c r="Y283" i="10"/>
  <c r="Y284" i="10"/>
  <c r="Y285" i="10"/>
  <c r="Y286" i="10"/>
  <c r="Y287" i="10"/>
  <c r="Y288" i="10"/>
  <c r="Y289" i="10"/>
  <c r="Y290" i="10"/>
  <c r="Y291" i="10"/>
  <c r="Y292" i="10"/>
  <c r="Y293" i="10"/>
  <c r="Y294" i="10"/>
  <c r="Y295" i="10"/>
  <c r="Y296" i="10"/>
  <c r="Y297" i="10"/>
  <c r="Y298" i="10"/>
  <c r="Y299" i="10"/>
  <c r="Y300" i="10"/>
  <c r="Y301" i="10"/>
  <c r="Y302" i="10"/>
  <c r="Y303" i="10"/>
  <c r="Y304" i="10"/>
  <c r="Y305" i="10"/>
  <c r="Y306" i="10"/>
  <c r="Y307" i="10"/>
  <c r="Y308" i="10"/>
  <c r="Y309" i="10"/>
  <c r="Y310" i="10"/>
  <c r="Y311" i="10"/>
  <c r="Y312" i="10"/>
  <c r="Y313" i="10"/>
  <c r="Y314" i="10"/>
  <c r="Y315" i="10"/>
  <c r="Y316" i="10"/>
  <c r="Y317" i="10"/>
  <c r="Y318" i="10"/>
  <c r="Y319" i="10"/>
  <c r="Y320" i="10"/>
  <c r="Y321" i="10"/>
  <c r="Y322" i="10"/>
  <c r="Y323" i="10"/>
  <c r="Y324" i="10"/>
  <c r="Y325" i="10"/>
  <c r="Y326" i="10"/>
  <c r="Y327" i="10"/>
  <c r="Y328" i="10"/>
  <c r="Y329" i="10"/>
  <c r="Y330" i="10"/>
  <c r="Y331" i="10"/>
  <c r="Y332" i="10"/>
  <c r="Y333" i="10"/>
  <c r="Y334" i="10"/>
  <c r="Y335" i="10"/>
  <c r="Y336" i="10"/>
  <c r="Y337" i="10"/>
  <c r="Y338" i="10"/>
  <c r="Y339" i="10"/>
  <c r="Y340" i="10"/>
  <c r="Y341" i="10"/>
  <c r="Y342" i="10"/>
  <c r="Y343" i="10"/>
  <c r="Y344" i="10"/>
  <c r="Y345" i="10"/>
  <c r="Y346" i="10"/>
  <c r="Y347" i="10"/>
  <c r="Y348" i="10"/>
  <c r="Y349" i="10"/>
  <c r="Y350" i="10"/>
  <c r="Y351" i="10"/>
  <c r="Y352" i="10"/>
  <c r="Y353" i="10"/>
  <c r="Y354" i="10"/>
  <c r="Y355" i="10"/>
  <c r="Y356" i="10"/>
  <c r="Y357" i="10"/>
  <c r="Y358" i="10"/>
  <c r="Y359" i="10"/>
  <c r="Y360" i="10"/>
  <c r="Y361" i="10"/>
  <c r="Y362" i="10"/>
  <c r="Y363" i="10"/>
  <c r="Y364" i="10"/>
  <c r="Y365" i="10"/>
  <c r="Y366" i="10"/>
  <c r="Y367" i="10"/>
  <c r="Y368" i="10"/>
  <c r="Y369" i="10"/>
  <c r="Y370" i="10"/>
  <c r="Y371" i="10"/>
  <c r="Y372" i="10"/>
  <c r="Y373" i="10"/>
  <c r="Y374" i="10"/>
  <c r="Y375" i="10"/>
  <c r="Y376" i="10"/>
  <c r="Y377" i="10"/>
  <c r="Y378" i="10"/>
  <c r="Y379" i="10"/>
  <c r="Y380" i="10"/>
  <c r="Y381" i="10"/>
  <c r="Y382" i="10"/>
  <c r="Y383" i="10"/>
  <c r="Y384" i="10"/>
  <c r="Y385" i="10"/>
  <c r="Y386" i="10"/>
  <c r="Y387" i="10"/>
  <c r="Y388" i="10"/>
  <c r="Y389" i="10"/>
  <c r="Y390" i="10"/>
  <c r="Y391" i="10"/>
  <c r="Y392" i="10"/>
  <c r="Y393" i="10"/>
  <c r="Y394" i="10"/>
  <c r="Y395" i="10"/>
  <c r="Y396" i="10"/>
  <c r="Y397" i="10"/>
  <c r="Y398" i="10"/>
  <c r="Y399" i="10"/>
  <c r="Y400" i="10"/>
  <c r="Y401" i="10"/>
  <c r="Y402" i="10"/>
  <c r="Y403" i="10"/>
  <c r="Y404" i="10"/>
  <c r="Y405" i="10"/>
  <c r="Y406" i="10"/>
  <c r="Y407" i="10"/>
  <c r="Y408" i="10"/>
  <c r="Y409" i="10"/>
  <c r="Y410" i="10"/>
  <c r="Y411" i="10"/>
  <c r="Y412" i="10"/>
  <c r="Y413" i="10"/>
  <c r="Y414" i="10"/>
  <c r="Y415" i="10"/>
  <c r="Y416" i="10"/>
  <c r="Y417" i="10"/>
  <c r="Y418" i="10"/>
  <c r="Y419" i="10"/>
  <c r="Y420" i="10"/>
  <c r="Y421" i="10"/>
  <c r="Y422" i="10"/>
  <c r="Y423" i="10"/>
  <c r="Y424" i="10"/>
  <c r="Y425" i="10"/>
  <c r="Y426" i="10"/>
  <c r="Y427" i="10"/>
  <c r="Y428" i="10"/>
  <c r="Y429" i="10"/>
  <c r="Y430" i="10"/>
  <c r="Y431" i="10"/>
  <c r="Y432" i="10"/>
  <c r="Y433" i="10"/>
  <c r="Y434" i="10"/>
  <c r="Y435" i="10"/>
  <c r="Y436" i="10"/>
  <c r="Y437" i="10"/>
  <c r="Y438" i="10"/>
  <c r="Y439" i="10"/>
  <c r="Y440" i="10"/>
  <c r="Y441" i="10"/>
  <c r="Y442" i="10"/>
  <c r="Y443" i="10"/>
  <c r="Y444" i="10"/>
  <c r="Y445" i="10"/>
  <c r="Y446" i="10"/>
  <c r="Y447" i="10"/>
  <c r="Y448" i="10"/>
  <c r="Y449" i="10"/>
  <c r="Y450" i="10"/>
  <c r="Y451" i="10"/>
  <c r="Y452" i="10"/>
  <c r="Y453" i="10"/>
  <c r="Y454" i="10"/>
  <c r="Y455" i="10"/>
  <c r="Y456" i="10"/>
  <c r="Y457" i="10"/>
  <c r="Y458" i="10"/>
  <c r="Y459" i="10"/>
  <c r="Y460" i="10"/>
  <c r="Y461" i="10"/>
  <c r="Y462" i="10"/>
  <c r="Y463" i="10"/>
  <c r="Y464" i="10"/>
  <c r="Y465" i="10"/>
  <c r="Y466" i="10"/>
  <c r="Y467" i="10"/>
  <c r="Y468" i="10"/>
  <c r="Y469" i="10"/>
  <c r="Y470" i="10"/>
  <c r="Y471" i="10"/>
  <c r="Y472" i="10"/>
  <c r="Y473" i="10"/>
  <c r="Y474" i="10"/>
  <c r="Y475" i="10"/>
  <c r="Y476" i="10"/>
  <c r="Y477" i="10"/>
  <c r="Y478" i="10"/>
  <c r="Y479" i="10"/>
  <c r="Y480" i="10"/>
  <c r="Y481" i="10"/>
  <c r="Y482" i="10"/>
  <c r="Y483" i="10"/>
  <c r="Y484" i="10"/>
  <c r="Y485" i="10"/>
  <c r="Y486" i="10"/>
  <c r="Y487" i="10"/>
  <c r="Y488" i="10"/>
  <c r="Y489" i="10"/>
  <c r="Y490" i="10"/>
  <c r="Y491" i="10"/>
  <c r="Y492" i="10"/>
  <c r="Y493" i="10"/>
  <c r="Y494" i="10"/>
  <c r="Y495" i="10"/>
  <c r="Y496" i="10"/>
  <c r="Y497" i="10"/>
  <c r="Y498" i="10"/>
  <c r="Y499" i="10"/>
  <c r="Y500" i="10"/>
  <c r="Y501" i="10"/>
  <c r="Y502" i="10"/>
  <c r="Y503" i="10"/>
  <c r="Y504" i="10"/>
  <c r="Y505" i="10"/>
  <c r="Y506" i="10"/>
  <c r="Y507" i="10"/>
  <c r="Y508" i="10"/>
  <c r="Y509" i="10"/>
  <c r="Y510" i="10"/>
  <c r="Y511" i="10"/>
  <c r="Y512" i="10"/>
  <c r="Y513" i="10"/>
  <c r="Y514" i="10"/>
  <c r="Y515" i="10"/>
  <c r="Y516" i="10"/>
  <c r="Y517" i="10"/>
  <c r="Y518" i="10"/>
  <c r="Y519" i="10"/>
  <c r="Y520" i="10"/>
  <c r="Y521" i="10"/>
  <c r="Y522" i="10"/>
  <c r="Y523" i="10"/>
  <c r="Y524" i="10"/>
  <c r="Y525" i="10"/>
  <c r="Y526" i="10"/>
  <c r="Y527" i="10"/>
  <c r="Y528" i="10"/>
  <c r="Y529" i="10"/>
  <c r="Y530" i="10"/>
  <c r="Y531" i="10"/>
  <c r="Y3" i="10"/>
  <c r="Y4" i="10"/>
  <c r="Y5" i="10"/>
  <c r="Y6" i="10"/>
  <c r="Y7" i="10"/>
  <c r="Y2" i="10"/>
  <c r="AX47" i="7"/>
  <c r="AX41" i="7"/>
  <c r="AX46" i="7"/>
  <c r="AX40" i="7"/>
  <c r="AI51" i="7"/>
  <c r="AT51" i="7"/>
  <c r="AA51" i="7"/>
  <c r="AB51" i="7"/>
  <c r="AV51" i="7" s="1"/>
  <c r="AC51" i="7"/>
  <c r="AD51" i="7"/>
  <c r="AE51" i="7"/>
  <c r="AF51" i="7"/>
  <c r="AG51" i="7"/>
  <c r="AH51" i="7"/>
  <c r="AJ51" i="7"/>
  <c r="AK51" i="7"/>
  <c r="AL51" i="7"/>
  <c r="AM51" i="7"/>
  <c r="AN51" i="7"/>
  <c r="AO51" i="7"/>
  <c r="AP51" i="7"/>
  <c r="AQ51" i="7"/>
  <c r="AR51" i="7"/>
  <c r="AS51" i="7"/>
  <c r="AU51" i="7"/>
  <c r="Z51" i="7"/>
  <c r="AI50" i="7"/>
  <c r="AA50" i="7"/>
  <c r="AB50" i="7"/>
  <c r="AC50" i="7"/>
  <c r="AD50" i="7"/>
  <c r="AE50" i="7"/>
  <c r="AF50" i="7"/>
  <c r="AG50" i="7"/>
  <c r="AH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Z50" i="7"/>
  <c r="AV50" i="7" s="1"/>
  <c r="AI49" i="7"/>
  <c r="AA49" i="7"/>
  <c r="AB49" i="7"/>
  <c r="AC49" i="7"/>
  <c r="AD49" i="7"/>
  <c r="AE49" i="7"/>
  <c r="AF49" i="7"/>
  <c r="AG49" i="7"/>
  <c r="AH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Z49" i="7"/>
  <c r="AV49" i="7" s="1"/>
  <c r="Z48" i="7"/>
  <c r="AI48" i="7"/>
  <c r="AF48" i="7"/>
  <c r="AA48" i="7"/>
  <c r="AB48" i="7"/>
  <c r="AC48" i="7"/>
  <c r="AD48" i="7"/>
  <c r="AE48" i="7"/>
  <c r="AG48" i="7"/>
  <c r="AH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I45" i="7"/>
  <c r="AA45" i="7"/>
  <c r="AB45" i="7"/>
  <c r="AC45" i="7"/>
  <c r="AD45" i="7"/>
  <c r="AE45" i="7"/>
  <c r="AF45" i="7"/>
  <c r="AG45" i="7"/>
  <c r="AH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Z45" i="7"/>
  <c r="AV45" i="7" s="1"/>
  <c r="AK44" i="7"/>
  <c r="AI44" i="7"/>
  <c r="AA44" i="7"/>
  <c r="AB44" i="7"/>
  <c r="AC44" i="7"/>
  <c r="AD44" i="7"/>
  <c r="AE44" i="7"/>
  <c r="AV44" i="7" s="1"/>
  <c r="AF44" i="7"/>
  <c r="AG44" i="7"/>
  <c r="AH44" i="7"/>
  <c r="AJ44" i="7"/>
  <c r="AL44" i="7"/>
  <c r="AM44" i="7"/>
  <c r="AN44" i="7"/>
  <c r="AO44" i="7"/>
  <c r="AP44" i="7"/>
  <c r="AQ44" i="7"/>
  <c r="AR44" i="7"/>
  <c r="AS44" i="7"/>
  <c r="AT44" i="7"/>
  <c r="AU44" i="7"/>
  <c r="Z44" i="7"/>
  <c r="Z43" i="7"/>
  <c r="AH43" i="7"/>
  <c r="AF43" i="7"/>
  <c r="AA43" i="7"/>
  <c r="AB43" i="7"/>
  <c r="AC43" i="7"/>
  <c r="AD43" i="7"/>
  <c r="AE43" i="7"/>
  <c r="AG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L42" i="7"/>
  <c r="AH42" i="7"/>
  <c r="AF42" i="7"/>
  <c r="AA42" i="7"/>
  <c r="AB42" i="7"/>
  <c r="AC42" i="7"/>
  <c r="AD42" i="7"/>
  <c r="AE42" i="7"/>
  <c r="AG42" i="7"/>
  <c r="AI42" i="7"/>
  <c r="AJ42" i="7"/>
  <c r="AK42" i="7"/>
  <c r="AM42" i="7"/>
  <c r="AN42" i="7"/>
  <c r="AO42" i="7"/>
  <c r="AP42" i="7"/>
  <c r="AQ42" i="7"/>
  <c r="AR42" i="7"/>
  <c r="AS42" i="7"/>
  <c r="AT42" i="7"/>
  <c r="AU42" i="7"/>
  <c r="Z42" i="7"/>
  <c r="Q33" i="7"/>
  <c r="Q53" i="7"/>
  <c r="T34" i="7"/>
  <c r="R33" i="7"/>
  <c r="AB531" i="13" l="1"/>
  <c r="AD531" i="13" s="1"/>
  <c r="AB523" i="13"/>
  <c r="AD523" i="13" s="1"/>
  <c r="AB515" i="13"/>
  <c r="AD515" i="13" s="1"/>
  <c r="AB507" i="13"/>
  <c r="AD507" i="13" s="1"/>
  <c r="AB499" i="13"/>
  <c r="AD499" i="13" s="1"/>
  <c r="AB491" i="13"/>
  <c r="AD491" i="13" s="1"/>
  <c r="AB483" i="13"/>
  <c r="AD483" i="13" s="1"/>
  <c r="AB475" i="13"/>
  <c r="AD475" i="13" s="1"/>
  <c r="AB467" i="13"/>
  <c r="AD467" i="13" s="1"/>
  <c r="AB459" i="13"/>
  <c r="AD459" i="13" s="1"/>
  <c r="AB451" i="13"/>
  <c r="AD451" i="13" s="1"/>
  <c r="AB443" i="13"/>
  <c r="AD443" i="13" s="1"/>
  <c r="AB435" i="13"/>
  <c r="AD435" i="13" s="1"/>
  <c r="AB427" i="13"/>
  <c r="AD427" i="13" s="1"/>
  <c r="AB419" i="13"/>
  <c r="AD419" i="13" s="1"/>
  <c r="AB411" i="13"/>
  <c r="AD411" i="13" s="1"/>
  <c r="AB403" i="13"/>
  <c r="AD403" i="13" s="1"/>
  <c r="AB395" i="13"/>
  <c r="AD395" i="13" s="1"/>
  <c r="AB387" i="13"/>
  <c r="AD387" i="13" s="1"/>
  <c r="AB379" i="13"/>
  <c r="AD379" i="13" s="1"/>
  <c r="AB371" i="13"/>
  <c r="AD371" i="13" s="1"/>
  <c r="AB363" i="13"/>
  <c r="AD363" i="13" s="1"/>
  <c r="AB355" i="13"/>
  <c r="AD355" i="13" s="1"/>
  <c r="AB347" i="13"/>
  <c r="AD347" i="13" s="1"/>
  <c r="AB339" i="13"/>
  <c r="AD339" i="13" s="1"/>
  <c r="AB331" i="13"/>
  <c r="AD331" i="13" s="1"/>
  <c r="AB323" i="13"/>
  <c r="AD323" i="13" s="1"/>
  <c r="AB315" i="13"/>
  <c r="AD315" i="13" s="1"/>
  <c r="AB307" i="13"/>
  <c r="AD307" i="13" s="1"/>
  <c r="AB299" i="13"/>
  <c r="AD299" i="13" s="1"/>
  <c r="AB291" i="13"/>
  <c r="AD291" i="13" s="1"/>
  <c r="AB283" i="13"/>
  <c r="AD283" i="13" s="1"/>
  <c r="AB275" i="13"/>
  <c r="AD275" i="13" s="1"/>
  <c r="AB267" i="13"/>
  <c r="AD267" i="13" s="1"/>
  <c r="AB259" i="13"/>
  <c r="AD259" i="13" s="1"/>
  <c r="AB251" i="13"/>
  <c r="AD251" i="13" s="1"/>
  <c r="AB243" i="13"/>
  <c r="AD243" i="13" s="1"/>
  <c r="AB235" i="13"/>
  <c r="AD235" i="13" s="1"/>
  <c r="AB227" i="13"/>
  <c r="AD227" i="13" s="1"/>
  <c r="AB219" i="13"/>
  <c r="AD219" i="13" s="1"/>
  <c r="AB211" i="13"/>
  <c r="AD211" i="13" s="1"/>
  <c r="AB203" i="13"/>
  <c r="AD203" i="13" s="1"/>
  <c r="AB195" i="13"/>
  <c r="AD195" i="13" s="1"/>
  <c r="AB187" i="13"/>
  <c r="AD187" i="13" s="1"/>
  <c r="AB179" i="13"/>
  <c r="AD179" i="13" s="1"/>
  <c r="AB171" i="13"/>
  <c r="AD171" i="13" s="1"/>
  <c r="AB163" i="13"/>
  <c r="AD163" i="13" s="1"/>
  <c r="AB155" i="13"/>
  <c r="AD155" i="13" s="1"/>
  <c r="AB147" i="13"/>
  <c r="AB139" i="13"/>
  <c r="AB131" i="13"/>
  <c r="AB123" i="13"/>
  <c r="AB115" i="13"/>
  <c r="AB107" i="13"/>
  <c r="AB99" i="13"/>
  <c r="AB91" i="13"/>
  <c r="AB83" i="13"/>
  <c r="AB75" i="13"/>
  <c r="AB67" i="13"/>
  <c r="AB59" i="13"/>
  <c r="AB51" i="13"/>
  <c r="AB43" i="13"/>
  <c r="AB35" i="13"/>
  <c r="AB27" i="13"/>
  <c r="AB19" i="13"/>
  <c r="AB11" i="13"/>
  <c r="AB466" i="13"/>
  <c r="AD466" i="13" s="1"/>
  <c r="AB458" i="13"/>
  <c r="AD458" i="13" s="1"/>
  <c r="AB450" i="13"/>
  <c r="AD450" i="13" s="1"/>
  <c r="AB442" i="13"/>
  <c r="AD442" i="13" s="1"/>
  <c r="AB434" i="13"/>
  <c r="AD434" i="13" s="1"/>
  <c r="AB426" i="13"/>
  <c r="AD426" i="13" s="1"/>
  <c r="AB418" i="13"/>
  <c r="AD418" i="13" s="1"/>
  <c r="AB410" i="13"/>
  <c r="AD410" i="13" s="1"/>
  <c r="AB402" i="13"/>
  <c r="AD402" i="13" s="1"/>
  <c r="AB394" i="13"/>
  <c r="AD394" i="13" s="1"/>
  <c r="AB386" i="13"/>
  <c r="AD386" i="13" s="1"/>
  <c r="AB378" i="13"/>
  <c r="AD378" i="13" s="1"/>
  <c r="AB370" i="13"/>
  <c r="AD370" i="13" s="1"/>
  <c r="AB362" i="13"/>
  <c r="AD362" i="13" s="1"/>
  <c r="AB354" i="13"/>
  <c r="AD354" i="13" s="1"/>
  <c r="AB346" i="13"/>
  <c r="AD346" i="13" s="1"/>
  <c r="AB338" i="13"/>
  <c r="AD338" i="13" s="1"/>
  <c r="AB330" i="13"/>
  <c r="AD330" i="13" s="1"/>
  <c r="AB322" i="13"/>
  <c r="AD322" i="13" s="1"/>
  <c r="AB314" i="13"/>
  <c r="AD314" i="13" s="1"/>
  <c r="AB306" i="13"/>
  <c r="AD306" i="13" s="1"/>
  <c r="AB298" i="13"/>
  <c r="AD298" i="13" s="1"/>
  <c r="AB290" i="13"/>
  <c r="AD290" i="13" s="1"/>
  <c r="AB282" i="13"/>
  <c r="AD282" i="13" s="1"/>
  <c r="AB274" i="13"/>
  <c r="AD274" i="13" s="1"/>
  <c r="AB266" i="13"/>
  <c r="AD266" i="13" s="1"/>
  <c r="AB258" i="13"/>
  <c r="AD258" i="13" s="1"/>
  <c r="AB250" i="13"/>
  <c r="AD250" i="13" s="1"/>
  <c r="AB242" i="13"/>
  <c r="AD242" i="13" s="1"/>
  <c r="AB234" i="13"/>
  <c r="AD234" i="13" s="1"/>
  <c r="AB226" i="13"/>
  <c r="AD226" i="13" s="1"/>
  <c r="AB218" i="13"/>
  <c r="AD218" i="13" s="1"/>
  <c r="AB210" i="13"/>
  <c r="AD210" i="13" s="1"/>
  <c r="AB202" i="13"/>
  <c r="AD202" i="13" s="1"/>
  <c r="AB194" i="13"/>
  <c r="AD194" i="13" s="1"/>
  <c r="AB186" i="13"/>
  <c r="AD186" i="13" s="1"/>
  <c r="AB178" i="13"/>
  <c r="AD178" i="13" s="1"/>
  <c r="AB170" i="13"/>
  <c r="AD170" i="13" s="1"/>
  <c r="AB162" i="13"/>
  <c r="AD162" i="13" s="1"/>
  <c r="AB154" i="13"/>
  <c r="AD154" i="13" s="1"/>
  <c r="AB146" i="13"/>
  <c r="AB138" i="13"/>
  <c r="AB130" i="13"/>
  <c r="AB122" i="13"/>
  <c r="AB114" i="13"/>
  <c r="AB106" i="13"/>
  <c r="AB98" i="13"/>
  <c r="AB90" i="13"/>
  <c r="AB82" i="13"/>
  <c r="AB74" i="13"/>
  <c r="AB66" i="13"/>
  <c r="AB58" i="13"/>
  <c r="AB50" i="13"/>
  <c r="AB42" i="13"/>
  <c r="AB34" i="13"/>
  <c r="AB26" i="13"/>
  <c r="AB18" i="13"/>
  <c r="AB9" i="13"/>
  <c r="AB529" i="13"/>
  <c r="AD529" i="13" s="1"/>
  <c r="AB521" i="13"/>
  <c r="AD521" i="13" s="1"/>
  <c r="AB513" i="13"/>
  <c r="AD513" i="13" s="1"/>
  <c r="AB505" i="13"/>
  <c r="AD505" i="13" s="1"/>
  <c r="AB497" i="13"/>
  <c r="AD497" i="13" s="1"/>
  <c r="AB489" i="13"/>
  <c r="AD489" i="13" s="1"/>
  <c r="AB481" i="13"/>
  <c r="AD481" i="13" s="1"/>
  <c r="AB473" i="13"/>
  <c r="AD473" i="13" s="1"/>
  <c r="AB465" i="13"/>
  <c r="AD465" i="13" s="1"/>
  <c r="AB457" i="13"/>
  <c r="AD457" i="13" s="1"/>
  <c r="AB449" i="13"/>
  <c r="AD449" i="13" s="1"/>
  <c r="AB441" i="13"/>
  <c r="AD441" i="13" s="1"/>
  <c r="AB433" i="13"/>
  <c r="AD433" i="13" s="1"/>
  <c r="AB425" i="13"/>
  <c r="AD425" i="13" s="1"/>
  <c r="AB417" i="13"/>
  <c r="AD417" i="13" s="1"/>
  <c r="AB409" i="13"/>
  <c r="AD409" i="13" s="1"/>
  <c r="AB401" i="13"/>
  <c r="AD401" i="13" s="1"/>
  <c r="AB393" i="13"/>
  <c r="AD393" i="13" s="1"/>
  <c r="AB385" i="13"/>
  <c r="AD385" i="13" s="1"/>
  <c r="AB377" i="13"/>
  <c r="AD377" i="13" s="1"/>
  <c r="AB369" i="13"/>
  <c r="AD369" i="13" s="1"/>
  <c r="AB361" i="13"/>
  <c r="AD361" i="13" s="1"/>
  <c r="AB353" i="13"/>
  <c r="AD353" i="13" s="1"/>
  <c r="AB345" i="13"/>
  <c r="AD345" i="13" s="1"/>
  <c r="AB337" i="13"/>
  <c r="AD337" i="13" s="1"/>
  <c r="AB329" i="13"/>
  <c r="AD329" i="13" s="1"/>
  <c r="AB321" i="13"/>
  <c r="AD321" i="13" s="1"/>
  <c r="AB313" i="13"/>
  <c r="AD313" i="13" s="1"/>
  <c r="AB305" i="13"/>
  <c r="AD305" i="13" s="1"/>
  <c r="AB297" i="13"/>
  <c r="AD297" i="13" s="1"/>
  <c r="AB289" i="13"/>
  <c r="AD289" i="13" s="1"/>
  <c r="AB281" i="13"/>
  <c r="AD281" i="13" s="1"/>
  <c r="AB273" i="13"/>
  <c r="AD273" i="13" s="1"/>
  <c r="AB265" i="13"/>
  <c r="AD265" i="13" s="1"/>
  <c r="AB257" i="13"/>
  <c r="AD257" i="13" s="1"/>
  <c r="AB249" i="13"/>
  <c r="AD249" i="13" s="1"/>
  <c r="AB241" i="13"/>
  <c r="AD241" i="13" s="1"/>
  <c r="AB233" i="13"/>
  <c r="AD233" i="13" s="1"/>
  <c r="AB225" i="13"/>
  <c r="AD225" i="13" s="1"/>
  <c r="AB217" i="13"/>
  <c r="AD217" i="13" s="1"/>
  <c r="AB209" i="13"/>
  <c r="AD209" i="13" s="1"/>
  <c r="AB201" i="13"/>
  <c r="AD201" i="13" s="1"/>
  <c r="AB193" i="13"/>
  <c r="AD193" i="13" s="1"/>
  <c r="AB185" i="13"/>
  <c r="AD185" i="13" s="1"/>
  <c r="AB177" i="13"/>
  <c r="AD177" i="13" s="1"/>
  <c r="AB169" i="13"/>
  <c r="AD169" i="13" s="1"/>
  <c r="AB161" i="13"/>
  <c r="AD161" i="13" s="1"/>
  <c r="AB153" i="13"/>
  <c r="AD153" i="13" s="1"/>
  <c r="AB145" i="13"/>
  <c r="AB137" i="13"/>
  <c r="AB129" i="13"/>
  <c r="AB121" i="13"/>
  <c r="AB113" i="13"/>
  <c r="AB105" i="13"/>
  <c r="AB97" i="13"/>
  <c r="AB89" i="13"/>
  <c r="AB81" i="13"/>
  <c r="AB73" i="13"/>
  <c r="AB65" i="13"/>
  <c r="AB57" i="13"/>
  <c r="AB49" i="13"/>
  <c r="AB41" i="13"/>
  <c r="AB33" i="13"/>
  <c r="AB25" i="13"/>
  <c r="AB17" i="13"/>
  <c r="AB8" i="13"/>
  <c r="AV48" i="7"/>
  <c r="AB528" i="13"/>
  <c r="AD528" i="13" s="1"/>
  <c r="AB520" i="13"/>
  <c r="AD520" i="13" s="1"/>
  <c r="AB512" i="13"/>
  <c r="AD512" i="13" s="1"/>
  <c r="AB504" i="13"/>
  <c r="AD504" i="13" s="1"/>
  <c r="AB496" i="13"/>
  <c r="AD496" i="13" s="1"/>
  <c r="AB488" i="13"/>
  <c r="AD488" i="13" s="1"/>
  <c r="AB480" i="13"/>
  <c r="AD480" i="13" s="1"/>
  <c r="AB472" i="13"/>
  <c r="AD472" i="13" s="1"/>
  <c r="AB464" i="13"/>
  <c r="AD464" i="13" s="1"/>
  <c r="AB456" i="13"/>
  <c r="AD456" i="13" s="1"/>
  <c r="AB448" i="13"/>
  <c r="AD448" i="13" s="1"/>
  <c r="AB440" i="13"/>
  <c r="AD440" i="13" s="1"/>
  <c r="AB432" i="13"/>
  <c r="AD432" i="13" s="1"/>
  <c r="AB424" i="13"/>
  <c r="AD424" i="13" s="1"/>
  <c r="AB416" i="13"/>
  <c r="AD416" i="13" s="1"/>
  <c r="AB408" i="13"/>
  <c r="AD408" i="13" s="1"/>
  <c r="AB400" i="13"/>
  <c r="AD400" i="13" s="1"/>
  <c r="AB392" i="13"/>
  <c r="AD392" i="13" s="1"/>
  <c r="AB384" i="13"/>
  <c r="AD384" i="13" s="1"/>
  <c r="AB376" i="13"/>
  <c r="AD376" i="13" s="1"/>
  <c r="AB368" i="13"/>
  <c r="AD368" i="13" s="1"/>
  <c r="AB360" i="13"/>
  <c r="AD360" i="13" s="1"/>
  <c r="AB352" i="13"/>
  <c r="AD352" i="13" s="1"/>
  <c r="AB344" i="13"/>
  <c r="AD344" i="13" s="1"/>
  <c r="AB336" i="13"/>
  <c r="AD336" i="13" s="1"/>
  <c r="AB328" i="13"/>
  <c r="AD328" i="13" s="1"/>
  <c r="AB320" i="13"/>
  <c r="AD320" i="13" s="1"/>
  <c r="AB312" i="13"/>
  <c r="AD312" i="13" s="1"/>
  <c r="AB304" i="13"/>
  <c r="AD304" i="13" s="1"/>
  <c r="AB296" i="13"/>
  <c r="AD296" i="13" s="1"/>
  <c r="AB288" i="13"/>
  <c r="AD288" i="13" s="1"/>
  <c r="AB280" i="13"/>
  <c r="AD280" i="13" s="1"/>
  <c r="AB272" i="13"/>
  <c r="AD272" i="13" s="1"/>
  <c r="AB264" i="13"/>
  <c r="AD264" i="13" s="1"/>
  <c r="AB256" i="13"/>
  <c r="AD256" i="13" s="1"/>
  <c r="AB248" i="13"/>
  <c r="AD248" i="13" s="1"/>
  <c r="AB240" i="13"/>
  <c r="AD240" i="13" s="1"/>
  <c r="AB232" i="13"/>
  <c r="AD232" i="13" s="1"/>
  <c r="AB224" i="13"/>
  <c r="AD224" i="13" s="1"/>
  <c r="AB216" i="13"/>
  <c r="AD216" i="13" s="1"/>
  <c r="AB208" i="13"/>
  <c r="AD208" i="13" s="1"/>
  <c r="AB200" i="13"/>
  <c r="AD200" i="13" s="1"/>
  <c r="AB192" i="13"/>
  <c r="AD192" i="13" s="1"/>
  <c r="AB184" i="13"/>
  <c r="AD184" i="13" s="1"/>
  <c r="AB176" i="13"/>
  <c r="AD176" i="13" s="1"/>
  <c r="AB168" i="13"/>
  <c r="AD168" i="13" s="1"/>
  <c r="AB160" i="13"/>
  <c r="AD160" i="13" s="1"/>
  <c r="AB152" i="13"/>
  <c r="AB144" i="13"/>
  <c r="AB136" i="13"/>
  <c r="AB128" i="13"/>
  <c r="AB120" i="13"/>
  <c r="AB112" i="13"/>
  <c r="AB104" i="13"/>
  <c r="AB96" i="13"/>
  <c r="AB88" i="13"/>
  <c r="AB80" i="13"/>
  <c r="AB72" i="13"/>
  <c r="AB64" i="13"/>
  <c r="AB56" i="13"/>
  <c r="AB48" i="13"/>
  <c r="AB40" i="13"/>
  <c r="AB32" i="13"/>
  <c r="AB24" i="13"/>
  <c r="AB16" i="13"/>
  <c r="AB7" i="13"/>
  <c r="AD2" i="13"/>
  <c r="AB527" i="13"/>
  <c r="AB519" i="13"/>
  <c r="AB511" i="13"/>
  <c r="AB503" i="13"/>
  <c r="AB495" i="13"/>
  <c r="AB487" i="13"/>
  <c r="AB479" i="13"/>
  <c r="AB471" i="13"/>
  <c r="AB463" i="13"/>
  <c r="AB455" i="13"/>
  <c r="AB447" i="13"/>
  <c r="AB439" i="13"/>
  <c r="AB431" i="13"/>
  <c r="AB423" i="13"/>
  <c r="AB415" i="13"/>
  <c r="AB407" i="13"/>
  <c r="AB399" i="13"/>
  <c r="AB391" i="13"/>
  <c r="AB383" i="13"/>
  <c r="AB375" i="13"/>
  <c r="AB367" i="13"/>
  <c r="AB359" i="13"/>
  <c r="AB351" i="13"/>
  <c r="AB343" i="13"/>
  <c r="AB335" i="13"/>
  <c r="AB327" i="13"/>
  <c r="AB319" i="13"/>
  <c r="AB311" i="13"/>
  <c r="AB303" i="13"/>
  <c r="AB295" i="13"/>
  <c r="AB287" i="13"/>
  <c r="AB279" i="13"/>
  <c r="AB271" i="13"/>
  <c r="AB263" i="13"/>
  <c r="AB255" i="13"/>
  <c r="AB247" i="13"/>
  <c r="AB239" i="13"/>
  <c r="AB231" i="13"/>
  <c r="AB223" i="13"/>
  <c r="AB215" i="13"/>
  <c r="AB207" i="13"/>
  <c r="AB199" i="13"/>
  <c r="AB191" i="13"/>
  <c r="AB183" i="13"/>
  <c r="AB175" i="13"/>
  <c r="AB167" i="13"/>
  <c r="AB159" i="13"/>
  <c r="AB151" i="13"/>
  <c r="AB143" i="13"/>
  <c r="AB135" i="13"/>
  <c r="AB127" i="13"/>
  <c r="AB119" i="13"/>
  <c r="AB111" i="13"/>
  <c r="AB103" i="13"/>
  <c r="AC103" i="13" s="1"/>
  <c r="AB95" i="13"/>
  <c r="AB87" i="13"/>
  <c r="AB79" i="13"/>
  <c r="AB71" i="13"/>
  <c r="AB63" i="13"/>
  <c r="AB55" i="13"/>
  <c r="AB47" i="13"/>
  <c r="AB39" i="13"/>
  <c r="AC39" i="13" s="1"/>
  <c r="AB31" i="13"/>
  <c r="AB23" i="13"/>
  <c r="AB15" i="13"/>
  <c r="AB6" i="13"/>
  <c r="AC6" i="13" s="1"/>
  <c r="AB10" i="13"/>
  <c r="AB526" i="13"/>
  <c r="AD526" i="13" s="1"/>
  <c r="AB518" i="13"/>
  <c r="AD518" i="13" s="1"/>
  <c r="AB510" i="13"/>
  <c r="AD510" i="13" s="1"/>
  <c r="AB502" i="13"/>
  <c r="AD502" i="13" s="1"/>
  <c r="AB494" i="13"/>
  <c r="AD494" i="13" s="1"/>
  <c r="AB486" i="13"/>
  <c r="AC486" i="13" s="1"/>
  <c r="AB478" i="13"/>
  <c r="AD478" i="13" s="1"/>
  <c r="AB470" i="13"/>
  <c r="AD470" i="13" s="1"/>
  <c r="AB462" i="13"/>
  <c r="AD462" i="13" s="1"/>
  <c r="AB454" i="13"/>
  <c r="AD454" i="13" s="1"/>
  <c r="AB446" i="13"/>
  <c r="AD446" i="13" s="1"/>
  <c r="AB438" i="13"/>
  <c r="AD438" i="13" s="1"/>
  <c r="AB430" i="13"/>
  <c r="AD430" i="13" s="1"/>
  <c r="AB422" i="13"/>
  <c r="AC422" i="13" s="1"/>
  <c r="AB414" i="13"/>
  <c r="AC414" i="13" s="1"/>
  <c r="AB406" i="13"/>
  <c r="AD406" i="13" s="1"/>
  <c r="AB398" i="13"/>
  <c r="AD398" i="13" s="1"/>
  <c r="AB390" i="13"/>
  <c r="AD390" i="13" s="1"/>
  <c r="AB382" i="13"/>
  <c r="AD382" i="13" s="1"/>
  <c r="AB374" i="13"/>
  <c r="AD374" i="13" s="1"/>
  <c r="AB366" i="13"/>
  <c r="AD366" i="13" s="1"/>
  <c r="AB358" i="13"/>
  <c r="AC358" i="13" s="1"/>
  <c r="AB350" i="13"/>
  <c r="AC350" i="13" s="1"/>
  <c r="AB342" i="13"/>
  <c r="AD342" i="13" s="1"/>
  <c r="AB334" i="13"/>
  <c r="AD334" i="13" s="1"/>
  <c r="AB326" i="13"/>
  <c r="AD326" i="13" s="1"/>
  <c r="AB318" i="13"/>
  <c r="AD318" i="13" s="1"/>
  <c r="AB310" i="13"/>
  <c r="AD310" i="13" s="1"/>
  <c r="AB302" i="13"/>
  <c r="AD302" i="13" s="1"/>
  <c r="AB294" i="13"/>
  <c r="AC294" i="13" s="1"/>
  <c r="AB286" i="13"/>
  <c r="AD286" i="13" s="1"/>
  <c r="AB278" i="13"/>
  <c r="AD278" i="13" s="1"/>
  <c r="AB270" i="13"/>
  <c r="AD270" i="13" s="1"/>
  <c r="AB262" i="13"/>
  <c r="AD262" i="13" s="1"/>
  <c r="AB254" i="13"/>
  <c r="AD254" i="13" s="1"/>
  <c r="AB246" i="13"/>
  <c r="AD246" i="13" s="1"/>
  <c r="AB238" i="13"/>
  <c r="AD238" i="13" s="1"/>
  <c r="AB230" i="13"/>
  <c r="AC230" i="13" s="1"/>
  <c r="AB222" i="13"/>
  <c r="AD222" i="13" s="1"/>
  <c r="AB214" i="13"/>
  <c r="AD214" i="13" s="1"/>
  <c r="AB206" i="13"/>
  <c r="AD206" i="13" s="1"/>
  <c r="AB198" i="13"/>
  <c r="AD198" i="13" s="1"/>
  <c r="AB190" i="13"/>
  <c r="AD190" i="13" s="1"/>
  <c r="AB182" i="13"/>
  <c r="AD182" i="13" s="1"/>
  <c r="AB174" i="13"/>
  <c r="AD174" i="13" s="1"/>
  <c r="AB166" i="13"/>
  <c r="AC166" i="13" s="1"/>
  <c r="AB158" i="13"/>
  <c r="AC158" i="13" s="1"/>
  <c r="AB150" i="13"/>
  <c r="AC150" i="13" s="1"/>
  <c r="AB142" i="13"/>
  <c r="AC142" i="13" s="1"/>
  <c r="AB134" i="13"/>
  <c r="AC134" i="13" s="1"/>
  <c r="AB126" i="13"/>
  <c r="AC126" i="13" s="1"/>
  <c r="AB118" i="13"/>
  <c r="AC118" i="13" s="1"/>
  <c r="AB110" i="13"/>
  <c r="AC110" i="13" s="1"/>
  <c r="AB102" i="13"/>
  <c r="AC102" i="13" s="1"/>
  <c r="AB94" i="13"/>
  <c r="AC94" i="13" s="1"/>
  <c r="AB86" i="13"/>
  <c r="AC86" i="13" s="1"/>
  <c r="AB78" i="13"/>
  <c r="AC78" i="13" s="1"/>
  <c r="AB70" i="13"/>
  <c r="AC70" i="13" s="1"/>
  <c r="AB62" i="13"/>
  <c r="AC62" i="13" s="1"/>
  <c r="AB54" i="13"/>
  <c r="AC54" i="13" s="1"/>
  <c r="AB46" i="13"/>
  <c r="AC46" i="13" s="1"/>
  <c r="AB38" i="13"/>
  <c r="AC38" i="13" s="1"/>
  <c r="AB30" i="13"/>
  <c r="AC30" i="13" s="1"/>
  <c r="AB22" i="13"/>
  <c r="AC22" i="13" s="1"/>
  <c r="AB14" i="13"/>
  <c r="AC14" i="13" s="1"/>
  <c r="AB5" i="13"/>
  <c r="AB525" i="13"/>
  <c r="AD525" i="13" s="1"/>
  <c r="AB517" i="13"/>
  <c r="AD517" i="13" s="1"/>
  <c r="AB509" i="13"/>
  <c r="AD509" i="13" s="1"/>
  <c r="AB501" i="13"/>
  <c r="AD501" i="13" s="1"/>
  <c r="AB493" i="13"/>
  <c r="AD493" i="13" s="1"/>
  <c r="AB485" i="13"/>
  <c r="AD485" i="13" s="1"/>
  <c r="AB477" i="13"/>
  <c r="AD477" i="13" s="1"/>
  <c r="AB469" i="13"/>
  <c r="AD469" i="13" s="1"/>
  <c r="AB461" i="13"/>
  <c r="AD461" i="13" s="1"/>
  <c r="AB453" i="13"/>
  <c r="AD453" i="13" s="1"/>
  <c r="AB445" i="13"/>
  <c r="AD445" i="13" s="1"/>
  <c r="AB437" i="13"/>
  <c r="AD437" i="13" s="1"/>
  <c r="AB429" i="13"/>
  <c r="AD429" i="13" s="1"/>
  <c r="AB421" i="13"/>
  <c r="AD421" i="13" s="1"/>
  <c r="AB413" i="13"/>
  <c r="AD413" i="13" s="1"/>
  <c r="AB405" i="13"/>
  <c r="AD405" i="13" s="1"/>
  <c r="AB397" i="13"/>
  <c r="AD397" i="13" s="1"/>
  <c r="AB389" i="13"/>
  <c r="AD389" i="13" s="1"/>
  <c r="AB381" i="13"/>
  <c r="AD381" i="13" s="1"/>
  <c r="AB373" i="13"/>
  <c r="AD373" i="13" s="1"/>
  <c r="AB365" i="13"/>
  <c r="AD365" i="13" s="1"/>
  <c r="AB357" i="13"/>
  <c r="AD357" i="13" s="1"/>
  <c r="AB349" i="13"/>
  <c r="AD349" i="13" s="1"/>
  <c r="AB341" i="13"/>
  <c r="AD341" i="13" s="1"/>
  <c r="AB333" i="13"/>
  <c r="AD333" i="13" s="1"/>
  <c r="AB325" i="13"/>
  <c r="AD325" i="13" s="1"/>
  <c r="AB317" i="13"/>
  <c r="AD317" i="13" s="1"/>
  <c r="AB309" i="13"/>
  <c r="AD309" i="13" s="1"/>
  <c r="AB301" i="13"/>
  <c r="AD301" i="13" s="1"/>
  <c r="AB293" i="13"/>
  <c r="AD293" i="13" s="1"/>
  <c r="AB285" i="13"/>
  <c r="AD285" i="13" s="1"/>
  <c r="AB277" i="13"/>
  <c r="AD277" i="13" s="1"/>
  <c r="AB269" i="13"/>
  <c r="AD269" i="13" s="1"/>
  <c r="AB261" i="13"/>
  <c r="AD261" i="13" s="1"/>
  <c r="AB253" i="13"/>
  <c r="AD253" i="13" s="1"/>
  <c r="AB245" i="13"/>
  <c r="AD245" i="13" s="1"/>
  <c r="AB237" i="13"/>
  <c r="AD237" i="13" s="1"/>
  <c r="AB229" i="13"/>
  <c r="AD229" i="13" s="1"/>
  <c r="AB221" i="13"/>
  <c r="AD221" i="13" s="1"/>
  <c r="AB213" i="13"/>
  <c r="AD213" i="13" s="1"/>
  <c r="AB205" i="13"/>
  <c r="AD205" i="13" s="1"/>
  <c r="AB197" i="13"/>
  <c r="AD197" i="13" s="1"/>
  <c r="AB189" i="13"/>
  <c r="AD189" i="13" s="1"/>
  <c r="AB181" i="13"/>
  <c r="AD181" i="13" s="1"/>
  <c r="AB173" i="13"/>
  <c r="AD173" i="13" s="1"/>
  <c r="AB165" i="13"/>
  <c r="AD165" i="13" s="1"/>
  <c r="AB157" i="13"/>
  <c r="AD157" i="13" s="1"/>
  <c r="AB149" i="13"/>
  <c r="AB141" i="13"/>
  <c r="AD141" i="13" s="1"/>
  <c r="AB133" i="13"/>
  <c r="AB125" i="13"/>
  <c r="AB117" i="13"/>
  <c r="AB109" i="13"/>
  <c r="AB101" i="13"/>
  <c r="AB93" i="13"/>
  <c r="AB85" i="13"/>
  <c r="AB77" i="13"/>
  <c r="AD77" i="13" s="1"/>
  <c r="AB69" i="13"/>
  <c r="AB61" i="13"/>
  <c r="AB53" i="13"/>
  <c r="AB45" i="13"/>
  <c r="AB37" i="13"/>
  <c r="AB29" i="13"/>
  <c r="AB21" i="13"/>
  <c r="AB13" i="13"/>
  <c r="AD13" i="13" s="1"/>
  <c r="AC140" i="13"/>
  <c r="AI532" i="13"/>
  <c r="AC76" i="13"/>
  <c r="AC12" i="13"/>
  <c r="AD414" i="13"/>
  <c r="AD158" i="13"/>
  <c r="AD30" i="13"/>
  <c r="AC151" i="13"/>
  <c r="AD151" i="13"/>
  <c r="AC143" i="13"/>
  <c r="AD143" i="13"/>
  <c r="AC135" i="13"/>
  <c r="AD135" i="13"/>
  <c r="AC127" i="13"/>
  <c r="AD127" i="13"/>
  <c r="AC119" i="13"/>
  <c r="AD119" i="13"/>
  <c r="AC111" i="13"/>
  <c r="AD111" i="13"/>
  <c r="AC95" i="13"/>
  <c r="AD95" i="13"/>
  <c r="AC87" i="13"/>
  <c r="AD87" i="13"/>
  <c r="AC79" i="13"/>
  <c r="AD79" i="13"/>
  <c r="AC71" i="13"/>
  <c r="AD71" i="13"/>
  <c r="AC63" i="13"/>
  <c r="AD63" i="13"/>
  <c r="AC55" i="13"/>
  <c r="AD55" i="13"/>
  <c r="AC47" i="13"/>
  <c r="AD47" i="13"/>
  <c r="AC31" i="13"/>
  <c r="AD31" i="13"/>
  <c r="AC23" i="13"/>
  <c r="AD23" i="13"/>
  <c r="AC15" i="13"/>
  <c r="AD15" i="13"/>
  <c r="AC7" i="13"/>
  <c r="AD7" i="13"/>
  <c r="AC520" i="13"/>
  <c r="AC512" i="13"/>
  <c r="AC504" i="13"/>
  <c r="AC496" i="13"/>
  <c r="AC488" i="13"/>
  <c r="AC480" i="13"/>
  <c r="AC472" i="13"/>
  <c r="AC456" i="13"/>
  <c r="AC448" i="13"/>
  <c r="AC440" i="13"/>
  <c r="AC432" i="13"/>
  <c r="AC424" i="13"/>
  <c r="AC416" i="13"/>
  <c r="AC408" i="13"/>
  <c r="AC392" i="13"/>
  <c r="AC384" i="13"/>
  <c r="AC376" i="13"/>
  <c r="AC368" i="13"/>
  <c r="AC360" i="13"/>
  <c r="AC352" i="13"/>
  <c r="AC344" i="13"/>
  <c r="AC328" i="13"/>
  <c r="AC320" i="13"/>
  <c r="AC312" i="13"/>
  <c r="AC304" i="13"/>
  <c r="AC296" i="13"/>
  <c r="AC288" i="13"/>
  <c r="AC280" i="13"/>
  <c r="AC264" i="13"/>
  <c r="AC256" i="13"/>
  <c r="AC248" i="13"/>
  <c r="AC240" i="13"/>
  <c r="AC232" i="13"/>
  <c r="AC224" i="13"/>
  <c r="AC216" i="13"/>
  <c r="AC200" i="13"/>
  <c r="AC192" i="13"/>
  <c r="AC184" i="13"/>
  <c r="AC176" i="13"/>
  <c r="AC168" i="13"/>
  <c r="AC160" i="13"/>
  <c r="AC148" i="13"/>
  <c r="AC84" i="13"/>
  <c r="AC20" i="13"/>
  <c r="AD486" i="13"/>
  <c r="AD422" i="13"/>
  <c r="AD358" i="13"/>
  <c r="AD294" i="13"/>
  <c r="AD230" i="13"/>
  <c r="AD166" i="13"/>
  <c r="AD102" i="13"/>
  <c r="AD38" i="13"/>
  <c r="AD350" i="13"/>
  <c r="AD149" i="13"/>
  <c r="AC149" i="13"/>
  <c r="AD133" i="13"/>
  <c r="AC133" i="13"/>
  <c r="AD125" i="13"/>
  <c r="AC125" i="13"/>
  <c r="AD117" i="13"/>
  <c r="AC117" i="13"/>
  <c r="AD109" i="13"/>
  <c r="AC109" i="13"/>
  <c r="AD101" i="13"/>
  <c r="AC101" i="13"/>
  <c r="AD93" i="13"/>
  <c r="AC93" i="13"/>
  <c r="AD85" i="13"/>
  <c r="AC85" i="13"/>
  <c r="AD69" i="13"/>
  <c r="AC69" i="13"/>
  <c r="AD61" i="13"/>
  <c r="AC61" i="13"/>
  <c r="AD53" i="13"/>
  <c r="AC53" i="13"/>
  <c r="AD45" i="13"/>
  <c r="AC45" i="13"/>
  <c r="AD37" i="13"/>
  <c r="AC37" i="13"/>
  <c r="AD29" i="13"/>
  <c r="AC29" i="13"/>
  <c r="AD21" i="13"/>
  <c r="AC21" i="13"/>
  <c r="AD5" i="13"/>
  <c r="AC5" i="13"/>
  <c r="AC526" i="13"/>
  <c r="AC518" i="13"/>
  <c r="AC502" i="13"/>
  <c r="AC494" i="13"/>
  <c r="AC478" i="13"/>
  <c r="AC470" i="13"/>
  <c r="AC462" i="13"/>
  <c r="AC454" i="13"/>
  <c r="AC446" i="13"/>
  <c r="AC438" i="13"/>
  <c r="AC430" i="13"/>
  <c r="AC406" i="13"/>
  <c r="AC398" i="13"/>
  <c r="AC390" i="13"/>
  <c r="AC374" i="13"/>
  <c r="AC366" i="13"/>
  <c r="AC342" i="13"/>
  <c r="AC334" i="13"/>
  <c r="AC326" i="13"/>
  <c r="AC310" i="13"/>
  <c r="AC302" i="13"/>
  <c r="AC286" i="13"/>
  <c r="AC278" i="13"/>
  <c r="AC270" i="13"/>
  <c r="AC262" i="13"/>
  <c r="AC246" i="13"/>
  <c r="AC238" i="13"/>
  <c r="AC222" i="13"/>
  <c r="AC214" i="13"/>
  <c r="AC206" i="13"/>
  <c r="AC198" i="13"/>
  <c r="AC182" i="13"/>
  <c r="AC174" i="13"/>
  <c r="AC132" i="13"/>
  <c r="AC68" i="13"/>
  <c r="AC4" i="13"/>
  <c r="AD150" i="13"/>
  <c r="AD86" i="13"/>
  <c r="AD22" i="13"/>
  <c r="AD94" i="13"/>
  <c r="AD3" i="13"/>
  <c r="AC3" i="13"/>
  <c r="AC517" i="13"/>
  <c r="AC509" i="13"/>
  <c r="AC501" i="13"/>
  <c r="AC493" i="13"/>
  <c r="AC485" i="13"/>
  <c r="AC477" i="13"/>
  <c r="AC469" i="13"/>
  <c r="AC453" i="13"/>
  <c r="AC445" i="13"/>
  <c r="AC437" i="13"/>
  <c r="AC429" i="13"/>
  <c r="AC421" i="13"/>
  <c r="AC413" i="13"/>
  <c r="AC405" i="13"/>
  <c r="AC389" i="13"/>
  <c r="AC381" i="13"/>
  <c r="AC373" i="13"/>
  <c r="AC365" i="13"/>
  <c r="AC357" i="13"/>
  <c r="AC349" i="13"/>
  <c r="AC341" i="13"/>
  <c r="AC325" i="13"/>
  <c r="AC317" i="13"/>
  <c r="AC309" i="13"/>
  <c r="AC301" i="13"/>
  <c r="AC293" i="13"/>
  <c r="AC285" i="13"/>
  <c r="AC277" i="13"/>
  <c r="AC261" i="13"/>
  <c r="AC253" i="13"/>
  <c r="AC245" i="13"/>
  <c r="AC237" i="13"/>
  <c r="AC229" i="13"/>
  <c r="AC221" i="13"/>
  <c r="AC213" i="13"/>
  <c r="AC197" i="13"/>
  <c r="AC189" i="13"/>
  <c r="AC181" i="13"/>
  <c r="AC173" i="13"/>
  <c r="AC165" i="13"/>
  <c r="AC157" i="13"/>
  <c r="AC124" i="13"/>
  <c r="AC60" i="13"/>
  <c r="AD142" i="13"/>
  <c r="AD78" i="13"/>
  <c r="AD14" i="13"/>
  <c r="AD147" i="13"/>
  <c r="AC147" i="13"/>
  <c r="AD139" i="13"/>
  <c r="AC139" i="13"/>
  <c r="AD131" i="13"/>
  <c r="AC131" i="13"/>
  <c r="AD123" i="13"/>
  <c r="AC123" i="13"/>
  <c r="AD115" i="13"/>
  <c r="AC115" i="13"/>
  <c r="AD107" i="13"/>
  <c r="AC107" i="13"/>
  <c r="AD99" i="13"/>
  <c r="AC99" i="13"/>
  <c r="AD91" i="13"/>
  <c r="AC91" i="13"/>
  <c r="AD83" i="13"/>
  <c r="AC83" i="13"/>
  <c r="AD75" i="13"/>
  <c r="AC75" i="13"/>
  <c r="AD67" i="13"/>
  <c r="AC67" i="13"/>
  <c r="AD59" i="13"/>
  <c r="AC59" i="13"/>
  <c r="AD51" i="13"/>
  <c r="AC51" i="13"/>
  <c r="AD43" i="13"/>
  <c r="AC43" i="13"/>
  <c r="AD35" i="13"/>
  <c r="AC35" i="13"/>
  <c r="AD27" i="13"/>
  <c r="AC27" i="13"/>
  <c r="AD19" i="13"/>
  <c r="AC19" i="13"/>
  <c r="AD11" i="13"/>
  <c r="AC11" i="13"/>
  <c r="AC2" i="13"/>
  <c r="AC524" i="13"/>
  <c r="AC516" i="13"/>
  <c r="AC508" i="13"/>
  <c r="AC500" i="13"/>
  <c r="AC492" i="13"/>
  <c r="AC484" i="13"/>
  <c r="AC476" i="13"/>
  <c r="AC468" i="13"/>
  <c r="AC460" i="13"/>
  <c r="AC452" i="13"/>
  <c r="AC444" i="13"/>
  <c r="AC436" i="13"/>
  <c r="AC428" i="13"/>
  <c r="AC420" i="13"/>
  <c r="AC412" i="13"/>
  <c r="AC404" i="13"/>
  <c r="AC396" i="13"/>
  <c r="AC388" i="13"/>
  <c r="AC380" i="13"/>
  <c r="AC372" i="13"/>
  <c r="AC364" i="13"/>
  <c r="AC356" i="13"/>
  <c r="AC348" i="13"/>
  <c r="AC340" i="13"/>
  <c r="AC332" i="13"/>
  <c r="AC324" i="13"/>
  <c r="AC316" i="13"/>
  <c r="AC308" i="13"/>
  <c r="AC300" i="13"/>
  <c r="AC292" i="13"/>
  <c r="AC284" i="13"/>
  <c r="AC276" i="13"/>
  <c r="AC268" i="13"/>
  <c r="AC260" i="13"/>
  <c r="AC252" i="13"/>
  <c r="AC244" i="13"/>
  <c r="AC236" i="13"/>
  <c r="AC228" i="13"/>
  <c r="AC220" i="13"/>
  <c r="AC212" i="13"/>
  <c r="AC204" i="13"/>
  <c r="AC196" i="13"/>
  <c r="AC188" i="13"/>
  <c r="AC180" i="13"/>
  <c r="AC172" i="13"/>
  <c r="AC164" i="13"/>
  <c r="AC156" i="13"/>
  <c r="AC116" i="13"/>
  <c r="AC52" i="13"/>
  <c r="AD134" i="13"/>
  <c r="AD70" i="13"/>
  <c r="AD6" i="13"/>
  <c r="AD146" i="13"/>
  <c r="AC146" i="13"/>
  <c r="AD138" i="13"/>
  <c r="AC138" i="13"/>
  <c r="AD130" i="13"/>
  <c r="AC130" i="13"/>
  <c r="AD122" i="13"/>
  <c r="AC122" i="13"/>
  <c r="AD114" i="13"/>
  <c r="AC114" i="13"/>
  <c r="AD106" i="13"/>
  <c r="AC106" i="13"/>
  <c r="AD98" i="13"/>
  <c r="AC98" i="13"/>
  <c r="AD90" i="13"/>
  <c r="AC90" i="13"/>
  <c r="AD82" i="13"/>
  <c r="AC82" i="13"/>
  <c r="AD74" i="13"/>
  <c r="AC74" i="13"/>
  <c r="AD66" i="13"/>
  <c r="AC66" i="13"/>
  <c r="AD58" i="13"/>
  <c r="AC58" i="13"/>
  <c r="AD50" i="13"/>
  <c r="AC50" i="13"/>
  <c r="AD42" i="13"/>
  <c r="AC42" i="13"/>
  <c r="AD34" i="13"/>
  <c r="AC34" i="13"/>
  <c r="AD26" i="13"/>
  <c r="AC26" i="13"/>
  <c r="AD18" i="13"/>
  <c r="AC18" i="13"/>
  <c r="AD10" i="13"/>
  <c r="AC10" i="13"/>
  <c r="AC531" i="13"/>
  <c r="AC523" i="13"/>
  <c r="AC515" i="13"/>
  <c r="AC507" i="13"/>
  <c r="AC499" i="13"/>
  <c r="AC491" i="13"/>
  <c r="AC483" i="13"/>
  <c r="AC475" i="13"/>
  <c r="AC467" i="13"/>
  <c r="AC459" i="13"/>
  <c r="AC451" i="13"/>
  <c r="AC443" i="13"/>
  <c r="AC435" i="13"/>
  <c r="AC427" i="13"/>
  <c r="AC419" i="13"/>
  <c r="AC411" i="13"/>
  <c r="AC403" i="13"/>
  <c r="AC395" i="13"/>
  <c r="AC387" i="13"/>
  <c r="AC379" i="13"/>
  <c r="AC371" i="13"/>
  <c r="AC363" i="13"/>
  <c r="AC355" i="13"/>
  <c r="AC347" i="13"/>
  <c r="AC339" i="13"/>
  <c r="AC331" i="13"/>
  <c r="AC323" i="13"/>
  <c r="AC315" i="13"/>
  <c r="AC307" i="13"/>
  <c r="AC299" i="13"/>
  <c r="AC291" i="13"/>
  <c r="AC283" i="13"/>
  <c r="AC275" i="13"/>
  <c r="AC267" i="13"/>
  <c r="AC259" i="13"/>
  <c r="AC251" i="13"/>
  <c r="AC243" i="13"/>
  <c r="AC235" i="13"/>
  <c r="AC227" i="13"/>
  <c r="AC219" i="13"/>
  <c r="AC211" i="13"/>
  <c r="AC203" i="13"/>
  <c r="AC195" i="13"/>
  <c r="AC187" i="13"/>
  <c r="AC179" i="13"/>
  <c r="AC171" i="13"/>
  <c r="AC163" i="13"/>
  <c r="AC155" i="13"/>
  <c r="AC108" i="13"/>
  <c r="AC44" i="13"/>
  <c r="AD62" i="13"/>
  <c r="AD145" i="13"/>
  <c r="AC145" i="13"/>
  <c r="AD137" i="13"/>
  <c r="AC137" i="13"/>
  <c r="AD129" i="13"/>
  <c r="AC129" i="13"/>
  <c r="AD121" i="13"/>
  <c r="AC121" i="13"/>
  <c r="AD113" i="13"/>
  <c r="AC113" i="13"/>
  <c r="AD105" i="13"/>
  <c r="AC105" i="13"/>
  <c r="AD97" i="13"/>
  <c r="AC97" i="13"/>
  <c r="AD89" i="13"/>
  <c r="AC89" i="13"/>
  <c r="AD81" i="13"/>
  <c r="AC81" i="13"/>
  <c r="AD73" i="13"/>
  <c r="AC73" i="13"/>
  <c r="AD65" i="13"/>
  <c r="AC65" i="13"/>
  <c r="AD57" i="13"/>
  <c r="AC57" i="13"/>
  <c r="AD49" i="13"/>
  <c r="AC49" i="13"/>
  <c r="AD41" i="13"/>
  <c r="AC41" i="13"/>
  <c r="AD33" i="13"/>
  <c r="AC33" i="13"/>
  <c r="AD25" i="13"/>
  <c r="AC25" i="13"/>
  <c r="AD17" i="13"/>
  <c r="AC17" i="13"/>
  <c r="AD9" i="13"/>
  <c r="AC9" i="13"/>
  <c r="AC530" i="13"/>
  <c r="AC522" i="13"/>
  <c r="AC514" i="13"/>
  <c r="AC506" i="13"/>
  <c r="AC498" i="13"/>
  <c r="AC490" i="13"/>
  <c r="AC482" i="13"/>
  <c r="AC474" i="13"/>
  <c r="AC466" i="13"/>
  <c r="AC458" i="13"/>
  <c r="AC450" i="13"/>
  <c r="AC442" i="13"/>
  <c r="AC434" i="13"/>
  <c r="AC426" i="13"/>
  <c r="AC418" i="13"/>
  <c r="AC410" i="13"/>
  <c r="AC402" i="13"/>
  <c r="AC394" i="13"/>
  <c r="AC386" i="13"/>
  <c r="AC378" i="13"/>
  <c r="AC370" i="13"/>
  <c r="AC362" i="13"/>
  <c r="AC354" i="13"/>
  <c r="AC346" i="13"/>
  <c r="AC338" i="13"/>
  <c r="AC330" i="13"/>
  <c r="AC322" i="13"/>
  <c r="AC314" i="13"/>
  <c r="AC306" i="13"/>
  <c r="AC298" i="13"/>
  <c r="AC290" i="13"/>
  <c r="AC282" i="13"/>
  <c r="AC274" i="13"/>
  <c r="AC266" i="13"/>
  <c r="AC258" i="13"/>
  <c r="AC250" i="13"/>
  <c r="AC242" i="13"/>
  <c r="AC234" i="13"/>
  <c r="AC226" i="13"/>
  <c r="AC218" i="13"/>
  <c r="AC210" i="13"/>
  <c r="AC202" i="13"/>
  <c r="AC194" i="13"/>
  <c r="AC186" i="13"/>
  <c r="AC178" i="13"/>
  <c r="AC170" i="13"/>
  <c r="AC162" i="13"/>
  <c r="AC154" i="13"/>
  <c r="AC100" i="13"/>
  <c r="AC36" i="13"/>
  <c r="AD118" i="13"/>
  <c r="AD54" i="13"/>
  <c r="AD152" i="13"/>
  <c r="AC152" i="13"/>
  <c r="AD144" i="13"/>
  <c r="AC144" i="13"/>
  <c r="AD136" i="13"/>
  <c r="AC136" i="13"/>
  <c r="AD128" i="13"/>
  <c r="AC128" i="13"/>
  <c r="AD120" i="13"/>
  <c r="AC120" i="13"/>
  <c r="AD112" i="13"/>
  <c r="AC112" i="13"/>
  <c r="AD104" i="13"/>
  <c r="AC104" i="13"/>
  <c r="AD96" i="13"/>
  <c r="AC96" i="13"/>
  <c r="AD88" i="13"/>
  <c r="AC88" i="13"/>
  <c r="AD80" i="13"/>
  <c r="AC80" i="13"/>
  <c r="AD72" i="13"/>
  <c r="AC72" i="13"/>
  <c r="AD64" i="13"/>
  <c r="AC64" i="13"/>
  <c r="AD56" i="13"/>
  <c r="AC56" i="13"/>
  <c r="AD48" i="13"/>
  <c r="AC48" i="13"/>
  <c r="AD40" i="13"/>
  <c r="AC40" i="13"/>
  <c r="AD32" i="13"/>
  <c r="AC32" i="13"/>
  <c r="AD24" i="13"/>
  <c r="AC24" i="13"/>
  <c r="AD16" i="13"/>
  <c r="AC16" i="13"/>
  <c r="AD8" i="13"/>
  <c r="AC8" i="13"/>
  <c r="AC529" i="13"/>
  <c r="AC521" i="13"/>
  <c r="AC513" i="13"/>
  <c r="AC505" i="13"/>
  <c r="AC497" i="13"/>
  <c r="AC489" i="13"/>
  <c r="AC481" i="13"/>
  <c r="AC473" i="13"/>
  <c r="AC465" i="13"/>
  <c r="AC457" i="13"/>
  <c r="AC449" i="13"/>
  <c r="AC441" i="13"/>
  <c r="AC433" i="13"/>
  <c r="AC425" i="13"/>
  <c r="AC417" i="13"/>
  <c r="AC409" i="13"/>
  <c r="AC401" i="13"/>
  <c r="AC393" i="13"/>
  <c r="AC385" i="13"/>
  <c r="AC377" i="13"/>
  <c r="AC369" i="13"/>
  <c r="AC361" i="13"/>
  <c r="AC353" i="13"/>
  <c r="AC345" i="13"/>
  <c r="AC337" i="13"/>
  <c r="AC329" i="13"/>
  <c r="AC321" i="13"/>
  <c r="AC313" i="13"/>
  <c r="AC305" i="13"/>
  <c r="AC297" i="13"/>
  <c r="AC289" i="13"/>
  <c r="AC281" i="13"/>
  <c r="AC273" i="13"/>
  <c r="AC265" i="13"/>
  <c r="AC257" i="13"/>
  <c r="AC249" i="13"/>
  <c r="AC241" i="13"/>
  <c r="AC233" i="13"/>
  <c r="AC225" i="13"/>
  <c r="AC217" i="13"/>
  <c r="AC209" i="13"/>
  <c r="AC201" i="13"/>
  <c r="AC193" i="13"/>
  <c r="AC185" i="13"/>
  <c r="AC177" i="13"/>
  <c r="AC169" i="13"/>
  <c r="AC161" i="13"/>
  <c r="AC153" i="13"/>
  <c r="AC92" i="13"/>
  <c r="AC28" i="13"/>
  <c r="AD110" i="13"/>
  <c r="AD46" i="13"/>
  <c r="N10" i="9"/>
  <c r="O85" i="9"/>
  <c r="O77" i="9"/>
  <c r="O69" i="9"/>
  <c r="O61" i="9"/>
  <c r="O53" i="9"/>
  <c r="O45" i="9"/>
  <c r="N15" i="9"/>
  <c r="N7" i="9"/>
  <c r="N19" i="9"/>
  <c r="N11" i="9"/>
  <c r="O31" i="9"/>
  <c r="O23" i="9"/>
  <c r="O15" i="9"/>
  <c r="O7" i="9"/>
  <c r="O503" i="9"/>
  <c r="O497" i="9"/>
  <c r="O489" i="9"/>
  <c r="O482" i="9"/>
  <c r="O475" i="9"/>
  <c r="O467" i="9"/>
  <c r="O460" i="9"/>
  <c r="O452" i="9"/>
  <c r="O444" i="9"/>
  <c r="O436" i="9"/>
  <c r="O428" i="9"/>
  <c r="O421" i="9"/>
  <c r="O413" i="9"/>
  <c r="O405" i="9"/>
  <c r="O397" i="9"/>
  <c r="O389" i="9"/>
  <c r="O382" i="9"/>
  <c r="O374" i="9"/>
  <c r="O366" i="9"/>
  <c r="O358" i="9"/>
  <c r="O350" i="9"/>
  <c r="O342" i="9"/>
  <c r="O335" i="9"/>
  <c r="O329" i="9"/>
  <c r="O323" i="9"/>
  <c r="O315" i="9"/>
  <c r="O307" i="9"/>
  <c r="O300" i="9"/>
  <c r="O292" i="9"/>
  <c r="O284" i="9"/>
  <c r="O276" i="9"/>
  <c r="O268" i="9"/>
  <c r="O260" i="9"/>
  <c r="O252" i="9"/>
  <c r="O239" i="9"/>
  <c r="O231" i="9"/>
  <c r="O223" i="9"/>
  <c r="O215" i="9"/>
  <c r="O207" i="9"/>
  <c r="O192" i="9"/>
  <c r="O184" i="9"/>
  <c r="O176" i="9"/>
  <c r="O168" i="9"/>
  <c r="O160" i="9"/>
  <c r="O153" i="9"/>
  <c r="O145" i="9"/>
  <c r="O137" i="9"/>
  <c r="O129" i="9"/>
  <c r="O121" i="9"/>
  <c r="O114" i="9"/>
  <c r="O107" i="9"/>
  <c r="O100" i="9"/>
  <c r="O28" i="9"/>
  <c r="O38" i="9"/>
  <c r="O22" i="9"/>
  <c r="O14" i="9"/>
  <c r="O6" i="9"/>
  <c r="N25" i="9"/>
  <c r="N490" i="9"/>
  <c r="N437" i="9"/>
  <c r="N414" i="9"/>
  <c r="N367" i="9"/>
  <c r="N336" i="9"/>
  <c r="N301" i="9"/>
  <c r="N277" i="9"/>
  <c r="N216" i="9"/>
  <c r="N200" i="9"/>
  <c r="N161" i="9"/>
  <c r="N130" i="9"/>
  <c r="N93" i="9"/>
  <c r="N46" i="9"/>
  <c r="N461" i="9"/>
  <c r="N429" i="9"/>
  <c r="N398" i="9"/>
  <c r="N375" i="9"/>
  <c r="N343" i="9"/>
  <c r="N330" i="9"/>
  <c r="N308" i="9"/>
  <c r="N269" i="9"/>
  <c r="N232" i="9"/>
  <c r="N193" i="9"/>
  <c r="N169" i="9"/>
  <c r="N138" i="9"/>
  <c r="N108" i="9"/>
  <c r="N70" i="9"/>
  <c r="N54" i="9"/>
  <c r="N503" i="9"/>
  <c r="N497" i="9"/>
  <c r="N482" i="9"/>
  <c r="P482" i="9" s="1"/>
  <c r="N467" i="9"/>
  <c r="N452" i="9"/>
  <c r="N428" i="9"/>
  <c r="N405" i="9"/>
  <c r="N382" i="9"/>
  <c r="N358" i="9"/>
  <c r="N350" i="9"/>
  <c r="N335" i="9"/>
  <c r="N329" i="9"/>
  <c r="N315" i="9"/>
  <c r="N307" i="9"/>
  <c r="N300" i="9"/>
  <c r="N292" i="9"/>
  <c r="N284" i="9"/>
  <c r="N276" i="9"/>
  <c r="N268" i="9"/>
  <c r="N260" i="9"/>
  <c r="N252" i="9"/>
  <c r="N239" i="9"/>
  <c r="N231" i="9"/>
  <c r="N223" i="9"/>
  <c r="N215" i="9"/>
  <c r="P215" i="9" s="1"/>
  <c r="N504" i="9"/>
  <c r="N476" i="9"/>
  <c r="N453" i="9"/>
  <c r="N422" i="9"/>
  <c r="N390" i="9"/>
  <c r="N351" i="9"/>
  <c r="N285" i="9"/>
  <c r="N253" i="9"/>
  <c r="N224" i="9"/>
  <c r="N177" i="9"/>
  <c r="N154" i="9"/>
  <c r="N122" i="9"/>
  <c r="N101" i="9"/>
  <c r="N86" i="9"/>
  <c r="N62" i="9"/>
  <c r="N489" i="9"/>
  <c r="N460" i="9"/>
  <c r="N436" i="9"/>
  <c r="N413" i="9"/>
  <c r="N374" i="9"/>
  <c r="N342" i="9"/>
  <c r="N33" i="9"/>
  <c r="N498" i="9"/>
  <c r="N468" i="9"/>
  <c r="N445" i="9"/>
  <c r="N406" i="9"/>
  <c r="N359" i="9"/>
  <c r="N316" i="9"/>
  <c r="N293" i="9"/>
  <c r="N261" i="9"/>
  <c r="N240" i="9"/>
  <c r="N208" i="9"/>
  <c r="N185" i="9"/>
  <c r="N146" i="9"/>
  <c r="N78" i="9"/>
  <c r="N39" i="9"/>
  <c r="N475" i="9"/>
  <c r="N444" i="9"/>
  <c r="N421" i="9"/>
  <c r="N397" i="9"/>
  <c r="N389" i="9"/>
  <c r="N366" i="9"/>
  <c r="N323" i="9"/>
  <c r="O502" i="9"/>
  <c r="O496" i="9"/>
  <c r="O488" i="9"/>
  <c r="O481" i="9"/>
  <c r="O474" i="9"/>
  <c r="O466" i="9"/>
  <c r="O459" i="9"/>
  <c r="O451" i="9"/>
  <c r="O443" i="9"/>
  <c r="O435" i="9"/>
  <c r="O427" i="9"/>
  <c r="O420" i="9"/>
  <c r="O412" i="9"/>
  <c r="O404" i="9"/>
  <c r="O396" i="9"/>
  <c r="O388" i="9"/>
  <c r="O381" i="9"/>
  <c r="O373" i="9"/>
  <c r="O365" i="9"/>
  <c r="O357" i="9"/>
  <c r="O349" i="9"/>
  <c r="O341" i="9"/>
  <c r="O328" i="9"/>
  <c r="O322" i="9"/>
  <c r="O314" i="9"/>
  <c r="O306" i="9"/>
  <c r="O299" i="9"/>
  <c r="O291" i="9"/>
  <c r="O283" i="9"/>
  <c r="O275" i="9"/>
  <c r="O267" i="9"/>
  <c r="O259" i="9"/>
  <c r="O251" i="9"/>
  <c r="O246" i="9"/>
  <c r="O238" i="9"/>
  <c r="O230" i="9"/>
  <c r="O222" i="9"/>
  <c r="O214" i="9"/>
  <c r="O206" i="9"/>
  <c r="O199" i="9"/>
  <c r="O191" i="9"/>
  <c r="O183" i="9"/>
  <c r="O175" i="9"/>
  <c r="O167" i="9"/>
  <c r="O159" i="9"/>
  <c r="O152" i="9"/>
  <c r="O144" i="9"/>
  <c r="O136" i="9"/>
  <c r="O128" i="9"/>
  <c r="O120" i="9"/>
  <c r="O106" i="9"/>
  <c r="O99" i="9"/>
  <c r="O92" i="9"/>
  <c r="O84" i="9"/>
  <c r="O76" i="9"/>
  <c r="O68" i="9"/>
  <c r="O60" i="9"/>
  <c r="O52" i="9"/>
  <c r="O44" i="9"/>
  <c r="O37" i="9"/>
  <c r="O29" i="9"/>
  <c r="N32" i="9"/>
  <c r="N24" i="9"/>
  <c r="N16" i="9"/>
  <c r="N8" i="9"/>
  <c r="O501" i="9"/>
  <c r="O494" i="9"/>
  <c r="O486" i="9"/>
  <c r="O479" i="9"/>
  <c r="O472" i="9"/>
  <c r="O464" i="9"/>
  <c r="O457" i="9"/>
  <c r="O449" i="9"/>
  <c r="O441" i="9"/>
  <c r="O433" i="9"/>
  <c r="O426" i="9"/>
  <c r="O418" i="9"/>
  <c r="O410" i="9"/>
  <c r="O402" i="9"/>
  <c r="O394" i="9"/>
  <c r="O386" i="9"/>
  <c r="O379" i="9"/>
  <c r="O371" i="9"/>
  <c r="O363" i="9"/>
  <c r="O355" i="9"/>
  <c r="O347" i="9"/>
  <c r="O339" i="9"/>
  <c r="O334" i="9"/>
  <c r="O326" i="9"/>
  <c r="O320" i="9"/>
  <c r="O312" i="9"/>
  <c r="O304" i="9"/>
  <c r="O297" i="9"/>
  <c r="O289" i="9"/>
  <c r="O281" i="9"/>
  <c r="O273" i="9"/>
  <c r="O265" i="9"/>
  <c r="O257" i="9"/>
  <c r="O244" i="9"/>
  <c r="O236" i="9"/>
  <c r="O228" i="9"/>
  <c r="O220" i="9"/>
  <c r="O212" i="9"/>
  <c r="O204" i="9"/>
  <c r="O197" i="9"/>
  <c r="O189" i="9"/>
  <c r="O181" i="9"/>
  <c r="O173" i="9"/>
  <c r="O165" i="9"/>
  <c r="O157" i="9"/>
  <c r="O150" i="9"/>
  <c r="O142" i="9"/>
  <c r="O134" i="9"/>
  <c r="O126" i="9"/>
  <c r="O118" i="9"/>
  <c r="O112" i="9"/>
  <c r="O97" i="9"/>
  <c r="O90" i="9"/>
  <c r="O82" i="9"/>
  <c r="O74" i="9"/>
  <c r="O66" i="9"/>
  <c r="O58" i="9"/>
  <c r="O50" i="9"/>
  <c r="O35" i="9"/>
  <c r="N207" i="9"/>
  <c r="N192" i="9"/>
  <c r="N184" i="9"/>
  <c r="N176" i="9"/>
  <c r="N168" i="9"/>
  <c r="N160" i="9"/>
  <c r="P160" i="9" s="1"/>
  <c r="N153" i="9"/>
  <c r="N145" i="9"/>
  <c r="P145" i="9" s="1"/>
  <c r="N137" i="9"/>
  <c r="N129" i="9"/>
  <c r="N121" i="9"/>
  <c r="N114" i="9"/>
  <c r="N107" i="9"/>
  <c r="N100" i="9"/>
  <c r="P100" i="9" s="1"/>
  <c r="N85" i="9"/>
  <c r="N77" i="9"/>
  <c r="N69" i="9"/>
  <c r="N61" i="9"/>
  <c r="P61" i="9" s="1"/>
  <c r="N53" i="9"/>
  <c r="N45" i="9"/>
  <c r="N38" i="9"/>
  <c r="O493" i="9"/>
  <c r="O485" i="9"/>
  <c r="O471" i="9"/>
  <c r="O456" i="9"/>
  <c r="O448" i="9"/>
  <c r="O440" i="9"/>
  <c r="O432" i="9"/>
  <c r="O425" i="9"/>
  <c r="O417" i="9"/>
  <c r="O409" i="9"/>
  <c r="O401" i="9"/>
  <c r="O393" i="9"/>
  <c r="O385" i="9"/>
  <c r="O378" i="9"/>
  <c r="O370" i="9"/>
  <c r="O362" i="9"/>
  <c r="O354" i="9"/>
  <c r="O346" i="9"/>
  <c r="O338" i="9"/>
  <c r="O333" i="9"/>
  <c r="O325" i="9"/>
  <c r="O319" i="9"/>
  <c r="O311" i="9"/>
  <c r="O303" i="9"/>
  <c r="O296" i="9"/>
  <c r="O288" i="9"/>
  <c r="O280" i="9"/>
  <c r="O272" i="9"/>
  <c r="O264" i="9"/>
  <c r="O256" i="9"/>
  <c r="O249" i="9"/>
  <c r="O243" i="9"/>
  <c r="O235" i="9"/>
  <c r="O227" i="9"/>
  <c r="O219" i="9"/>
  <c r="O211" i="9"/>
  <c r="O203" i="9"/>
  <c r="O196" i="9"/>
  <c r="O188" i="9"/>
  <c r="O180" i="9"/>
  <c r="O172" i="9"/>
  <c r="O164" i="9"/>
  <c r="O156" i="9"/>
  <c r="O149" i="9"/>
  <c r="O141" i="9"/>
  <c r="O133" i="9"/>
  <c r="O125" i="9"/>
  <c r="O117" i="9"/>
  <c r="O111" i="9"/>
  <c r="O104" i="9"/>
  <c r="O96" i="9"/>
  <c r="O89" i="9"/>
  <c r="O81" i="9"/>
  <c r="O73" i="9"/>
  <c r="O65" i="9"/>
  <c r="O57" i="9"/>
  <c r="O49" i="9"/>
  <c r="O42" i="9"/>
  <c r="O34" i="9"/>
  <c r="N12" i="9"/>
  <c r="N4" i="9"/>
  <c r="O32" i="9"/>
  <c r="N501" i="9"/>
  <c r="N494" i="9"/>
  <c r="N472" i="9"/>
  <c r="N486" i="9"/>
  <c r="O424" i="9"/>
  <c r="N495" i="9"/>
  <c r="N487" i="9"/>
  <c r="N480" i="9"/>
  <c r="N473" i="9"/>
  <c r="N465" i="9"/>
  <c r="N458" i="9"/>
  <c r="N450" i="9"/>
  <c r="N442" i="9"/>
  <c r="N434" i="9"/>
  <c r="N419" i="9"/>
  <c r="N411" i="9"/>
  <c r="N403" i="9"/>
  <c r="N395" i="9"/>
  <c r="N387" i="9"/>
  <c r="N380" i="9"/>
  <c r="N372" i="9"/>
  <c r="N364" i="9"/>
  <c r="N356" i="9"/>
  <c r="N348" i="9"/>
  <c r="N340" i="9"/>
  <c r="N327" i="9"/>
  <c r="N321" i="9"/>
  <c r="N313" i="9"/>
  <c r="N305" i="9"/>
  <c r="N298" i="9"/>
  <c r="N290" i="9"/>
  <c r="N282" i="9"/>
  <c r="N274" i="9"/>
  <c r="N457" i="9"/>
  <c r="N449" i="9"/>
  <c r="N433" i="9"/>
  <c r="N418" i="9"/>
  <c r="N402" i="9"/>
  <c r="N386" i="9"/>
  <c r="N371" i="9"/>
  <c r="N363" i="9"/>
  <c r="N347" i="9"/>
  <c r="N334" i="9"/>
  <c r="N320" i="9"/>
  <c r="N304" i="9"/>
  <c r="N289" i="9"/>
  <c r="N281" i="9"/>
  <c r="N265" i="9"/>
  <c r="N244" i="9"/>
  <c r="N228" i="9"/>
  <c r="N220" i="9"/>
  <c r="N204" i="9"/>
  <c r="N189" i="9"/>
  <c r="N181" i="9"/>
  <c r="N165" i="9"/>
  <c r="N150" i="9"/>
  <c r="N134" i="9"/>
  <c r="N112" i="9"/>
  <c r="N82" i="9"/>
  <c r="N66" i="9"/>
  <c r="N50" i="9"/>
  <c r="N35" i="9"/>
  <c r="N479" i="9"/>
  <c r="N464" i="9"/>
  <c r="N441" i="9"/>
  <c r="P441" i="9" s="1"/>
  <c r="N426" i="9"/>
  <c r="N410" i="9"/>
  <c r="N394" i="9"/>
  <c r="N379" i="9"/>
  <c r="N355" i="9"/>
  <c r="N339" i="9"/>
  <c r="N326" i="9"/>
  <c r="N312" i="9"/>
  <c r="N297" i="9"/>
  <c r="N273" i="9"/>
  <c r="N257" i="9"/>
  <c r="N236" i="9"/>
  <c r="N212" i="9"/>
  <c r="N197" i="9"/>
  <c r="N173" i="9"/>
  <c r="N157" i="9"/>
  <c r="N142" i="9"/>
  <c r="N126" i="9"/>
  <c r="N118" i="9"/>
  <c r="N97" i="9"/>
  <c r="N90" i="9"/>
  <c r="N74" i="9"/>
  <c r="N58" i="9"/>
  <c r="N29" i="9"/>
  <c r="N448" i="9"/>
  <c r="N440" i="9"/>
  <c r="N432" i="9"/>
  <c r="N425" i="9"/>
  <c r="N417" i="9"/>
  <c r="N409" i="9"/>
  <c r="N401" i="9"/>
  <c r="N393" i="9"/>
  <c r="N385" i="9"/>
  <c r="N378" i="9"/>
  <c r="N370" i="9"/>
  <c r="N362" i="9"/>
  <c r="N354" i="9"/>
  <c r="N346" i="9"/>
  <c r="N338" i="9"/>
  <c r="N333" i="9"/>
  <c r="N325" i="9"/>
  <c r="N319" i="9"/>
  <c r="N311" i="9"/>
  <c r="N303" i="9"/>
  <c r="N296" i="9"/>
  <c r="N288" i="9"/>
  <c r="N280" i="9"/>
  <c r="N272" i="9"/>
  <c r="N264" i="9"/>
  <c r="N256" i="9"/>
  <c r="N249" i="9"/>
  <c r="N243" i="9"/>
  <c r="N235" i="9"/>
  <c r="N227" i="9"/>
  <c r="N219" i="9"/>
  <c r="N211" i="9"/>
  <c r="N203" i="9"/>
  <c r="N196" i="9"/>
  <c r="N188" i="9"/>
  <c r="N180" i="9"/>
  <c r="N172" i="9"/>
  <c r="N164" i="9"/>
  <c r="N156" i="9"/>
  <c r="N149" i="9"/>
  <c r="N141" i="9"/>
  <c r="N133" i="9"/>
  <c r="N125" i="9"/>
  <c r="N117" i="9"/>
  <c r="N111" i="9"/>
  <c r="N104" i="9"/>
  <c r="N96" i="9"/>
  <c r="N89" i="9"/>
  <c r="N81" i="9"/>
  <c r="N73" i="9"/>
  <c r="N65" i="9"/>
  <c r="N57" i="9"/>
  <c r="N49" i="9"/>
  <c r="N42" i="9"/>
  <c r="N34" i="9"/>
  <c r="N28" i="9"/>
  <c r="P28" i="9" s="1"/>
  <c r="N23" i="9"/>
  <c r="P23" i="9" s="1"/>
  <c r="O484" i="9"/>
  <c r="O361" i="9"/>
  <c r="O302" i="9"/>
  <c r="O242" i="9"/>
  <c r="O179" i="9"/>
  <c r="O19" i="9"/>
  <c r="P19" i="9" s="1"/>
  <c r="O11" i="9"/>
  <c r="P11" i="9" s="1"/>
  <c r="N266" i="9"/>
  <c r="N258" i="9"/>
  <c r="N250" i="9"/>
  <c r="N245" i="9"/>
  <c r="N237" i="9"/>
  <c r="N229" i="9"/>
  <c r="N221" i="9"/>
  <c r="N213" i="9"/>
  <c r="N205" i="9"/>
  <c r="N198" i="9"/>
  <c r="N190" i="9"/>
  <c r="N182" i="9"/>
  <c r="N174" i="9"/>
  <c r="N166" i="9"/>
  <c r="N158" i="9"/>
  <c r="N151" i="9"/>
  <c r="N143" i="9"/>
  <c r="N135" i="9"/>
  <c r="N127" i="9"/>
  <c r="N119" i="9"/>
  <c r="N113" i="9"/>
  <c r="N105" i="9"/>
  <c r="N98" i="9"/>
  <c r="N91" i="9"/>
  <c r="N83" i="9"/>
  <c r="N75" i="9"/>
  <c r="N67" i="9"/>
  <c r="N59" i="9"/>
  <c r="N51" i="9"/>
  <c r="N43" i="9"/>
  <c r="N36" i="9"/>
  <c r="N30" i="9"/>
  <c r="N22" i="9"/>
  <c r="N14" i="9"/>
  <c r="N6" i="9"/>
  <c r="O3" i="9"/>
  <c r="O499" i="9"/>
  <c r="O491" i="9"/>
  <c r="O483" i="9"/>
  <c r="O477" i="9"/>
  <c r="O469" i="9"/>
  <c r="O462" i="9"/>
  <c r="O454" i="9"/>
  <c r="O446" i="9"/>
  <c r="O438" i="9"/>
  <c r="O430" i="9"/>
  <c r="O423" i="9"/>
  <c r="O415" i="9"/>
  <c r="O407" i="9"/>
  <c r="O399" i="9"/>
  <c r="O391" i="9"/>
  <c r="O383" i="9"/>
  <c r="O376" i="9"/>
  <c r="O368" i="9"/>
  <c r="O360" i="9"/>
  <c r="O352" i="9"/>
  <c r="O344" i="9"/>
  <c r="O331" i="9"/>
  <c r="O324" i="9"/>
  <c r="O317" i="9"/>
  <c r="O309" i="9"/>
  <c r="O294" i="9"/>
  <c r="O286" i="9"/>
  <c r="O278" i="9"/>
  <c r="O270" i="9"/>
  <c r="O262" i="9"/>
  <c r="O254" i="9"/>
  <c r="O247" i="9"/>
  <c r="O241" i="9"/>
  <c r="O233" i="9"/>
  <c r="O225" i="9"/>
  <c r="O217" i="9"/>
  <c r="O209" i="9"/>
  <c r="O201" i="9"/>
  <c r="O194" i="9"/>
  <c r="O186" i="9"/>
  <c r="O178" i="9"/>
  <c r="O170" i="9"/>
  <c r="O162" i="9"/>
  <c r="O155" i="9"/>
  <c r="O147" i="9"/>
  <c r="O18" i="9"/>
  <c r="O10" i="9"/>
  <c r="P10" i="9" s="1"/>
  <c r="O504" i="9"/>
  <c r="O498" i="9"/>
  <c r="O490" i="9"/>
  <c r="O476" i="9"/>
  <c r="O468" i="9"/>
  <c r="O461" i="9"/>
  <c r="O453" i="9"/>
  <c r="P453" i="9" s="1"/>
  <c r="O445" i="9"/>
  <c r="O437" i="9"/>
  <c r="O429" i="9"/>
  <c r="O422" i="9"/>
  <c r="O414" i="9"/>
  <c r="P414" i="9" s="1"/>
  <c r="O406" i="9"/>
  <c r="O398" i="9"/>
  <c r="O390" i="9"/>
  <c r="O375" i="9"/>
  <c r="O367" i="9"/>
  <c r="P367" i="9" s="1"/>
  <c r="O359" i="9"/>
  <c r="O351" i="9"/>
  <c r="O343" i="9"/>
  <c r="P343" i="9" s="1"/>
  <c r="O336" i="9"/>
  <c r="O330" i="9"/>
  <c r="P330" i="9" s="1"/>
  <c r="O316" i="9"/>
  <c r="O308" i="9"/>
  <c r="O301" i="9"/>
  <c r="O293" i="9"/>
  <c r="P293" i="9" s="1"/>
  <c r="O285" i="9"/>
  <c r="O277" i="9"/>
  <c r="O269" i="9"/>
  <c r="O261" i="9"/>
  <c r="P261" i="9" s="1"/>
  <c r="O253" i="9"/>
  <c r="O240" i="9"/>
  <c r="O232" i="9"/>
  <c r="O224" i="9"/>
  <c r="O216" i="9"/>
  <c r="O208" i="9"/>
  <c r="O200" i="9"/>
  <c r="P200" i="9" s="1"/>
  <c r="O193" i="9"/>
  <c r="O185" i="9"/>
  <c r="O177" i="9"/>
  <c r="O169" i="9"/>
  <c r="O161" i="9"/>
  <c r="O154" i="9"/>
  <c r="O146" i="9"/>
  <c r="O138" i="9"/>
  <c r="P138" i="9" s="1"/>
  <c r="O130" i="9"/>
  <c r="O122" i="9"/>
  <c r="O108" i="9"/>
  <c r="P108" i="9" s="1"/>
  <c r="O101" i="9"/>
  <c r="O93" i="9"/>
  <c r="O86" i="9"/>
  <c r="O78" i="9"/>
  <c r="O70" i="9"/>
  <c r="O62" i="9"/>
  <c r="O54" i="9"/>
  <c r="O46" i="9"/>
  <c r="O39" i="9"/>
  <c r="O33" i="9"/>
  <c r="O25" i="9"/>
  <c r="O17" i="9"/>
  <c r="O9" i="9"/>
  <c r="N18" i="9"/>
  <c r="N502" i="9"/>
  <c r="N496" i="9"/>
  <c r="P496" i="9" s="1"/>
  <c r="N488" i="9"/>
  <c r="N481" i="9"/>
  <c r="N474" i="9"/>
  <c r="N466" i="9"/>
  <c r="N459" i="9"/>
  <c r="N451" i="9"/>
  <c r="N443" i="9"/>
  <c r="N435" i="9"/>
  <c r="P435" i="9" s="1"/>
  <c r="N427" i="9"/>
  <c r="N420" i="9"/>
  <c r="N412" i="9"/>
  <c r="N404" i="9"/>
  <c r="N396" i="9"/>
  <c r="N388" i="9"/>
  <c r="N381" i="9"/>
  <c r="N373" i="9"/>
  <c r="P373" i="9" s="1"/>
  <c r="N365" i="9"/>
  <c r="N357" i="9"/>
  <c r="N349" i="9"/>
  <c r="N341" i="9"/>
  <c r="N328" i="9"/>
  <c r="N322" i="9"/>
  <c r="N314" i="9"/>
  <c r="P314" i="9" s="1"/>
  <c r="N306" i="9"/>
  <c r="P306" i="9" s="1"/>
  <c r="N299" i="9"/>
  <c r="N291" i="9"/>
  <c r="N283" i="9"/>
  <c r="N275" i="9"/>
  <c r="N267" i="9"/>
  <c r="N259" i="9"/>
  <c r="N251" i="9"/>
  <c r="P251" i="9" s="1"/>
  <c r="N246" i="9"/>
  <c r="P246" i="9" s="1"/>
  <c r="N238" i="9"/>
  <c r="N230" i="9"/>
  <c r="N222" i="9"/>
  <c r="N214" i="9"/>
  <c r="N206" i="9"/>
  <c r="N199" i="9"/>
  <c r="N191" i="9"/>
  <c r="P191" i="9" s="1"/>
  <c r="N183" i="9"/>
  <c r="P183" i="9" s="1"/>
  <c r="N175" i="9"/>
  <c r="N167" i="9"/>
  <c r="N159" i="9"/>
  <c r="N152" i="9"/>
  <c r="N144" i="9"/>
  <c r="N136" i="9"/>
  <c r="N128" i="9"/>
  <c r="P128" i="9" s="1"/>
  <c r="N120" i="9"/>
  <c r="P120" i="9" s="1"/>
  <c r="N106" i="9"/>
  <c r="N99" i="9"/>
  <c r="N92" i="9"/>
  <c r="N84" i="9"/>
  <c r="N76" i="9"/>
  <c r="N68" i="9"/>
  <c r="N60" i="9"/>
  <c r="P60" i="9" s="1"/>
  <c r="N52" i="9"/>
  <c r="N44" i="9"/>
  <c r="N37" i="9"/>
  <c r="N31" i="9"/>
  <c r="N17" i="9"/>
  <c r="N9" i="9"/>
  <c r="N493" i="9"/>
  <c r="N471" i="9"/>
  <c r="P307" i="9"/>
  <c r="N485" i="9"/>
  <c r="N456" i="9"/>
  <c r="N500" i="9"/>
  <c r="N484" i="9"/>
  <c r="N455" i="9"/>
  <c r="N447" i="9"/>
  <c r="N431" i="9"/>
  <c r="N416" i="9"/>
  <c r="N408" i="9"/>
  <c r="N392" i="9"/>
  <c r="N377" i="9"/>
  <c r="N361" i="9"/>
  <c r="N345" i="9"/>
  <c r="N332" i="9"/>
  <c r="N318" i="9"/>
  <c r="N302" i="9"/>
  <c r="N295" i="9"/>
  <c r="N287" i="9"/>
  <c r="N279" i="9"/>
  <c r="N271" i="9"/>
  <c r="N255" i="9"/>
  <c r="N248" i="9"/>
  <c r="N242" i="9"/>
  <c r="N234" i="9"/>
  <c r="N226" i="9"/>
  <c r="N218" i="9"/>
  <c r="N210" i="9"/>
  <c r="N202" i="9"/>
  <c r="N195" i="9"/>
  <c r="N187" i="9"/>
  <c r="N179" i="9"/>
  <c r="N171" i="9"/>
  <c r="N163" i="9"/>
  <c r="N148" i="9"/>
  <c r="N140" i="9"/>
  <c r="N132" i="9"/>
  <c r="N124" i="9"/>
  <c r="N116" i="9"/>
  <c r="N110" i="9"/>
  <c r="N103" i="9"/>
  <c r="N95" i="9"/>
  <c r="N88" i="9"/>
  <c r="N80" i="9"/>
  <c r="N72" i="9"/>
  <c r="N64" i="9"/>
  <c r="N56" i="9"/>
  <c r="N48" i="9"/>
  <c r="N41" i="9"/>
  <c r="N27" i="9"/>
  <c r="N21" i="9"/>
  <c r="N13" i="9"/>
  <c r="N5" i="9"/>
  <c r="N492" i="9"/>
  <c r="N478" i="9"/>
  <c r="N470" i="9"/>
  <c r="N463" i="9"/>
  <c r="N439" i="9"/>
  <c r="N424" i="9"/>
  <c r="N400" i="9"/>
  <c r="N384" i="9"/>
  <c r="N369" i="9"/>
  <c r="N353" i="9"/>
  <c r="N337" i="9"/>
  <c r="N310" i="9"/>
  <c r="N263" i="9"/>
  <c r="N3" i="9"/>
  <c r="N499" i="9"/>
  <c r="N491" i="9"/>
  <c r="N483" i="9"/>
  <c r="N477" i="9"/>
  <c r="N469" i="9"/>
  <c r="N462" i="9"/>
  <c r="N454" i="9"/>
  <c r="N446" i="9"/>
  <c r="N438" i="9"/>
  <c r="N430" i="9"/>
  <c r="N423" i="9"/>
  <c r="N415" i="9"/>
  <c r="N407" i="9"/>
  <c r="N399" i="9"/>
  <c r="N391" i="9"/>
  <c r="N383" i="9"/>
  <c r="N376" i="9"/>
  <c r="N368" i="9"/>
  <c r="N360" i="9"/>
  <c r="N352" i="9"/>
  <c r="N344" i="9"/>
  <c r="N331" i="9"/>
  <c r="N102" i="9"/>
  <c r="N40" i="9"/>
  <c r="O500" i="9"/>
  <c r="O492" i="9"/>
  <c r="O478" i="9"/>
  <c r="O470" i="9"/>
  <c r="O463" i="9"/>
  <c r="O455" i="9"/>
  <c r="O447" i="9"/>
  <c r="O439" i="9"/>
  <c r="O431" i="9"/>
  <c r="O416" i="9"/>
  <c r="O408" i="9"/>
  <c r="O400" i="9"/>
  <c r="O392" i="9"/>
  <c r="O384" i="9"/>
  <c r="O377" i="9"/>
  <c r="O369" i="9"/>
  <c r="O353" i="9"/>
  <c r="O345" i="9"/>
  <c r="O337" i="9"/>
  <c r="O332" i="9"/>
  <c r="O318" i="9"/>
  <c r="O310" i="9"/>
  <c r="O295" i="9"/>
  <c r="O287" i="9"/>
  <c r="O279" i="9"/>
  <c r="O271" i="9"/>
  <c r="O263" i="9"/>
  <c r="O255" i="9"/>
  <c r="O248" i="9"/>
  <c r="O234" i="9"/>
  <c r="O226" i="9"/>
  <c r="O218" i="9"/>
  <c r="O210" i="9"/>
  <c r="O202" i="9"/>
  <c r="O195" i="9"/>
  <c r="O187" i="9"/>
  <c r="O171" i="9"/>
  <c r="O163" i="9"/>
  <c r="O148" i="9"/>
  <c r="O140" i="9"/>
  <c r="O132" i="9"/>
  <c r="O124" i="9"/>
  <c r="O116" i="9"/>
  <c r="O110" i="9"/>
  <c r="O103" i="9"/>
  <c r="O95" i="9"/>
  <c r="O88" i="9"/>
  <c r="O80" i="9"/>
  <c r="O72" i="9"/>
  <c r="O64" i="9"/>
  <c r="O56" i="9"/>
  <c r="O48" i="9"/>
  <c r="O41" i="9"/>
  <c r="O27" i="9"/>
  <c r="O21" i="9"/>
  <c r="O13" i="9"/>
  <c r="O5" i="9"/>
  <c r="P475" i="9"/>
  <c r="P428" i="9"/>
  <c r="P168" i="9"/>
  <c r="N324" i="9"/>
  <c r="N317" i="9"/>
  <c r="N309" i="9"/>
  <c r="N294" i="9"/>
  <c r="N286" i="9"/>
  <c r="N278" i="9"/>
  <c r="N270" i="9"/>
  <c r="N262" i="9"/>
  <c r="N254" i="9"/>
  <c r="N247" i="9"/>
  <c r="N241" i="9"/>
  <c r="N233" i="9"/>
  <c r="N225" i="9"/>
  <c r="N217" i="9"/>
  <c r="N209" i="9"/>
  <c r="N201" i="9"/>
  <c r="N194" i="9"/>
  <c r="N186" i="9"/>
  <c r="N178" i="9"/>
  <c r="N170" i="9"/>
  <c r="N162" i="9"/>
  <c r="N155" i="9"/>
  <c r="N147" i="9"/>
  <c r="N139" i="9"/>
  <c r="N131" i="9"/>
  <c r="N123" i="9"/>
  <c r="N115" i="9"/>
  <c r="N109" i="9"/>
  <c r="N94" i="9"/>
  <c r="N87" i="9"/>
  <c r="N79" i="9"/>
  <c r="N71" i="9"/>
  <c r="N63" i="9"/>
  <c r="N55" i="9"/>
  <c r="N47" i="9"/>
  <c r="N26" i="9"/>
  <c r="N20" i="9"/>
  <c r="O495" i="9"/>
  <c r="O487" i="9"/>
  <c r="O480" i="9"/>
  <c r="O473" i="9"/>
  <c r="O465" i="9"/>
  <c r="O458" i="9"/>
  <c r="O450" i="9"/>
  <c r="O442" i="9"/>
  <c r="O434" i="9"/>
  <c r="O419" i="9"/>
  <c r="O411" i="9"/>
  <c r="O403" i="9"/>
  <c r="O395" i="9"/>
  <c r="O387" i="9"/>
  <c r="O380" i="9"/>
  <c r="O372" i="9"/>
  <c r="O364" i="9"/>
  <c r="O356" i="9"/>
  <c r="O348" i="9"/>
  <c r="O340" i="9"/>
  <c r="O327" i="9"/>
  <c r="O321" i="9"/>
  <c r="P321" i="9" s="1"/>
  <c r="O313" i="9"/>
  <c r="O305" i="9"/>
  <c r="O298" i="9"/>
  <c r="O290" i="9"/>
  <c r="O282" i="9"/>
  <c r="O274" i="9"/>
  <c r="O266" i="9"/>
  <c r="O258" i="9"/>
  <c r="O250" i="9"/>
  <c r="O245" i="9"/>
  <c r="O237" i="9"/>
  <c r="O229" i="9"/>
  <c r="O221" i="9"/>
  <c r="O213" i="9"/>
  <c r="P107" i="9"/>
  <c r="O205" i="9"/>
  <c r="O198" i="9"/>
  <c r="O190" i="9"/>
  <c r="O182" i="9"/>
  <c r="O174" i="9"/>
  <c r="O166" i="9"/>
  <c r="O158" i="9"/>
  <c r="O151" i="9"/>
  <c r="O143" i="9"/>
  <c r="O135" i="9"/>
  <c r="O127" i="9"/>
  <c r="O119" i="9"/>
  <c r="O113" i="9"/>
  <c r="O105" i="9"/>
  <c r="O98" i="9"/>
  <c r="O91" i="9"/>
  <c r="O83" i="9"/>
  <c r="O75" i="9"/>
  <c r="O67" i="9"/>
  <c r="O59" i="9"/>
  <c r="O51" i="9"/>
  <c r="O43" i="9"/>
  <c r="O36" i="9"/>
  <c r="O30" i="9"/>
  <c r="O24" i="9"/>
  <c r="O16" i="9"/>
  <c r="O8" i="9"/>
  <c r="P8" i="9" s="1"/>
  <c r="O139" i="9"/>
  <c r="O131" i="9"/>
  <c r="O123" i="9"/>
  <c r="O115" i="9"/>
  <c r="O109" i="9"/>
  <c r="O102" i="9"/>
  <c r="O94" i="9"/>
  <c r="O87" i="9"/>
  <c r="O79" i="9"/>
  <c r="O71" i="9"/>
  <c r="O63" i="9"/>
  <c r="O55" i="9"/>
  <c r="O47" i="9"/>
  <c r="O40" i="9"/>
  <c r="O26" i="9"/>
  <c r="O20" i="9"/>
  <c r="O12" i="9"/>
  <c r="O4" i="9"/>
  <c r="AV43" i="7"/>
  <c r="AV42" i="7"/>
  <c r="E29" i="8"/>
  <c r="T39" i="7"/>
  <c r="T51" i="7"/>
  <c r="T46" i="7"/>
  <c r="T35" i="7"/>
  <c r="T36" i="7"/>
  <c r="T37" i="7"/>
  <c r="T38" i="7"/>
  <c r="T40" i="7"/>
  <c r="T41" i="7"/>
  <c r="T42" i="7"/>
  <c r="T43" i="7"/>
  <c r="T44" i="7"/>
  <c r="T45" i="7"/>
  <c r="T47" i="7"/>
  <c r="T48" i="7"/>
  <c r="T49" i="7"/>
  <c r="T50" i="7"/>
  <c r="T52" i="7"/>
  <c r="T53" i="7"/>
  <c r="T54" i="7"/>
  <c r="T33" i="7"/>
  <c r="S33" i="7"/>
  <c r="S51" i="7"/>
  <c r="S46" i="7"/>
  <c r="S40" i="7"/>
  <c r="S34" i="7"/>
  <c r="S35" i="7"/>
  <c r="S36" i="7"/>
  <c r="S37" i="7"/>
  <c r="S38" i="7"/>
  <c r="S39" i="7"/>
  <c r="S41" i="7"/>
  <c r="S42" i="7"/>
  <c r="S43" i="7"/>
  <c r="S44" i="7"/>
  <c r="S45" i="7"/>
  <c r="S47" i="7"/>
  <c r="S48" i="7"/>
  <c r="S49" i="7"/>
  <c r="S50" i="7"/>
  <c r="S52" i="7"/>
  <c r="S53" i="7"/>
  <c r="S54" i="7"/>
  <c r="R53" i="7"/>
  <c r="R49" i="7"/>
  <c r="R42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48" i="7"/>
  <c r="R50" i="7"/>
  <c r="R51" i="7"/>
  <c r="R52" i="7"/>
  <c r="R54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4" i="7"/>
  <c r="P16" i="7"/>
  <c r="P15" i="7"/>
  <c r="L24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37" i="7"/>
  <c r="AM3" i="6"/>
  <c r="AN3" i="6"/>
  <c r="AO3" i="6"/>
  <c r="AP3" i="6"/>
  <c r="AQ3" i="6"/>
  <c r="AR3" i="6"/>
  <c r="AS3" i="6"/>
  <c r="AM4" i="6"/>
  <c r="AN4" i="6"/>
  <c r="AO4" i="6"/>
  <c r="AP4" i="6"/>
  <c r="AQ4" i="6"/>
  <c r="AR4" i="6"/>
  <c r="AS4" i="6"/>
  <c r="AM5" i="6"/>
  <c r="AN5" i="6"/>
  <c r="AO5" i="6"/>
  <c r="AP5" i="6"/>
  <c r="AQ5" i="6"/>
  <c r="AR5" i="6"/>
  <c r="AS5" i="6"/>
  <c r="AM6" i="6"/>
  <c r="AN6" i="6"/>
  <c r="AO6" i="6"/>
  <c r="AP6" i="6"/>
  <c r="AQ6" i="6"/>
  <c r="AR6" i="6"/>
  <c r="AS6" i="6"/>
  <c r="AM7" i="6"/>
  <c r="AN7" i="6"/>
  <c r="AO7" i="6"/>
  <c r="AP7" i="6"/>
  <c r="AQ7" i="6"/>
  <c r="AR7" i="6"/>
  <c r="AS7" i="6"/>
  <c r="AM8" i="6"/>
  <c r="AN8" i="6"/>
  <c r="AO8" i="6"/>
  <c r="AP8" i="6"/>
  <c r="AQ8" i="6"/>
  <c r="AR8" i="6"/>
  <c r="AS8" i="6"/>
  <c r="AM9" i="6"/>
  <c r="AN9" i="6"/>
  <c r="AO9" i="6"/>
  <c r="AP9" i="6"/>
  <c r="AQ9" i="6"/>
  <c r="AR9" i="6"/>
  <c r="AS9" i="6"/>
  <c r="AM10" i="6"/>
  <c r="AN10" i="6"/>
  <c r="AO10" i="6"/>
  <c r="AP10" i="6"/>
  <c r="AQ10" i="6"/>
  <c r="AR10" i="6"/>
  <c r="AS10" i="6"/>
  <c r="AM11" i="6"/>
  <c r="AN11" i="6"/>
  <c r="AO11" i="6"/>
  <c r="AP11" i="6"/>
  <c r="AQ11" i="6"/>
  <c r="AR11" i="6"/>
  <c r="AS11" i="6"/>
  <c r="AM12" i="6"/>
  <c r="AN12" i="6"/>
  <c r="AO12" i="6"/>
  <c r="AP12" i="6"/>
  <c r="AQ12" i="6"/>
  <c r="AR12" i="6"/>
  <c r="AS12" i="6"/>
  <c r="AM13" i="6"/>
  <c r="AN13" i="6"/>
  <c r="AO13" i="6"/>
  <c r="AP13" i="6"/>
  <c r="AQ13" i="6"/>
  <c r="AR13" i="6"/>
  <c r="AS13" i="6"/>
  <c r="AM14" i="6"/>
  <c r="AN14" i="6"/>
  <c r="AO14" i="6"/>
  <c r="AP14" i="6"/>
  <c r="AQ14" i="6"/>
  <c r="AR14" i="6"/>
  <c r="AS14" i="6"/>
  <c r="AM15" i="6"/>
  <c r="AN15" i="6"/>
  <c r="AO15" i="6"/>
  <c r="AP15" i="6"/>
  <c r="AQ15" i="6"/>
  <c r="AR15" i="6"/>
  <c r="AS15" i="6"/>
  <c r="AM16" i="6"/>
  <c r="AN16" i="6"/>
  <c r="AO16" i="6"/>
  <c r="AP16" i="6"/>
  <c r="AQ16" i="6"/>
  <c r="AR16" i="6"/>
  <c r="AS16" i="6"/>
  <c r="AM17" i="6"/>
  <c r="AN17" i="6"/>
  <c r="AO17" i="6"/>
  <c r="AP17" i="6"/>
  <c r="AQ17" i="6"/>
  <c r="AR17" i="6"/>
  <c r="AS17" i="6"/>
  <c r="AM18" i="6"/>
  <c r="AN18" i="6"/>
  <c r="AO18" i="6"/>
  <c r="AP18" i="6"/>
  <c r="AQ18" i="6"/>
  <c r="AR18" i="6"/>
  <c r="AS18" i="6"/>
  <c r="AM19" i="6"/>
  <c r="AN19" i="6"/>
  <c r="AO19" i="6"/>
  <c r="AP19" i="6"/>
  <c r="AQ19" i="6"/>
  <c r="AR19" i="6"/>
  <c r="AS19" i="6"/>
  <c r="AM20" i="6"/>
  <c r="AN20" i="6"/>
  <c r="AO20" i="6"/>
  <c r="AP20" i="6"/>
  <c r="AQ20" i="6"/>
  <c r="AR20" i="6"/>
  <c r="AS20" i="6"/>
  <c r="AM21" i="6"/>
  <c r="AN21" i="6"/>
  <c r="AO21" i="6"/>
  <c r="AP21" i="6"/>
  <c r="AQ21" i="6"/>
  <c r="AR21" i="6"/>
  <c r="AS21" i="6"/>
  <c r="AM22" i="6"/>
  <c r="AN22" i="6"/>
  <c r="AO22" i="6"/>
  <c r="AP22" i="6"/>
  <c r="AQ22" i="6"/>
  <c r="AR22" i="6"/>
  <c r="AS22" i="6"/>
  <c r="AM23" i="6"/>
  <c r="AN23" i="6"/>
  <c r="AO23" i="6"/>
  <c r="AP23" i="6"/>
  <c r="AQ23" i="6"/>
  <c r="AR23" i="6"/>
  <c r="AS23" i="6"/>
  <c r="AM24" i="6"/>
  <c r="AN24" i="6"/>
  <c r="AO24" i="6"/>
  <c r="AP24" i="6"/>
  <c r="AQ24" i="6"/>
  <c r="AR24" i="6"/>
  <c r="AS24" i="6"/>
  <c r="AM25" i="6"/>
  <c r="AN25" i="6"/>
  <c r="AO25" i="6"/>
  <c r="AP25" i="6"/>
  <c r="AQ25" i="6"/>
  <c r="AR25" i="6"/>
  <c r="AS25" i="6"/>
  <c r="AM26" i="6"/>
  <c r="AN26" i="6"/>
  <c r="AO26" i="6"/>
  <c r="AP26" i="6"/>
  <c r="AQ26" i="6"/>
  <c r="AR26" i="6"/>
  <c r="AS26" i="6"/>
  <c r="AM27" i="6"/>
  <c r="AN27" i="6"/>
  <c r="AO27" i="6"/>
  <c r="AP27" i="6"/>
  <c r="AQ27" i="6"/>
  <c r="AR27" i="6"/>
  <c r="AS27" i="6"/>
  <c r="AM28" i="6"/>
  <c r="AN28" i="6"/>
  <c r="AO28" i="6"/>
  <c r="AP28" i="6"/>
  <c r="AQ28" i="6"/>
  <c r="AR28" i="6"/>
  <c r="AS28" i="6"/>
  <c r="AM29" i="6"/>
  <c r="AN29" i="6"/>
  <c r="AO29" i="6"/>
  <c r="AP29" i="6"/>
  <c r="AQ29" i="6"/>
  <c r="AR29" i="6"/>
  <c r="AS29" i="6"/>
  <c r="AM30" i="6"/>
  <c r="AN30" i="6"/>
  <c r="AO30" i="6"/>
  <c r="AP30" i="6"/>
  <c r="AQ30" i="6"/>
  <c r="AR30" i="6"/>
  <c r="AS30" i="6"/>
  <c r="AM31" i="6"/>
  <c r="AN31" i="6"/>
  <c r="AO31" i="6"/>
  <c r="AP31" i="6"/>
  <c r="AQ31" i="6"/>
  <c r="AR31" i="6"/>
  <c r="AS31" i="6"/>
  <c r="AM32" i="6"/>
  <c r="AN32" i="6"/>
  <c r="AO32" i="6"/>
  <c r="AP32" i="6"/>
  <c r="AQ32" i="6"/>
  <c r="AR32" i="6"/>
  <c r="AS32" i="6"/>
  <c r="AM33" i="6"/>
  <c r="AN33" i="6"/>
  <c r="AO33" i="6"/>
  <c r="AP33" i="6"/>
  <c r="AQ33" i="6"/>
  <c r="AR33" i="6"/>
  <c r="AS33" i="6"/>
  <c r="AM34" i="6"/>
  <c r="AN34" i="6"/>
  <c r="AO34" i="6"/>
  <c r="AP34" i="6"/>
  <c r="AQ34" i="6"/>
  <c r="AR34" i="6"/>
  <c r="AS34" i="6"/>
  <c r="AM35" i="6"/>
  <c r="AN35" i="6"/>
  <c r="AO35" i="6"/>
  <c r="AP35" i="6"/>
  <c r="AQ35" i="6"/>
  <c r="AR35" i="6"/>
  <c r="AS35" i="6"/>
  <c r="AM36" i="6"/>
  <c r="AN36" i="6"/>
  <c r="AO36" i="6"/>
  <c r="AP36" i="6"/>
  <c r="AQ36" i="6"/>
  <c r="AR36" i="6"/>
  <c r="AS36" i="6"/>
  <c r="AM37" i="6"/>
  <c r="AN37" i="6"/>
  <c r="AO37" i="6"/>
  <c r="AP37" i="6"/>
  <c r="AQ37" i="6"/>
  <c r="AR37" i="6"/>
  <c r="AS37" i="6"/>
  <c r="AM38" i="6"/>
  <c r="AN38" i="6"/>
  <c r="AO38" i="6"/>
  <c r="AP38" i="6"/>
  <c r="AQ38" i="6"/>
  <c r="AR38" i="6"/>
  <c r="AS38" i="6"/>
  <c r="AM39" i="6"/>
  <c r="AN39" i="6"/>
  <c r="AO39" i="6"/>
  <c r="AP39" i="6"/>
  <c r="AQ39" i="6"/>
  <c r="AR39" i="6"/>
  <c r="AS39" i="6"/>
  <c r="AM40" i="6"/>
  <c r="AN40" i="6"/>
  <c r="AO40" i="6"/>
  <c r="AP40" i="6"/>
  <c r="AQ40" i="6"/>
  <c r="AR40" i="6"/>
  <c r="AS40" i="6"/>
  <c r="AM41" i="6"/>
  <c r="AN41" i="6"/>
  <c r="AO41" i="6"/>
  <c r="AP41" i="6"/>
  <c r="AQ41" i="6"/>
  <c r="AR41" i="6"/>
  <c r="AS41" i="6"/>
  <c r="AM42" i="6"/>
  <c r="AN42" i="6"/>
  <c r="AO42" i="6"/>
  <c r="AP42" i="6"/>
  <c r="AQ42" i="6"/>
  <c r="AR42" i="6"/>
  <c r="AS42" i="6"/>
  <c r="AM43" i="6"/>
  <c r="AN43" i="6"/>
  <c r="AO43" i="6"/>
  <c r="AP43" i="6"/>
  <c r="AQ43" i="6"/>
  <c r="AR43" i="6"/>
  <c r="AS43" i="6"/>
  <c r="AM44" i="6"/>
  <c r="AN44" i="6"/>
  <c r="AO44" i="6"/>
  <c r="AP44" i="6"/>
  <c r="AQ44" i="6"/>
  <c r="AR44" i="6"/>
  <c r="AS44" i="6"/>
  <c r="AM45" i="6"/>
  <c r="AN45" i="6"/>
  <c r="AO45" i="6"/>
  <c r="AP45" i="6"/>
  <c r="AQ45" i="6"/>
  <c r="AR45" i="6"/>
  <c r="AS45" i="6"/>
  <c r="AM46" i="6"/>
  <c r="AN46" i="6"/>
  <c r="AO46" i="6"/>
  <c r="AP46" i="6"/>
  <c r="AQ46" i="6"/>
  <c r="AR46" i="6"/>
  <c r="AS46" i="6"/>
  <c r="AM47" i="6"/>
  <c r="AN47" i="6"/>
  <c r="AO47" i="6"/>
  <c r="AP47" i="6"/>
  <c r="AQ47" i="6"/>
  <c r="AR47" i="6"/>
  <c r="AS47" i="6"/>
  <c r="AM48" i="6"/>
  <c r="AN48" i="6"/>
  <c r="AO48" i="6"/>
  <c r="AP48" i="6"/>
  <c r="AQ48" i="6"/>
  <c r="AR48" i="6"/>
  <c r="AS48" i="6"/>
  <c r="AM49" i="6"/>
  <c r="AN49" i="6"/>
  <c r="AO49" i="6"/>
  <c r="AP49" i="6"/>
  <c r="AQ49" i="6"/>
  <c r="AR49" i="6"/>
  <c r="AS49" i="6"/>
  <c r="AM50" i="6"/>
  <c r="AN50" i="6"/>
  <c r="AO50" i="6"/>
  <c r="AP50" i="6"/>
  <c r="AQ50" i="6"/>
  <c r="AR50" i="6"/>
  <c r="AS50" i="6"/>
  <c r="AM51" i="6"/>
  <c r="AN51" i="6"/>
  <c r="AO51" i="6"/>
  <c r="AP51" i="6"/>
  <c r="AQ51" i="6"/>
  <c r="AR51" i="6"/>
  <c r="AS51" i="6"/>
  <c r="AM52" i="6"/>
  <c r="AN52" i="6"/>
  <c r="AO52" i="6"/>
  <c r="AP52" i="6"/>
  <c r="AQ52" i="6"/>
  <c r="AR52" i="6"/>
  <c r="AS52" i="6"/>
  <c r="AM53" i="6"/>
  <c r="AN53" i="6"/>
  <c r="AO53" i="6"/>
  <c r="AP53" i="6"/>
  <c r="AQ53" i="6"/>
  <c r="AR53" i="6"/>
  <c r="AS53" i="6"/>
  <c r="AM54" i="6"/>
  <c r="AN54" i="6"/>
  <c r="AO54" i="6"/>
  <c r="AP54" i="6"/>
  <c r="AQ54" i="6"/>
  <c r="AR54" i="6"/>
  <c r="AS54" i="6"/>
  <c r="AM55" i="6"/>
  <c r="AN55" i="6"/>
  <c r="AO55" i="6"/>
  <c r="AP55" i="6"/>
  <c r="AQ55" i="6"/>
  <c r="AR55" i="6"/>
  <c r="AS55" i="6"/>
  <c r="AM56" i="6"/>
  <c r="AN56" i="6"/>
  <c r="AO56" i="6"/>
  <c r="AP56" i="6"/>
  <c r="AQ56" i="6"/>
  <c r="AR56" i="6"/>
  <c r="AS56" i="6"/>
  <c r="AM57" i="6"/>
  <c r="AN57" i="6"/>
  <c r="AO57" i="6"/>
  <c r="AP57" i="6"/>
  <c r="AQ57" i="6"/>
  <c r="AR57" i="6"/>
  <c r="AS57" i="6"/>
  <c r="AM58" i="6"/>
  <c r="AN58" i="6"/>
  <c r="AO58" i="6"/>
  <c r="AP58" i="6"/>
  <c r="AQ58" i="6"/>
  <c r="AR58" i="6"/>
  <c r="AS58" i="6"/>
  <c r="AM59" i="6"/>
  <c r="AN59" i="6"/>
  <c r="AO59" i="6"/>
  <c r="AP59" i="6"/>
  <c r="AQ59" i="6"/>
  <c r="AR59" i="6"/>
  <c r="AS59" i="6"/>
  <c r="AM60" i="6"/>
  <c r="AN60" i="6"/>
  <c r="AO60" i="6"/>
  <c r="AP60" i="6"/>
  <c r="AQ60" i="6"/>
  <c r="AR60" i="6"/>
  <c r="AS60" i="6"/>
  <c r="AM61" i="6"/>
  <c r="AN61" i="6"/>
  <c r="AO61" i="6"/>
  <c r="AP61" i="6"/>
  <c r="AQ61" i="6"/>
  <c r="AR61" i="6"/>
  <c r="AS61" i="6"/>
  <c r="AM62" i="6"/>
  <c r="AN62" i="6"/>
  <c r="AO62" i="6"/>
  <c r="AP62" i="6"/>
  <c r="AQ62" i="6"/>
  <c r="AR62" i="6"/>
  <c r="AS62" i="6"/>
  <c r="AM63" i="6"/>
  <c r="AN63" i="6"/>
  <c r="AO63" i="6"/>
  <c r="AP63" i="6"/>
  <c r="AQ63" i="6"/>
  <c r="AR63" i="6"/>
  <c r="AS63" i="6"/>
  <c r="AM64" i="6"/>
  <c r="AN64" i="6"/>
  <c r="AO64" i="6"/>
  <c r="AP64" i="6"/>
  <c r="AQ64" i="6"/>
  <c r="AR64" i="6"/>
  <c r="AS64" i="6"/>
  <c r="AM65" i="6"/>
  <c r="AN65" i="6"/>
  <c r="AO65" i="6"/>
  <c r="AP65" i="6"/>
  <c r="AQ65" i="6"/>
  <c r="AR65" i="6"/>
  <c r="AS65" i="6"/>
  <c r="AM66" i="6"/>
  <c r="AN66" i="6"/>
  <c r="AO66" i="6"/>
  <c r="AP66" i="6"/>
  <c r="AQ66" i="6"/>
  <c r="AR66" i="6"/>
  <c r="AS66" i="6"/>
  <c r="AM67" i="6"/>
  <c r="AN67" i="6"/>
  <c r="AO67" i="6"/>
  <c r="AP67" i="6"/>
  <c r="AQ67" i="6"/>
  <c r="AR67" i="6"/>
  <c r="AS67" i="6"/>
  <c r="AM68" i="6"/>
  <c r="AN68" i="6"/>
  <c r="AO68" i="6"/>
  <c r="AP68" i="6"/>
  <c r="AQ68" i="6"/>
  <c r="AR68" i="6"/>
  <c r="AS68" i="6"/>
  <c r="AM69" i="6"/>
  <c r="AN69" i="6"/>
  <c r="AO69" i="6"/>
  <c r="AP69" i="6"/>
  <c r="AQ69" i="6"/>
  <c r="AR69" i="6"/>
  <c r="AS69" i="6"/>
  <c r="AM70" i="6"/>
  <c r="AN70" i="6"/>
  <c r="AO70" i="6"/>
  <c r="AP70" i="6"/>
  <c r="AQ70" i="6"/>
  <c r="AR70" i="6"/>
  <c r="AS70" i="6"/>
  <c r="AM71" i="6"/>
  <c r="AN71" i="6"/>
  <c r="AO71" i="6"/>
  <c r="AP71" i="6"/>
  <c r="AQ71" i="6"/>
  <c r="AR71" i="6"/>
  <c r="AS71" i="6"/>
  <c r="AM72" i="6"/>
  <c r="AN72" i="6"/>
  <c r="AO72" i="6"/>
  <c r="AP72" i="6"/>
  <c r="AQ72" i="6"/>
  <c r="AR72" i="6"/>
  <c r="AS72" i="6"/>
  <c r="AM73" i="6"/>
  <c r="AN73" i="6"/>
  <c r="AO73" i="6"/>
  <c r="AP73" i="6"/>
  <c r="AQ73" i="6"/>
  <c r="AR73" i="6"/>
  <c r="AS73" i="6"/>
  <c r="AM74" i="6"/>
  <c r="AN74" i="6"/>
  <c r="AO74" i="6"/>
  <c r="AP74" i="6"/>
  <c r="AQ74" i="6"/>
  <c r="AR74" i="6"/>
  <c r="AS74" i="6"/>
  <c r="AM75" i="6"/>
  <c r="AN75" i="6"/>
  <c r="AO75" i="6"/>
  <c r="AP75" i="6"/>
  <c r="AQ75" i="6"/>
  <c r="AR75" i="6"/>
  <c r="AS75" i="6"/>
  <c r="AM76" i="6"/>
  <c r="AN76" i="6"/>
  <c r="AO76" i="6"/>
  <c r="AP76" i="6"/>
  <c r="AQ76" i="6"/>
  <c r="AR76" i="6"/>
  <c r="AS76" i="6"/>
  <c r="AM77" i="6"/>
  <c r="AN77" i="6"/>
  <c r="AO77" i="6"/>
  <c r="AP77" i="6"/>
  <c r="AQ77" i="6"/>
  <c r="AR77" i="6"/>
  <c r="AS77" i="6"/>
  <c r="AM78" i="6"/>
  <c r="AN78" i="6"/>
  <c r="AO78" i="6"/>
  <c r="AP78" i="6"/>
  <c r="AQ78" i="6"/>
  <c r="AR78" i="6"/>
  <c r="AS78" i="6"/>
  <c r="AM79" i="6"/>
  <c r="AN79" i="6"/>
  <c r="AO79" i="6"/>
  <c r="AP79" i="6"/>
  <c r="AQ79" i="6"/>
  <c r="AR79" i="6"/>
  <c r="AS79" i="6"/>
  <c r="AM80" i="6"/>
  <c r="AN80" i="6"/>
  <c r="AO80" i="6"/>
  <c r="AP80" i="6"/>
  <c r="AQ80" i="6"/>
  <c r="AR80" i="6"/>
  <c r="AS80" i="6"/>
  <c r="AM81" i="6"/>
  <c r="AN81" i="6"/>
  <c r="AO81" i="6"/>
  <c r="AP81" i="6"/>
  <c r="AQ81" i="6"/>
  <c r="AR81" i="6"/>
  <c r="AS81" i="6"/>
  <c r="AM82" i="6"/>
  <c r="AN82" i="6"/>
  <c r="AO82" i="6"/>
  <c r="AP82" i="6"/>
  <c r="AQ82" i="6"/>
  <c r="AR82" i="6"/>
  <c r="AS82" i="6"/>
  <c r="AM83" i="6"/>
  <c r="AN83" i="6"/>
  <c r="AO83" i="6"/>
  <c r="AP83" i="6"/>
  <c r="AQ83" i="6"/>
  <c r="AR83" i="6"/>
  <c r="AS83" i="6"/>
  <c r="AM84" i="6"/>
  <c r="AN84" i="6"/>
  <c r="AO84" i="6"/>
  <c r="AP84" i="6"/>
  <c r="AQ84" i="6"/>
  <c r="AR84" i="6"/>
  <c r="AS84" i="6"/>
  <c r="AM85" i="6"/>
  <c r="AN85" i="6"/>
  <c r="AO85" i="6"/>
  <c r="AP85" i="6"/>
  <c r="AQ85" i="6"/>
  <c r="AR85" i="6"/>
  <c r="AS85" i="6"/>
  <c r="AM86" i="6"/>
  <c r="AN86" i="6"/>
  <c r="AO86" i="6"/>
  <c r="AP86" i="6"/>
  <c r="AQ86" i="6"/>
  <c r="AR86" i="6"/>
  <c r="AS86" i="6"/>
  <c r="AM87" i="6"/>
  <c r="AN87" i="6"/>
  <c r="AO87" i="6"/>
  <c r="AP87" i="6"/>
  <c r="AQ87" i="6"/>
  <c r="AR87" i="6"/>
  <c r="AS87" i="6"/>
  <c r="AM88" i="6"/>
  <c r="AN88" i="6"/>
  <c r="AO88" i="6"/>
  <c r="AP88" i="6"/>
  <c r="AQ88" i="6"/>
  <c r="AR88" i="6"/>
  <c r="AS88" i="6"/>
  <c r="AM89" i="6"/>
  <c r="AN89" i="6"/>
  <c r="AO89" i="6"/>
  <c r="AP89" i="6"/>
  <c r="AQ89" i="6"/>
  <c r="AR89" i="6"/>
  <c r="AS89" i="6"/>
  <c r="AM90" i="6"/>
  <c r="AN90" i="6"/>
  <c r="AO90" i="6"/>
  <c r="AP90" i="6"/>
  <c r="AQ90" i="6"/>
  <c r="AR90" i="6"/>
  <c r="AS90" i="6"/>
  <c r="AM91" i="6"/>
  <c r="AN91" i="6"/>
  <c r="AO91" i="6"/>
  <c r="AP91" i="6"/>
  <c r="AQ91" i="6"/>
  <c r="AR91" i="6"/>
  <c r="AS91" i="6"/>
  <c r="AM92" i="6"/>
  <c r="AN92" i="6"/>
  <c r="AO92" i="6"/>
  <c r="AP92" i="6"/>
  <c r="AQ92" i="6"/>
  <c r="AR92" i="6"/>
  <c r="AS92" i="6"/>
  <c r="AM93" i="6"/>
  <c r="AN93" i="6"/>
  <c r="AO93" i="6"/>
  <c r="AP93" i="6"/>
  <c r="AQ93" i="6"/>
  <c r="AR93" i="6"/>
  <c r="AS93" i="6"/>
  <c r="AM94" i="6"/>
  <c r="AN94" i="6"/>
  <c r="AO94" i="6"/>
  <c r="AP94" i="6"/>
  <c r="AQ94" i="6"/>
  <c r="AR94" i="6"/>
  <c r="AS94" i="6"/>
  <c r="AM95" i="6"/>
  <c r="AN95" i="6"/>
  <c r="AO95" i="6"/>
  <c r="AP95" i="6"/>
  <c r="AQ95" i="6"/>
  <c r="AR95" i="6"/>
  <c r="AS95" i="6"/>
  <c r="AM96" i="6"/>
  <c r="AN96" i="6"/>
  <c r="AO96" i="6"/>
  <c r="AP96" i="6"/>
  <c r="AQ96" i="6"/>
  <c r="AR96" i="6"/>
  <c r="AS96" i="6"/>
  <c r="AM97" i="6"/>
  <c r="AN97" i="6"/>
  <c r="AO97" i="6"/>
  <c r="AP97" i="6"/>
  <c r="AQ97" i="6"/>
  <c r="AR97" i="6"/>
  <c r="AS97" i="6"/>
  <c r="AM98" i="6"/>
  <c r="AN98" i="6"/>
  <c r="AO98" i="6"/>
  <c r="AP98" i="6"/>
  <c r="AQ98" i="6"/>
  <c r="AR98" i="6"/>
  <c r="AS98" i="6"/>
  <c r="AM99" i="6"/>
  <c r="AN99" i="6"/>
  <c r="AO99" i="6"/>
  <c r="AP99" i="6"/>
  <c r="AQ99" i="6"/>
  <c r="AR99" i="6"/>
  <c r="AS99" i="6"/>
  <c r="AM100" i="6"/>
  <c r="AN100" i="6"/>
  <c r="AO100" i="6"/>
  <c r="AP100" i="6"/>
  <c r="AQ100" i="6"/>
  <c r="AR100" i="6"/>
  <c r="AS100" i="6"/>
  <c r="AM101" i="6"/>
  <c r="AN101" i="6"/>
  <c r="AO101" i="6"/>
  <c r="AP101" i="6"/>
  <c r="AQ101" i="6"/>
  <c r="AR101" i="6"/>
  <c r="AS101" i="6"/>
  <c r="AM102" i="6"/>
  <c r="AN102" i="6"/>
  <c r="AO102" i="6"/>
  <c r="AP102" i="6"/>
  <c r="AQ102" i="6"/>
  <c r="AR102" i="6"/>
  <c r="AS102" i="6"/>
  <c r="AM103" i="6"/>
  <c r="AN103" i="6"/>
  <c r="AO103" i="6"/>
  <c r="AP103" i="6"/>
  <c r="AQ103" i="6"/>
  <c r="AR103" i="6"/>
  <c r="AS103" i="6"/>
  <c r="AM104" i="6"/>
  <c r="AN104" i="6"/>
  <c r="AO104" i="6"/>
  <c r="AP104" i="6"/>
  <c r="AQ104" i="6"/>
  <c r="AR104" i="6"/>
  <c r="AS104" i="6"/>
  <c r="AM105" i="6"/>
  <c r="AN105" i="6"/>
  <c r="AO105" i="6"/>
  <c r="AP105" i="6"/>
  <c r="AQ105" i="6"/>
  <c r="AR105" i="6"/>
  <c r="AS105" i="6"/>
  <c r="AM106" i="6"/>
  <c r="AN106" i="6"/>
  <c r="AO106" i="6"/>
  <c r="AP106" i="6"/>
  <c r="AQ106" i="6"/>
  <c r="AR106" i="6"/>
  <c r="AS106" i="6"/>
  <c r="AM107" i="6"/>
  <c r="AN107" i="6"/>
  <c r="AO107" i="6"/>
  <c r="AP107" i="6"/>
  <c r="AQ107" i="6"/>
  <c r="AR107" i="6"/>
  <c r="AS107" i="6"/>
  <c r="AM108" i="6"/>
  <c r="AN108" i="6"/>
  <c r="AO108" i="6"/>
  <c r="AP108" i="6"/>
  <c r="AQ108" i="6"/>
  <c r="AR108" i="6"/>
  <c r="AS108" i="6"/>
  <c r="AM109" i="6"/>
  <c r="AN109" i="6"/>
  <c r="AO109" i="6"/>
  <c r="AP109" i="6"/>
  <c r="AQ109" i="6"/>
  <c r="AR109" i="6"/>
  <c r="AS109" i="6"/>
  <c r="AM110" i="6"/>
  <c r="AN110" i="6"/>
  <c r="AO110" i="6"/>
  <c r="AP110" i="6"/>
  <c r="AQ110" i="6"/>
  <c r="AR110" i="6"/>
  <c r="AS110" i="6"/>
  <c r="AM111" i="6"/>
  <c r="AN111" i="6"/>
  <c r="AO111" i="6"/>
  <c r="AP111" i="6"/>
  <c r="AQ111" i="6"/>
  <c r="AR111" i="6"/>
  <c r="AS111" i="6"/>
  <c r="AM112" i="6"/>
  <c r="AN112" i="6"/>
  <c r="AO112" i="6"/>
  <c r="AP112" i="6"/>
  <c r="AQ112" i="6"/>
  <c r="AR112" i="6"/>
  <c r="AS112" i="6"/>
  <c r="AM113" i="6"/>
  <c r="AN113" i="6"/>
  <c r="AO113" i="6"/>
  <c r="AP113" i="6"/>
  <c r="AQ113" i="6"/>
  <c r="AR113" i="6"/>
  <c r="AS113" i="6"/>
  <c r="AM114" i="6"/>
  <c r="AN114" i="6"/>
  <c r="AO114" i="6"/>
  <c r="AP114" i="6"/>
  <c r="AQ114" i="6"/>
  <c r="AR114" i="6"/>
  <c r="AS114" i="6"/>
  <c r="AM115" i="6"/>
  <c r="AN115" i="6"/>
  <c r="AO115" i="6"/>
  <c r="AP115" i="6"/>
  <c r="AQ115" i="6"/>
  <c r="AR115" i="6"/>
  <c r="AS115" i="6"/>
  <c r="AM116" i="6"/>
  <c r="AN116" i="6"/>
  <c r="AO116" i="6"/>
  <c r="AP116" i="6"/>
  <c r="AQ116" i="6"/>
  <c r="AR116" i="6"/>
  <c r="AS116" i="6"/>
  <c r="AM117" i="6"/>
  <c r="AN117" i="6"/>
  <c r="AO117" i="6"/>
  <c r="AP117" i="6"/>
  <c r="AQ117" i="6"/>
  <c r="AR117" i="6"/>
  <c r="AS117" i="6"/>
  <c r="AM118" i="6"/>
  <c r="AN118" i="6"/>
  <c r="AO118" i="6"/>
  <c r="AP118" i="6"/>
  <c r="AQ118" i="6"/>
  <c r="AR118" i="6"/>
  <c r="AS118" i="6"/>
  <c r="AM119" i="6"/>
  <c r="AN119" i="6"/>
  <c r="AO119" i="6"/>
  <c r="AP119" i="6"/>
  <c r="AQ119" i="6"/>
  <c r="AR119" i="6"/>
  <c r="AS119" i="6"/>
  <c r="AM120" i="6"/>
  <c r="AN120" i="6"/>
  <c r="AO120" i="6"/>
  <c r="AP120" i="6"/>
  <c r="AQ120" i="6"/>
  <c r="AR120" i="6"/>
  <c r="AS120" i="6"/>
  <c r="AM121" i="6"/>
  <c r="AN121" i="6"/>
  <c r="AO121" i="6"/>
  <c r="AP121" i="6"/>
  <c r="AQ121" i="6"/>
  <c r="AR121" i="6"/>
  <c r="AS121" i="6"/>
  <c r="AM122" i="6"/>
  <c r="AN122" i="6"/>
  <c r="AO122" i="6"/>
  <c r="AP122" i="6"/>
  <c r="AQ122" i="6"/>
  <c r="AR122" i="6"/>
  <c r="AS122" i="6"/>
  <c r="AM123" i="6"/>
  <c r="AN123" i="6"/>
  <c r="AO123" i="6"/>
  <c r="AP123" i="6"/>
  <c r="AQ123" i="6"/>
  <c r="AR123" i="6"/>
  <c r="AS123" i="6"/>
  <c r="AM124" i="6"/>
  <c r="AN124" i="6"/>
  <c r="AO124" i="6"/>
  <c r="AP124" i="6"/>
  <c r="AQ124" i="6"/>
  <c r="AR124" i="6"/>
  <c r="AS124" i="6"/>
  <c r="AM125" i="6"/>
  <c r="AN125" i="6"/>
  <c r="AO125" i="6"/>
  <c r="AP125" i="6"/>
  <c r="AQ125" i="6"/>
  <c r="AR125" i="6"/>
  <c r="AS125" i="6"/>
  <c r="AM126" i="6"/>
  <c r="AN126" i="6"/>
  <c r="AO126" i="6"/>
  <c r="AP126" i="6"/>
  <c r="AQ126" i="6"/>
  <c r="AR126" i="6"/>
  <c r="AS126" i="6"/>
  <c r="AM127" i="6"/>
  <c r="AN127" i="6"/>
  <c r="AO127" i="6"/>
  <c r="AP127" i="6"/>
  <c r="AQ127" i="6"/>
  <c r="AR127" i="6"/>
  <c r="AS127" i="6"/>
  <c r="AM128" i="6"/>
  <c r="AN128" i="6"/>
  <c r="AO128" i="6"/>
  <c r="AP128" i="6"/>
  <c r="AQ128" i="6"/>
  <c r="AR128" i="6"/>
  <c r="AS128" i="6"/>
  <c r="AM129" i="6"/>
  <c r="AN129" i="6"/>
  <c r="AO129" i="6"/>
  <c r="AP129" i="6"/>
  <c r="AQ129" i="6"/>
  <c r="AR129" i="6"/>
  <c r="AS129" i="6"/>
  <c r="AM130" i="6"/>
  <c r="AN130" i="6"/>
  <c r="AO130" i="6"/>
  <c r="AP130" i="6"/>
  <c r="AQ130" i="6"/>
  <c r="AR130" i="6"/>
  <c r="AS130" i="6"/>
  <c r="AM131" i="6"/>
  <c r="AN131" i="6"/>
  <c r="AO131" i="6"/>
  <c r="AP131" i="6"/>
  <c r="AQ131" i="6"/>
  <c r="AR131" i="6"/>
  <c r="AS131" i="6"/>
  <c r="AM132" i="6"/>
  <c r="AN132" i="6"/>
  <c r="AO132" i="6"/>
  <c r="AP132" i="6"/>
  <c r="AQ132" i="6"/>
  <c r="AR132" i="6"/>
  <c r="AS132" i="6"/>
  <c r="AM133" i="6"/>
  <c r="AN133" i="6"/>
  <c r="AO133" i="6"/>
  <c r="AP133" i="6"/>
  <c r="AQ133" i="6"/>
  <c r="AR133" i="6"/>
  <c r="AS133" i="6"/>
  <c r="AM134" i="6"/>
  <c r="AN134" i="6"/>
  <c r="AO134" i="6"/>
  <c r="AP134" i="6"/>
  <c r="AQ134" i="6"/>
  <c r="AR134" i="6"/>
  <c r="AS134" i="6"/>
  <c r="AM135" i="6"/>
  <c r="AN135" i="6"/>
  <c r="AO135" i="6"/>
  <c r="AP135" i="6"/>
  <c r="AQ135" i="6"/>
  <c r="AR135" i="6"/>
  <c r="AS135" i="6"/>
  <c r="AM136" i="6"/>
  <c r="AN136" i="6"/>
  <c r="AO136" i="6"/>
  <c r="AP136" i="6"/>
  <c r="AQ136" i="6"/>
  <c r="AR136" i="6"/>
  <c r="AS136" i="6"/>
  <c r="AM137" i="6"/>
  <c r="AN137" i="6"/>
  <c r="AO137" i="6"/>
  <c r="AP137" i="6"/>
  <c r="AQ137" i="6"/>
  <c r="AR137" i="6"/>
  <c r="AS137" i="6"/>
  <c r="AM138" i="6"/>
  <c r="AN138" i="6"/>
  <c r="AO138" i="6"/>
  <c r="AP138" i="6"/>
  <c r="AQ138" i="6"/>
  <c r="AR138" i="6"/>
  <c r="AS138" i="6"/>
  <c r="AM139" i="6"/>
  <c r="AN139" i="6"/>
  <c r="AO139" i="6"/>
  <c r="AP139" i="6"/>
  <c r="AQ139" i="6"/>
  <c r="AR139" i="6"/>
  <c r="AS139" i="6"/>
  <c r="AM140" i="6"/>
  <c r="AN140" i="6"/>
  <c r="AO140" i="6"/>
  <c r="AP140" i="6"/>
  <c r="AQ140" i="6"/>
  <c r="AR140" i="6"/>
  <c r="AS140" i="6"/>
  <c r="AM141" i="6"/>
  <c r="AN141" i="6"/>
  <c r="AO141" i="6"/>
  <c r="AP141" i="6"/>
  <c r="AQ141" i="6"/>
  <c r="AR141" i="6"/>
  <c r="AS141" i="6"/>
  <c r="AM142" i="6"/>
  <c r="AN142" i="6"/>
  <c r="AO142" i="6"/>
  <c r="AP142" i="6"/>
  <c r="AQ142" i="6"/>
  <c r="AR142" i="6"/>
  <c r="AS142" i="6"/>
  <c r="AM143" i="6"/>
  <c r="AN143" i="6"/>
  <c r="AO143" i="6"/>
  <c r="AP143" i="6"/>
  <c r="AQ143" i="6"/>
  <c r="AR143" i="6"/>
  <c r="AS143" i="6"/>
  <c r="AM144" i="6"/>
  <c r="AN144" i="6"/>
  <c r="AO144" i="6"/>
  <c r="AP144" i="6"/>
  <c r="AQ144" i="6"/>
  <c r="AR144" i="6"/>
  <c r="AS144" i="6"/>
  <c r="AM145" i="6"/>
  <c r="AN145" i="6"/>
  <c r="AO145" i="6"/>
  <c r="AP145" i="6"/>
  <c r="AQ145" i="6"/>
  <c r="AR145" i="6"/>
  <c r="AS145" i="6"/>
  <c r="AM146" i="6"/>
  <c r="AN146" i="6"/>
  <c r="AO146" i="6"/>
  <c r="AP146" i="6"/>
  <c r="AQ146" i="6"/>
  <c r="AR146" i="6"/>
  <c r="AS146" i="6"/>
  <c r="AM147" i="6"/>
  <c r="AN147" i="6"/>
  <c r="AO147" i="6"/>
  <c r="AP147" i="6"/>
  <c r="AQ147" i="6"/>
  <c r="AR147" i="6"/>
  <c r="AS147" i="6"/>
  <c r="AM148" i="6"/>
  <c r="AN148" i="6"/>
  <c r="AO148" i="6"/>
  <c r="AP148" i="6"/>
  <c r="AQ148" i="6"/>
  <c r="AR148" i="6"/>
  <c r="AS148" i="6"/>
  <c r="AM149" i="6"/>
  <c r="AN149" i="6"/>
  <c r="AO149" i="6"/>
  <c r="AP149" i="6"/>
  <c r="AQ149" i="6"/>
  <c r="AR149" i="6"/>
  <c r="AS149" i="6"/>
  <c r="AM150" i="6"/>
  <c r="AN150" i="6"/>
  <c r="AO150" i="6"/>
  <c r="AP150" i="6"/>
  <c r="AQ150" i="6"/>
  <c r="AR150" i="6"/>
  <c r="AS150" i="6"/>
  <c r="AM151" i="6"/>
  <c r="AN151" i="6"/>
  <c r="AO151" i="6"/>
  <c r="AP151" i="6"/>
  <c r="AQ151" i="6"/>
  <c r="AR151" i="6"/>
  <c r="AS151" i="6"/>
  <c r="AM152" i="6"/>
  <c r="AN152" i="6"/>
  <c r="AO152" i="6"/>
  <c r="AP152" i="6"/>
  <c r="AQ152" i="6"/>
  <c r="AR152" i="6"/>
  <c r="AS152" i="6"/>
  <c r="AM153" i="6"/>
  <c r="AN153" i="6"/>
  <c r="AO153" i="6"/>
  <c r="AP153" i="6"/>
  <c r="AQ153" i="6"/>
  <c r="AR153" i="6"/>
  <c r="AS153" i="6"/>
  <c r="AM154" i="6"/>
  <c r="AN154" i="6"/>
  <c r="AO154" i="6"/>
  <c r="AP154" i="6"/>
  <c r="AQ154" i="6"/>
  <c r="AR154" i="6"/>
  <c r="AS154" i="6"/>
  <c r="AM155" i="6"/>
  <c r="AN155" i="6"/>
  <c r="AO155" i="6"/>
  <c r="AP155" i="6"/>
  <c r="AQ155" i="6"/>
  <c r="AR155" i="6"/>
  <c r="AS155" i="6"/>
  <c r="AM156" i="6"/>
  <c r="AN156" i="6"/>
  <c r="AO156" i="6"/>
  <c r="AP156" i="6"/>
  <c r="AQ156" i="6"/>
  <c r="AR156" i="6"/>
  <c r="AS156" i="6"/>
  <c r="AM157" i="6"/>
  <c r="AN157" i="6"/>
  <c r="AO157" i="6"/>
  <c r="AP157" i="6"/>
  <c r="AQ157" i="6"/>
  <c r="AR157" i="6"/>
  <c r="AS157" i="6"/>
  <c r="AM158" i="6"/>
  <c r="AN158" i="6"/>
  <c r="AO158" i="6"/>
  <c r="AP158" i="6"/>
  <c r="AQ158" i="6"/>
  <c r="AR158" i="6"/>
  <c r="AS158" i="6"/>
  <c r="AM159" i="6"/>
  <c r="AN159" i="6"/>
  <c r="AO159" i="6"/>
  <c r="AP159" i="6"/>
  <c r="AQ159" i="6"/>
  <c r="AR159" i="6"/>
  <c r="AS159" i="6"/>
  <c r="AM160" i="6"/>
  <c r="AN160" i="6"/>
  <c r="AO160" i="6"/>
  <c r="AP160" i="6"/>
  <c r="AQ160" i="6"/>
  <c r="AR160" i="6"/>
  <c r="AS160" i="6"/>
  <c r="AM161" i="6"/>
  <c r="AN161" i="6"/>
  <c r="AO161" i="6"/>
  <c r="AP161" i="6"/>
  <c r="AQ161" i="6"/>
  <c r="AR161" i="6"/>
  <c r="AS161" i="6"/>
  <c r="AM162" i="6"/>
  <c r="AN162" i="6"/>
  <c r="AO162" i="6"/>
  <c r="AP162" i="6"/>
  <c r="AQ162" i="6"/>
  <c r="AR162" i="6"/>
  <c r="AS162" i="6"/>
  <c r="AM163" i="6"/>
  <c r="AN163" i="6"/>
  <c r="AO163" i="6"/>
  <c r="AP163" i="6"/>
  <c r="AQ163" i="6"/>
  <c r="AR163" i="6"/>
  <c r="AS163" i="6"/>
  <c r="AM164" i="6"/>
  <c r="AN164" i="6"/>
  <c r="AO164" i="6"/>
  <c r="AP164" i="6"/>
  <c r="AQ164" i="6"/>
  <c r="AR164" i="6"/>
  <c r="AS164" i="6"/>
  <c r="AM165" i="6"/>
  <c r="AN165" i="6"/>
  <c r="AO165" i="6"/>
  <c r="AP165" i="6"/>
  <c r="AQ165" i="6"/>
  <c r="AR165" i="6"/>
  <c r="AS165" i="6"/>
  <c r="AM166" i="6"/>
  <c r="AN166" i="6"/>
  <c r="AO166" i="6"/>
  <c r="AP166" i="6"/>
  <c r="AQ166" i="6"/>
  <c r="AR166" i="6"/>
  <c r="AS166" i="6"/>
  <c r="AM167" i="6"/>
  <c r="AN167" i="6"/>
  <c r="AO167" i="6"/>
  <c r="AP167" i="6"/>
  <c r="AQ167" i="6"/>
  <c r="AR167" i="6"/>
  <c r="AS167" i="6"/>
  <c r="AM168" i="6"/>
  <c r="AN168" i="6"/>
  <c r="AO168" i="6"/>
  <c r="AP168" i="6"/>
  <c r="AQ168" i="6"/>
  <c r="AR168" i="6"/>
  <c r="AS168" i="6"/>
  <c r="AM169" i="6"/>
  <c r="AN169" i="6"/>
  <c r="AO169" i="6"/>
  <c r="AP169" i="6"/>
  <c r="AQ169" i="6"/>
  <c r="AR169" i="6"/>
  <c r="AS169" i="6"/>
  <c r="AM170" i="6"/>
  <c r="AN170" i="6"/>
  <c r="AO170" i="6"/>
  <c r="AP170" i="6"/>
  <c r="AQ170" i="6"/>
  <c r="AR170" i="6"/>
  <c r="AS170" i="6"/>
  <c r="AM171" i="6"/>
  <c r="AN171" i="6"/>
  <c r="AO171" i="6"/>
  <c r="AP171" i="6"/>
  <c r="AQ171" i="6"/>
  <c r="AR171" i="6"/>
  <c r="AS171" i="6"/>
  <c r="AM172" i="6"/>
  <c r="AN172" i="6"/>
  <c r="AO172" i="6"/>
  <c r="AP172" i="6"/>
  <c r="AQ172" i="6"/>
  <c r="AR172" i="6"/>
  <c r="AS172" i="6"/>
  <c r="AM173" i="6"/>
  <c r="AN173" i="6"/>
  <c r="AO173" i="6"/>
  <c r="AP173" i="6"/>
  <c r="AQ173" i="6"/>
  <c r="AR173" i="6"/>
  <c r="AS173" i="6"/>
  <c r="AM174" i="6"/>
  <c r="AN174" i="6"/>
  <c r="AO174" i="6"/>
  <c r="AP174" i="6"/>
  <c r="AQ174" i="6"/>
  <c r="AR174" i="6"/>
  <c r="AS174" i="6"/>
  <c r="AM175" i="6"/>
  <c r="AN175" i="6"/>
  <c r="AO175" i="6"/>
  <c r="AP175" i="6"/>
  <c r="AQ175" i="6"/>
  <c r="AR175" i="6"/>
  <c r="AS175" i="6"/>
  <c r="AM176" i="6"/>
  <c r="AN176" i="6"/>
  <c r="AO176" i="6"/>
  <c r="AP176" i="6"/>
  <c r="AQ176" i="6"/>
  <c r="AR176" i="6"/>
  <c r="AS176" i="6"/>
  <c r="AM177" i="6"/>
  <c r="AN177" i="6"/>
  <c r="AO177" i="6"/>
  <c r="AP177" i="6"/>
  <c r="AQ177" i="6"/>
  <c r="AR177" i="6"/>
  <c r="AS177" i="6"/>
  <c r="AM178" i="6"/>
  <c r="AN178" i="6"/>
  <c r="AO178" i="6"/>
  <c r="AP178" i="6"/>
  <c r="AQ178" i="6"/>
  <c r="AR178" i="6"/>
  <c r="AS178" i="6"/>
  <c r="AM179" i="6"/>
  <c r="AN179" i="6"/>
  <c r="AO179" i="6"/>
  <c r="AP179" i="6"/>
  <c r="AQ179" i="6"/>
  <c r="AR179" i="6"/>
  <c r="AS179" i="6"/>
  <c r="AM180" i="6"/>
  <c r="AN180" i="6"/>
  <c r="AO180" i="6"/>
  <c r="AP180" i="6"/>
  <c r="AQ180" i="6"/>
  <c r="AR180" i="6"/>
  <c r="AS180" i="6"/>
  <c r="AM181" i="6"/>
  <c r="AN181" i="6"/>
  <c r="AO181" i="6"/>
  <c r="AP181" i="6"/>
  <c r="AQ181" i="6"/>
  <c r="AR181" i="6"/>
  <c r="AS181" i="6"/>
  <c r="AM182" i="6"/>
  <c r="AN182" i="6"/>
  <c r="AO182" i="6"/>
  <c r="AP182" i="6"/>
  <c r="AQ182" i="6"/>
  <c r="AR182" i="6"/>
  <c r="AS182" i="6"/>
  <c r="AM183" i="6"/>
  <c r="AN183" i="6"/>
  <c r="AO183" i="6"/>
  <c r="AP183" i="6"/>
  <c r="AQ183" i="6"/>
  <c r="AR183" i="6"/>
  <c r="AS183" i="6"/>
  <c r="AM184" i="6"/>
  <c r="AN184" i="6"/>
  <c r="AO184" i="6"/>
  <c r="AP184" i="6"/>
  <c r="AQ184" i="6"/>
  <c r="AR184" i="6"/>
  <c r="AS184" i="6"/>
  <c r="AM185" i="6"/>
  <c r="AN185" i="6"/>
  <c r="AO185" i="6"/>
  <c r="AP185" i="6"/>
  <c r="AQ185" i="6"/>
  <c r="AR185" i="6"/>
  <c r="AS185" i="6"/>
  <c r="AM186" i="6"/>
  <c r="AN186" i="6"/>
  <c r="AO186" i="6"/>
  <c r="AP186" i="6"/>
  <c r="AQ186" i="6"/>
  <c r="AR186" i="6"/>
  <c r="AS186" i="6"/>
  <c r="AM187" i="6"/>
  <c r="AN187" i="6"/>
  <c r="AO187" i="6"/>
  <c r="AP187" i="6"/>
  <c r="AQ187" i="6"/>
  <c r="AR187" i="6"/>
  <c r="AS187" i="6"/>
  <c r="AM188" i="6"/>
  <c r="AN188" i="6"/>
  <c r="AO188" i="6"/>
  <c r="AP188" i="6"/>
  <c r="AQ188" i="6"/>
  <c r="AR188" i="6"/>
  <c r="AS188" i="6"/>
  <c r="AM189" i="6"/>
  <c r="AN189" i="6"/>
  <c r="AO189" i="6"/>
  <c r="AP189" i="6"/>
  <c r="AQ189" i="6"/>
  <c r="AR189" i="6"/>
  <c r="AS189" i="6"/>
  <c r="AM190" i="6"/>
  <c r="AN190" i="6"/>
  <c r="AO190" i="6"/>
  <c r="AP190" i="6"/>
  <c r="AQ190" i="6"/>
  <c r="AR190" i="6"/>
  <c r="AS190" i="6"/>
  <c r="AM191" i="6"/>
  <c r="AN191" i="6"/>
  <c r="AO191" i="6"/>
  <c r="AP191" i="6"/>
  <c r="AQ191" i="6"/>
  <c r="AR191" i="6"/>
  <c r="AS191" i="6"/>
  <c r="AM192" i="6"/>
  <c r="AN192" i="6"/>
  <c r="AO192" i="6"/>
  <c r="AP192" i="6"/>
  <c r="AQ192" i="6"/>
  <c r="AR192" i="6"/>
  <c r="AS192" i="6"/>
  <c r="AM193" i="6"/>
  <c r="AN193" i="6"/>
  <c r="AO193" i="6"/>
  <c r="AP193" i="6"/>
  <c r="AQ193" i="6"/>
  <c r="AR193" i="6"/>
  <c r="AS193" i="6"/>
  <c r="AM194" i="6"/>
  <c r="AN194" i="6"/>
  <c r="AO194" i="6"/>
  <c r="AP194" i="6"/>
  <c r="AQ194" i="6"/>
  <c r="AR194" i="6"/>
  <c r="AS194" i="6"/>
  <c r="AM195" i="6"/>
  <c r="AN195" i="6"/>
  <c r="AO195" i="6"/>
  <c r="AP195" i="6"/>
  <c r="AQ195" i="6"/>
  <c r="AR195" i="6"/>
  <c r="AS195" i="6"/>
  <c r="AM196" i="6"/>
  <c r="AN196" i="6"/>
  <c r="AO196" i="6"/>
  <c r="AP196" i="6"/>
  <c r="AQ196" i="6"/>
  <c r="AR196" i="6"/>
  <c r="AS196" i="6"/>
  <c r="AM197" i="6"/>
  <c r="AN197" i="6"/>
  <c r="AO197" i="6"/>
  <c r="AP197" i="6"/>
  <c r="AQ197" i="6"/>
  <c r="AR197" i="6"/>
  <c r="AS197" i="6"/>
  <c r="AM198" i="6"/>
  <c r="AN198" i="6"/>
  <c r="AO198" i="6"/>
  <c r="AP198" i="6"/>
  <c r="AQ198" i="6"/>
  <c r="AR198" i="6"/>
  <c r="AS198" i="6"/>
  <c r="AM199" i="6"/>
  <c r="AN199" i="6"/>
  <c r="AO199" i="6"/>
  <c r="AP199" i="6"/>
  <c r="AQ199" i="6"/>
  <c r="AR199" i="6"/>
  <c r="AS199" i="6"/>
  <c r="AM200" i="6"/>
  <c r="AN200" i="6"/>
  <c r="AO200" i="6"/>
  <c r="AP200" i="6"/>
  <c r="AQ200" i="6"/>
  <c r="AR200" i="6"/>
  <c r="AS200" i="6"/>
  <c r="AM201" i="6"/>
  <c r="AN201" i="6"/>
  <c r="AO201" i="6"/>
  <c r="AP201" i="6"/>
  <c r="AQ201" i="6"/>
  <c r="AR201" i="6"/>
  <c r="AS201" i="6"/>
  <c r="AM202" i="6"/>
  <c r="AN202" i="6"/>
  <c r="AO202" i="6"/>
  <c r="AP202" i="6"/>
  <c r="AQ202" i="6"/>
  <c r="AR202" i="6"/>
  <c r="AS202" i="6"/>
  <c r="AM203" i="6"/>
  <c r="AN203" i="6"/>
  <c r="AO203" i="6"/>
  <c r="AP203" i="6"/>
  <c r="AQ203" i="6"/>
  <c r="AR203" i="6"/>
  <c r="AS203" i="6"/>
  <c r="AM204" i="6"/>
  <c r="AN204" i="6"/>
  <c r="AO204" i="6"/>
  <c r="AP204" i="6"/>
  <c r="AQ204" i="6"/>
  <c r="AR204" i="6"/>
  <c r="AS204" i="6"/>
  <c r="AM205" i="6"/>
  <c r="AN205" i="6"/>
  <c r="AO205" i="6"/>
  <c r="AP205" i="6"/>
  <c r="AQ205" i="6"/>
  <c r="AR205" i="6"/>
  <c r="AS205" i="6"/>
  <c r="AM206" i="6"/>
  <c r="AN206" i="6"/>
  <c r="AO206" i="6"/>
  <c r="AP206" i="6"/>
  <c r="AQ206" i="6"/>
  <c r="AR206" i="6"/>
  <c r="AS206" i="6"/>
  <c r="AM207" i="6"/>
  <c r="AN207" i="6"/>
  <c r="AO207" i="6"/>
  <c r="AP207" i="6"/>
  <c r="AQ207" i="6"/>
  <c r="AR207" i="6"/>
  <c r="AS207" i="6"/>
  <c r="AM208" i="6"/>
  <c r="AN208" i="6"/>
  <c r="AO208" i="6"/>
  <c r="AP208" i="6"/>
  <c r="AQ208" i="6"/>
  <c r="AR208" i="6"/>
  <c r="AS208" i="6"/>
  <c r="AM209" i="6"/>
  <c r="AN209" i="6"/>
  <c r="AO209" i="6"/>
  <c r="AP209" i="6"/>
  <c r="AQ209" i="6"/>
  <c r="AR209" i="6"/>
  <c r="AS209" i="6"/>
  <c r="AM210" i="6"/>
  <c r="AN210" i="6"/>
  <c r="AO210" i="6"/>
  <c r="AP210" i="6"/>
  <c r="AQ210" i="6"/>
  <c r="AR210" i="6"/>
  <c r="AS210" i="6"/>
  <c r="AM211" i="6"/>
  <c r="AN211" i="6"/>
  <c r="AO211" i="6"/>
  <c r="AP211" i="6"/>
  <c r="AQ211" i="6"/>
  <c r="AR211" i="6"/>
  <c r="AS211" i="6"/>
  <c r="AM212" i="6"/>
  <c r="AN212" i="6"/>
  <c r="AO212" i="6"/>
  <c r="AP212" i="6"/>
  <c r="AQ212" i="6"/>
  <c r="AR212" i="6"/>
  <c r="AS212" i="6"/>
  <c r="AM213" i="6"/>
  <c r="AN213" i="6"/>
  <c r="AO213" i="6"/>
  <c r="AP213" i="6"/>
  <c r="AQ213" i="6"/>
  <c r="AR213" i="6"/>
  <c r="AS213" i="6"/>
  <c r="AM214" i="6"/>
  <c r="AN214" i="6"/>
  <c r="AO214" i="6"/>
  <c r="AP214" i="6"/>
  <c r="AQ214" i="6"/>
  <c r="AR214" i="6"/>
  <c r="AS214" i="6"/>
  <c r="AM215" i="6"/>
  <c r="AN215" i="6"/>
  <c r="AO215" i="6"/>
  <c r="AP215" i="6"/>
  <c r="AQ215" i="6"/>
  <c r="AR215" i="6"/>
  <c r="AS215" i="6"/>
  <c r="AM216" i="6"/>
  <c r="AN216" i="6"/>
  <c r="AO216" i="6"/>
  <c r="AP216" i="6"/>
  <c r="AQ216" i="6"/>
  <c r="AR216" i="6"/>
  <c r="AS216" i="6"/>
  <c r="AM217" i="6"/>
  <c r="AN217" i="6"/>
  <c r="AO217" i="6"/>
  <c r="AP217" i="6"/>
  <c r="AQ217" i="6"/>
  <c r="AR217" i="6"/>
  <c r="AS217" i="6"/>
  <c r="AM218" i="6"/>
  <c r="AN218" i="6"/>
  <c r="AO218" i="6"/>
  <c r="AP218" i="6"/>
  <c r="AQ218" i="6"/>
  <c r="AR218" i="6"/>
  <c r="AS218" i="6"/>
  <c r="AM219" i="6"/>
  <c r="AN219" i="6"/>
  <c r="AO219" i="6"/>
  <c r="AP219" i="6"/>
  <c r="AQ219" i="6"/>
  <c r="AR219" i="6"/>
  <c r="AS219" i="6"/>
  <c r="AM220" i="6"/>
  <c r="AN220" i="6"/>
  <c r="AO220" i="6"/>
  <c r="AP220" i="6"/>
  <c r="AQ220" i="6"/>
  <c r="AR220" i="6"/>
  <c r="AS220" i="6"/>
  <c r="AM221" i="6"/>
  <c r="AN221" i="6"/>
  <c r="AO221" i="6"/>
  <c r="AP221" i="6"/>
  <c r="AQ221" i="6"/>
  <c r="AR221" i="6"/>
  <c r="AS221" i="6"/>
  <c r="AM222" i="6"/>
  <c r="AN222" i="6"/>
  <c r="AO222" i="6"/>
  <c r="AP222" i="6"/>
  <c r="AQ222" i="6"/>
  <c r="AR222" i="6"/>
  <c r="AS222" i="6"/>
  <c r="AM223" i="6"/>
  <c r="AN223" i="6"/>
  <c r="AO223" i="6"/>
  <c r="AP223" i="6"/>
  <c r="AQ223" i="6"/>
  <c r="AR223" i="6"/>
  <c r="AS223" i="6"/>
  <c r="AM224" i="6"/>
  <c r="AN224" i="6"/>
  <c r="AO224" i="6"/>
  <c r="AP224" i="6"/>
  <c r="AQ224" i="6"/>
  <c r="AR224" i="6"/>
  <c r="AS224" i="6"/>
  <c r="AM225" i="6"/>
  <c r="AN225" i="6"/>
  <c r="AO225" i="6"/>
  <c r="AP225" i="6"/>
  <c r="AQ225" i="6"/>
  <c r="AR225" i="6"/>
  <c r="AS225" i="6"/>
  <c r="AM226" i="6"/>
  <c r="AN226" i="6"/>
  <c r="AO226" i="6"/>
  <c r="AP226" i="6"/>
  <c r="AQ226" i="6"/>
  <c r="AR226" i="6"/>
  <c r="AS226" i="6"/>
  <c r="AM227" i="6"/>
  <c r="AN227" i="6"/>
  <c r="AO227" i="6"/>
  <c r="AP227" i="6"/>
  <c r="AQ227" i="6"/>
  <c r="AR227" i="6"/>
  <c r="AS227" i="6"/>
  <c r="AM228" i="6"/>
  <c r="AN228" i="6"/>
  <c r="AO228" i="6"/>
  <c r="AP228" i="6"/>
  <c r="AQ228" i="6"/>
  <c r="AR228" i="6"/>
  <c r="AS228" i="6"/>
  <c r="AM229" i="6"/>
  <c r="AN229" i="6"/>
  <c r="AO229" i="6"/>
  <c r="AP229" i="6"/>
  <c r="AQ229" i="6"/>
  <c r="AR229" i="6"/>
  <c r="AS229" i="6"/>
  <c r="AM230" i="6"/>
  <c r="AN230" i="6"/>
  <c r="AO230" i="6"/>
  <c r="AP230" i="6"/>
  <c r="AQ230" i="6"/>
  <c r="AR230" i="6"/>
  <c r="AS230" i="6"/>
  <c r="AM231" i="6"/>
  <c r="AN231" i="6"/>
  <c r="AO231" i="6"/>
  <c r="AP231" i="6"/>
  <c r="AQ231" i="6"/>
  <c r="AR231" i="6"/>
  <c r="AS231" i="6"/>
  <c r="AM232" i="6"/>
  <c r="AN232" i="6"/>
  <c r="AO232" i="6"/>
  <c r="AP232" i="6"/>
  <c r="AQ232" i="6"/>
  <c r="AR232" i="6"/>
  <c r="AS232" i="6"/>
  <c r="AM233" i="6"/>
  <c r="AN233" i="6"/>
  <c r="AO233" i="6"/>
  <c r="AP233" i="6"/>
  <c r="AQ233" i="6"/>
  <c r="AR233" i="6"/>
  <c r="AS233" i="6"/>
  <c r="AM234" i="6"/>
  <c r="AN234" i="6"/>
  <c r="AO234" i="6"/>
  <c r="AP234" i="6"/>
  <c r="AQ234" i="6"/>
  <c r="AR234" i="6"/>
  <c r="AS234" i="6"/>
  <c r="AM235" i="6"/>
  <c r="AN235" i="6"/>
  <c r="AO235" i="6"/>
  <c r="AP235" i="6"/>
  <c r="AQ235" i="6"/>
  <c r="AR235" i="6"/>
  <c r="AS235" i="6"/>
  <c r="AM236" i="6"/>
  <c r="AN236" i="6"/>
  <c r="AO236" i="6"/>
  <c r="AP236" i="6"/>
  <c r="AQ236" i="6"/>
  <c r="AR236" i="6"/>
  <c r="AS236" i="6"/>
  <c r="AM237" i="6"/>
  <c r="AN237" i="6"/>
  <c r="AO237" i="6"/>
  <c r="AP237" i="6"/>
  <c r="AQ237" i="6"/>
  <c r="AR237" i="6"/>
  <c r="AS237" i="6"/>
  <c r="AM238" i="6"/>
  <c r="AN238" i="6"/>
  <c r="AO238" i="6"/>
  <c r="AP238" i="6"/>
  <c r="AQ238" i="6"/>
  <c r="AR238" i="6"/>
  <c r="AS238" i="6"/>
  <c r="AM239" i="6"/>
  <c r="AN239" i="6"/>
  <c r="AO239" i="6"/>
  <c r="AP239" i="6"/>
  <c r="AQ239" i="6"/>
  <c r="AR239" i="6"/>
  <c r="AS239" i="6"/>
  <c r="AM240" i="6"/>
  <c r="AN240" i="6"/>
  <c r="AO240" i="6"/>
  <c r="AP240" i="6"/>
  <c r="AQ240" i="6"/>
  <c r="AR240" i="6"/>
  <c r="AS240" i="6"/>
  <c r="AM241" i="6"/>
  <c r="AN241" i="6"/>
  <c r="AO241" i="6"/>
  <c r="AP241" i="6"/>
  <c r="AQ241" i="6"/>
  <c r="AR241" i="6"/>
  <c r="AS241" i="6"/>
  <c r="AM242" i="6"/>
  <c r="AN242" i="6"/>
  <c r="AO242" i="6"/>
  <c r="AP242" i="6"/>
  <c r="AQ242" i="6"/>
  <c r="AR242" i="6"/>
  <c r="AS242" i="6"/>
  <c r="AM243" i="6"/>
  <c r="AN243" i="6"/>
  <c r="AO243" i="6"/>
  <c r="AP243" i="6"/>
  <c r="AQ243" i="6"/>
  <c r="AR243" i="6"/>
  <c r="AS243" i="6"/>
  <c r="AM244" i="6"/>
  <c r="AN244" i="6"/>
  <c r="AO244" i="6"/>
  <c r="AP244" i="6"/>
  <c r="AQ244" i="6"/>
  <c r="AR244" i="6"/>
  <c r="AS244" i="6"/>
  <c r="AM245" i="6"/>
  <c r="AN245" i="6"/>
  <c r="AO245" i="6"/>
  <c r="AP245" i="6"/>
  <c r="AQ245" i="6"/>
  <c r="AR245" i="6"/>
  <c r="AS245" i="6"/>
  <c r="AM246" i="6"/>
  <c r="AN246" i="6"/>
  <c r="AO246" i="6"/>
  <c r="AP246" i="6"/>
  <c r="AQ246" i="6"/>
  <c r="AR246" i="6"/>
  <c r="AS246" i="6"/>
  <c r="AM247" i="6"/>
  <c r="AN247" i="6"/>
  <c r="AO247" i="6"/>
  <c r="AP247" i="6"/>
  <c r="AQ247" i="6"/>
  <c r="AR247" i="6"/>
  <c r="AS247" i="6"/>
  <c r="AM248" i="6"/>
  <c r="AN248" i="6"/>
  <c r="AO248" i="6"/>
  <c r="AP248" i="6"/>
  <c r="AQ248" i="6"/>
  <c r="AR248" i="6"/>
  <c r="AS248" i="6"/>
  <c r="AM249" i="6"/>
  <c r="AN249" i="6"/>
  <c r="AO249" i="6"/>
  <c r="AP249" i="6"/>
  <c r="AQ249" i="6"/>
  <c r="AR249" i="6"/>
  <c r="AS249" i="6"/>
  <c r="AM250" i="6"/>
  <c r="AN250" i="6"/>
  <c r="AO250" i="6"/>
  <c r="AP250" i="6"/>
  <c r="AQ250" i="6"/>
  <c r="AR250" i="6"/>
  <c r="AS250" i="6"/>
  <c r="AM251" i="6"/>
  <c r="AN251" i="6"/>
  <c r="AO251" i="6"/>
  <c r="AP251" i="6"/>
  <c r="AQ251" i="6"/>
  <c r="AR251" i="6"/>
  <c r="AS251" i="6"/>
  <c r="AM252" i="6"/>
  <c r="AN252" i="6"/>
  <c r="AO252" i="6"/>
  <c r="AP252" i="6"/>
  <c r="AQ252" i="6"/>
  <c r="AR252" i="6"/>
  <c r="AS252" i="6"/>
  <c r="AM253" i="6"/>
  <c r="AN253" i="6"/>
  <c r="AO253" i="6"/>
  <c r="AP253" i="6"/>
  <c r="AQ253" i="6"/>
  <c r="AR253" i="6"/>
  <c r="AS253" i="6"/>
  <c r="AM254" i="6"/>
  <c r="AN254" i="6"/>
  <c r="AO254" i="6"/>
  <c r="AP254" i="6"/>
  <c r="AQ254" i="6"/>
  <c r="AR254" i="6"/>
  <c r="AS254" i="6"/>
  <c r="AM255" i="6"/>
  <c r="AN255" i="6"/>
  <c r="AO255" i="6"/>
  <c r="AP255" i="6"/>
  <c r="AQ255" i="6"/>
  <c r="AR255" i="6"/>
  <c r="AS255" i="6"/>
  <c r="AM256" i="6"/>
  <c r="AN256" i="6"/>
  <c r="AO256" i="6"/>
  <c r="AP256" i="6"/>
  <c r="AQ256" i="6"/>
  <c r="AR256" i="6"/>
  <c r="AS256" i="6"/>
  <c r="AM257" i="6"/>
  <c r="AN257" i="6"/>
  <c r="AO257" i="6"/>
  <c r="AP257" i="6"/>
  <c r="AQ257" i="6"/>
  <c r="AR257" i="6"/>
  <c r="AS257" i="6"/>
  <c r="AM258" i="6"/>
  <c r="AN258" i="6"/>
  <c r="AO258" i="6"/>
  <c r="AP258" i="6"/>
  <c r="AQ258" i="6"/>
  <c r="AR258" i="6"/>
  <c r="AS258" i="6"/>
  <c r="AM259" i="6"/>
  <c r="AN259" i="6"/>
  <c r="AO259" i="6"/>
  <c r="AP259" i="6"/>
  <c r="AQ259" i="6"/>
  <c r="AR259" i="6"/>
  <c r="AS259" i="6"/>
  <c r="AM260" i="6"/>
  <c r="AN260" i="6"/>
  <c r="AO260" i="6"/>
  <c r="AP260" i="6"/>
  <c r="AQ260" i="6"/>
  <c r="AR260" i="6"/>
  <c r="AS260" i="6"/>
  <c r="AM261" i="6"/>
  <c r="AN261" i="6"/>
  <c r="AO261" i="6"/>
  <c r="AP261" i="6"/>
  <c r="AQ261" i="6"/>
  <c r="AR261" i="6"/>
  <c r="AS261" i="6"/>
  <c r="AM262" i="6"/>
  <c r="AN262" i="6"/>
  <c r="AO262" i="6"/>
  <c r="AP262" i="6"/>
  <c r="AQ262" i="6"/>
  <c r="AR262" i="6"/>
  <c r="AS262" i="6"/>
  <c r="AM263" i="6"/>
  <c r="AN263" i="6"/>
  <c r="AO263" i="6"/>
  <c r="AP263" i="6"/>
  <c r="AQ263" i="6"/>
  <c r="AR263" i="6"/>
  <c r="AS263" i="6"/>
  <c r="AM264" i="6"/>
  <c r="AN264" i="6"/>
  <c r="AO264" i="6"/>
  <c r="AP264" i="6"/>
  <c r="AQ264" i="6"/>
  <c r="AR264" i="6"/>
  <c r="AS264" i="6"/>
  <c r="AM265" i="6"/>
  <c r="AN265" i="6"/>
  <c r="AO265" i="6"/>
  <c r="AP265" i="6"/>
  <c r="AQ265" i="6"/>
  <c r="AR265" i="6"/>
  <c r="AS265" i="6"/>
  <c r="AM266" i="6"/>
  <c r="AN266" i="6"/>
  <c r="AO266" i="6"/>
  <c r="AP266" i="6"/>
  <c r="AQ266" i="6"/>
  <c r="AR266" i="6"/>
  <c r="AS266" i="6"/>
  <c r="AM267" i="6"/>
  <c r="AN267" i="6"/>
  <c r="AO267" i="6"/>
  <c r="AP267" i="6"/>
  <c r="AQ267" i="6"/>
  <c r="AR267" i="6"/>
  <c r="AS267" i="6"/>
  <c r="AM268" i="6"/>
  <c r="AN268" i="6"/>
  <c r="AO268" i="6"/>
  <c r="AP268" i="6"/>
  <c r="AQ268" i="6"/>
  <c r="AR268" i="6"/>
  <c r="AS268" i="6"/>
  <c r="AM269" i="6"/>
  <c r="AN269" i="6"/>
  <c r="AO269" i="6"/>
  <c r="AP269" i="6"/>
  <c r="AQ269" i="6"/>
  <c r="AR269" i="6"/>
  <c r="AS269" i="6"/>
  <c r="AM270" i="6"/>
  <c r="AN270" i="6"/>
  <c r="AO270" i="6"/>
  <c r="AP270" i="6"/>
  <c r="AQ270" i="6"/>
  <c r="AR270" i="6"/>
  <c r="AS270" i="6"/>
  <c r="AM271" i="6"/>
  <c r="AN271" i="6"/>
  <c r="AO271" i="6"/>
  <c r="AP271" i="6"/>
  <c r="AQ271" i="6"/>
  <c r="AR271" i="6"/>
  <c r="AS271" i="6"/>
  <c r="AM272" i="6"/>
  <c r="AN272" i="6"/>
  <c r="AO272" i="6"/>
  <c r="AP272" i="6"/>
  <c r="AQ272" i="6"/>
  <c r="AR272" i="6"/>
  <c r="AS272" i="6"/>
  <c r="AM273" i="6"/>
  <c r="AN273" i="6"/>
  <c r="AO273" i="6"/>
  <c r="AP273" i="6"/>
  <c r="AQ273" i="6"/>
  <c r="AR273" i="6"/>
  <c r="AS273" i="6"/>
  <c r="AM274" i="6"/>
  <c r="AN274" i="6"/>
  <c r="AO274" i="6"/>
  <c r="AP274" i="6"/>
  <c r="AQ274" i="6"/>
  <c r="AR274" i="6"/>
  <c r="AS274" i="6"/>
  <c r="AM275" i="6"/>
  <c r="AN275" i="6"/>
  <c r="AO275" i="6"/>
  <c r="AP275" i="6"/>
  <c r="AQ275" i="6"/>
  <c r="AR275" i="6"/>
  <c r="AS275" i="6"/>
  <c r="AM276" i="6"/>
  <c r="AN276" i="6"/>
  <c r="AO276" i="6"/>
  <c r="AP276" i="6"/>
  <c r="AQ276" i="6"/>
  <c r="AR276" i="6"/>
  <c r="AS276" i="6"/>
  <c r="AM277" i="6"/>
  <c r="AN277" i="6"/>
  <c r="AO277" i="6"/>
  <c r="AP277" i="6"/>
  <c r="AQ277" i="6"/>
  <c r="AR277" i="6"/>
  <c r="AS277" i="6"/>
  <c r="AM278" i="6"/>
  <c r="AN278" i="6"/>
  <c r="AO278" i="6"/>
  <c r="AP278" i="6"/>
  <c r="AQ278" i="6"/>
  <c r="AR278" i="6"/>
  <c r="AS278" i="6"/>
  <c r="AM279" i="6"/>
  <c r="AN279" i="6"/>
  <c r="AO279" i="6"/>
  <c r="AP279" i="6"/>
  <c r="AQ279" i="6"/>
  <c r="AR279" i="6"/>
  <c r="AS279" i="6"/>
  <c r="AM280" i="6"/>
  <c r="AN280" i="6"/>
  <c r="AO280" i="6"/>
  <c r="AP280" i="6"/>
  <c r="AQ280" i="6"/>
  <c r="AR280" i="6"/>
  <c r="AS280" i="6"/>
  <c r="AM281" i="6"/>
  <c r="AN281" i="6"/>
  <c r="AO281" i="6"/>
  <c r="AP281" i="6"/>
  <c r="AQ281" i="6"/>
  <c r="AR281" i="6"/>
  <c r="AS281" i="6"/>
  <c r="AM282" i="6"/>
  <c r="AN282" i="6"/>
  <c r="AO282" i="6"/>
  <c r="AP282" i="6"/>
  <c r="AQ282" i="6"/>
  <c r="AR282" i="6"/>
  <c r="AS282" i="6"/>
  <c r="AM283" i="6"/>
  <c r="AN283" i="6"/>
  <c r="AO283" i="6"/>
  <c r="AP283" i="6"/>
  <c r="AQ283" i="6"/>
  <c r="AR283" i="6"/>
  <c r="AS283" i="6"/>
  <c r="AM284" i="6"/>
  <c r="AN284" i="6"/>
  <c r="AO284" i="6"/>
  <c r="AP284" i="6"/>
  <c r="AQ284" i="6"/>
  <c r="AR284" i="6"/>
  <c r="AS284" i="6"/>
  <c r="AM285" i="6"/>
  <c r="AN285" i="6"/>
  <c r="AO285" i="6"/>
  <c r="AP285" i="6"/>
  <c r="AQ285" i="6"/>
  <c r="AR285" i="6"/>
  <c r="AS285" i="6"/>
  <c r="AM286" i="6"/>
  <c r="AN286" i="6"/>
  <c r="AO286" i="6"/>
  <c r="AP286" i="6"/>
  <c r="AQ286" i="6"/>
  <c r="AR286" i="6"/>
  <c r="AS286" i="6"/>
  <c r="AM287" i="6"/>
  <c r="AN287" i="6"/>
  <c r="AO287" i="6"/>
  <c r="AP287" i="6"/>
  <c r="AQ287" i="6"/>
  <c r="AR287" i="6"/>
  <c r="AS287" i="6"/>
  <c r="AM288" i="6"/>
  <c r="AN288" i="6"/>
  <c r="AO288" i="6"/>
  <c r="AP288" i="6"/>
  <c r="AQ288" i="6"/>
  <c r="AR288" i="6"/>
  <c r="AS288" i="6"/>
  <c r="AM289" i="6"/>
  <c r="AN289" i="6"/>
  <c r="AO289" i="6"/>
  <c r="AP289" i="6"/>
  <c r="AQ289" i="6"/>
  <c r="AR289" i="6"/>
  <c r="AS289" i="6"/>
  <c r="AM290" i="6"/>
  <c r="AN290" i="6"/>
  <c r="AO290" i="6"/>
  <c r="AP290" i="6"/>
  <c r="AQ290" i="6"/>
  <c r="AR290" i="6"/>
  <c r="AS290" i="6"/>
  <c r="AM291" i="6"/>
  <c r="AN291" i="6"/>
  <c r="AO291" i="6"/>
  <c r="AP291" i="6"/>
  <c r="AQ291" i="6"/>
  <c r="AR291" i="6"/>
  <c r="AS291" i="6"/>
  <c r="AM292" i="6"/>
  <c r="AN292" i="6"/>
  <c r="AO292" i="6"/>
  <c r="AP292" i="6"/>
  <c r="AQ292" i="6"/>
  <c r="AR292" i="6"/>
  <c r="AS292" i="6"/>
  <c r="AM293" i="6"/>
  <c r="AN293" i="6"/>
  <c r="AO293" i="6"/>
  <c r="AP293" i="6"/>
  <c r="AQ293" i="6"/>
  <c r="AR293" i="6"/>
  <c r="AS293" i="6"/>
  <c r="AM294" i="6"/>
  <c r="AN294" i="6"/>
  <c r="AO294" i="6"/>
  <c r="AP294" i="6"/>
  <c r="AQ294" i="6"/>
  <c r="AR294" i="6"/>
  <c r="AS294" i="6"/>
  <c r="AM295" i="6"/>
  <c r="AN295" i="6"/>
  <c r="AO295" i="6"/>
  <c r="AP295" i="6"/>
  <c r="AQ295" i="6"/>
  <c r="AR295" i="6"/>
  <c r="AS295" i="6"/>
  <c r="AM296" i="6"/>
  <c r="AN296" i="6"/>
  <c r="AO296" i="6"/>
  <c r="AP296" i="6"/>
  <c r="AQ296" i="6"/>
  <c r="AR296" i="6"/>
  <c r="AS296" i="6"/>
  <c r="AM297" i="6"/>
  <c r="AN297" i="6"/>
  <c r="AO297" i="6"/>
  <c r="AP297" i="6"/>
  <c r="AQ297" i="6"/>
  <c r="AR297" i="6"/>
  <c r="AS297" i="6"/>
  <c r="AM298" i="6"/>
  <c r="AN298" i="6"/>
  <c r="AO298" i="6"/>
  <c r="AP298" i="6"/>
  <c r="AQ298" i="6"/>
  <c r="AR298" i="6"/>
  <c r="AS298" i="6"/>
  <c r="AM299" i="6"/>
  <c r="AN299" i="6"/>
  <c r="AO299" i="6"/>
  <c r="AP299" i="6"/>
  <c r="AQ299" i="6"/>
  <c r="AR299" i="6"/>
  <c r="AS299" i="6"/>
  <c r="AM300" i="6"/>
  <c r="AN300" i="6"/>
  <c r="AO300" i="6"/>
  <c r="AP300" i="6"/>
  <c r="AQ300" i="6"/>
  <c r="AR300" i="6"/>
  <c r="AS300" i="6"/>
  <c r="AM301" i="6"/>
  <c r="AN301" i="6"/>
  <c r="AO301" i="6"/>
  <c r="AP301" i="6"/>
  <c r="AQ301" i="6"/>
  <c r="AR301" i="6"/>
  <c r="AS301" i="6"/>
  <c r="AM302" i="6"/>
  <c r="AN302" i="6"/>
  <c r="AO302" i="6"/>
  <c r="AP302" i="6"/>
  <c r="AQ302" i="6"/>
  <c r="AR302" i="6"/>
  <c r="AS302" i="6"/>
  <c r="AM303" i="6"/>
  <c r="AN303" i="6"/>
  <c r="AO303" i="6"/>
  <c r="AP303" i="6"/>
  <c r="AQ303" i="6"/>
  <c r="AR303" i="6"/>
  <c r="AS303" i="6"/>
  <c r="AM304" i="6"/>
  <c r="AN304" i="6"/>
  <c r="AO304" i="6"/>
  <c r="AP304" i="6"/>
  <c r="AQ304" i="6"/>
  <c r="AR304" i="6"/>
  <c r="AS304" i="6"/>
  <c r="AM305" i="6"/>
  <c r="AN305" i="6"/>
  <c r="AO305" i="6"/>
  <c r="AP305" i="6"/>
  <c r="AQ305" i="6"/>
  <c r="AR305" i="6"/>
  <c r="AS305" i="6"/>
  <c r="AM306" i="6"/>
  <c r="AN306" i="6"/>
  <c r="AO306" i="6"/>
  <c r="AP306" i="6"/>
  <c r="AQ306" i="6"/>
  <c r="AR306" i="6"/>
  <c r="AS306" i="6"/>
  <c r="AM307" i="6"/>
  <c r="AN307" i="6"/>
  <c r="AO307" i="6"/>
  <c r="AP307" i="6"/>
  <c r="AQ307" i="6"/>
  <c r="AR307" i="6"/>
  <c r="AS307" i="6"/>
  <c r="AM308" i="6"/>
  <c r="AN308" i="6"/>
  <c r="AO308" i="6"/>
  <c r="AP308" i="6"/>
  <c r="AQ308" i="6"/>
  <c r="AR308" i="6"/>
  <c r="AS308" i="6"/>
  <c r="AM309" i="6"/>
  <c r="AN309" i="6"/>
  <c r="AO309" i="6"/>
  <c r="AP309" i="6"/>
  <c r="AQ309" i="6"/>
  <c r="AR309" i="6"/>
  <c r="AS309" i="6"/>
  <c r="AM310" i="6"/>
  <c r="AN310" i="6"/>
  <c r="AO310" i="6"/>
  <c r="AP310" i="6"/>
  <c r="AQ310" i="6"/>
  <c r="AR310" i="6"/>
  <c r="AS310" i="6"/>
  <c r="AM311" i="6"/>
  <c r="AN311" i="6"/>
  <c r="AO311" i="6"/>
  <c r="AP311" i="6"/>
  <c r="AQ311" i="6"/>
  <c r="AR311" i="6"/>
  <c r="AS311" i="6"/>
  <c r="AM312" i="6"/>
  <c r="AN312" i="6"/>
  <c r="AO312" i="6"/>
  <c r="AP312" i="6"/>
  <c r="AQ312" i="6"/>
  <c r="AR312" i="6"/>
  <c r="AS312" i="6"/>
  <c r="AM313" i="6"/>
  <c r="AN313" i="6"/>
  <c r="AO313" i="6"/>
  <c r="AP313" i="6"/>
  <c r="AQ313" i="6"/>
  <c r="AR313" i="6"/>
  <c r="AS313" i="6"/>
  <c r="AM314" i="6"/>
  <c r="AN314" i="6"/>
  <c r="AO314" i="6"/>
  <c r="AP314" i="6"/>
  <c r="AQ314" i="6"/>
  <c r="AR314" i="6"/>
  <c r="AS314" i="6"/>
  <c r="AM315" i="6"/>
  <c r="AN315" i="6"/>
  <c r="AO315" i="6"/>
  <c r="AP315" i="6"/>
  <c r="AQ315" i="6"/>
  <c r="AR315" i="6"/>
  <c r="AS315" i="6"/>
  <c r="AM316" i="6"/>
  <c r="AN316" i="6"/>
  <c r="AO316" i="6"/>
  <c r="AP316" i="6"/>
  <c r="AQ316" i="6"/>
  <c r="AR316" i="6"/>
  <c r="AS316" i="6"/>
  <c r="AM317" i="6"/>
  <c r="AN317" i="6"/>
  <c r="AO317" i="6"/>
  <c r="AP317" i="6"/>
  <c r="AQ317" i="6"/>
  <c r="AR317" i="6"/>
  <c r="AS317" i="6"/>
  <c r="AM318" i="6"/>
  <c r="AN318" i="6"/>
  <c r="AO318" i="6"/>
  <c r="AP318" i="6"/>
  <c r="AQ318" i="6"/>
  <c r="AR318" i="6"/>
  <c r="AS318" i="6"/>
  <c r="AM319" i="6"/>
  <c r="AN319" i="6"/>
  <c r="AO319" i="6"/>
  <c r="AP319" i="6"/>
  <c r="AQ319" i="6"/>
  <c r="AR319" i="6"/>
  <c r="AS319" i="6"/>
  <c r="AM320" i="6"/>
  <c r="AN320" i="6"/>
  <c r="AO320" i="6"/>
  <c r="AP320" i="6"/>
  <c r="AQ320" i="6"/>
  <c r="AR320" i="6"/>
  <c r="AS320" i="6"/>
  <c r="AM321" i="6"/>
  <c r="AN321" i="6"/>
  <c r="AO321" i="6"/>
  <c r="AP321" i="6"/>
  <c r="AQ321" i="6"/>
  <c r="AR321" i="6"/>
  <c r="AS321" i="6"/>
  <c r="AM322" i="6"/>
  <c r="AN322" i="6"/>
  <c r="AO322" i="6"/>
  <c r="AP322" i="6"/>
  <c r="AQ322" i="6"/>
  <c r="AR322" i="6"/>
  <c r="AS322" i="6"/>
  <c r="AM323" i="6"/>
  <c r="AN323" i="6"/>
  <c r="AO323" i="6"/>
  <c r="AP323" i="6"/>
  <c r="AQ323" i="6"/>
  <c r="AR323" i="6"/>
  <c r="AS323" i="6"/>
  <c r="AM324" i="6"/>
  <c r="AN324" i="6"/>
  <c r="AO324" i="6"/>
  <c r="AP324" i="6"/>
  <c r="AQ324" i="6"/>
  <c r="AR324" i="6"/>
  <c r="AS324" i="6"/>
  <c r="AM325" i="6"/>
  <c r="AN325" i="6"/>
  <c r="AO325" i="6"/>
  <c r="AP325" i="6"/>
  <c r="AQ325" i="6"/>
  <c r="AR325" i="6"/>
  <c r="AS325" i="6"/>
  <c r="AM326" i="6"/>
  <c r="AN326" i="6"/>
  <c r="AO326" i="6"/>
  <c r="AP326" i="6"/>
  <c r="AQ326" i="6"/>
  <c r="AR326" i="6"/>
  <c r="AS326" i="6"/>
  <c r="AM327" i="6"/>
  <c r="AN327" i="6"/>
  <c r="AO327" i="6"/>
  <c r="AP327" i="6"/>
  <c r="AQ327" i="6"/>
  <c r="AR327" i="6"/>
  <c r="AS327" i="6"/>
  <c r="AM328" i="6"/>
  <c r="AN328" i="6"/>
  <c r="AO328" i="6"/>
  <c r="AP328" i="6"/>
  <c r="AQ328" i="6"/>
  <c r="AR328" i="6"/>
  <c r="AS328" i="6"/>
  <c r="AM329" i="6"/>
  <c r="AN329" i="6"/>
  <c r="AO329" i="6"/>
  <c r="AP329" i="6"/>
  <c r="AQ329" i="6"/>
  <c r="AR329" i="6"/>
  <c r="AS329" i="6"/>
  <c r="AM330" i="6"/>
  <c r="AN330" i="6"/>
  <c r="AO330" i="6"/>
  <c r="AP330" i="6"/>
  <c r="AQ330" i="6"/>
  <c r="AR330" i="6"/>
  <c r="AS330" i="6"/>
  <c r="AM331" i="6"/>
  <c r="AN331" i="6"/>
  <c r="AO331" i="6"/>
  <c r="AP331" i="6"/>
  <c r="AQ331" i="6"/>
  <c r="AR331" i="6"/>
  <c r="AS331" i="6"/>
  <c r="AM332" i="6"/>
  <c r="AN332" i="6"/>
  <c r="AO332" i="6"/>
  <c r="AP332" i="6"/>
  <c r="AQ332" i="6"/>
  <c r="AR332" i="6"/>
  <c r="AS332" i="6"/>
  <c r="AM333" i="6"/>
  <c r="AN333" i="6"/>
  <c r="AO333" i="6"/>
  <c r="AP333" i="6"/>
  <c r="AQ333" i="6"/>
  <c r="AR333" i="6"/>
  <c r="AS333" i="6"/>
  <c r="AM334" i="6"/>
  <c r="AN334" i="6"/>
  <c r="AO334" i="6"/>
  <c r="AP334" i="6"/>
  <c r="AQ334" i="6"/>
  <c r="AR334" i="6"/>
  <c r="AS334" i="6"/>
  <c r="AM335" i="6"/>
  <c r="AN335" i="6"/>
  <c r="AO335" i="6"/>
  <c r="AP335" i="6"/>
  <c r="AQ335" i="6"/>
  <c r="AR335" i="6"/>
  <c r="AS335" i="6"/>
  <c r="AM336" i="6"/>
  <c r="AN336" i="6"/>
  <c r="AO336" i="6"/>
  <c r="AP336" i="6"/>
  <c r="AQ336" i="6"/>
  <c r="AR336" i="6"/>
  <c r="AS336" i="6"/>
  <c r="AM337" i="6"/>
  <c r="AN337" i="6"/>
  <c r="AO337" i="6"/>
  <c r="AP337" i="6"/>
  <c r="AQ337" i="6"/>
  <c r="AR337" i="6"/>
  <c r="AS337" i="6"/>
  <c r="AM338" i="6"/>
  <c r="AN338" i="6"/>
  <c r="AO338" i="6"/>
  <c r="AP338" i="6"/>
  <c r="AQ338" i="6"/>
  <c r="AR338" i="6"/>
  <c r="AS338" i="6"/>
  <c r="AM339" i="6"/>
  <c r="AN339" i="6"/>
  <c r="AO339" i="6"/>
  <c r="AP339" i="6"/>
  <c r="AQ339" i="6"/>
  <c r="AR339" i="6"/>
  <c r="AS339" i="6"/>
  <c r="AM340" i="6"/>
  <c r="AN340" i="6"/>
  <c r="AO340" i="6"/>
  <c r="AP340" i="6"/>
  <c r="AQ340" i="6"/>
  <c r="AR340" i="6"/>
  <c r="AS340" i="6"/>
  <c r="AM341" i="6"/>
  <c r="AN341" i="6"/>
  <c r="AO341" i="6"/>
  <c r="AP341" i="6"/>
  <c r="AQ341" i="6"/>
  <c r="AR341" i="6"/>
  <c r="AS341" i="6"/>
  <c r="AM342" i="6"/>
  <c r="AN342" i="6"/>
  <c r="AO342" i="6"/>
  <c r="AP342" i="6"/>
  <c r="AQ342" i="6"/>
  <c r="AR342" i="6"/>
  <c r="AS342" i="6"/>
  <c r="AM343" i="6"/>
  <c r="AN343" i="6"/>
  <c r="AO343" i="6"/>
  <c r="AP343" i="6"/>
  <c r="AQ343" i="6"/>
  <c r="AR343" i="6"/>
  <c r="AS343" i="6"/>
  <c r="AM344" i="6"/>
  <c r="AN344" i="6"/>
  <c r="AO344" i="6"/>
  <c r="AP344" i="6"/>
  <c r="AQ344" i="6"/>
  <c r="AR344" i="6"/>
  <c r="AS344" i="6"/>
  <c r="AM345" i="6"/>
  <c r="AN345" i="6"/>
  <c r="AO345" i="6"/>
  <c r="AP345" i="6"/>
  <c r="AQ345" i="6"/>
  <c r="AR345" i="6"/>
  <c r="AS345" i="6"/>
  <c r="AM346" i="6"/>
  <c r="AN346" i="6"/>
  <c r="AO346" i="6"/>
  <c r="AP346" i="6"/>
  <c r="AQ346" i="6"/>
  <c r="AR346" i="6"/>
  <c r="AS346" i="6"/>
  <c r="AM347" i="6"/>
  <c r="AN347" i="6"/>
  <c r="AO347" i="6"/>
  <c r="AP347" i="6"/>
  <c r="AQ347" i="6"/>
  <c r="AR347" i="6"/>
  <c r="AS347" i="6"/>
  <c r="AM348" i="6"/>
  <c r="AN348" i="6"/>
  <c r="AO348" i="6"/>
  <c r="AP348" i="6"/>
  <c r="AQ348" i="6"/>
  <c r="AR348" i="6"/>
  <c r="AS348" i="6"/>
  <c r="AM349" i="6"/>
  <c r="AN349" i="6"/>
  <c r="AO349" i="6"/>
  <c r="AP349" i="6"/>
  <c r="AQ349" i="6"/>
  <c r="AR349" i="6"/>
  <c r="AS349" i="6"/>
  <c r="AM350" i="6"/>
  <c r="AN350" i="6"/>
  <c r="AO350" i="6"/>
  <c r="AP350" i="6"/>
  <c r="AQ350" i="6"/>
  <c r="AR350" i="6"/>
  <c r="AS350" i="6"/>
  <c r="AM351" i="6"/>
  <c r="AN351" i="6"/>
  <c r="AO351" i="6"/>
  <c r="AP351" i="6"/>
  <c r="AQ351" i="6"/>
  <c r="AR351" i="6"/>
  <c r="AS351" i="6"/>
  <c r="AM352" i="6"/>
  <c r="AN352" i="6"/>
  <c r="AO352" i="6"/>
  <c r="AP352" i="6"/>
  <c r="AQ352" i="6"/>
  <c r="AR352" i="6"/>
  <c r="AS352" i="6"/>
  <c r="AM353" i="6"/>
  <c r="AN353" i="6"/>
  <c r="AO353" i="6"/>
  <c r="AP353" i="6"/>
  <c r="AQ353" i="6"/>
  <c r="AR353" i="6"/>
  <c r="AS353" i="6"/>
  <c r="AM354" i="6"/>
  <c r="AN354" i="6"/>
  <c r="AO354" i="6"/>
  <c r="AP354" i="6"/>
  <c r="AQ354" i="6"/>
  <c r="AR354" i="6"/>
  <c r="AS354" i="6"/>
  <c r="AM355" i="6"/>
  <c r="AN355" i="6"/>
  <c r="AO355" i="6"/>
  <c r="AP355" i="6"/>
  <c r="AQ355" i="6"/>
  <c r="AR355" i="6"/>
  <c r="AS355" i="6"/>
  <c r="AM356" i="6"/>
  <c r="AN356" i="6"/>
  <c r="AO356" i="6"/>
  <c r="AP356" i="6"/>
  <c r="AQ356" i="6"/>
  <c r="AR356" i="6"/>
  <c r="AS356" i="6"/>
  <c r="AM357" i="6"/>
  <c r="AN357" i="6"/>
  <c r="AO357" i="6"/>
  <c r="AP357" i="6"/>
  <c r="AQ357" i="6"/>
  <c r="AR357" i="6"/>
  <c r="AS357" i="6"/>
  <c r="AM358" i="6"/>
  <c r="AN358" i="6"/>
  <c r="AO358" i="6"/>
  <c r="AP358" i="6"/>
  <c r="AQ358" i="6"/>
  <c r="AR358" i="6"/>
  <c r="AS358" i="6"/>
  <c r="AM359" i="6"/>
  <c r="AN359" i="6"/>
  <c r="AO359" i="6"/>
  <c r="AP359" i="6"/>
  <c r="AQ359" i="6"/>
  <c r="AR359" i="6"/>
  <c r="AS359" i="6"/>
  <c r="AM360" i="6"/>
  <c r="AN360" i="6"/>
  <c r="AO360" i="6"/>
  <c r="AP360" i="6"/>
  <c r="AQ360" i="6"/>
  <c r="AR360" i="6"/>
  <c r="AS360" i="6"/>
  <c r="AM361" i="6"/>
  <c r="AN361" i="6"/>
  <c r="AO361" i="6"/>
  <c r="AP361" i="6"/>
  <c r="AQ361" i="6"/>
  <c r="AR361" i="6"/>
  <c r="AS361" i="6"/>
  <c r="AM362" i="6"/>
  <c r="AN362" i="6"/>
  <c r="AO362" i="6"/>
  <c r="AP362" i="6"/>
  <c r="AQ362" i="6"/>
  <c r="AR362" i="6"/>
  <c r="AS362" i="6"/>
  <c r="AM363" i="6"/>
  <c r="AN363" i="6"/>
  <c r="AO363" i="6"/>
  <c r="AP363" i="6"/>
  <c r="AQ363" i="6"/>
  <c r="AR363" i="6"/>
  <c r="AS363" i="6"/>
  <c r="AM364" i="6"/>
  <c r="AN364" i="6"/>
  <c r="AO364" i="6"/>
  <c r="AP364" i="6"/>
  <c r="AQ364" i="6"/>
  <c r="AR364" i="6"/>
  <c r="AS364" i="6"/>
  <c r="AM365" i="6"/>
  <c r="AN365" i="6"/>
  <c r="AO365" i="6"/>
  <c r="AP365" i="6"/>
  <c r="AQ365" i="6"/>
  <c r="AR365" i="6"/>
  <c r="AS365" i="6"/>
  <c r="AM366" i="6"/>
  <c r="AN366" i="6"/>
  <c r="AO366" i="6"/>
  <c r="AP366" i="6"/>
  <c r="AQ366" i="6"/>
  <c r="AR366" i="6"/>
  <c r="AS366" i="6"/>
  <c r="AM367" i="6"/>
  <c r="AN367" i="6"/>
  <c r="AO367" i="6"/>
  <c r="AP367" i="6"/>
  <c r="AQ367" i="6"/>
  <c r="AR367" i="6"/>
  <c r="AS367" i="6"/>
  <c r="AM368" i="6"/>
  <c r="AN368" i="6"/>
  <c r="AO368" i="6"/>
  <c r="AP368" i="6"/>
  <c r="AQ368" i="6"/>
  <c r="AR368" i="6"/>
  <c r="AS368" i="6"/>
  <c r="AM369" i="6"/>
  <c r="AN369" i="6"/>
  <c r="AO369" i="6"/>
  <c r="AP369" i="6"/>
  <c r="AQ369" i="6"/>
  <c r="AR369" i="6"/>
  <c r="AS369" i="6"/>
  <c r="AM370" i="6"/>
  <c r="AN370" i="6"/>
  <c r="AO370" i="6"/>
  <c r="AP370" i="6"/>
  <c r="AQ370" i="6"/>
  <c r="AR370" i="6"/>
  <c r="AS370" i="6"/>
  <c r="AM371" i="6"/>
  <c r="AN371" i="6"/>
  <c r="AO371" i="6"/>
  <c r="AP371" i="6"/>
  <c r="AQ371" i="6"/>
  <c r="AR371" i="6"/>
  <c r="AS371" i="6"/>
  <c r="AM372" i="6"/>
  <c r="AN372" i="6"/>
  <c r="AO372" i="6"/>
  <c r="AP372" i="6"/>
  <c r="AQ372" i="6"/>
  <c r="AR372" i="6"/>
  <c r="AS372" i="6"/>
  <c r="AM373" i="6"/>
  <c r="AN373" i="6"/>
  <c r="AO373" i="6"/>
  <c r="AP373" i="6"/>
  <c r="AQ373" i="6"/>
  <c r="AR373" i="6"/>
  <c r="AS373" i="6"/>
  <c r="AM374" i="6"/>
  <c r="AN374" i="6"/>
  <c r="AO374" i="6"/>
  <c r="AP374" i="6"/>
  <c r="AQ374" i="6"/>
  <c r="AR374" i="6"/>
  <c r="AS374" i="6"/>
  <c r="AM375" i="6"/>
  <c r="AN375" i="6"/>
  <c r="AO375" i="6"/>
  <c r="AP375" i="6"/>
  <c r="AQ375" i="6"/>
  <c r="AR375" i="6"/>
  <c r="AS375" i="6"/>
  <c r="AM376" i="6"/>
  <c r="AN376" i="6"/>
  <c r="AO376" i="6"/>
  <c r="AP376" i="6"/>
  <c r="AQ376" i="6"/>
  <c r="AR376" i="6"/>
  <c r="AS376" i="6"/>
  <c r="AM377" i="6"/>
  <c r="AN377" i="6"/>
  <c r="AO377" i="6"/>
  <c r="AP377" i="6"/>
  <c r="AQ377" i="6"/>
  <c r="AR377" i="6"/>
  <c r="AS377" i="6"/>
  <c r="AM378" i="6"/>
  <c r="AN378" i="6"/>
  <c r="AO378" i="6"/>
  <c r="AP378" i="6"/>
  <c r="AQ378" i="6"/>
  <c r="AR378" i="6"/>
  <c r="AS378" i="6"/>
  <c r="AM379" i="6"/>
  <c r="AN379" i="6"/>
  <c r="AO379" i="6"/>
  <c r="AP379" i="6"/>
  <c r="AQ379" i="6"/>
  <c r="AR379" i="6"/>
  <c r="AS379" i="6"/>
  <c r="AM380" i="6"/>
  <c r="AN380" i="6"/>
  <c r="AO380" i="6"/>
  <c r="AP380" i="6"/>
  <c r="AQ380" i="6"/>
  <c r="AR380" i="6"/>
  <c r="AS380" i="6"/>
  <c r="AM381" i="6"/>
  <c r="AN381" i="6"/>
  <c r="AO381" i="6"/>
  <c r="AP381" i="6"/>
  <c r="AQ381" i="6"/>
  <c r="AR381" i="6"/>
  <c r="AS381" i="6"/>
  <c r="AM382" i="6"/>
  <c r="AN382" i="6"/>
  <c r="AO382" i="6"/>
  <c r="AP382" i="6"/>
  <c r="AQ382" i="6"/>
  <c r="AR382" i="6"/>
  <c r="AS382" i="6"/>
  <c r="AM383" i="6"/>
  <c r="AN383" i="6"/>
  <c r="AO383" i="6"/>
  <c r="AP383" i="6"/>
  <c r="AQ383" i="6"/>
  <c r="AR383" i="6"/>
  <c r="AS383" i="6"/>
  <c r="AM384" i="6"/>
  <c r="AN384" i="6"/>
  <c r="AO384" i="6"/>
  <c r="AP384" i="6"/>
  <c r="AQ384" i="6"/>
  <c r="AR384" i="6"/>
  <c r="AS384" i="6"/>
  <c r="AM385" i="6"/>
  <c r="AN385" i="6"/>
  <c r="AO385" i="6"/>
  <c r="AP385" i="6"/>
  <c r="AQ385" i="6"/>
  <c r="AR385" i="6"/>
  <c r="AS385" i="6"/>
  <c r="AM386" i="6"/>
  <c r="AN386" i="6"/>
  <c r="AO386" i="6"/>
  <c r="AP386" i="6"/>
  <c r="AQ386" i="6"/>
  <c r="AR386" i="6"/>
  <c r="AS386" i="6"/>
  <c r="AM387" i="6"/>
  <c r="AN387" i="6"/>
  <c r="AO387" i="6"/>
  <c r="AP387" i="6"/>
  <c r="AQ387" i="6"/>
  <c r="AR387" i="6"/>
  <c r="AS387" i="6"/>
  <c r="AM388" i="6"/>
  <c r="AN388" i="6"/>
  <c r="AO388" i="6"/>
  <c r="AP388" i="6"/>
  <c r="AQ388" i="6"/>
  <c r="AR388" i="6"/>
  <c r="AS388" i="6"/>
  <c r="AM389" i="6"/>
  <c r="AN389" i="6"/>
  <c r="AO389" i="6"/>
  <c r="AP389" i="6"/>
  <c r="AQ389" i="6"/>
  <c r="AR389" i="6"/>
  <c r="AS389" i="6"/>
  <c r="AM390" i="6"/>
  <c r="AN390" i="6"/>
  <c r="AO390" i="6"/>
  <c r="AP390" i="6"/>
  <c r="AQ390" i="6"/>
  <c r="AR390" i="6"/>
  <c r="AS390" i="6"/>
  <c r="AM391" i="6"/>
  <c r="AN391" i="6"/>
  <c r="AO391" i="6"/>
  <c r="AP391" i="6"/>
  <c r="AQ391" i="6"/>
  <c r="AR391" i="6"/>
  <c r="AS391" i="6"/>
  <c r="AM392" i="6"/>
  <c r="AN392" i="6"/>
  <c r="AO392" i="6"/>
  <c r="AP392" i="6"/>
  <c r="AQ392" i="6"/>
  <c r="AR392" i="6"/>
  <c r="AS392" i="6"/>
  <c r="AM393" i="6"/>
  <c r="AN393" i="6"/>
  <c r="AO393" i="6"/>
  <c r="AP393" i="6"/>
  <c r="AQ393" i="6"/>
  <c r="AR393" i="6"/>
  <c r="AS393" i="6"/>
  <c r="AM394" i="6"/>
  <c r="AN394" i="6"/>
  <c r="AO394" i="6"/>
  <c r="AP394" i="6"/>
  <c r="AQ394" i="6"/>
  <c r="AR394" i="6"/>
  <c r="AS394" i="6"/>
  <c r="AM395" i="6"/>
  <c r="AN395" i="6"/>
  <c r="AO395" i="6"/>
  <c r="AP395" i="6"/>
  <c r="AQ395" i="6"/>
  <c r="AR395" i="6"/>
  <c r="AS395" i="6"/>
  <c r="AM396" i="6"/>
  <c r="AN396" i="6"/>
  <c r="AO396" i="6"/>
  <c r="AP396" i="6"/>
  <c r="AQ396" i="6"/>
  <c r="AR396" i="6"/>
  <c r="AS396" i="6"/>
  <c r="AM397" i="6"/>
  <c r="AN397" i="6"/>
  <c r="AO397" i="6"/>
  <c r="AP397" i="6"/>
  <c r="AQ397" i="6"/>
  <c r="AR397" i="6"/>
  <c r="AS397" i="6"/>
  <c r="AM398" i="6"/>
  <c r="AN398" i="6"/>
  <c r="AO398" i="6"/>
  <c r="AP398" i="6"/>
  <c r="AQ398" i="6"/>
  <c r="AR398" i="6"/>
  <c r="AS398" i="6"/>
  <c r="AM399" i="6"/>
  <c r="AN399" i="6"/>
  <c r="AO399" i="6"/>
  <c r="AP399" i="6"/>
  <c r="AQ399" i="6"/>
  <c r="AR399" i="6"/>
  <c r="AS399" i="6"/>
  <c r="AM400" i="6"/>
  <c r="AN400" i="6"/>
  <c r="AO400" i="6"/>
  <c r="AP400" i="6"/>
  <c r="AQ400" i="6"/>
  <c r="AR400" i="6"/>
  <c r="AS400" i="6"/>
  <c r="AM401" i="6"/>
  <c r="AN401" i="6"/>
  <c r="AO401" i="6"/>
  <c r="AP401" i="6"/>
  <c r="AQ401" i="6"/>
  <c r="AR401" i="6"/>
  <c r="AS401" i="6"/>
  <c r="AM402" i="6"/>
  <c r="AN402" i="6"/>
  <c r="AO402" i="6"/>
  <c r="AP402" i="6"/>
  <c r="AQ402" i="6"/>
  <c r="AR402" i="6"/>
  <c r="AS402" i="6"/>
  <c r="AM403" i="6"/>
  <c r="AN403" i="6"/>
  <c r="AO403" i="6"/>
  <c r="AP403" i="6"/>
  <c r="AQ403" i="6"/>
  <c r="AR403" i="6"/>
  <c r="AS403" i="6"/>
  <c r="AM404" i="6"/>
  <c r="AN404" i="6"/>
  <c r="AO404" i="6"/>
  <c r="AP404" i="6"/>
  <c r="AQ404" i="6"/>
  <c r="AR404" i="6"/>
  <c r="AS404" i="6"/>
  <c r="AM405" i="6"/>
  <c r="AN405" i="6"/>
  <c r="AO405" i="6"/>
  <c r="AP405" i="6"/>
  <c r="AQ405" i="6"/>
  <c r="AR405" i="6"/>
  <c r="AS405" i="6"/>
  <c r="AM406" i="6"/>
  <c r="AN406" i="6"/>
  <c r="AO406" i="6"/>
  <c r="AP406" i="6"/>
  <c r="AQ406" i="6"/>
  <c r="AR406" i="6"/>
  <c r="AS406" i="6"/>
  <c r="AM407" i="6"/>
  <c r="AN407" i="6"/>
  <c r="AO407" i="6"/>
  <c r="AP407" i="6"/>
  <c r="AQ407" i="6"/>
  <c r="AR407" i="6"/>
  <c r="AS407" i="6"/>
  <c r="AM408" i="6"/>
  <c r="AN408" i="6"/>
  <c r="AO408" i="6"/>
  <c r="AP408" i="6"/>
  <c r="AQ408" i="6"/>
  <c r="AR408" i="6"/>
  <c r="AS408" i="6"/>
  <c r="AM409" i="6"/>
  <c r="AN409" i="6"/>
  <c r="AO409" i="6"/>
  <c r="AP409" i="6"/>
  <c r="AQ409" i="6"/>
  <c r="AR409" i="6"/>
  <c r="AS409" i="6"/>
  <c r="AM410" i="6"/>
  <c r="AN410" i="6"/>
  <c r="AO410" i="6"/>
  <c r="AP410" i="6"/>
  <c r="AQ410" i="6"/>
  <c r="AR410" i="6"/>
  <c r="AS410" i="6"/>
  <c r="AM411" i="6"/>
  <c r="AN411" i="6"/>
  <c r="AO411" i="6"/>
  <c r="AP411" i="6"/>
  <c r="AQ411" i="6"/>
  <c r="AR411" i="6"/>
  <c r="AS411" i="6"/>
  <c r="AM412" i="6"/>
  <c r="AN412" i="6"/>
  <c r="AO412" i="6"/>
  <c r="AP412" i="6"/>
  <c r="AQ412" i="6"/>
  <c r="AR412" i="6"/>
  <c r="AS412" i="6"/>
  <c r="AM413" i="6"/>
  <c r="AN413" i="6"/>
  <c r="AO413" i="6"/>
  <c r="AP413" i="6"/>
  <c r="AQ413" i="6"/>
  <c r="AR413" i="6"/>
  <c r="AS413" i="6"/>
  <c r="AM414" i="6"/>
  <c r="AN414" i="6"/>
  <c r="AO414" i="6"/>
  <c r="AP414" i="6"/>
  <c r="AQ414" i="6"/>
  <c r="AR414" i="6"/>
  <c r="AS414" i="6"/>
  <c r="AM415" i="6"/>
  <c r="AN415" i="6"/>
  <c r="AO415" i="6"/>
  <c r="AP415" i="6"/>
  <c r="AQ415" i="6"/>
  <c r="AR415" i="6"/>
  <c r="AS415" i="6"/>
  <c r="AM416" i="6"/>
  <c r="AN416" i="6"/>
  <c r="AO416" i="6"/>
  <c r="AP416" i="6"/>
  <c r="AQ416" i="6"/>
  <c r="AR416" i="6"/>
  <c r="AS416" i="6"/>
  <c r="AM417" i="6"/>
  <c r="AN417" i="6"/>
  <c r="AO417" i="6"/>
  <c r="AP417" i="6"/>
  <c r="AQ417" i="6"/>
  <c r="AR417" i="6"/>
  <c r="AS417" i="6"/>
  <c r="AM418" i="6"/>
  <c r="AN418" i="6"/>
  <c r="AO418" i="6"/>
  <c r="AP418" i="6"/>
  <c r="AQ418" i="6"/>
  <c r="AR418" i="6"/>
  <c r="AS418" i="6"/>
  <c r="AM419" i="6"/>
  <c r="AN419" i="6"/>
  <c r="AO419" i="6"/>
  <c r="AP419" i="6"/>
  <c r="AQ419" i="6"/>
  <c r="AR419" i="6"/>
  <c r="AS419" i="6"/>
  <c r="AM420" i="6"/>
  <c r="AN420" i="6"/>
  <c r="AO420" i="6"/>
  <c r="AP420" i="6"/>
  <c r="AQ420" i="6"/>
  <c r="AR420" i="6"/>
  <c r="AS420" i="6"/>
  <c r="AM421" i="6"/>
  <c r="AN421" i="6"/>
  <c r="AO421" i="6"/>
  <c r="AP421" i="6"/>
  <c r="AQ421" i="6"/>
  <c r="AR421" i="6"/>
  <c r="AS421" i="6"/>
  <c r="AM422" i="6"/>
  <c r="AN422" i="6"/>
  <c r="AO422" i="6"/>
  <c r="AP422" i="6"/>
  <c r="AQ422" i="6"/>
  <c r="AR422" i="6"/>
  <c r="AS422" i="6"/>
  <c r="AM423" i="6"/>
  <c r="AN423" i="6"/>
  <c r="AO423" i="6"/>
  <c r="AP423" i="6"/>
  <c r="AQ423" i="6"/>
  <c r="AR423" i="6"/>
  <c r="AS423" i="6"/>
  <c r="AM424" i="6"/>
  <c r="AN424" i="6"/>
  <c r="AO424" i="6"/>
  <c r="AP424" i="6"/>
  <c r="AQ424" i="6"/>
  <c r="AR424" i="6"/>
  <c r="AS424" i="6"/>
  <c r="AM425" i="6"/>
  <c r="AN425" i="6"/>
  <c r="AO425" i="6"/>
  <c r="AP425" i="6"/>
  <c r="AQ425" i="6"/>
  <c r="AR425" i="6"/>
  <c r="AS425" i="6"/>
  <c r="AM426" i="6"/>
  <c r="AN426" i="6"/>
  <c r="AO426" i="6"/>
  <c r="AP426" i="6"/>
  <c r="AQ426" i="6"/>
  <c r="AR426" i="6"/>
  <c r="AS426" i="6"/>
  <c r="AM427" i="6"/>
  <c r="AN427" i="6"/>
  <c r="AO427" i="6"/>
  <c r="AP427" i="6"/>
  <c r="AQ427" i="6"/>
  <c r="AR427" i="6"/>
  <c r="AS427" i="6"/>
  <c r="AM428" i="6"/>
  <c r="AN428" i="6"/>
  <c r="AO428" i="6"/>
  <c r="AP428" i="6"/>
  <c r="AQ428" i="6"/>
  <c r="AR428" i="6"/>
  <c r="AS428" i="6"/>
  <c r="AM429" i="6"/>
  <c r="AN429" i="6"/>
  <c r="AO429" i="6"/>
  <c r="AP429" i="6"/>
  <c r="AQ429" i="6"/>
  <c r="AR429" i="6"/>
  <c r="AS429" i="6"/>
  <c r="AM430" i="6"/>
  <c r="AN430" i="6"/>
  <c r="AO430" i="6"/>
  <c r="AP430" i="6"/>
  <c r="AQ430" i="6"/>
  <c r="AR430" i="6"/>
  <c r="AS430" i="6"/>
  <c r="AM431" i="6"/>
  <c r="AN431" i="6"/>
  <c r="AO431" i="6"/>
  <c r="AP431" i="6"/>
  <c r="AQ431" i="6"/>
  <c r="AR431" i="6"/>
  <c r="AS431" i="6"/>
  <c r="AM432" i="6"/>
  <c r="AN432" i="6"/>
  <c r="AO432" i="6"/>
  <c r="AP432" i="6"/>
  <c r="AQ432" i="6"/>
  <c r="AR432" i="6"/>
  <c r="AS432" i="6"/>
  <c r="AM433" i="6"/>
  <c r="AN433" i="6"/>
  <c r="AO433" i="6"/>
  <c r="AP433" i="6"/>
  <c r="AQ433" i="6"/>
  <c r="AR433" i="6"/>
  <c r="AS433" i="6"/>
  <c r="AM434" i="6"/>
  <c r="AN434" i="6"/>
  <c r="AO434" i="6"/>
  <c r="AP434" i="6"/>
  <c r="AQ434" i="6"/>
  <c r="AR434" i="6"/>
  <c r="AS434" i="6"/>
  <c r="AM435" i="6"/>
  <c r="AN435" i="6"/>
  <c r="AO435" i="6"/>
  <c r="AP435" i="6"/>
  <c r="AQ435" i="6"/>
  <c r="AR435" i="6"/>
  <c r="AS435" i="6"/>
  <c r="AM436" i="6"/>
  <c r="AN436" i="6"/>
  <c r="AO436" i="6"/>
  <c r="AP436" i="6"/>
  <c r="AQ436" i="6"/>
  <c r="AR436" i="6"/>
  <c r="AS436" i="6"/>
  <c r="AM437" i="6"/>
  <c r="AN437" i="6"/>
  <c r="AO437" i="6"/>
  <c r="AP437" i="6"/>
  <c r="AQ437" i="6"/>
  <c r="AR437" i="6"/>
  <c r="AS437" i="6"/>
  <c r="AM438" i="6"/>
  <c r="AN438" i="6"/>
  <c r="AO438" i="6"/>
  <c r="AP438" i="6"/>
  <c r="AQ438" i="6"/>
  <c r="AR438" i="6"/>
  <c r="AS438" i="6"/>
  <c r="AM439" i="6"/>
  <c r="AN439" i="6"/>
  <c r="AO439" i="6"/>
  <c r="AP439" i="6"/>
  <c r="AQ439" i="6"/>
  <c r="AR439" i="6"/>
  <c r="AS439" i="6"/>
  <c r="AM440" i="6"/>
  <c r="AN440" i="6"/>
  <c r="AO440" i="6"/>
  <c r="AP440" i="6"/>
  <c r="AQ440" i="6"/>
  <c r="AR440" i="6"/>
  <c r="AS440" i="6"/>
  <c r="AM441" i="6"/>
  <c r="AN441" i="6"/>
  <c r="AO441" i="6"/>
  <c r="AP441" i="6"/>
  <c r="AQ441" i="6"/>
  <c r="AR441" i="6"/>
  <c r="AS441" i="6"/>
  <c r="AM442" i="6"/>
  <c r="AN442" i="6"/>
  <c r="AO442" i="6"/>
  <c r="AP442" i="6"/>
  <c r="AQ442" i="6"/>
  <c r="AR442" i="6"/>
  <c r="AS442" i="6"/>
  <c r="AM443" i="6"/>
  <c r="AN443" i="6"/>
  <c r="AO443" i="6"/>
  <c r="AP443" i="6"/>
  <c r="AQ443" i="6"/>
  <c r="AR443" i="6"/>
  <c r="AS443" i="6"/>
  <c r="AM444" i="6"/>
  <c r="AN444" i="6"/>
  <c r="AO444" i="6"/>
  <c r="AP444" i="6"/>
  <c r="AQ444" i="6"/>
  <c r="AR444" i="6"/>
  <c r="AS444" i="6"/>
  <c r="AM445" i="6"/>
  <c r="AN445" i="6"/>
  <c r="AO445" i="6"/>
  <c r="AP445" i="6"/>
  <c r="AQ445" i="6"/>
  <c r="AR445" i="6"/>
  <c r="AS445" i="6"/>
  <c r="AM446" i="6"/>
  <c r="AN446" i="6"/>
  <c r="AO446" i="6"/>
  <c r="AP446" i="6"/>
  <c r="AQ446" i="6"/>
  <c r="AR446" i="6"/>
  <c r="AS446" i="6"/>
  <c r="AM447" i="6"/>
  <c r="AN447" i="6"/>
  <c r="AO447" i="6"/>
  <c r="AP447" i="6"/>
  <c r="AQ447" i="6"/>
  <c r="AR447" i="6"/>
  <c r="AS447" i="6"/>
  <c r="AM448" i="6"/>
  <c r="AN448" i="6"/>
  <c r="AO448" i="6"/>
  <c r="AP448" i="6"/>
  <c r="AQ448" i="6"/>
  <c r="AR448" i="6"/>
  <c r="AS448" i="6"/>
  <c r="AM449" i="6"/>
  <c r="AN449" i="6"/>
  <c r="AO449" i="6"/>
  <c r="AP449" i="6"/>
  <c r="AQ449" i="6"/>
  <c r="AR449" i="6"/>
  <c r="AS449" i="6"/>
  <c r="AM450" i="6"/>
  <c r="AN450" i="6"/>
  <c r="AO450" i="6"/>
  <c r="AP450" i="6"/>
  <c r="AQ450" i="6"/>
  <c r="AR450" i="6"/>
  <c r="AS450" i="6"/>
  <c r="AM451" i="6"/>
  <c r="AN451" i="6"/>
  <c r="AO451" i="6"/>
  <c r="AP451" i="6"/>
  <c r="AQ451" i="6"/>
  <c r="AR451" i="6"/>
  <c r="AS451" i="6"/>
  <c r="AM452" i="6"/>
  <c r="AN452" i="6"/>
  <c r="AO452" i="6"/>
  <c r="AP452" i="6"/>
  <c r="AQ452" i="6"/>
  <c r="AR452" i="6"/>
  <c r="AS452" i="6"/>
  <c r="AM453" i="6"/>
  <c r="AN453" i="6"/>
  <c r="AO453" i="6"/>
  <c r="AP453" i="6"/>
  <c r="AQ453" i="6"/>
  <c r="AR453" i="6"/>
  <c r="AS453" i="6"/>
  <c r="AM454" i="6"/>
  <c r="AN454" i="6"/>
  <c r="AO454" i="6"/>
  <c r="AP454" i="6"/>
  <c r="AQ454" i="6"/>
  <c r="AR454" i="6"/>
  <c r="AS454" i="6"/>
  <c r="AM455" i="6"/>
  <c r="AN455" i="6"/>
  <c r="AO455" i="6"/>
  <c r="AP455" i="6"/>
  <c r="AQ455" i="6"/>
  <c r="AR455" i="6"/>
  <c r="AS455" i="6"/>
  <c r="AM456" i="6"/>
  <c r="AN456" i="6"/>
  <c r="AO456" i="6"/>
  <c r="AP456" i="6"/>
  <c r="AQ456" i="6"/>
  <c r="AR456" i="6"/>
  <c r="AS456" i="6"/>
  <c r="AM457" i="6"/>
  <c r="AN457" i="6"/>
  <c r="AO457" i="6"/>
  <c r="AP457" i="6"/>
  <c r="AQ457" i="6"/>
  <c r="AR457" i="6"/>
  <c r="AS457" i="6"/>
  <c r="AM458" i="6"/>
  <c r="AN458" i="6"/>
  <c r="AO458" i="6"/>
  <c r="AP458" i="6"/>
  <c r="AQ458" i="6"/>
  <c r="AR458" i="6"/>
  <c r="AS458" i="6"/>
  <c r="AM459" i="6"/>
  <c r="AN459" i="6"/>
  <c r="AO459" i="6"/>
  <c r="AP459" i="6"/>
  <c r="AQ459" i="6"/>
  <c r="AR459" i="6"/>
  <c r="AS459" i="6"/>
  <c r="AM460" i="6"/>
  <c r="AN460" i="6"/>
  <c r="AO460" i="6"/>
  <c r="AP460" i="6"/>
  <c r="AQ460" i="6"/>
  <c r="AR460" i="6"/>
  <c r="AS460" i="6"/>
  <c r="AM461" i="6"/>
  <c r="AN461" i="6"/>
  <c r="AO461" i="6"/>
  <c r="AP461" i="6"/>
  <c r="AQ461" i="6"/>
  <c r="AR461" i="6"/>
  <c r="AS461" i="6"/>
  <c r="AM462" i="6"/>
  <c r="AN462" i="6"/>
  <c r="AO462" i="6"/>
  <c r="AP462" i="6"/>
  <c r="AQ462" i="6"/>
  <c r="AR462" i="6"/>
  <c r="AS462" i="6"/>
  <c r="AM463" i="6"/>
  <c r="AN463" i="6"/>
  <c r="AO463" i="6"/>
  <c r="AP463" i="6"/>
  <c r="AQ463" i="6"/>
  <c r="AR463" i="6"/>
  <c r="AS463" i="6"/>
  <c r="AM464" i="6"/>
  <c r="AN464" i="6"/>
  <c r="AO464" i="6"/>
  <c r="AP464" i="6"/>
  <c r="AQ464" i="6"/>
  <c r="AR464" i="6"/>
  <c r="AS464" i="6"/>
  <c r="AM465" i="6"/>
  <c r="AN465" i="6"/>
  <c r="AO465" i="6"/>
  <c r="AP465" i="6"/>
  <c r="AQ465" i="6"/>
  <c r="AR465" i="6"/>
  <c r="AS465" i="6"/>
  <c r="AM466" i="6"/>
  <c r="AN466" i="6"/>
  <c r="AO466" i="6"/>
  <c r="AP466" i="6"/>
  <c r="AQ466" i="6"/>
  <c r="AR466" i="6"/>
  <c r="AS466" i="6"/>
  <c r="AM467" i="6"/>
  <c r="AN467" i="6"/>
  <c r="AO467" i="6"/>
  <c r="AP467" i="6"/>
  <c r="AQ467" i="6"/>
  <c r="AR467" i="6"/>
  <c r="AS467" i="6"/>
  <c r="AM468" i="6"/>
  <c r="AN468" i="6"/>
  <c r="AO468" i="6"/>
  <c r="AP468" i="6"/>
  <c r="AQ468" i="6"/>
  <c r="AR468" i="6"/>
  <c r="AS468" i="6"/>
  <c r="AM469" i="6"/>
  <c r="AN469" i="6"/>
  <c r="AO469" i="6"/>
  <c r="AP469" i="6"/>
  <c r="AQ469" i="6"/>
  <c r="AR469" i="6"/>
  <c r="AS469" i="6"/>
  <c r="AM470" i="6"/>
  <c r="AN470" i="6"/>
  <c r="AO470" i="6"/>
  <c r="AP470" i="6"/>
  <c r="AQ470" i="6"/>
  <c r="AR470" i="6"/>
  <c r="AS470" i="6"/>
  <c r="AM471" i="6"/>
  <c r="AN471" i="6"/>
  <c r="AO471" i="6"/>
  <c r="AP471" i="6"/>
  <c r="AQ471" i="6"/>
  <c r="AR471" i="6"/>
  <c r="AS471" i="6"/>
  <c r="AM472" i="6"/>
  <c r="AN472" i="6"/>
  <c r="AO472" i="6"/>
  <c r="AP472" i="6"/>
  <c r="AQ472" i="6"/>
  <c r="AR472" i="6"/>
  <c r="AS472" i="6"/>
  <c r="AM473" i="6"/>
  <c r="AN473" i="6"/>
  <c r="AO473" i="6"/>
  <c r="AP473" i="6"/>
  <c r="AQ473" i="6"/>
  <c r="AR473" i="6"/>
  <c r="AS473" i="6"/>
  <c r="AM474" i="6"/>
  <c r="AN474" i="6"/>
  <c r="AO474" i="6"/>
  <c r="AP474" i="6"/>
  <c r="AQ474" i="6"/>
  <c r="AR474" i="6"/>
  <c r="AS474" i="6"/>
  <c r="AM475" i="6"/>
  <c r="AN475" i="6"/>
  <c r="AO475" i="6"/>
  <c r="AP475" i="6"/>
  <c r="AQ475" i="6"/>
  <c r="AR475" i="6"/>
  <c r="AS475" i="6"/>
  <c r="AM476" i="6"/>
  <c r="AN476" i="6"/>
  <c r="AO476" i="6"/>
  <c r="AP476" i="6"/>
  <c r="AQ476" i="6"/>
  <c r="AR476" i="6"/>
  <c r="AS476" i="6"/>
  <c r="AM477" i="6"/>
  <c r="AN477" i="6"/>
  <c r="AO477" i="6"/>
  <c r="AP477" i="6"/>
  <c r="AQ477" i="6"/>
  <c r="AR477" i="6"/>
  <c r="AS477" i="6"/>
  <c r="AM478" i="6"/>
  <c r="AN478" i="6"/>
  <c r="AO478" i="6"/>
  <c r="AP478" i="6"/>
  <c r="AQ478" i="6"/>
  <c r="AR478" i="6"/>
  <c r="AS478" i="6"/>
  <c r="AM479" i="6"/>
  <c r="AN479" i="6"/>
  <c r="AO479" i="6"/>
  <c r="AP479" i="6"/>
  <c r="AQ479" i="6"/>
  <c r="AR479" i="6"/>
  <c r="AS479" i="6"/>
  <c r="AM480" i="6"/>
  <c r="AN480" i="6"/>
  <c r="AO480" i="6"/>
  <c r="AP480" i="6"/>
  <c r="AQ480" i="6"/>
  <c r="AR480" i="6"/>
  <c r="AS480" i="6"/>
  <c r="AM481" i="6"/>
  <c r="AN481" i="6"/>
  <c r="AO481" i="6"/>
  <c r="AP481" i="6"/>
  <c r="AQ481" i="6"/>
  <c r="AR481" i="6"/>
  <c r="AS481" i="6"/>
  <c r="AM482" i="6"/>
  <c r="AN482" i="6"/>
  <c r="AO482" i="6"/>
  <c r="AP482" i="6"/>
  <c r="AQ482" i="6"/>
  <c r="AR482" i="6"/>
  <c r="AS482" i="6"/>
  <c r="AM483" i="6"/>
  <c r="AN483" i="6"/>
  <c r="AO483" i="6"/>
  <c r="AP483" i="6"/>
  <c r="AQ483" i="6"/>
  <c r="AR483" i="6"/>
  <c r="AS483" i="6"/>
  <c r="AM484" i="6"/>
  <c r="AN484" i="6"/>
  <c r="AO484" i="6"/>
  <c r="AP484" i="6"/>
  <c r="AQ484" i="6"/>
  <c r="AR484" i="6"/>
  <c r="AS484" i="6"/>
  <c r="AM485" i="6"/>
  <c r="AN485" i="6"/>
  <c r="AO485" i="6"/>
  <c r="AP485" i="6"/>
  <c r="AQ485" i="6"/>
  <c r="AR485" i="6"/>
  <c r="AS485" i="6"/>
  <c r="AM486" i="6"/>
  <c r="AN486" i="6"/>
  <c r="AO486" i="6"/>
  <c r="AP486" i="6"/>
  <c r="AQ486" i="6"/>
  <c r="AR486" i="6"/>
  <c r="AS486" i="6"/>
  <c r="AM487" i="6"/>
  <c r="AN487" i="6"/>
  <c r="AO487" i="6"/>
  <c r="AP487" i="6"/>
  <c r="AQ487" i="6"/>
  <c r="AR487" i="6"/>
  <c r="AS487" i="6"/>
  <c r="AM488" i="6"/>
  <c r="AN488" i="6"/>
  <c r="AO488" i="6"/>
  <c r="AP488" i="6"/>
  <c r="AQ488" i="6"/>
  <c r="AR488" i="6"/>
  <c r="AS488" i="6"/>
  <c r="AM489" i="6"/>
  <c r="AN489" i="6"/>
  <c r="AO489" i="6"/>
  <c r="AP489" i="6"/>
  <c r="AQ489" i="6"/>
  <c r="AR489" i="6"/>
  <c r="AS489" i="6"/>
  <c r="AM490" i="6"/>
  <c r="AN490" i="6"/>
  <c r="AO490" i="6"/>
  <c r="AP490" i="6"/>
  <c r="AQ490" i="6"/>
  <c r="AR490" i="6"/>
  <c r="AS490" i="6"/>
  <c r="AM491" i="6"/>
  <c r="AN491" i="6"/>
  <c r="AO491" i="6"/>
  <c r="AP491" i="6"/>
  <c r="AQ491" i="6"/>
  <c r="AR491" i="6"/>
  <c r="AS491" i="6"/>
  <c r="AM492" i="6"/>
  <c r="AN492" i="6"/>
  <c r="AO492" i="6"/>
  <c r="AP492" i="6"/>
  <c r="AQ492" i="6"/>
  <c r="AR492" i="6"/>
  <c r="AS492" i="6"/>
  <c r="AM493" i="6"/>
  <c r="AN493" i="6"/>
  <c r="AO493" i="6"/>
  <c r="AP493" i="6"/>
  <c r="AQ493" i="6"/>
  <c r="AR493" i="6"/>
  <c r="AS493" i="6"/>
  <c r="AM494" i="6"/>
  <c r="AN494" i="6"/>
  <c r="AO494" i="6"/>
  <c r="AP494" i="6"/>
  <c r="AQ494" i="6"/>
  <c r="AR494" i="6"/>
  <c r="AS494" i="6"/>
  <c r="AM495" i="6"/>
  <c r="AN495" i="6"/>
  <c r="AO495" i="6"/>
  <c r="AP495" i="6"/>
  <c r="AQ495" i="6"/>
  <c r="AR495" i="6"/>
  <c r="AS495" i="6"/>
  <c r="AM496" i="6"/>
  <c r="AN496" i="6"/>
  <c r="AO496" i="6"/>
  <c r="AP496" i="6"/>
  <c r="AQ496" i="6"/>
  <c r="AR496" i="6"/>
  <c r="AS496" i="6"/>
  <c r="AM497" i="6"/>
  <c r="AN497" i="6"/>
  <c r="AO497" i="6"/>
  <c r="AP497" i="6"/>
  <c r="AQ497" i="6"/>
  <c r="AR497" i="6"/>
  <c r="AS497" i="6"/>
  <c r="AM498" i="6"/>
  <c r="AN498" i="6"/>
  <c r="AO498" i="6"/>
  <c r="AP498" i="6"/>
  <c r="AQ498" i="6"/>
  <c r="AR498" i="6"/>
  <c r="AS498" i="6"/>
  <c r="AM499" i="6"/>
  <c r="AN499" i="6"/>
  <c r="AO499" i="6"/>
  <c r="AP499" i="6"/>
  <c r="AQ499" i="6"/>
  <c r="AR499" i="6"/>
  <c r="AS499" i="6"/>
  <c r="AM500" i="6"/>
  <c r="AN500" i="6"/>
  <c r="AO500" i="6"/>
  <c r="AP500" i="6"/>
  <c r="AQ500" i="6"/>
  <c r="AR500" i="6"/>
  <c r="AS500" i="6"/>
  <c r="AM501" i="6"/>
  <c r="AN501" i="6"/>
  <c r="AO501" i="6"/>
  <c r="AP501" i="6"/>
  <c r="AQ501" i="6"/>
  <c r="AR501" i="6"/>
  <c r="AS501" i="6"/>
  <c r="AM502" i="6"/>
  <c r="AN502" i="6"/>
  <c r="AO502" i="6"/>
  <c r="AP502" i="6"/>
  <c r="AQ502" i="6"/>
  <c r="AR502" i="6"/>
  <c r="AS502" i="6"/>
  <c r="AM503" i="6"/>
  <c r="AN503" i="6"/>
  <c r="AO503" i="6"/>
  <c r="AP503" i="6"/>
  <c r="AQ503" i="6"/>
  <c r="AR503" i="6"/>
  <c r="AS503" i="6"/>
  <c r="AM504" i="6"/>
  <c r="AN504" i="6"/>
  <c r="AO504" i="6"/>
  <c r="AP504" i="6"/>
  <c r="AQ504" i="6"/>
  <c r="AR504" i="6"/>
  <c r="AS504" i="6"/>
  <c r="AM505" i="6"/>
  <c r="AN505" i="6"/>
  <c r="AO505" i="6"/>
  <c r="AP505" i="6"/>
  <c r="AQ505" i="6"/>
  <c r="AR505" i="6"/>
  <c r="AS505" i="6"/>
  <c r="AM506" i="6"/>
  <c r="AN506" i="6"/>
  <c r="AO506" i="6"/>
  <c r="AP506" i="6"/>
  <c r="AQ506" i="6"/>
  <c r="AR506" i="6"/>
  <c r="AS506" i="6"/>
  <c r="AM507" i="6"/>
  <c r="AN507" i="6"/>
  <c r="AO507" i="6"/>
  <c r="AP507" i="6"/>
  <c r="AQ507" i="6"/>
  <c r="AR507" i="6"/>
  <c r="AS507" i="6"/>
  <c r="AM508" i="6"/>
  <c r="AN508" i="6"/>
  <c r="AO508" i="6"/>
  <c r="AP508" i="6"/>
  <c r="AQ508" i="6"/>
  <c r="AR508" i="6"/>
  <c r="AS508" i="6"/>
  <c r="AM509" i="6"/>
  <c r="AN509" i="6"/>
  <c r="AO509" i="6"/>
  <c r="AP509" i="6"/>
  <c r="AQ509" i="6"/>
  <c r="AR509" i="6"/>
  <c r="AS509" i="6"/>
  <c r="AM510" i="6"/>
  <c r="AN510" i="6"/>
  <c r="AO510" i="6"/>
  <c r="AP510" i="6"/>
  <c r="AQ510" i="6"/>
  <c r="AR510" i="6"/>
  <c r="AS510" i="6"/>
  <c r="AM511" i="6"/>
  <c r="AN511" i="6"/>
  <c r="AO511" i="6"/>
  <c r="AP511" i="6"/>
  <c r="AQ511" i="6"/>
  <c r="AR511" i="6"/>
  <c r="AS511" i="6"/>
  <c r="AM512" i="6"/>
  <c r="AN512" i="6"/>
  <c r="AO512" i="6"/>
  <c r="AP512" i="6"/>
  <c r="AQ512" i="6"/>
  <c r="AR512" i="6"/>
  <c r="AS512" i="6"/>
  <c r="AM513" i="6"/>
  <c r="AN513" i="6"/>
  <c r="AO513" i="6"/>
  <c r="AP513" i="6"/>
  <c r="AQ513" i="6"/>
  <c r="AR513" i="6"/>
  <c r="AS513" i="6"/>
  <c r="AM514" i="6"/>
  <c r="AN514" i="6"/>
  <c r="AO514" i="6"/>
  <c r="AP514" i="6"/>
  <c r="AQ514" i="6"/>
  <c r="AR514" i="6"/>
  <c r="AS514" i="6"/>
  <c r="AM515" i="6"/>
  <c r="AN515" i="6"/>
  <c r="AO515" i="6"/>
  <c r="AP515" i="6"/>
  <c r="AQ515" i="6"/>
  <c r="AR515" i="6"/>
  <c r="AS515" i="6"/>
  <c r="AM516" i="6"/>
  <c r="AN516" i="6"/>
  <c r="AO516" i="6"/>
  <c r="AP516" i="6"/>
  <c r="AQ516" i="6"/>
  <c r="AR516" i="6"/>
  <c r="AS516" i="6"/>
  <c r="AM517" i="6"/>
  <c r="AN517" i="6"/>
  <c r="AO517" i="6"/>
  <c r="AP517" i="6"/>
  <c r="AQ517" i="6"/>
  <c r="AR517" i="6"/>
  <c r="AS517" i="6"/>
  <c r="AM518" i="6"/>
  <c r="AN518" i="6"/>
  <c r="AO518" i="6"/>
  <c r="AP518" i="6"/>
  <c r="AQ518" i="6"/>
  <c r="AR518" i="6"/>
  <c r="AS518" i="6"/>
  <c r="AM519" i="6"/>
  <c r="AN519" i="6"/>
  <c r="AO519" i="6"/>
  <c r="AP519" i="6"/>
  <c r="AQ519" i="6"/>
  <c r="AR519" i="6"/>
  <c r="AS519" i="6"/>
  <c r="AM520" i="6"/>
  <c r="AN520" i="6"/>
  <c r="AO520" i="6"/>
  <c r="AP520" i="6"/>
  <c r="AQ520" i="6"/>
  <c r="AR520" i="6"/>
  <c r="AS520" i="6"/>
  <c r="AM521" i="6"/>
  <c r="AN521" i="6"/>
  <c r="AO521" i="6"/>
  <c r="AP521" i="6"/>
  <c r="AQ521" i="6"/>
  <c r="AR521" i="6"/>
  <c r="AS521" i="6"/>
  <c r="AM522" i="6"/>
  <c r="AN522" i="6"/>
  <c r="AO522" i="6"/>
  <c r="AP522" i="6"/>
  <c r="AQ522" i="6"/>
  <c r="AR522" i="6"/>
  <c r="AS522" i="6"/>
  <c r="AM523" i="6"/>
  <c r="AN523" i="6"/>
  <c r="AO523" i="6"/>
  <c r="AP523" i="6"/>
  <c r="AQ523" i="6"/>
  <c r="AR523" i="6"/>
  <c r="AS523" i="6"/>
  <c r="AM524" i="6"/>
  <c r="AN524" i="6"/>
  <c r="AO524" i="6"/>
  <c r="AP524" i="6"/>
  <c r="AQ524" i="6"/>
  <c r="AR524" i="6"/>
  <c r="AS524" i="6"/>
  <c r="AM525" i="6"/>
  <c r="AN525" i="6"/>
  <c r="AO525" i="6"/>
  <c r="AP525" i="6"/>
  <c r="AQ525" i="6"/>
  <c r="AR525" i="6"/>
  <c r="AS525" i="6"/>
  <c r="AM526" i="6"/>
  <c r="AN526" i="6"/>
  <c r="AO526" i="6"/>
  <c r="AP526" i="6"/>
  <c r="AQ526" i="6"/>
  <c r="AR526" i="6"/>
  <c r="AS526" i="6"/>
  <c r="AM527" i="6"/>
  <c r="AN527" i="6"/>
  <c r="AO527" i="6"/>
  <c r="AP527" i="6"/>
  <c r="AQ527" i="6"/>
  <c r="AR527" i="6"/>
  <c r="AS527" i="6"/>
  <c r="AM528" i="6"/>
  <c r="AN528" i="6"/>
  <c r="AO528" i="6"/>
  <c r="AP528" i="6"/>
  <c r="AQ528" i="6"/>
  <c r="AR528" i="6"/>
  <c r="AS528" i="6"/>
  <c r="AM529" i="6"/>
  <c r="AN529" i="6"/>
  <c r="AO529" i="6"/>
  <c r="AP529" i="6"/>
  <c r="AQ529" i="6"/>
  <c r="AR529" i="6"/>
  <c r="AS529" i="6"/>
  <c r="AM530" i="6"/>
  <c r="AN530" i="6"/>
  <c r="AO530" i="6"/>
  <c r="AP530" i="6"/>
  <c r="AQ530" i="6"/>
  <c r="AR530" i="6"/>
  <c r="AS530" i="6"/>
  <c r="AM531" i="6"/>
  <c r="AN531" i="6"/>
  <c r="AO531" i="6"/>
  <c r="AP531" i="6"/>
  <c r="AQ531" i="6"/>
  <c r="AR531" i="6"/>
  <c r="AS531" i="6"/>
  <c r="AN2" i="6"/>
  <c r="AO2" i="6"/>
  <c r="AP2" i="6"/>
  <c r="AQ2" i="6"/>
  <c r="AR2" i="6"/>
  <c r="AS2" i="6"/>
  <c r="AM2" i="6"/>
  <c r="AG531" i="6"/>
  <c r="AG3" i="6"/>
  <c r="AH3" i="6"/>
  <c r="AI3" i="6"/>
  <c r="AJ3" i="6"/>
  <c r="AK3" i="6"/>
  <c r="AG4" i="6"/>
  <c r="AH4" i="6"/>
  <c r="AI4" i="6"/>
  <c r="AJ4" i="6"/>
  <c r="AK4" i="6"/>
  <c r="AG5" i="6"/>
  <c r="AH5" i="6"/>
  <c r="AI5" i="6"/>
  <c r="AJ5" i="6"/>
  <c r="AK5" i="6"/>
  <c r="AG6" i="6"/>
  <c r="AH6" i="6"/>
  <c r="AI6" i="6"/>
  <c r="AJ6" i="6"/>
  <c r="AK6" i="6"/>
  <c r="AG7" i="6"/>
  <c r="AH7" i="6"/>
  <c r="AI7" i="6"/>
  <c r="AJ7" i="6"/>
  <c r="AK7" i="6"/>
  <c r="AG8" i="6"/>
  <c r="AH8" i="6"/>
  <c r="AI8" i="6"/>
  <c r="AJ8" i="6"/>
  <c r="AK8" i="6"/>
  <c r="AG9" i="6"/>
  <c r="AH9" i="6"/>
  <c r="AI9" i="6"/>
  <c r="AJ9" i="6"/>
  <c r="AK9" i="6"/>
  <c r="AG10" i="6"/>
  <c r="AH10" i="6"/>
  <c r="AI10" i="6"/>
  <c r="AJ10" i="6"/>
  <c r="AK10" i="6"/>
  <c r="AG11" i="6"/>
  <c r="AH11" i="6"/>
  <c r="AI11" i="6"/>
  <c r="AJ11" i="6"/>
  <c r="AK11" i="6"/>
  <c r="AG12" i="6"/>
  <c r="AH12" i="6"/>
  <c r="AI12" i="6"/>
  <c r="AJ12" i="6"/>
  <c r="AK12" i="6"/>
  <c r="AG13" i="6"/>
  <c r="AH13" i="6"/>
  <c r="AI13" i="6"/>
  <c r="AJ13" i="6"/>
  <c r="AK13" i="6"/>
  <c r="AG14" i="6"/>
  <c r="AH14" i="6"/>
  <c r="AI14" i="6"/>
  <c r="AJ14" i="6"/>
  <c r="AK14" i="6"/>
  <c r="AG15" i="6"/>
  <c r="AH15" i="6"/>
  <c r="AI15" i="6"/>
  <c r="AJ15" i="6"/>
  <c r="AK15" i="6"/>
  <c r="AG16" i="6"/>
  <c r="AH16" i="6"/>
  <c r="AI16" i="6"/>
  <c r="AJ16" i="6"/>
  <c r="AK16" i="6"/>
  <c r="AG17" i="6"/>
  <c r="AH17" i="6"/>
  <c r="AI17" i="6"/>
  <c r="AJ17" i="6"/>
  <c r="AK17" i="6"/>
  <c r="AG18" i="6"/>
  <c r="AH18" i="6"/>
  <c r="AI18" i="6"/>
  <c r="AJ18" i="6"/>
  <c r="AK18" i="6"/>
  <c r="AG19" i="6"/>
  <c r="AH19" i="6"/>
  <c r="AI19" i="6"/>
  <c r="AJ19" i="6"/>
  <c r="AK19" i="6"/>
  <c r="AG20" i="6"/>
  <c r="AH20" i="6"/>
  <c r="AI20" i="6"/>
  <c r="AJ20" i="6"/>
  <c r="AK20" i="6"/>
  <c r="AG21" i="6"/>
  <c r="AH21" i="6"/>
  <c r="AI21" i="6"/>
  <c r="AJ21" i="6"/>
  <c r="AK21" i="6"/>
  <c r="AG22" i="6"/>
  <c r="AH22" i="6"/>
  <c r="AI22" i="6"/>
  <c r="AJ22" i="6"/>
  <c r="AK22" i="6"/>
  <c r="AG23" i="6"/>
  <c r="AH23" i="6"/>
  <c r="AI23" i="6"/>
  <c r="AJ23" i="6"/>
  <c r="AK23" i="6"/>
  <c r="AG24" i="6"/>
  <c r="AH24" i="6"/>
  <c r="AI24" i="6"/>
  <c r="AJ24" i="6"/>
  <c r="AK24" i="6"/>
  <c r="AG25" i="6"/>
  <c r="AH25" i="6"/>
  <c r="AI25" i="6"/>
  <c r="AJ25" i="6"/>
  <c r="AK25" i="6"/>
  <c r="AG26" i="6"/>
  <c r="AH26" i="6"/>
  <c r="AI26" i="6"/>
  <c r="AJ26" i="6"/>
  <c r="AK26" i="6"/>
  <c r="AG27" i="6"/>
  <c r="AH27" i="6"/>
  <c r="AI27" i="6"/>
  <c r="AJ27" i="6"/>
  <c r="AK27" i="6"/>
  <c r="AG28" i="6"/>
  <c r="AH28" i="6"/>
  <c r="AI28" i="6"/>
  <c r="AJ28" i="6"/>
  <c r="AK28" i="6"/>
  <c r="AG29" i="6"/>
  <c r="AH29" i="6"/>
  <c r="AI29" i="6"/>
  <c r="AJ29" i="6"/>
  <c r="AK29" i="6"/>
  <c r="AG30" i="6"/>
  <c r="AH30" i="6"/>
  <c r="AI30" i="6"/>
  <c r="AJ30" i="6"/>
  <c r="AK30" i="6"/>
  <c r="AG31" i="6"/>
  <c r="AH31" i="6"/>
  <c r="AI31" i="6"/>
  <c r="AJ31" i="6"/>
  <c r="AK31" i="6"/>
  <c r="AG32" i="6"/>
  <c r="AH32" i="6"/>
  <c r="AI32" i="6"/>
  <c r="AJ32" i="6"/>
  <c r="AK32" i="6"/>
  <c r="AG33" i="6"/>
  <c r="AH33" i="6"/>
  <c r="AI33" i="6"/>
  <c r="AJ33" i="6"/>
  <c r="AK33" i="6"/>
  <c r="AG34" i="6"/>
  <c r="AH34" i="6"/>
  <c r="AI34" i="6"/>
  <c r="AJ34" i="6"/>
  <c r="AK34" i="6"/>
  <c r="AG35" i="6"/>
  <c r="AH35" i="6"/>
  <c r="AI35" i="6"/>
  <c r="AJ35" i="6"/>
  <c r="AK35" i="6"/>
  <c r="AG36" i="6"/>
  <c r="AH36" i="6"/>
  <c r="AI36" i="6"/>
  <c r="AJ36" i="6"/>
  <c r="AK36" i="6"/>
  <c r="AG37" i="6"/>
  <c r="AH37" i="6"/>
  <c r="AI37" i="6"/>
  <c r="AJ37" i="6"/>
  <c r="AK37" i="6"/>
  <c r="AG38" i="6"/>
  <c r="AH38" i="6"/>
  <c r="AI38" i="6"/>
  <c r="AJ38" i="6"/>
  <c r="AK38" i="6"/>
  <c r="AG39" i="6"/>
  <c r="AH39" i="6"/>
  <c r="AI39" i="6"/>
  <c r="AJ39" i="6"/>
  <c r="AK39" i="6"/>
  <c r="AG40" i="6"/>
  <c r="AH40" i="6"/>
  <c r="AI40" i="6"/>
  <c r="AJ40" i="6"/>
  <c r="AK40" i="6"/>
  <c r="AG41" i="6"/>
  <c r="AH41" i="6"/>
  <c r="AI41" i="6"/>
  <c r="AJ41" i="6"/>
  <c r="AK41" i="6"/>
  <c r="AG42" i="6"/>
  <c r="AH42" i="6"/>
  <c r="AI42" i="6"/>
  <c r="AJ42" i="6"/>
  <c r="AK42" i="6"/>
  <c r="AG43" i="6"/>
  <c r="AH43" i="6"/>
  <c r="AI43" i="6"/>
  <c r="AJ43" i="6"/>
  <c r="AK43" i="6"/>
  <c r="AG44" i="6"/>
  <c r="AH44" i="6"/>
  <c r="AI44" i="6"/>
  <c r="AJ44" i="6"/>
  <c r="AK44" i="6"/>
  <c r="AG45" i="6"/>
  <c r="AH45" i="6"/>
  <c r="AI45" i="6"/>
  <c r="AJ45" i="6"/>
  <c r="AK45" i="6"/>
  <c r="AG46" i="6"/>
  <c r="AH46" i="6"/>
  <c r="AI46" i="6"/>
  <c r="AJ46" i="6"/>
  <c r="AK46" i="6"/>
  <c r="AG47" i="6"/>
  <c r="AH47" i="6"/>
  <c r="AI47" i="6"/>
  <c r="AJ47" i="6"/>
  <c r="AK47" i="6"/>
  <c r="AG48" i="6"/>
  <c r="AH48" i="6"/>
  <c r="AI48" i="6"/>
  <c r="AJ48" i="6"/>
  <c r="AK48" i="6"/>
  <c r="AG49" i="6"/>
  <c r="AH49" i="6"/>
  <c r="AI49" i="6"/>
  <c r="AJ49" i="6"/>
  <c r="AK49" i="6"/>
  <c r="AG50" i="6"/>
  <c r="AH50" i="6"/>
  <c r="AI50" i="6"/>
  <c r="AJ50" i="6"/>
  <c r="AK50" i="6"/>
  <c r="AG51" i="6"/>
  <c r="AH51" i="6"/>
  <c r="AI51" i="6"/>
  <c r="AJ51" i="6"/>
  <c r="AK51" i="6"/>
  <c r="AG52" i="6"/>
  <c r="AH52" i="6"/>
  <c r="AI52" i="6"/>
  <c r="AJ52" i="6"/>
  <c r="AK52" i="6"/>
  <c r="AG53" i="6"/>
  <c r="AH53" i="6"/>
  <c r="AI53" i="6"/>
  <c r="AJ53" i="6"/>
  <c r="AK53" i="6"/>
  <c r="AG54" i="6"/>
  <c r="AH54" i="6"/>
  <c r="AI54" i="6"/>
  <c r="AJ54" i="6"/>
  <c r="AK54" i="6"/>
  <c r="AG55" i="6"/>
  <c r="AH55" i="6"/>
  <c r="AI55" i="6"/>
  <c r="AJ55" i="6"/>
  <c r="AK55" i="6"/>
  <c r="AG56" i="6"/>
  <c r="AH56" i="6"/>
  <c r="AI56" i="6"/>
  <c r="AJ56" i="6"/>
  <c r="AK56" i="6"/>
  <c r="AG57" i="6"/>
  <c r="AH57" i="6"/>
  <c r="AI57" i="6"/>
  <c r="AJ57" i="6"/>
  <c r="AK57" i="6"/>
  <c r="AG58" i="6"/>
  <c r="AH58" i="6"/>
  <c r="AI58" i="6"/>
  <c r="AJ58" i="6"/>
  <c r="AK58" i="6"/>
  <c r="AG59" i="6"/>
  <c r="AH59" i="6"/>
  <c r="AI59" i="6"/>
  <c r="AJ59" i="6"/>
  <c r="AK59" i="6"/>
  <c r="AG60" i="6"/>
  <c r="AH60" i="6"/>
  <c r="AI60" i="6"/>
  <c r="AJ60" i="6"/>
  <c r="AK60" i="6"/>
  <c r="AG61" i="6"/>
  <c r="AH61" i="6"/>
  <c r="AI61" i="6"/>
  <c r="AJ61" i="6"/>
  <c r="AK61" i="6"/>
  <c r="AG62" i="6"/>
  <c r="AH62" i="6"/>
  <c r="AI62" i="6"/>
  <c r="AJ62" i="6"/>
  <c r="AK62" i="6"/>
  <c r="AG63" i="6"/>
  <c r="AH63" i="6"/>
  <c r="AI63" i="6"/>
  <c r="AJ63" i="6"/>
  <c r="AK63" i="6"/>
  <c r="AG64" i="6"/>
  <c r="AH64" i="6"/>
  <c r="AI64" i="6"/>
  <c r="AJ64" i="6"/>
  <c r="AK64" i="6"/>
  <c r="AG65" i="6"/>
  <c r="AH65" i="6"/>
  <c r="AI65" i="6"/>
  <c r="AJ65" i="6"/>
  <c r="AK65" i="6"/>
  <c r="AG66" i="6"/>
  <c r="AH66" i="6"/>
  <c r="AI66" i="6"/>
  <c r="AJ66" i="6"/>
  <c r="AK66" i="6"/>
  <c r="AG67" i="6"/>
  <c r="AH67" i="6"/>
  <c r="AI67" i="6"/>
  <c r="AJ67" i="6"/>
  <c r="AK67" i="6"/>
  <c r="AG68" i="6"/>
  <c r="AH68" i="6"/>
  <c r="AI68" i="6"/>
  <c r="AJ68" i="6"/>
  <c r="AK68" i="6"/>
  <c r="AG69" i="6"/>
  <c r="AH69" i="6"/>
  <c r="AI69" i="6"/>
  <c r="AJ69" i="6"/>
  <c r="AK69" i="6"/>
  <c r="AG70" i="6"/>
  <c r="AH70" i="6"/>
  <c r="AI70" i="6"/>
  <c r="AJ70" i="6"/>
  <c r="AK70" i="6"/>
  <c r="AG71" i="6"/>
  <c r="AH71" i="6"/>
  <c r="AI71" i="6"/>
  <c r="AJ71" i="6"/>
  <c r="AK71" i="6"/>
  <c r="AG72" i="6"/>
  <c r="AH72" i="6"/>
  <c r="AI72" i="6"/>
  <c r="AJ72" i="6"/>
  <c r="AK72" i="6"/>
  <c r="AG73" i="6"/>
  <c r="AH73" i="6"/>
  <c r="AI73" i="6"/>
  <c r="AJ73" i="6"/>
  <c r="AK73" i="6"/>
  <c r="AG74" i="6"/>
  <c r="AH74" i="6"/>
  <c r="AI74" i="6"/>
  <c r="AJ74" i="6"/>
  <c r="AK74" i="6"/>
  <c r="AG75" i="6"/>
  <c r="AH75" i="6"/>
  <c r="AI75" i="6"/>
  <c r="AJ75" i="6"/>
  <c r="AK75" i="6"/>
  <c r="AG76" i="6"/>
  <c r="AH76" i="6"/>
  <c r="AI76" i="6"/>
  <c r="AJ76" i="6"/>
  <c r="AK76" i="6"/>
  <c r="AG77" i="6"/>
  <c r="AH77" i="6"/>
  <c r="AI77" i="6"/>
  <c r="AJ77" i="6"/>
  <c r="AK77" i="6"/>
  <c r="AG78" i="6"/>
  <c r="AH78" i="6"/>
  <c r="AI78" i="6"/>
  <c r="AJ78" i="6"/>
  <c r="AK78" i="6"/>
  <c r="AG79" i="6"/>
  <c r="AH79" i="6"/>
  <c r="AI79" i="6"/>
  <c r="AJ79" i="6"/>
  <c r="AK79" i="6"/>
  <c r="AG80" i="6"/>
  <c r="AH80" i="6"/>
  <c r="AI80" i="6"/>
  <c r="AJ80" i="6"/>
  <c r="AK80" i="6"/>
  <c r="AG81" i="6"/>
  <c r="AH81" i="6"/>
  <c r="AI81" i="6"/>
  <c r="AJ81" i="6"/>
  <c r="AK81" i="6"/>
  <c r="AG82" i="6"/>
  <c r="AH82" i="6"/>
  <c r="AI82" i="6"/>
  <c r="AJ82" i="6"/>
  <c r="AK82" i="6"/>
  <c r="AG83" i="6"/>
  <c r="AH83" i="6"/>
  <c r="AI83" i="6"/>
  <c r="AJ83" i="6"/>
  <c r="AK83" i="6"/>
  <c r="AG84" i="6"/>
  <c r="AH84" i="6"/>
  <c r="AI84" i="6"/>
  <c r="AJ84" i="6"/>
  <c r="AK84" i="6"/>
  <c r="AG85" i="6"/>
  <c r="AH85" i="6"/>
  <c r="AI85" i="6"/>
  <c r="AJ85" i="6"/>
  <c r="AK85" i="6"/>
  <c r="AG86" i="6"/>
  <c r="AH86" i="6"/>
  <c r="AI86" i="6"/>
  <c r="AJ86" i="6"/>
  <c r="AK86" i="6"/>
  <c r="AG87" i="6"/>
  <c r="AH87" i="6"/>
  <c r="AI87" i="6"/>
  <c r="AJ87" i="6"/>
  <c r="AK87" i="6"/>
  <c r="AG88" i="6"/>
  <c r="AH88" i="6"/>
  <c r="AI88" i="6"/>
  <c r="AJ88" i="6"/>
  <c r="AK88" i="6"/>
  <c r="AG89" i="6"/>
  <c r="AH89" i="6"/>
  <c r="AI89" i="6"/>
  <c r="AJ89" i="6"/>
  <c r="AK89" i="6"/>
  <c r="AG90" i="6"/>
  <c r="AH90" i="6"/>
  <c r="AI90" i="6"/>
  <c r="AJ90" i="6"/>
  <c r="AK90" i="6"/>
  <c r="AG91" i="6"/>
  <c r="AH91" i="6"/>
  <c r="AI91" i="6"/>
  <c r="AJ91" i="6"/>
  <c r="AK91" i="6"/>
  <c r="AG92" i="6"/>
  <c r="AH92" i="6"/>
  <c r="AI92" i="6"/>
  <c r="AJ92" i="6"/>
  <c r="AK92" i="6"/>
  <c r="AG93" i="6"/>
  <c r="AH93" i="6"/>
  <c r="AI93" i="6"/>
  <c r="AJ93" i="6"/>
  <c r="AK93" i="6"/>
  <c r="AG94" i="6"/>
  <c r="AH94" i="6"/>
  <c r="AI94" i="6"/>
  <c r="AJ94" i="6"/>
  <c r="AK94" i="6"/>
  <c r="AG95" i="6"/>
  <c r="AH95" i="6"/>
  <c r="AI95" i="6"/>
  <c r="AJ95" i="6"/>
  <c r="AK95" i="6"/>
  <c r="AG96" i="6"/>
  <c r="AH96" i="6"/>
  <c r="AI96" i="6"/>
  <c r="AJ96" i="6"/>
  <c r="AK96" i="6"/>
  <c r="AG97" i="6"/>
  <c r="AH97" i="6"/>
  <c r="AI97" i="6"/>
  <c r="AJ97" i="6"/>
  <c r="AK97" i="6"/>
  <c r="AG98" i="6"/>
  <c r="AH98" i="6"/>
  <c r="AI98" i="6"/>
  <c r="AJ98" i="6"/>
  <c r="AK98" i="6"/>
  <c r="AG99" i="6"/>
  <c r="AH99" i="6"/>
  <c r="AI99" i="6"/>
  <c r="AJ99" i="6"/>
  <c r="AK99" i="6"/>
  <c r="AG100" i="6"/>
  <c r="AH100" i="6"/>
  <c r="AI100" i="6"/>
  <c r="AJ100" i="6"/>
  <c r="AK100" i="6"/>
  <c r="AG101" i="6"/>
  <c r="AH101" i="6"/>
  <c r="AI101" i="6"/>
  <c r="AJ101" i="6"/>
  <c r="AK101" i="6"/>
  <c r="AG102" i="6"/>
  <c r="AH102" i="6"/>
  <c r="AI102" i="6"/>
  <c r="AJ102" i="6"/>
  <c r="AK102" i="6"/>
  <c r="AG103" i="6"/>
  <c r="AH103" i="6"/>
  <c r="AI103" i="6"/>
  <c r="AJ103" i="6"/>
  <c r="AK103" i="6"/>
  <c r="AG104" i="6"/>
  <c r="AH104" i="6"/>
  <c r="AI104" i="6"/>
  <c r="AJ104" i="6"/>
  <c r="AK104" i="6"/>
  <c r="AG105" i="6"/>
  <c r="AH105" i="6"/>
  <c r="AI105" i="6"/>
  <c r="AJ105" i="6"/>
  <c r="AK105" i="6"/>
  <c r="AG106" i="6"/>
  <c r="AH106" i="6"/>
  <c r="AI106" i="6"/>
  <c r="AJ106" i="6"/>
  <c r="AK106" i="6"/>
  <c r="AG107" i="6"/>
  <c r="AH107" i="6"/>
  <c r="AI107" i="6"/>
  <c r="AJ107" i="6"/>
  <c r="AK107" i="6"/>
  <c r="AG108" i="6"/>
  <c r="AH108" i="6"/>
  <c r="AI108" i="6"/>
  <c r="AJ108" i="6"/>
  <c r="AK108" i="6"/>
  <c r="AG109" i="6"/>
  <c r="AH109" i="6"/>
  <c r="AI109" i="6"/>
  <c r="AJ109" i="6"/>
  <c r="AK109" i="6"/>
  <c r="AG110" i="6"/>
  <c r="AH110" i="6"/>
  <c r="AI110" i="6"/>
  <c r="AJ110" i="6"/>
  <c r="AK110" i="6"/>
  <c r="AG111" i="6"/>
  <c r="AH111" i="6"/>
  <c r="AI111" i="6"/>
  <c r="AJ111" i="6"/>
  <c r="AK111" i="6"/>
  <c r="AG112" i="6"/>
  <c r="AH112" i="6"/>
  <c r="AI112" i="6"/>
  <c r="AJ112" i="6"/>
  <c r="AK112" i="6"/>
  <c r="AG113" i="6"/>
  <c r="AH113" i="6"/>
  <c r="AI113" i="6"/>
  <c r="AJ113" i="6"/>
  <c r="AK113" i="6"/>
  <c r="AG114" i="6"/>
  <c r="AH114" i="6"/>
  <c r="AI114" i="6"/>
  <c r="AJ114" i="6"/>
  <c r="AK114" i="6"/>
  <c r="AG115" i="6"/>
  <c r="AH115" i="6"/>
  <c r="AI115" i="6"/>
  <c r="AJ115" i="6"/>
  <c r="AK115" i="6"/>
  <c r="AG116" i="6"/>
  <c r="AH116" i="6"/>
  <c r="AI116" i="6"/>
  <c r="AJ116" i="6"/>
  <c r="AK116" i="6"/>
  <c r="AG117" i="6"/>
  <c r="AH117" i="6"/>
  <c r="AI117" i="6"/>
  <c r="AJ117" i="6"/>
  <c r="AK117" i="6"/>
  <c r="AG118" i="6"/>
  <c r="AH118" i="6"/>
  <c r="AI118" i="6"/>
  <c r="AJ118" i="6"/>
  <c r="AK118" i="6"/>
  <c r="AG119" i="6"/>
  <c r="AH119" i="6"/>
  <c r="AI119" i="6"/>
  <c r="AJ119" i="6"/>
  <c r="AK119" i="6"/>
  <c r="AG120" i="6"/>
  <c r="AH120" i="6"/>
  <c r="AI120" i="6"/>
  <c r="AJ120" i="6"/>
  <c r="AK120" i="6"/>
  <c r="AG121" i="6"/>
  <c r="AH121" i="6"/>
  <c r="AI121" i="6"/>
  <c r="AJ121" i="6"/>
  <c r="AK121" i="6"/>
  <c r="AG122" i="6"/>
  <c r="AH122" i="6"/>
  <c r="AI122" i="6"/>
  <c r="AJ122" i="6"/>
  <c r="AK122" i="6"/>
  <c r="AG123" i="6"/>
  <c r="AH123" i="6"/>
  <c r="AI123" i="6"/>
  <c r="AJ123" i="6"/>
  <c r="AK123" i="6"/>
  <c r="AG124" i="6"/>
  <c r="AH124" i="6"/>
  <c r="AI124" i="6"/>
  <c r="AJ124" i="6"/>
  <c r="AK124" i="6"/>
  <c r="AG125" i="6"/>
  <c r="AH125" i="6"/>
  <c r="AI125" i="6"/>
  <c r="AJ125" i="6"/>
  <c r="AK125" i="6"/>
  <c r="AG126" i="6"/>
  <c r="AH126" i="6"/>
  <c r="AI126" i="6"/>
  <c r="AJ126" i="6"/>
  <c r="AK126" i="6"/>
  <c r="AG127" i="6"/>
  <c r="AH127" i="6"/>
  <c r="AI127" i="6"/>
  <c r="AJ127" i="6"/>
  <c r="AK127" i="6"/>
  <c r="AG128" i="6"/>
  <c r="AH128" i="6"/>
  <c r="AI128" i="6"/>
  <c r="AJ128" i="6"/>
  <c r="AK128" i="6"/>
  <c r="AG129" i="6"/>
  <c r="AH129" i="6"/>
  <c r="AI129" i="6"/>
  <c r="AJ129" i="6"/>
  <c r="AK129" i="6"/>
  <c r="AG130" i="6"/>
  <c r="AH130" i="6"/>
  <c r="AI130" i="6"/>
  <c r="AJ130" i="6"/>
  <c r="AK130" i="6"/>
  <c r="AG131" i="6"/>
  <c r="AH131" i="6"/>
  <c r="AI131" i="6"/>
  <c r="AJ131" i="6"/>
  <c r="AK131" i="6"/>
  <c r="AG132" i="6"/>
  <c r="AH132" i="6"/>
  <c r="AI132" i="6"/>
  <c r="AJ132" i="6"/>
  <c r="AK132" i="6"/>
  <c r="AG133" i="6"/>
  <c r="AH133" i="6"/>
  <c r="AI133" i="6"/>
  <c r="AJ133" i="6"/>
  <c r="AK133" i="6"/>
  <c r="AG134" i="6"/>
  <c r="AH134" i="6"/>
  <c r="AI134" i="6"/>
  <c r="AJ134" i="6"/>
  <c r="AK134" i="6"/>
  <c r="AG135" i="6"/>
  <c r="AH135" i="6"/>
  <c r="AI135" i="6"/>
  <c r="AJ135" i="6"/>
  <c r="AK135" i="6"/>
  <c r="AG136" i="6"/>
  <c r="AH136" i="6"/>
  <c r="AI136" i="6"/>
  <c r="AJ136" i="6"/>
  <c r="AK136" i="6"/>
  <c r="AG137" i="6"/>
  <c r="AH137" i="6"/>
  <c r="AI137" i="6"/>
  <c r="AJ137" i="6"/>
  <c r="AK137" i="6"/>
  <c r="AG138" i="6"/>
  <c r="AH138" i="6"/>
  <c r="AI138" i="6"/>
  <c r="AJ138" i="6"/>
  <c r="AK138" i="6"/>
  <c r="AG139" i="6"/>
  <c r="AH139" i="6"/>
  <c r="AI139" i="6"/>
  <c r="AJ139" i="6"/>
  <c r="AK139" i="6"/>
  <c r="AG140" i="6"/>
  <c r="AH140" i="6"/>
  <c r="AI140" i="6"/>
  <c r="AJ140" i="6"/>
  <c r="AK140" i="6"/>
  <c r="AG141" i="6"/>
  <c r="AH141" i="6"/>
  <c r="AI141" i="6"/>
  <c r="AJ141" i="6"/>
  <c r="AK141" i="6"/>
  <c r="AG142" i="6"/>
  <c r="AH142" i="6"/>
  <c r="AI142" i="6"/>
  <c r="AJ142" i="6"/>
  <c r="AK142" i="6"/>
  <c r="AG143" i="6"/>
  <c r="AH143" i="6"/>
  <c r="AI143" i="6"/>
  <c r="AJ143" i="6"/>
  <c r="AK143" i="6"/>
  <c r="AG144" i="6"/>
  <c r="AH144" i="6"/>
  <c r="AI144" i="6"/>
  <c r="AJ144" i="6"/>
  <c r="AK144" i="6"/>
  <c r="AG145" i="6"/>
  <c r="AH145" i="6"/>
  <c r="AI145" i="6"/>
  <c r="AJ145" i="6"/>
  <c r="AK145" i="6"/>
  <c r="AG146" i="6"/>
  <c r="AH146" i="6"/>
  <c r="AI146" i="6"/>
  <c r="AJ146" i="6"/>
  <c r="AK146" i="6"/>
  <c r="AG147" i="6"/>
  <c r="AH147" i="6"/>
  <c r="AI147" i="6"/>
  <c r="AJ147" i="6"/>
  <c r="AK147" i="6"/>
  <c r="AG148" i="6"/>
  <c r="AH148" i="6"/>
  <c r="AI148" i="6"/>
  <c r="AJ148" i="6"/>
  <c r="AK148" i="6"/>
  <c r="AG149" i="6"/>
  <c r="AH149" i="6"/>
  <c r="AI149" i="6"/>
  <c r="AJ149" i="6"/>
  <c r="AK149" i="6"/>
  <c r="AG150" i="6"/>
  <c r="AH150" i="6"/>
  <c r="AI150" i="6"/>
  <c r="AJ150" i="6"/>
  <c r="AK150" i="6"/>
  <c r="AG151" i="6"/>
  <c r="AH151" i="6"/>
  <c r="AI151" i="6"/>
  <c r="AJ151" i="6"/>
  <c r="AK151" i="6"/>
  <c r="AG152" i="6"/>
  <c r="AH152" i="6"/>
  <c r="AI152" i="6"/>
  <c r="AJ152" i="6"/>
  <c r="AK152" i="6"/>
  <c r="AG153" i="6"/>
  <c r="AH153" i="6"/>
  <c r="AI153" i="6"/>
  <c r="AJ153" i="6"/>
  <c r="AK153" i="6"/>
  <c r="AG154" i="6"/>
  <c r="AH154" i="6"/>
  <c r="AI154" i="6"/>
  <c r="AJ154" i="6"/>
  <c r="AK154" i="6"/>
  <c r="AG155" i="6"/>
  <c r="AH155" i="6"/>
  <c r="AI155" i="6"/>
  <c r="AJ155" i="6"/>
  <c r="AK155" i="6"/>
  <c r="AG156" i="6"/>
  <c r="AH156" i="6"/>
  <c r="AI156" i="6"/>
  <c r="AJ156" i="6"/>
  <c r="AK156" i="6"/>
  <c r="AG157" i="6"/>
  <c r="AH157" i="6"/>
  <c r="AI157" i="6"/>
  <c r="AJ157" i="6"/>
  <c r="AK157" i="6"/>
  <c r="AG158" i="6"/>
  <c r="AH158" i="6"/>
  <c r="AI158" i="6"/>
  <c r="AJ158" i="6"/>
  <c r="AK158" i="6"/>
  <c r="AG159" i="6"/>
  <c r="AH159" i="6"/>
  <c r="AI159" i="6"/>
  <c r="AJ159" i="6"/>
  <c r="AK159" i="6"/>
  <c r="AG160" i="6"/>
  <c r="AH160" i="6"/>
  <c r="AI160" i="6"/>
  <c r="AJ160" i="6"/>
  <c r="AK160" i="6"/>
  <c r="AG161" i="6"/>
  <c r="AH161" i="6"/>
  <c r="AI161" i="6"/>
  <c r="AJ161" i="6"/>
  <c r="AK161" i="6"/>
  <c r="AG162" i="6"/>
  <c r="AH162" i="6"/>
  <c r="AI162" i="6"/>
  <c r="AJ162" i="6"/>
  <c r="AK162" i="6"/>
  <c r="AG163" i="6"/>
  <c r="AH163" i="6"/>
  <c r="AI163" i="6"/>
  <c r="AJ163" i="6"/>
  <c r="AK163" i="6"/>
  <c r="AG164" i="6"/>
  <c r="AH164" i="6"/>
  <c r="AI164" i="6"/>
  <c r="AJ164" i="6"/>
  <c r="AK164" i="6"/>
  <c r="AG165" i="6"/>
  <c r="AH165" i="6"/>
  <c r="AI165" i="6"/>
  <c r="AJ165" i="6"/>
  <c r="AK165" i="6"/>
  <c r="AG166" i="6"/>
  <c r="AH166" i="6"/>
  <c r="AI166" i="6"/>
  <c r="AJ166" i="6"/>
  <c r="AK166" i="6"/>
  <c r="AG167" i="6"/>
  <c r="AH167" i="6"/>
  <c r="AI167" i="6"/>
  <c r="AJ167" i="6"/>
  <c r="AK167" i="6"/>
  <c r="AG168" i="6"/>
  <c r="AH168" i="6"/>
  <c r="AI168" i="6"/>
  <c r="AJ168" i="6"/>
  <c r="AK168" i="6"/>
  <c r="AG169" i="6"/>
  <c r="AH169" i="6"/>
  <c r="AI169" i="6"/>
  <c r="AJ169" i="6"/>
  <c r="AK169" i="6"/>
  <c r="AG170" i="6"/>
  <c r="AH170" i="6"/>
  <c r="AI170" i="6"/>
  <c r="AJ170" i="6"/>
  <c r="AK170" i="6"/>
  <c r="AG171" i="6"/>
  <c r="AH171" i="6"/>
  <c r="AI171" i="6"/>
  <c r="AJ171" i="6"/>
  <c r="AK171" i="6"/>
  <c r="AG172" i="6"/>
  <c r="AH172" i="6"/>
  <c r="AI172" i="6"/>
  <c r="AJ172" i="6"/>
  <c r="AK172" i="6"/>
  <c r="AG173" i="6"/>
  <c r="AH173" i="6"/>
  <c r="AI173" i="6"/>
  <c r="AJ173" i="6"/>
  <c r="AK173" i="6"/>
  <c r="AG174" i="6"/>
  <c r="AH174" i="6"/>
  <c r="AI174" i="6"/>
  <c r="AJ174" i="6"/>
  <c r="AK174" i="6"/>
  <c r="AG175" i="6"/>
  <c r="AH175" i="6"/>
  <c r="AI175" i="6"/>
  <c r="AJ175" i="6"/>
  <c r="AK175" i="6"/>
  <c r="AG176" i="6"/>
  <c r="AH176" i="6"/>
  <c r="AI176" i="6"/>
  <c r="AJ176" i="6"/>
  <c r="AK176" i="6"/>
  <c r="AG177" i="6"/>
  <c r="AH177" i="6"/>
  <c r="AI177" i="6"/>
  <c r="AJ177" i="6"/>
  <c r="AK177" i="6"/>
  <c r="AG178" i="6"/>
  <c r="AH178" i="6"/>
  <c r="AI178" i="6"/>
  <c r="AJ178" i="6"/>
  <c r="AK178" i="6"/>
  <c r="AG179" i="6"/>
  <c r="AH179" i="6"/>
  <c r="AI179" i="6"/>
  <c r="AJ179" i="6"/>
  <c r="AK179" i="6"/>
  <c r="AG180" i="6"/>
  <c r="AH180" i="6"/>
  <c r="AI180" i="6"/>
  <c r="AJ180" i="6"/>
  <c r="AK180" i="6"/>
  <c r="AG181" i="6"/>
  <c r="AH181" i="6"/>
  <c r="AI181" i="6"/>
  <c r="AJ181" i="6"/>
  <c r="AK181" i="6"/>
  <c r="AG182" i="6"/>
  <c r="AH182" i="6"/>
  <c r="AI182" i="6"/>
  <c r="AJ182" i="6"/>
  <c r="AK182" i="6"/>
  <c r="AG183" i="6"/>
  <c r="AH183" i="6"/>
  <c r="AI183" i="6"/>
  <c r="AJ183" i="6"/>
  <c r="AK183" i="6"/>
  <c r="AG184" i="6"/>
  <c r="AH184" i="6"/>
  <c r="AI184" i="6"/>
  <c r="AJ184" i="6"/>
  <c r="AK184" i="6"/>
  <c r="AG185" i="6"/>
  <c r="AH185" i="6"/>
  <c r="AI185" i="6"/>
  <c r="AJ185" i="6"/>
  <c r="AK185" i="6"/>
  <c r="AG186" i="6"/>
  <c r="AH186" i="6"/>
  <c r="AI186" i="6"/>
  <c r="AJ186" i="6"/>
  <c r="AK186" i="6"/>
  <c r="AG187" i="6"/>
  <c r="AH187" i="6"/>
  <c r="AI187" i="6"/>
  <c r="AJ187" i="6"/>
  <c r="AK187" i="6"/>
  <c r="AG188" i="6"/>
  <c r="AH188" i="6"/>
  <c r="AI188" i="6"/>
  <c r="AJ188" i="6"/>
  <c r="AK188" i="6"/>
  <c r="AG189" i="6"/>
  <c r="AH189" i="6"/>
  <c r="AI189" i="6"/>
  <c r="AJ189" i="6"/>
  <c r="AK189" i="6"/>
  <c r="AG190" i="6"/>
  <c r="AH190" i="6"/>
  <c r="AI190" i="6"/>
  <c r="AJ190" i="6"/>
  <c r="AK190" i="6"/>
  <c r="AG191" i="6"/>
  <c r="AH191" i="6"/>
  <c r="AI191" i="6"/>
  <c r="AJ191" i="6"/>
  <c r="AK191" i="6"/>
  <c r="AG192" i="6"/>
  <c r="AH192" i="6"/>
  <c r="AI192" i="6"/>
  <c r="AJ192" i="6"/>
  <c r="AK192" i="6"/>
  <c r="AG193" i="6"/>
  <c r="AH193" i="6"/>
  <c r="AI193" i="6"/>
  <c r="AJ193" i="6"/>
  <c r="AK193" i="6"/>
  <c r="AG194" i="6"/>
  <c r="AH194" i="6"/>
  <c r="AI194" i="6"/>
  <c r="AJ194" i="6"/>
  <c r="AK194" i="6"/>
  <c r="AG195" i="6"/>
  <c r="AH195" i="6"/>
  <c r="AI195" i="6"/>
  <c r="AJ195" i="6"/>
  <c r="AK195" i="6"/>
  <c r="AG196" i="6"/>
  <c r="AH196" i="6"/>
  <c r="AI196" i="6"/>
  <c r="AJ196" i="6"/>
  <c r="AK196" i="6"/>
  <c r="AG197" i="6"/>
  <c r="AH197" i="6"/>
  <c r="AI197" i="6"/>
  <c r="AJ197" i="6"/>
  <c r="AK197" i="6"/>
  <c r="AG198" i="6"/>
  <c r="AH198" i="6"/>
  <c r="AI198" i="6"/>
  <c r="AJ198" i="6"/>
  <c r="AK198" i="6"/>
  <c r="AG199" i="6"/>
  <c r="AH199" i="6"/>
  <c r="AI199" i="6"/>
  <c r="AJ199" i="6"/>
  <c r="AK199" i="6"/>
  <c r="AG200" i="6"/>
  <c r="AH200" i="6"/>
  <c r="AI200" i="6"/>
  <c r="AJ200" i="6"/>
  <c r="AK200" i="6"/>
  <c r="AG201" i="6"/>
  <c r="AH201" i="6"/>
  <c r="AI201" i="6"/>
  <c r="AJ201" i="6"/>
  <c r="AK201" i="6"/>
  <c r="AG202" i="6"/>
  <c r="AH202" i="6"/>
  <c r="AI202" i="6"/>
  <c r="AJ202" i="6"/>
  <c r="AK202" i="6"/>
  <c r="AG203" i="6"/>
  <c r="AH203" i="6"/>
  <c r="AI203" i="6"/>
  <c r="AJ203" i="6"/>
  <c r="AK203" i="6"/>
  <c r="AG204" i="6"/>
  <c r="AH204" i="6"/>
  <c r="AI204" i="6"/>
  <c r="AJ204" i="6"/>
  <c r="AK204" i="6"/>
  <c r="AG205" i="6"/>
  <c r="AH205" i="6"/>
  <c r="AI205" i="6"/>
  <c r="AJ205" i="6"/>
  <c r="AK205" i="6"/>
  <c r="AG206" i="6"/>
  <c r="AH206" i="6"/>
  <c r="AI206" i="6"/>
  <c r="AJ206" i="6"/>
  <c r="AK206" i="6"/>
  <c r="AG207" i="6"/>
  <c r="AH207" i="6"/>
  <c r="AI207" i="6"/>
  <c r="AJ207" i="6"/>
  <c r="AK207" i="6"/>
  <c r="AG208" i="6"/>
  <c r="AH208" i="6"/>
  <c r="AI208" i="6"/>
  <c r="AJ208" i="6"/>
  <c r="AK208" i="6"/>
  <c r="AG209" i="6"/>
  <c r="AH209" i="6"/>
  <c r="AI209" i="6"/>
  <c r="AJ209" i="6"/>
  <c r="AK209" i="6"/>
  <c r="AG210" i="6"/>
  <c r="AH210" i="6"/>
  <c r="AI210" i="6"/>
  <c r="AJ210" i="6"/>
  <c r="AK210" i="6"/>
  <c r="AG211" i="6"/>
  <c r="AH211" i="6"/>
  <c r="AI211" i="6"/>
  <c r="AJ211" i="6"/>
  <c r="AK211" i="6"/>
  <c r="AG212" i="6"/>
  <c r="AH212" i="6"/>
  <c r="AI212" i="6"/>
  <c r="AJ212" i="6"/>
  <c r="AK212" i="6"/>
  <c r="AG213" i="6"/>
  <c r="AH213" i="6"/>
  <c r="AI213" i="6"/>
  <c r="AJ213" i="6"/>
  <c r="AK213" i="6"/>
  <c r="AG214" i="6"/>
  <c r="AH214" i="6"/>
  <c r="AI214" i="6"/>
  <c r="AJ214" i="6"/>
  <c r="AK214" i="6"/>
  <c r="AG215" i="6"/>
  <c r="AH215" i="6"/>
  <c r="AI215" i="6"/>
  <c r="AJ215" i="6"/>
  <c r="AK215" i="6"/>
  <c r="AG216" i="6"/>
  <c r="AH216" i="6"/>
  <c r="AI216" i="6"/>
  <c r="AJ216" i="6"/>
  <c r="AK216" i="6"/>
  <c r="AG217" i="6"/>
  <c r="AH217" i="6"/>
  <c r="AI217" i="6"/>
  <c r="AJ217" i="6"/>
  <c r="AK217" i="6"/>
  <c r="AG218" i="6"/>
  <c r="AH218" i="6"/>
  <c r="AI218" i="6"/>
  <c r="AJ218" i="6"/>
  <c r="AK218" i="6"/>
  <c r="AG219" i="6"/>
  <c r="AH219" i="6"/>
  <c r="AI219" i="6"/>
  <c r="AJ219" i="6"/>
  <c r="AK219" i="6"/>
  <c r="AG220" i="6"/>
  <c r="AH220" i="6"/>
  <c r="AI220" i="6"/>
  <c r="AJ220" i="6"/>
  <c r="AK220" i="6"/>
  <c r="AG221" i="6"/>
  <c r="AH221" i="6"/>
  <c r="AI221" i="6"/>
  <c r="AJ221" i="6"/>
  <c r="AK221" i="6"/>
  <c r="AG222" i="6"/>
  <c r="AH222" i="6"/>
  <c r="AI222" i="6"/>
  <c r="AJ222" i="6"/>
  <c r="AK222" i="6"/>
  <c r="AG223" i="6"/>
  <c r="AH223" i="6"/>
  <c r="AI223" i="6"/>
  <c r="AJ223" i="6"/>
  <c r="AK223" i="6"/>
  <c r="AG224" i="6"/>
  <c r="AH224" i="6"/>
  <c r="AI224" i="6"/>
  <c r="AJ224" i="6"/>
  <c r="AK224" i="6"/>
  <c r="AG225" i="6"/>
  <c r="AH225" i="6"/>
  <c r="AI225" i="6"/>
  <c r="AJ225" i="6"/>
  <c r="AK225" i="6"/>
  <c r="AG226" i="6"/>
  <c r="AH226" i="6"/>
  <c r="AI226" i="6"/>
  <c r="AJ226" i="6"/>
  <c r="AK226" i="6"/>
  <c r="AG227" i="6"/>
  <c r="AH227" i="6"/>
  <c r="AI227" i="6"/>
  <c r="AJ227" i="6"/>
  <c r="AK227" i="6"/>
  <c r="AG228" i="6"/>
  <c r="AH228" i="6"/>
  <c r="AI228" i="6"/>
  <c r="AJ228" i="6"/>
  <c r="AK228" i="6"/>
  <c r="AG229" i="6"/>
  <c r="AH229" i="6"/>
  <c r="AI229" i="6"/>
  <c r="AJ229" i="6"/>
  <c r="AK229" i="6"/>
  <c r="AG230" i="6"/>
  <c r="AH230" i="6"/>
  <c r="AI230" i="6"/>
  <c r="AJ230" i="6"/>
  <c r="AK230" i="6"/>
  <c r="AG231" i="6"/>
  <c r="AH231" i="6"/>
  <c r="AI231" i="6"/>
  <c r="AJ231" i="6"/>
  <c r="AK231" i="6"/>
  <c r="AG232" i="6"/>
  <c r="AH232" i="6"/>
  <c r="AI232" i="6"/>
  <c r="AJ232" i="6"/>
  <c r="AK232" i="6"/>
  <c r="AG233" i="6"/>
  <c r="AH233" i="6"/>
  <c r="AI233" i="6"/>
  <c r="AJ233" i="6"/>
  <c r="AK233" i="6"/>
  <c r="AG234" i="6"/>
  <c r="AH234" i="6"/>
  <c r="AI234" i="6"/>
  <c r="AJ234" i="6"/>
  <c r="AK234" i="6"/>
  <c r="AG235" i="6"/>
  <c r="AH235" i="6"/>
  <c r="AI235" i="6"/>
  <c r="AJ235" i="6"/>
  <c r="AK235" i="6"/>
  <c r="AG236" i="6"/>
  <c r="AH236" i="6"/>
  <c r="AI236" i="6"/>
  <c r="AJ236" i="6"/>
  <c r="AK236" i="6"/>
  <c r="AG237" i="6"/>
  <c r="AH237" i="6"/>
  <c r="AI237" i="6"/>
  <c r="AJ237" i="6"/>
  <c r="AK237" i="6"/>
  <c r="AG238" i="6"/>
  <c r="AH238" i="6"/>
  <c r="AI238" i="6"/>
  <c r="AJ238" i="6"/>
  <c r="AK238" i="6"/>
  <c r="AG239" i="6"/>
  <c r="AH239" i="6"/>
  <c r="AI239" i="6"/>
  <c r="AJ239" i="6"/>
  <c r="AK239" i="6"/>
  <c r="AG240" i="6"/>
  <c r="AH240" i="6"/>
  <c r="AI240" i="6"/>
  <c r="AJ240" i="6"/>
  <c r="AK240" i="6"/>
  <c r="AG241" i="6"/>
  <c r="AH241" i="6"/>
  <c r="AI241" i="6"/>
  <c r="AJ241" i="6"/>
  <c r="AK241" i="6"/>
  <c r="AG242" i="6"/>
  <c r="AH242" i="6"/>
  <c r="AI242" i="6"/>
  <c r="AJ242" i="6"/>
  <c r="AK242" i="6"/>
  <c r="AG243" i="6"/>
  <c r="AH243" i="6"/>
  <c r="AI243" i="6"/>
  <c r="AJ243" i="6"/>
  <c r="AK243" i="6"/>
  <c r="AG244" i="6"/>
  <c r="AH244" i="6"/>
  <c r="AI244" i="6"/>
  <c r="AJ244" i="6"/>
  <c r="AK244" i="6"/>
  <c r="AG245" i="6"/>
  <c r="AH245" i="6"/>
  <c r="AI245" i="6"/>
  <c r="AJ245" i="6"/>
  <c r="AK245" i="6"/>
  <c r="AG246" i="6"/>
  <c r="AH246" i="6"/>
  <c r="AI246" i="6"/>
  <c r="AJ246" i="6"/>
  <c r="AK246" i="6"/>
  <c r="AG247" i="6"/>
  <c r="AH247" i="6"/>
  <c r="AI247" i="6"/>
  <c r="AJ247" i="6"/>
  <c r="AK247" i="6"/>
  <c r="AG248" i="6"/>
  <c r="AH248" i="6"/>
  <c r="AI248" i="6"/>
  <c r="AJ248" i="6"/>
  <c r="AK248" i="6"/>
  <c r="AG249" i="6"/>
  <c r="AH249" i="6"/>
  <c r="AI249" i="6"/>
  <c r="AJ249" i="6"/>
  <c r="AK249" i="6"/>
  <c r="AG250" i="6"/>
  <c r="AH250" i="6"/>
  <c r="AI250" i="6"/>
  <c r="AJ250" i="6"/>
  <c r="AK250" i="6"/>
  <c r="AG251" i="6"/>
  <c r="AH251" i="6"/>
  <c r="AI251" i="6"/>
  <c r="AJ251" i="6"/>
  <c r="AK251" i="6"/>
  <c r="AG252" i="6"/>
  <c r="AH252" i="6"/>
  <c r="AI252" i="6"/>
  <c r="AJ252" i="6"/>
  <c r="AK252" i="6"/>
  <c r="AG253" i="6"/>
  <c r="AH253" i="6"/>
  <c r="AI253" i="6"/>
  <c r="AJ253" i="6"/>
  <c r="AK253" i="6"/>
  <c r="AG254" i="6"/>
  <c r="AH254" i="6"/>
  <c r="AI254" i="6"/>
  <c r="AJ254" i="6"/>
  <c r="AK254" i="6"/>
  <c r="AG255" i="6"/>
  <c r="AH255" i="6"/>
  <c r="AI255" i="6"/>
  <c r="AJ255" i="6"/>
  <c r="AK255" i="6"/>
  <c r="AG256" i="6"/>
  <c r="AH256" i="6"/>
  <c r="AI256" i="6"/>
  <c r="AJ256" i="6"/>
  <c r="AK256" i="6"/>
  <c r="AG257" i="6"/>
  <c r="AH257" i="6"/>
  <c r="AI257" i="6"/>
  <c r="AJ257" i="6"/>
  <c r="AK257" i="6"/>
  <c r="AG258" i="6"/>
  <c r="AH258" i="6"/>
  <c r="AI258" i="6"/>
  <c r="AJ258" i="6"/>
  <c r="AK258" i="6"/>
  <c r="AG259" i="6"/>
  <c r="AH259" i="6"/>
  <c r="AI259" i="6"/>
  <c r="AJ259" i="6"/>
  <c r="AK259" i="6"/>
  <c r="AG260" i="6"/>
  <c r="AH260" i="6"/>
  <c r="AI260" i="6"/>
  <c r="AJ260" i="6"/>
  <c r="AK260" i="6"/>
  <c r="AG261" i="6"/>
  <c r="AH261" i="6"/>
  <c r="AI261" i="6"/>
  <c r="AJ261" i="6"/>
  <c r="AK261" i="6"/>
  <c r="AG262" i="6"/>
  <c r="AH262" i="6"/>
  <c r="AI262" i="6"/>
  <c r="AJ262" i="6"/>
  <c r="AK262" i="6"/>
  <c r="AG263" i="6"/>
  <c r="AH263" i="6"/>
  <c r="AI263" i="6"/>
  <c r="AJ263" i="6"/>
  <c r="AK263" i="6"/>
  <c r="AG264" i="6"/>
  <c r="AH264" i="6"/>
  <c r="AI264" i="6"/>
  <c r="AJ264" i="6"/>
  <c r="AK264" i="6"/>
  <c r="AG265" i="6"/>
  <c r="AH265" i="6"/>
  <c r="AI265" i="6"/>
  <c r="AJ265" i="6"/>
  <c r="AK265" i="6"/>
  <c r="AG266" i="6"/>
  <c r="AH266" i="6"/>
  <c r="AI266" i="6"/>
  <c r="AJ266" i="6"/>
  <c r="AK266" i="6"/>
  <c r="AG267" i="6"/>
  <c r="AH267" i="6"/>
  <c r="AI267" i="6"/>
  <c r="AJ267" i="6"/>
  <c r="AK267" i="6"/>
  <c r="AG268" i="6"/>
  <c r="AH268" i="6"/>
  <c r="AI268" i="6"/>
  <c r="AJ268" i="6"/>
  <c r="AK268" i="6"/>
  <c r="AG269" i="6"/>
  <c r="AH269" i="6"/>
  <c r="AI269" i="6"/>
  <c r="AJ269" i="6"/>
  <c r="AK269" i="6"/>
  <c r="AG270" i="6"/>
  <c r="AH270" i="6"/>
  <c r="AI270" i="6"/>
  <c r="AJ270" i="6"/>
  <c r="AK270" i="6"/>
  <c r="AG271" i="6"/>
  <c r="AH271" i="6"/>
  <c r="AI271" i="6"/>
  <c r="AJ271" i="6"/>
  <c r="AK271" i="6"/>
  <c r="AG272" i="6"/>
  <c r="AH272" i="6"/>
  <c r="AI272" i="6"/>
  <c r="AJ272" i="6"/>
  <c r="AK272" i="6"/>
  <c r="AG273" i="6"/>
  <c r="AH273" i="6"/>
  <c r="AI273" i="6"/>
  <c r="AJ273" i="6"/>
  <c r="AK273" i="6"/>
  <c r="AG274" i="6"/>
  <c r="AH274" i="6"/>
  <c r="AI274" i="6"/>
  <c r="AJ274" i="6"/>
  <c r="AK274" i="6"/>
  <c r="AG275" i="6"/>
  <c r="AH275" i="6"/>
  <c r="AI275" i="6"/>
  <c r="AJ275" i="6"/>
  <c r="AK275" i="6"/>
  <c r="AG276" i="6"/>
  <c r="AH276" i="6"/>
  <c r="AI276" i="6"/>
  <c r="AJ276" i="6"/>
  <c r="AK276" i="6"/>
  <c r="AG277" i="6"/>
  <c r="AH277" i="6"/>
  <c r="AI277" i="6"/>
  <c r="AJ277" i="6"/>
  <c r="AK277" i="6"/>
  <c r="AG278" i="6"/>
  <c r="AH278" i="6"/>
  <c r="AI278" i="6"/>
  <c r="AJ278" i="6"/>
  <c r="AK278" i="6"/>
  <c r="AG279" i="6"/>
  <c r="AH279" i="6"/>
  <c r="AI279" i="6"/>
  <c r="AJ279" i="6"/>
  <c r="AK279" i="6"/>
  <c r="AG280" i="6"/>
  <c r="AH280" i="6"/>
  <c r="AI280" i="6"/>
  <c r="AJ280" i="6"/>
  <c r="AK280" i="6"/>
  <c r="AG281" i="6"/>
  <c r="AH281" i="6"/>
  <c r="AI281" i="6"/>
  <c r="AJ281" i="6"/>
  <c r="AK281" i="6"/>
  <c r="AG282" i="6"/>
  <c r="AH282" i="6"/>
  <c r="AI282" i="6"/>
  <c r="AJ282" i="6"/>
  <c r="AK282" i="6"/>
  <c r="AG283" i="6"/>
  <c r="AH283" i="6"/>
  <c r="AI283" i="6"/>
  <c r="AJ283" i="6"/>
  <c r="AK283" i="6"/>
  <c r="AG284" i="6"/>
  <c r="AH284" i="6"/>
  <c r="AI284" i="6"/>
  <c r="AJ284" i="6"/>
  <c r="AK284" i="6"/>
  <c r="AG285" i="6"/>
  <c r="AH285" i="6"/>
  <c r="AI285" i="6"/>
  <c r="AJ285" i="6"/>
  <c r="AK285" i="6"/>
  <c r="AG286" i="6"/>
  <c r="AH286" i="6"/>
  <c r="AI286" i="6"/>
  <c r="AJ286" i="6"/>
  <c r="AK286" i="6"/>
  <c r="AG287" i="6"/>
  <c r="AH287" i="6"/>
  <c r="AI287" i="6"/>
  <c r="AJ287" i="6"/>
  <c r="AK287" i="6"/>
  <c r="AG288" i="6"/>
  <c r="AH288" i="6"/>
  <c r="AI288" i="6"/>
  <c r="AJ288" i="6"/>
  <c r="AK288" i="6"/>
  <c r="AG289" i="6"/>
  <c r="AH289" i="6"/>
  <c r="AI289" i="6"/>
  <c r="AJ289" i="6"/>
  <c r="AK289" i="6"/>
  <c r="AG290" i="6"/>
  <c r="AH290" i="6"/>
  <c r="AI290" i="6"/>
  <c r="AJ290" i="6"/>
  <c r="AK290" i="6"/>
  <c r="AG291" i="6"/>
  <c r="AH291" i="6"/>
  <c r="AI291" i="6"/>
  <c r="AJ291" i="6"/>
  <c r="AK291" i="6"/>
  <c r="AG292" i="6"/>
  <c r="AH292" i="6"/>
  <c r="AI292" i="6"/>
  <c r="AJ292" i="6"/>
  <c r="AK292" i="6"/>
  <c r="AG293" i="6"/>
  <c r="AH293" i="6"/>
  <c r="AI293" i="6"/>
  <c r="AJ293" i="6"/>
  <c r="AK293" i="6"/>
  <c r="AG294" i="6"/>
  <c r="AH294" i="6"/>
  <c r="AI294" i="6"/>
  <c r="AJ294" i="6"/>
  <c r="AK294" i="6"/>
  <c r="AG295" i="6"/>
  <c r="AH295" i="6"/>
  <c r="AI295" i="6"/>
  <c r="AJ295" i="6"/>
  <c r="AK295" i="6"/>
  <c r="AG296" i="6"/>
  <c r="AH296" i="6"/>
  <c r="AI296" i="6"/>
  <c r="AJ296" i="6"/>
  <c r="AK296" i="6"/>
  <c r="AG297" i="6"/>
  <c r="AH297" i="6"/>
  <c r="AI297" i="6"/>
  <c r="AJ297" i="6"/>
  <c r="AK297" i="6"/>
  <c r="AG298" i="6"/>
  <c r="AH298" i="6"/>
  <c r="AI298" i="6"/>
  <c r="AJ298" i="6"/>
  <c r="AK298" i="6"/>
  <c r="AG299" i="6"/>
  <c r="AH299" i="6"/>
  <c r="AI299" i="6"/>
  <c r="AJ299" i="6"/>
  <c r="AK299" i="6"/>
  <c r="AG300" i="6"/>
  <c r="AH300" i="6"/>
  <c r="AI300" i="6"/>
  <c r="AJ300" i="6"/>
  <c r="AK300" i="6"/>
  <c r="AG301" i="6"/>
  <c r="AH301" i="6"/>
  <c r="AI301" i="6"/>
  <c r="AJ301" i="6"/>
  <c r="AK301" i="6"/>
  <c r="AG302" i="6"/>
  <c r="AH302" i="6"/>
  <c r="AI302" i="6"/>
  <c r="AJ302" i="6"/>
  <c r="AK302" i="6"/>
  <c r="AG303" i="6"/>
  <c r="AH303" i="6"/>
  <c r="AI303" i="6"/>
  <c r="AJ303" i="6"/>
  <c r="AK303" i="6"/>
  <c r="AG304" i="6"/>
  <c r="AH304" i="6"/>
  <c r="AI304" i="6"/>
  <c r="AJ304" i="6"/>
  <c r="AK304" i="6"/>
  <c r="AG305" i="6"/>
  <c r="AH305" i="6"/>
  <c r="AI305" i="6"/>
  <c r="AJ305" i="6"/>
  <c r="AK305" i="6"/>
  <c r="AG306" i="6"/>
  <c r="AH306" i="6"/>
  <c r="AI306" i="6"/>
  <c r="AJ306" i="6"/>
  <c r="AK306" i="6"/>
  <c r="AG307" i="6"/>
  <c r="AH307" i="6"/>
  <c r="AI307" i="6"/>
  <c r="AJ307" i="6"/>
  <c r="AK307" i="6"/>
  <c r="AG308" i="6"/>
  <c r="AH308" i="6"/>
  <c r="AI308" i="6"/>
  <c r="AJ308" i="6"/>
  <c r="AK308" i="6"/>
  <c r="AG309" i="6"/>
  <c r="AH309" i="6"/>
  <c r="AI309" i="6"/>
  <c r="AJ309" i="6"/>
  <c r="AK309" i="6"/>
  <c r="AG310" i="6"/>
  <c r="AH310" i="6"/>
  <c r="AI310" i="6"/>
  <c r="AJ310" i="6"/>
  <c r="AK310" i="6"/>
  <c r="AG311" i="6"/>
  <c r="AH311" i="6"/>
  <c r="AI311" i="6"/>
  <c r="AJ311" i="6"/>
  <c r="AK311" i="6"/>
  <c r="AG312" i="6"/>
  <c r="AH312" i="6"/>
  <c r="AI312" i="6"/>
  <c r="AJ312" i="6"/>
  <c r="AK312" i="6"/>
  <c r="AG313" i="6"/>
  <c r="AH313" i="6"/>
  <c r="AI313" i="6"/>
  <c r="AJ313" i="6"/>
  <c r="AK313" i="6"/>
  <c r="AG314" i="6"/>
  <c r="AH314" i="6"/>
  <c r="AI314" i="6"/>
  <c r="AJ314" i="6"/>
  <c r="AK314" i="6"/>
  <c r="AG315" i="6"/>
  <c r="AH315" i="6"/>
  <c r="AI315" i="6"/>
  <c r="AJ315" i="6"/>
  <c r="AK315" i="6"/>
  <c r="AG316" i="6"/>
  <c r="AH316" i="6"/>
  <c r="AI316" i="6"/>
  <c r="AJ316" i="6"/>
  <c r="AK316" i="6"/>
  <c r="AG317" i="6"/>
  <c r="AH317" i="6"/>
  <c r="AI317" i="6"/>
  <c r="AJ317" i="6"/>
  <c r="AK317" i="6"/>
  <c r="AG318" i="6"/>
  <c r="AH318" i="6"/>
  <c r="AI318" i="6"/>
  <c r="AJ318" i="6"/>
  <c r="AK318" i="6"/>
  <c r="AG319" i="6"/>
  <c r="AH319" i="6"/>
  <c r="AI319" i="6"/>
  <c r="AJ319" i="6"/>
  <c r="AK319" i="6"/>
  <c r="AG320" i="6"/>
  <c r="AH320" i="6"/>
  <c r="AI320" i="6"/>
  <c r="AJ320" i="6"/>
  <c r="AK320" i="6"/>
  <c r="AG321" i="6"/>
  <c r="AH321" i="6"/>
  <c r="AI321" i="6"/>
  <c r="AJ321" i="6"/>
  <c r="AK321" i="6"/>
  <c r="AG322" i="6"/>
  <c r="AH322" i="6"/>
  <c r="AI322" i="6"/>
  <c r="AJ322" i="6"/>
  <c r="AK322" i="6"/>
  <c r="AG323" i="6"/>
  <c r="AH323" i="6"/>
  <c r="AI323" i="6"/>
  <c r="AJ323" i="6"/>
  <c r="AK323" i="6"/>
  <c r="AG324" i="6"/>
  <c r="AH324" i="6"/>
  <c r="AI324" i="6"/>
  <c r="AJ324" i="6"/>
  <c r="AK324" i="6"/>
  <c r="AG325" i="6"/>
  <c r="AH325" i="6"/>
  <c r="AI325" i="6"/>
  <c r="AJ325" i="6"/>
  <c r="AK325" i="6"/>
  <c r="AG326" i="6"/>
  <c r="AH326" i="6"/>
  <c r="AI326" i="6"/>
  <c r="AJ326" i="6"/>
  <c r="AK326" i="6"/>
  <c r="AG327" i="6"/>
  <c r="AH327" i="6"/>
  <c r="AI327" i="6"/>
  <c r="AJ327" i="6"/>
  <c r="AK327" i="6"/>
  <c r="AG328" i="6"/>
  <c r="AH328" i="6"/>
  <c r="AI328" i="6"/>
  <c r="AJ328" i="6"/>
  <c r="AK328" i="6"/>
  <c r="AG329" i="6"/>
  <c r="AH329" i="6"/>
  <c r="AI329" i="6"/>
  <c r="AJ329" i="6"/>
  <c r="AK329" i="6"/>
  <c r="AG330" i="6"/>
  <c r="AH330" i="6"/>
  <c r="AI330" i="6"/>
  <c r="AJ330" i="6"/>
  <c r="AK330" i="6"/>
  <c r="AG331" i="6"/>
  <c r="AH331" i="6"/>
  <c r="AI331" i="6"/>
  <c r="AJ331" i="6"/>
  <c r="AK331" i="6"/>
  <c r="AG332" i="6"/>
  <c r="AH332" i="6"/>
  <c r="AI332" i="6"/>
  <c r="AJ332" i="6"/>
  <c r="AK332" i="6"/>
  <c r="AG333" i="6"/>
  <c r="AH333" i="6"/>
  <c r="AI333" i="6"/>
  <c r="AJ333" i="6"/>
  <c r="AK333" i="6"/>
  <c r="AG334" i="6"/>
  <c r="AH334" i="6"/>
  <c r="AI334" i="6"/>
  <c r="AJ334" i="6"/>
  <c r="AK334" i="6"/>
  <c r="AG335" i="6"/>
  <c r="AH335" i="6"/>
  <c r="AI335" i="6"/>
  <c r="AJ335" i="6"/>
  <c r="AK335" i="6"/>
  <c r="AG336" i="6"/>
  <c r="AH336" i="6"/>
  <c r="AI336" i="6"/>
  <c r="AJ336" i="6"/>
  <c r="AK336" i="6"/>
  <c r="AG337" i="6"/>
  <c r="AH337" i="6"/>
  <c r="AI337" i="6"/>
  <c r="AJ337" i="6"/>
  <c r="AK337" i="6"/>
  <c r="AG338" i="6"/>
  <c r="AH338" i="6"/>
  <c r="AI338" i="6"/>
  <c r="AJ338" i="6"/>
  <c r="AK338" i="6"/>
  <c r="AG339" i="6"/>
  <c r="AH339" i="6"/>
  <c r="AI339" i="6"/>
  <c r="AJ339" i="6"/>
  <c r="AK339" i="6"/>
  <c r="AG340" i="6"/>
  <c r="AH340" i="6"/>
  <c r="AI340" i="6"/>
  <c r="AJ340" i="6"/>
  <c r="AK340" i="6"/>
  <c r="AG341" i="6"/>
  <c r="AH341" i="6"/>
  <c r="AI341" i="6"/>
  <c r="AJ341" i="6"/>
  <c r="AK341" i="6"/>
  <c r="AG342" i="6"/>
  <c r="AH342" i="6"/>
  <c r="AI342" i="6"/>
  <c r="AJ342" i="6"/>
  <c r="AK342" i="6"/>
  <c r="AG343" i="6"/>
  <c r="AH343" i="6"/>
  <c r="AI343" i="6"/>
  <c r="AJ343" i="6"/>
  <c r="AK343" i="6"/>
  <c r="AG344" i="6"/>
  <c r="AH344" i="6"/>
  <c r="AI344" i="6"/>
  <c r="AJ344" i="6"/>
  <c r="AK344" i="6"/>
  <c r="AG345" i="6"/>
  <c r="AH345" i="6"/>
  <c r="AI345" i="6"/>
  <c r="AJ345" i="6"/>
  <c r="AK345" i="6"/>
  <c r="AG346" i="6"/>
  <c r="AH346" i="6"/>
  <c r="AI346" i="6"/>
  <c r="AJ346" i="6"/>
  <c r="AK346" i="6"/>
  <c r="AG347" i="6"/>
  <c r="AH347" i="6"/>
  <c r="AI347" i="6"/>
  <c r="AJ347" i="6"/>
  <c r="AK347" i="6"/>
  <c r="AG348" i="6"/>
  <c r="AH348" i="6"/>
  <c r="AI348" i="6"/>
  <c r="AJ348" i="6"/>
  <c r="AK348" i="6"/>
  <c r="AG349" i="6"/>
  <c r="AH349" i="6"/>
  <c r="AI349" i="6"/>
  <c r="AJ349" i="6"/>
  <c r="AK349" i="6"/>
  <c r="AG350" i="6"/>
  <c r="AH350" i="6"/>
  <c r="AI350" i="6"/>
  <c r="AJ350" i="6"/>
  <c r="AK350" i="6"/>
  <c r="AG351" i="6"/>
  <c r="AH351" i="6"/>
  <c r="AI351" i="6"/>
  <c r="AJ351" i="6"/>
  <c r="AK351" i="6"/>
  <c r="AG352" i="6"/>
  <c r="AH352" i="6"/>
  <c r="AI352" i="6"/>
  <c r="AJ352" i="6"/>
  <c r="AK352" i="6"/>
  <c r="AG353" i="6"/>
  <c r="AH353" i="6"/>
  <c r="AI353" i="6"/>
  <c r="AJ353" i="6"/>
  <c r="AK353" i="6"/>
  <c r="AG354" i="6"/>
  <c r="AH354" i="6"/>
  <c r="AI354" i="6"/>
  <c r="AJ354" i="6"/>
  <c r="AK354" i="6"/>
  <c r="AG355" i="6"/>
  <c r="AH355" i="6"/>
  <c r="AI355" i="6"/>
  <c r="AJ355" i="6"/>
  <c r="AK355" i="6"/>
  <c r="AG356" i="6"/>
  <c r="AH356" i="6"/>
  <c r="AI356" i="6"/>
  <c r="AJ356" i="6"/>
  <c r="AK356" i="6"/>
  <c r="AG357" i="6"/>
  <c r="AH357" i="6"/>
  <c r="AI357" i="6"/>
  <c r="AJ357" i="6"/>
  <c r="AK357" i="6"/>
  <c r="AG358" i="6"/>
  <c r="AH358" i="6"/>
  <c r="AI358" i="6"/>
  <c r="AJ358" i="6"/>
  <c r="AK358" i="6"/>
  <c r="AG359" i="6"/>
  <c r="AH359" i="6"/>
  <c r="AI359" i="6"/>
  <c r="AJ359" i="6"/>
  <c r="AK359" i="6"/>
  <c r="AG360" i="6"/>
  <c r="AH360" i="6"/>
  <c r="AI360" i="6"/>
  <c r="AJ360" i="6"/>
  <c r="AK360" i="6"/>
  <c r="AG361" i="6"/>
  <c r="AH361" i="6"/>
  <c r="AI361" i="6"/>
  <c r="AJ361" i="6"/>
  <c r="AK361" i="6"/>
  <c r="AG362" i="6"/>
  <c r="AH362" i="6"/>
  <c r="AI362" i="6"/>
  <c r="AJ362" i="6"/>
  <c r="AK362" i="6"/>
  <c r="AG363" i="6"/>
  <c r="AH363" i="6"/>
  <c r="AI363" i="6"/>
  <c r="AJ363" i="6"/>
  <c r="AK363" i="6"/>
  <c r="AG364" i="6"/>
  <c r="AH364" i="6"/>
  <c r="AI364" i="6"/>
  <c r="AJ364" i="6"/>
  <c r="AK364" i="6"/>
  <c r="AG365" i="6"/>
  <c r="AH365" i="6"/>
  <c r="AI365" i="6"/>
  <c r="AJ365" i="6"/>
  <c r="AK365" i="6"/>
  <c r="AG366" i="6"/>
  <c r="AH366" i="6"/>
  <c r="AI366" i="6"/>
  <c r="AJ366" i="6"/>
  <c r="AK366" i="6"/>
  <c r="AG367" i="6"/>
  <c r="AH367" i="6"/>
  <c r="AI367" i="6"/>
  <c r="AJ367" i="6"/>
  <c r="AK367" i="6"/>
  <c r="AG368" i="6"/>
  <c r="AH368" i="6"/>
  <c r="AI368" i="6"/>
  <c r="AJ368" i="6"/>
  <c r="AK368" i="6"/>
  <c r="AG369" i="6"/>
  <c r="AH369" i="6"/>
  <c r="AI369" i="6"/>
  <c r="AJ369" i="6"/>
  <c r="AK369" i="6"/>
  <c r="AG370" i="6"/>
  <c r="AH370" i="6"/>
  <c r="AI370" i="6"/>
  <c r="AJ370" i="6"/>
  <c r="AK370" i="6"/>
  <c r="AG371" i="6"/>
  <c r="AH371" i="6"/>
  <c r="AI371" i="6"/>
  <c r="AJ371" i="6"/>
  <c r="AK371" i="6"/>
  <c r="AG372" i="6"/>
  <c r="AH372" i="6"/>
  <c r="AI372" i="6"/>
  <c r="AJ372" i="6"/>
  <c r="AK372" i="6"/>
  <c r="AG373" i="6"/>
  <c r="AH373" i="6"/>
  <c r="AI373" i="6"/>
  <c r="AJ373" i="6"/>
  <c r="AK373" i="6"/>
  <c r="AG374" i="6"/>
  <c r="AH374" i="6"/>
  <c r="AI374" i="6"/>
  <c r="AJ374" i="6"/>
  <c r="AK374" i="6"/>
  <c r="AG375" i="6"/>
  <c r="AH375" i="6"/>
  <c r="AI375" i="6"/>
  <c r="AJ375" i="6"/>
  <c r="AK375" i="6"/>
  <c r="AG376" i="6"/>
  <c r="AH376" i="6"/>
  <c r="AI376" i="6"/>
  <c r="AJ376" i="6"/>
  <c r="AK376" i="6"/>
  <c r="AG377" i="6"/>
  <c r="AH377" i="6"/>
  <c r="AI377" i="6"/>
  <c r="AJ377" i="6"/>
  <c r="AK377" i="6"/>
  <c r="AG378" i="6"/>
  <c r="AH378" i="6"/>
  <c r="AI378" i="6"/>
  <c r="AJ378" i="6"/>
  <c r="AK378" i="6"/>
  <c r="AG379" i="6"/>
  <c r="AH379" i="6"/>
  <c r="AI379" i="6"/>
  <c r="AJ379" i="6"/>
  <c r="AK379" i="6"/>
  <c r="AG380" i="6"/>
  <c r="AH380" i="6"/>
  <c r="AI380" i="6"/>
  <c r="AJ380" i="6"/>
  <c r="AK380" i="6"/>
  <c r="AG381" i="6"/>
  <c r="AH381" i="6"/>
  <c r="AI381" i="6"/>
  <c r="AJ381" i="6"/>
  <c r="AK381" i="6"/>
  <c r="AG382" i="6"/>
  <c r="AH382" i="6"/>
  <c r="AI382" i="6"/>
  <c r="AJ382" i="6"/>
  <c r="AK382" i="6"/>
  <c r="AG383" i="6"/>
  <c r="AH383" i="6"/>
  <c r="AI383" i="6"/>
  <c r="AJ383" i="6"/>
  <c r="AK383" i="6"/>
  <c r="AG384" i="6"/>
  <c r="AH384" i="6"/>
  <c r="AI384" i="6"/>
  <c r="AJ384" i="6"/>
  <c r="AK384" i="6"/>
  <c r="AG385" i="6"/>
  <c r="AH385" i="6"/>
  <c r="AI385" i="6"/>
  <c r="AJ385" i="6"/>
  <c r="AK385" i="6"/>
  <c r="AG386" i="6"/>
  <c r="AH386" i="6"/>
  <c r="AI386" i="6"/>
  <c r="AJ386" i="6"/>
  <c r="AK386" i="6"/>
  <c r="AG387" i="6"/>
  <c r="AH387" i="6"/>
  <c r="AI387" i="6"/>
  <c r="AJ387" i="6"/>
  <c r="AK387" i="6"/>
  <c r="AG388" i="6"/>
  <c r="AH388" i="6"/>
  <c r="AI388" i="6"/>
  <c r="AJ388" i="6"/>
  <c r="AK388" i="6"/>
  <c r="AG389" i="6"/>
  <c r="AH389" i="6"/>
  <c r="AI389" i="6"/>
  <c r="AJ389" i="6"/>
  <c r="AK389" i="6"/>
  <c r="AG390" i="6"/>
  <c r="AH390" i="6"/>
  <c r="AI390" i="6"/>
  <c r="AJ390" i="6"/>
  <c r="AK390" i="6"/>
  <c r="AG391" i="6"/>
  <c r="AH391" i="6"/>
  <c r="AI391" i="6"/>
  <c r="AJ391" i="6"/>
  <c r="AK391" i="6"/>
  <c r="AG392" i="6"/>
  <c r="AH392" i="6"/>
  <c r="AI392" i="6"/>
  <c r="AJ392" i="6"/>
  <c r="AK392" i="6"/>
  <c r="AG393" i="6"/>
  <c r="AH393" i="6"/>
  <c r="AI393" i="6"/>
  <c r="AJ393" i="6"/>
  <c r="AK393" i="6"/>
  <c r="AG394" i="6"/>
  <c r="AH394" i="6"/>
  <c r="AI394" i="6"/>
  <c r="AJ394" i="6"/>
  <c r="AK394" i="6"/>
  <c r="AG395" i="6"/>
  <c r="AH395" i="6"/>
  <c r="AI395" i="6"/>
  <c r="AJ395" i="6"/>
  <c r="AK395" i="6"/>
  <c r="AG396" i="6"/>
  <c r="AH396" i="6"/>
  <c r="AI396" i="6"/>
  <c r="AJ396" i="6"/>
  <c r="AK396" i="6"/>
  <c r="AG397" i="6"/>
  <c r="AH397" i="6"/>
  <c r="AI397" i="6"/>
  <c r="AJ397" i="6"/>
  <c r="AK397" i="6"/>
  <c r="AG398" i="6"/>
  <c r="AH398" i="6"/>
  <c r="AI398" i="6"/>
  <c r="AJ398" i="6"/>
  <c r="AK398" i="6"/>
  <c r="AG399" i="6"/>
  <c r="AH399" i="6"/>
  <c r="AI399" i="6"/>
  <c r="AJ399" i="6"/>
  <c r="AK399" i="6"/>
  <c r="AG400" i="6"/>
  <c r="AH400" i="6"/>
  <c r="AI400" i="6"/>
  <c r="AJ400" i="6"/>
  <c r="AK400" i="6"/>
  <c r="AG401" i="6"/>
  <c r="AH401" i="6"/>
  <c r="AI401" i="6"/>
  <c r="AJ401" i="6"/>
  <c r="AK401" i="6"/>
  <c r="AG402" i="6"/>
  <c r="AH402" i="6"/>
  <c r="AI402" i="6"/>
  <c r="AJ402" i="6"/>
  <c r="AK402" i="6"/>
  <c r="AG403" i="6"/>
  <c r="AH403" i="6"/>
  <c r="AI403" i="6"/>
  <c r="AJ403" i="6"/>
  <c r="AK403" i="6"/>
  <c r="AG404" i="6"/>
  <c r="AH404" i="6"/>
  <c r="AI404" i="6"/>
  <c r="AJ404" i="6"/>
  <c r="AK404" i="6"/>
  <c r="AG405" i="6"/>
  <c r="AH405" i="6"/>
  <c r="AI405" i="6"/>
  <c r="AJ405" i="6"/>
  <c r="AK405" i="6"/>
  <c r="AG406" i="6"/>
  <c r="AH406" i="6"/>
  <c r="AI406" i="6"/>
  <c r="AJ406" i="6"/>
  <c r="AK406" i="6"/>
  <c r="AG407" i="6"/>
  <c r="AH407" i="6"/>
  <c r="AI407" i="6"/>
  <c r="AJ407" i="6"/>
  <c r="AK407" i="6"/>
  <c r="AG408" i="6"/>
  <c r="AH408" i="6"/>
  <c r="AI408" i="6"/>
  <c r="AJ408" i="6"/>
  <c r="AK408" i="6"/>
  <c r="AG409" i="6"/>
  <c r="AH409" i="6"/>
  <c r="AI409" i="6"/>
  <c r="AJ409" i="6"/>
  <c r="AK409" i="6"/>
  <c r="AG410" i="6"/>
  <c r="AH410" i="6"/>
  <c r="AI410" i="6"/>
  <c r="AJ410" i="6"/>
  <c r="AK410" i="6"/>
  <c r="AG411" i="6"/>
  <c r="AH411" i="6"/>
  <c r="AI411" i="6"/>
  <c r="AJ411" i="6"/>
  <c r="AK411" i="6"/>
  <c r="AG412" i="6"/>
  <c r="AH412" i="6"/>
  <c r="AI412" i="6"/>
  <c r="AJ412" i="6"/>
  <c r="AK412" i="6"/>
  <c r="AG413" i="6"/>
  <c r="AH413" i="6"/>
  <c r="AI413" i="6"/>
  <c r="AJ413" i="6"/>
  <c r="AK413" i="6"/>
  <c r="AG414" i="6"/>
  <c r="AH414" i="6"/>
  <c r="AI414" i="6"/>
  <c r="AJ414" i="6"/>
  <c r="AK414" i="6"/>
  <c r="AG415" i="6"/>
  <c r="AH415" i="6"/>
  <c r="AI415" i="6"/>
  <c r="AJ415" i="6"/>
  <c r="AK415" i="6"/>
  <c r="AG416" i="6"/>
  <c r="AH416" i="6"/>
  <c r="AI416" i="6"/>
  <c r="AJ416" i="6"/>
  <c r="AK416" i="6"/>
  <c r="AG417" i="6"/>
  <c r="AH417" i="6"/>
  <c r="AI417" i="6"/>
  <c r="AJ417" i="6"/>
  <c r="AK417" i="6"/>
  <c r="AG418" i="6"/>
  <c r="AH418" i="6"/>
  <c r="AI418" i="6"/>
  <c r="AJ418" i="6"/>
  <c r="AK418" i="6"/>
  <c r="AG419" i="6"/>
  <c r="AH419" i="6"/>
  <c r="AI419" i="6"/>
  <c r="AJ419" i="6"/>
  <c r="AK419" i="6"/>
  <c r="AG420" i="6"/>
  <c r="AH420" i="6"/>
  <c r="AI420" i="6"/>
  <c r="AJ420" i="6"/>
  <c r="AK420" i="6"/>
  <c r="AG421" i="6"/>
  <c r="AH421" i="6"/>
  <c r="AI421" i="6"/>
  <c r="AJ421" i="6"/>
  <c r="AK421" i="6"/>
  <c r="AG422" i="6"/>
  <c r="AH422" i="6"/>
  <c r="AI422" i="6"/>
  <c r="AJ422" i="6"/>
  <c r="AK422" i="6"/>
  <c r="AG423" i="6"/>
  <c r="AH423" i="6"/>
  <c r="AI423" i="6"/>
  <c r="AJ423" i="6"/>
  <c r="AK423" i="6"/>
  <c r="AG424" i="6"/>
  <c r="AH424" i="6"/>
  <c r="AI424" i="6"/>
  <c r="AJ424" i="6"/>
  <c r="AK424" i="6"/>
  <c r="AG425" i="6"/>
  <c r="AH425" i="6"/>
  <c r="AI425" i="6"/>
  <c r="AJ425" i="6"/>
  <c r="AK425" i="6"/>
  <c r="AG426" i="6"/>
  <c r="AH426" i="6"/>
  <c r="AI426" i="6"/>
  <c r="AJ426" i="6"/>
  <c r="AK426" i="6"/>
  <c r="AG427" i="6"/>
  <c r="AH427" i="6"/>
  <c r="AI427" i="6"/>
  <c r="AJ427" i="6"/>
  <c r="AK427" i="6"/>
  <c r="AG428" i="6"/>
  <c r="AH428" i="6"/>
  <c r="AI428" i="6"/>
  <c r="AJ428" i="6"/>
  <c r="AK428" i="6"/>
  <c r="AG429" i="6"/>
  <c r="AH429" i="6"/>
  <c r="AI429" i="6"/>
  <c r="AJ429" i="6"/>
  <c r="AK429" i="6"/>
  <c r="AG430" i="6"/>
  <c r="AH430" i="6"/>
  <c r="AI430" i="6"/>
  <c r="AJ430" i="6"/>
  <c r="AK430" i="6"/>
  <c r="AG431" i="6"/>
  <c r="AH431" i="6"/>
  <c r="AI431" i="6"/>
  <c r="AJ431" i="6"/>
  <c r="AK431" i="6"/>
  <c r="AG432" i="6"/>
  <c r="AH432" i="6"/>
  <c r="AI432" i="6"/>
  <c r="AJ432" i="6"/>
  <c r="AK432" i="6"/>
  <c r="AG433" i="6"/>
  <c r="AH433" i="6"/>
  <c r="AI433" i="6"/>
  <c r="AJ433" i="6"/>
  <c r="AK433" i="6"/>
  <c r="AG434" i="6"/>
  <c r="AH434" i="6"/>
  <c r="AI434" i="6"/>
  <c r="AJ434" i="6"/>
  <c r="AK434" i="6"/>
  <c r="AG435" i="6"/>
  <c r="AH435" i="6"/>
  <c r="AI435" i="6"/>
  <c r="AJ435" i="6"/>
  <c r="AK435" i="6"/>
  <c r="AG436" i="6"/>
  <c r="AH436" i="6"/>
  <c r="AI436" i="6"/>
  <c r="AJ436" i="6"/>
  <c r="AK436" i="6"/>
  <c r="AG437" i="6"/>
  <c r="AH437" i="6"/>
  <c r="AI437" i="6"/>
  <c r="AJ437" i="6"/>
  <c r="AK437" i="6"/>
  <c r="AG438" i="6"/>
  <c r="AH438" i="6"/>
  <c r="AI438" i="6"/>
  <c r="AJ438" i="6"/>
  <c r="AK438" i="6"/>
  <c r="AG439" i="6"/>
  <c r="AH439" i="6"/>
  <c r="AI439" i="6"/>
  <c r="AJ439" i="6"/>
  <c r="AK439" i="6"/>
  <c r="AG440" i="6"/>
  <c r="AH440" i="6"/>
  <c r="AI440" i="6"/>
  <c r="AJ440" i="6"/>
  <c r="AK440" i="6"/>
  <c r="AG441" i="6"/>
  <c r="AH441" i="6"/>
  <c r="AI441" i="6"/>
  <c r="AJ441" i="6"/>
  <c r="AK441" i="6"/>
  <c r="AG442" i="6"/>
  <c r="AH442" i="6"/>
  <c r="AI442" i="6"/>
  <c r="AJ442" i="6"/>
  <c r="AK442" i="6"/>
  <c r="AG443" i="6"/>
  <c r="AH443" i="6"/>
  <c r="AI443" i="6"/>
  <c r="AJ443" i="6"/>
  <c r="AK443" i="6"/>
  <c r="AG444" i="6"/>
  <c r="AH444" i="6"/>
  <c r="AI444" i="6"/>
  <c r="AJ444" i="6"/>
  <c r="AK444" i="6"/>
  <c r="AG445" i="6"/>
  <c r="AH445" i="6"/>
  <c r="AI445" i="6"/>
  <c r="AJ445" i="6"/>
  <c r="AK445" i="6"/>
  <c r="AG446" i="6"/>
  <c r="AH446" i="6"/>
  <c r="AI446" i="6"/>
  <c r="AJ446" i="6"/>
  <c r="AK446" i="6"/>
  <c r="AG447" i="6"/>
  <c r="AH447" i="6"/>
  <c r="AI447" i="6"/>
  <c r="AJ447" i="6"/>
  <c r="AK447" i="6"/>
  <c r="AG448" i="6"/>
  <c r="AH448" i="6"/>
  <c r="AI448" i="6"/>
  <c r="AJ448" i="6"/>
  <c r="AK448" i="6"/>
  <c r="AG449" i="6"/>
  <c r="AH449" i="6"/>
  <c r="AI449" i="6"/>
  <c r="AJ449" i="6"/>
  <c r="AK449" i="6"/>
  <c r="AG450" i="6"/>
  <c r="AH450" i="6"/>
  <c r="AI450" i="6"/>
  <c r="AJ450" i="6"/>
  <c r="AK450" i="6"/>
  <c r="AG451" i="6"/>
  <c r="AH451" i="6"/>
  <c r="AI451" i="6"/>
  <c r="AJ451" i="6"/>
  <c r="AK451" i="6"/>
  <c r="AG452" i="6"/>
  <c r="AH452" i="6"/>
  <c r="AI452" i="6"/>
  <c r="AJ452" i="6"/>
  <c r="AK452" i="6"/>
  <c r="AG453" i="6"/>
  <c r="AH453" i="6"/>
  <c r="AI453" i="6"/>
  <c r="AJ453" i="6"/>
  <c r="AK453" i="6"/>
  <c r="AG454" i="6"/>
  <c r="AH454" i="6"/>
  <c r="AI454" i="6"/>
  <c r="AJ454" i="6"/>
  <c r="AK454" i="6"/>
  <c r="AG455" i="6"/>
  <c r="AH455" i="6"/>
  <c r="AI455" i="6"/>
  <c r="AJ455" i="6"/>
  <c r="AK455" i="6"/>
  <c r="AG456" i="6"/>
  <c r="AH456" i="6"/>
  <c r="AI456" i="6"/>
  <c r="AJ456" i="6"/>
  <c r="AK456" i="6"/>
  <c r="AG457" i="6"/>
  <c r="AH457" i="6"/>
  <c r="AI457" i="6"/>
  <c r="AJ457" i="6"/>
  <c r="AK457" i="6"/>
  <c r="AG458" i="6"/>
  <c r="AH458" i="6"/>
  <c r="AI458" i="6"/>
  <c r="AJ458" i="6"/>
  <c r="AK458" i="6"/>
  <c r="AG459" i="6"/>
  <c r="AH459" i="6"/>
  <c r="AI459" i="6"/>
  <c r="AJ459" i="6"/>
  <c r="AK459" i="6"/>
  <c r="AG460" i="6"/>
  <c r="AH460" i="6"/>
  <c r="AI460" i="6"/>
  <c r="AJ460" i="6"/>
  <c r="AK460" i="6"/>
  <c r="AG461" i="6"/>
  <c r="AH461" i="6"/>
  <c r="AI461" i="6"/>
  <c r="AJ461" i="6"/>
  <c r="AK461" i="6"/>
  <c r="AG462" i="6"/>
  <c r="AH462" i="6"/>
  <c r="AI462" i="6"/>
  <c r="AJ462" i="6"/>
  <c r="AK462" i="6"/>
  <c r="AG463" i="6"/>
  <c r="AH463" i="6"/>
  <c r="AI463" i="6"/>
  <c r="AJ463" i="6"/>
  <c r="AK463" i="6"/>
  <c r="AG464" i="6"/>
  <c r="AH464" i="6"/>
  <c r="AI464" i="6"/>
  <c r="AJ464" i="6"/>
  <c r="AK464" i="6"/>
  <c r="AG465" i="6"/>
  <c r="AH465" i="6"/>
  <c r="AI465" i="6"/>
  <c r="AJ465" i="6"/>
  <c r="AK465" i="6"/>
  <c r="AG466" i="6"/>
  <c r="AH466" i="6"/>
  <c r="AI466" i="6"/>
  <c r="AJ466" i="6"/>
  <c r="AK466" i="6"/>
  <c r="AG467" i="6"/>
  <c r="AH467" i="6"/>
  <c r="AI467" i="6"/>
  <c r="AJ467" i="6"/>
  <c r="AK467" i="6"/>
  <c r="AG468" i="6"/>
  <c r="AH468" i="6"/>
  <c r="AI468" i="6"/>
  <c r="AJ468" i="6"/>
  <c r="AK468" i="6"/>
  <c r="AG469" i="6"/>
  <c r="AH469" i="6"/>
  <c r="AI469" i="6"/>
  <c r="AJ469" i="6"/>
  <c r="AK469" i="6"/>
  <c r="AG470" i="6"/>
  <c r="AH470" i="6"/>
  <c r="AI470" i="6"/>
  <c r="AJ470" i="6"/>
  <c r="AK470" i="6"/>
  <c r="AG471" i="6"/>
  <c r="AH471" i="6"/>
  <c r="AI471" i="6"/>
  <c r="AJ471" i="6"/>
  <c r="AK471" i="6"/>
  <c r="AG472" i="6"/>
  <c r="AH472" i="6"/>
  <c r="AI472" i="6"/>
  <c r="AJ472" i="6"/>
  <c r="AK472" i="6"/>
  <c r="AG473" i="6"/>
  <c r="AH473" i="6"/>
  <c r="AI473" i="6"/>
  <c r="AJ473" i="6"/>
  <c r="AK473" i="6"/>
  <c r="AG474" i="6"/>
  <c r="AH474" i="6"/>
  <c r="AI474" i="6"/>
  <c r="AJ474" i="6"/>
  <c r="AK474" i="6"/>
  <c r="AG475" i="6"/>
  <c r="AH475" i="6"/>
  <c r="AI475" i="6"/>
  <c r="AJ475" i="6"/>
  <c r="AK475" i="6"/>
  <c r="AG476" i="6"/>
  <c r="AH476" i="6"/>
  <c r="AI476" i="6"/>
  <c r="AJ476" i="6"/>
  <c r="AK476" i="6"/>
  <c r="AG477" i="6"/>
  <c r="AH477" i="6"/>
  <c r="AI477" i="6"/>
  <c r="AJ477" i="6"/>
  <c r="AK477" i="6"/>
  <c r="AG478" i="6"/>
  <c r="AH478" i="6"/>
  <c r="AI478" i="6"/>
  <c r="AJ478" i="6"/>
  <c r="AK478" i="6"/>
  <c r="AG479" i="6"/>
  <c r="AH479" i="6"/>
  <c r="AI479" i="6"/>
  <c r="AJ479" i="6"/>
  <c r="AK479" i="6"/>
  <c r="AG480" i="6"/>
  <c r="AH480" i="6"/>
  <c r="AI480" i="6"/>
  <c r="AJ480" i="6"/>
  <c r="AK480" i="6"/>
  <c r="AG481" i="6"/>
  <c r="AH481" i="6"/>
  <c r="AI481" i="6"/>
  <c r="AJ481" i="6"/>
  <c r="AK481" i="6"/>
  <c r="AG482" i="6"/>
  <c r="AH482" i="6"/>
  <c r="AI482" i="6"/>
  <c r="AJ482" i="6"/>
  <c r="AK482" i="6"/>
  <c r="AG483" i="6"/>
  <c r="AH483" i="6"/>
  <c r="AI483" i="6"/>
  <c r="AJ483" i="6"/>
  <c r="AK483" i="6"/>
  <c r="AG484" i="6"/>
  <c r="AH484" i="6"/>
  <c r="AI484" i="6"/>
  <c r="AJ484" i="6"/>
  <c r="AK484" i="6"/>
  <c r="AG485" i="6"/>
  <c r="AH485" i="6"/>
  <c r="AI485" i="6"/>
  <c r="AJ485" i="6"/>
  <c r="AK485" i="6"/>
  <c r="AG486" i="6"/>
  <c r="AH486" i="6"/>
  <c r="AI486" i="6"/>
  <c r="AJ486" i="6"/>
  <c r="AK486" i="6"/>
  <c r="AG487" i="6"/>
  <c r="AH487" i="6"/>
  <c r="AI487" i="6"/>
  <c r="AJ487" i="6"/>
  <c r="AK487" i="6"/>
  <c r="AG488" i="6"/>
  <c r="AH488" i="6"/>
  <c r="AI488" i="6"/>
  <c r="AJ488" i="6"/>
  <c r="AK488" i="6"/>
  <c r="AG489" i="6"/>
  <c r="AH489" i="6"/>
  <c r="AI489" i="6"/>
  <c r="AJ489" i="6"/>
  <c r="AK489" i="6"/>
  <c r="AG490" i="6"/>
  <c r="AH490" i="6"/>
  <c r="AI490" i="6"/>
  <c r="AJ490" i="6"/>
  <c r="AK490" i="6"/>
  <c r="AG491" i="6"/>
  <c r="AH491" i="6"/>
  <c r="AI491" i="6"/>
  <c r="AJ491" i="6"/>
  <c r="AK491" i="6"/>
  <c r="AG492" i="6"/>
  <c r="AH492" i="6"/>
  <c r="AI492" i="6"/>
  <c r="AJ492" i="6"/>
  <c r="AK492" i="6"/>
  <c r="AG493" i="6"/>
  <c r="AH493" i="6"/>
  <c r="AI493" i="6"/>
  <c r="AJ493" i="6"/>
  <c r="AK493" i="6"/>
  <c r="AG494" i="6"/>
  <c r="AH494" i="6"/>
  <c r="AI494" i="6"/>
  <c r="AJ494" i="6"/>
  <c r="AK494" i="6"/>
  <c r="AG495" i="6"/>
  <c r="AH495" i="6"/>
  <c r="AI495" i="6"/>
  <c r="AJ495" i="6"/>
  <c r="AK495" i="6"/>
  <c r="AG496" i="6"/>
  <c r="AH496" i="6"/>
  <c r="AI496" i="6"/>
  <c r="AJ496" i="6"/>
  <c r="AK496" i="6"/>
  <c r="AG497" i="6"/>
  <c r="AH497" i="6"/>
  <c r="AI497" i="6"/>
  <c r="AJ497" i="6"/>
  <c r="AK497" i="6"/>
  <c r="AG498" i="6"/>
  <c r="AH498" i="6"/>
  <c r="AI498" i="6"/>
  <c r="AJ498" i="6"/>
  <c r="AK498" i="6"/>
  <c r="AG499" i="6"/>
  <c r="AH499" i="6"/>
  <c r="AI499" i="6"/>
  <c r="AJ499" i="6"/>
  <c r="AK499" i="6"/>
  <c r="AG500" i="6"/>
  <c r="AH500" i="6"/>
  <c r="AI500" i="6"/>
  <c r="AJ500" i="6"/>
  <c r="AK500" i="6"/>
  <c r="AG501" i="6"/>
  <c r="AH501" i="6"/>
  <c r="AI501" i="6"/>
  <c r="AJ501" i="6"/>
  <c r="AK501" i="6"/>
  <c r="AG502" i="6"/>
  <c r="AH502" i="6"/>
  <c r="AI502" i="6"/>
  <c r="AJ502" i="6"/>
  <c r="AK502" i="6"/>
  <c r="AG503" i="6"/>
  <c r="AH503" i="6"/>
  <c r="AI503" i="6"/>
  <c r="AJ503" i="6"/>
  <c r="AK503" i="6"/>
  <c r="AG504" i="6"/>
  <c r="AH504" i="6"/>
  <c r="AI504" i="6"/>
  <c r="AJ504" i="6"/>
  <c r="AK504" i="6"/>
  <c r="AG505" i="6"/>
  <c r="AH505" i="6"/>
  <c r="AI505" i="6"/>
  <c r="AJ505" i="6"/>
  <c r="AK505" i="6"/>
  <c r="AG506" i="6"/>
  <c r="AH506" i="6"/>
  <c r="AI506" i="6"/>
  <c r="AJ506" i="6"/>
  <c r="AK506" i="6"/>
  <c r="AG507" i="6"/>
  <c r="AH507" i="6"/>
  <c r="AI507" i="6"/>
  <c r="AJ507" i="6"/>
  <c r="AK507" i="6"/>
  <c r="AG508" i="6"/>
  <c r="AH508" i="6"/>
  <c r="AI508" i="6"/>
  <c r="AJ508" i="6"/>
  <c r="AK508" i="6"/>
  <c r="AG509" i="6"/>
  <c r="AH509" i="6"/>
  <c r="AI509" i="6"/>
  <c r="AJ509" i="6"/>
  <c r="AK509" i="6"/>
  <c r="AG510" i="6"/>
  <c r="AH510" i="6"/>
  <c r="AI510" i="6"/>
  <c r="AJ510" i="6"/>
  <c r="AK510" i="6"/>
  <c r="AG511" i="6"/>
  <c r="AH511" i="6"/>
  <c r="AI511" i="6"/>
  <c r="AJ511" i="6"/>
  <c r="AK511" i="6"/>
  <c r="AG512" i="6"/>
  <c r="AH512" i="6"/>
  <c r="AI512" i="6"/>
  <c r="AJ512" i="6"/>
  <c r="AK512" i="6"/>
  <c r="AG513" i="6"/>
  <c r="AH513" i="6"/>
  <c r="AI513" i="6"/>
  <c r="AJ513" i="6"/>
  <c r="AK513" i="6"/>
  <c r="AG514" i="6"/>
  <c r="AH514" i="6"/>
  <c r="AI514" i="6"/>
  <c r="AJ514" i="6"/>
  <c r="AK514" i="6"/>
  <c r="AG515" i="6"/>
  <c r="AH515" i="6"/>
  <c r="AI515" i="6"/>
  <c r="AJ515" i="6"/>
  <c r="AK515" i="6"/>
  <c r="AG516" i="6"/>
  <c r="AH516" i="6"/>
  <c r="AI516" i="6"/>
  <c r="AJ516" i="6"/>
  <c r="AK516" i="6"/>
  <c r="AG517" i="6"/>
  <c r="AH517" i="6"/>
  <c r="AI517" i="6"/>
  <c r="AJ517" i="6"/>
  <c r="AK517" i="6"/>
  <c r="AG518" i="6"/>
  <c r="AH518" i="6"/>
  <c r="AI518" i="6"/>
  <c r="AJ518" i="6"/>
  <c r="AK518" i="6"/>
  <c r="AG519" i="6"/>
  <c r="AH519" i="6"/>
  <c r="AI519" i="6"/>
  <c r="AJ519" i="6"/>
  <c r="AK519" i="6"/>
  <c r="AG520" i="6"/>
  <c r="AH520" i="6"/>
  <c r="AI520" i="6"/>
  <c r="AJ520" i="6"/>
  <c r="AK520" i="6"/>
  <c r="AG521" i="6"/>
  <c r="AH521" i="6"/>
  <c r="AI521" i="6"/>
  <c r="AJ521" i="6"/>
  <c r="AK521" i="6"/>
  <c r="AG522" i="6"/>
  <c r="AH522" i="6"/>
  <c r="AI522" i="6"/>
  <c r="AJ522" i="6"/>
  <c r="AK522" i="6"/>
  <c r="AG523" i="6"/>
  <c r="AH523" i="6"/>
  <c r="AI523" i="6"/>
  <c r="AJ523" i="6"/>
  <c r="AK523" i="6"/>
  <c r="AG524" i="6"/>
  <c r="AH524" i="6"/>
  <c r="AI524" i="6"/>
  <c r="AJ524" i="6"/>
  <c r="AK524" i="6"/>
  <c r="AG525" i="6"/>
  <c r="AH525" i="6"/>
  <c r="AI525" i="6"/>
  <c r="AJ525" i="6"/>
  <c r="AK525" i="6"/>
  <c r="AG526" i="6"/>
  <c r="AH526" i="6"/>
  <c r="AI526" i="6"/>
  <c r="AJ526" i="6"/>
  <c r="AK526" i="6"/>
  <c r="AG527" i="6"/>
  <c r="AH527" i="6"/>
  <c r="AI527" i="6"/>
  <c r="AJ527" i="6"/>
  <c r="AK527" i="6"/>
  <c r="AG528" i="6"/>
  <c r="AH528" i="6"/>
  <c r="AI528" i="6"/>
  <c r="AJ528" i="6"/>
  <c r="AK528" i="6"/>
  <c r="AG529" i="6"/>
  <c r="AH529" i="6"/>
  <c r="AI529" i="6"/>
  <c r="AJ529" i="6"/>
  <c r="AK529" i="6"/>
  <c r="AG530" i="6"/>
  <c r="AH530" i="6"/>
  <c r="AI530" i="6"/>
  <c r="AJ530" i="6"/>
  <c r="AK530" i="6"/>
  <c r="AH531" i="6"/>
  <c r="AI531" i="6"/>
  <c r="AJ531" i="6"/>
  <c r="AK531" i="6"/>
  <c r="AH2" i="6"/>
  <c r="AI2" i="6"/>
  <c r="AJ2" i="6"/>
  <c r="AK2" i="6"/>
  <c r="AG2" i="6"/>
  <c r="AA8" i="6"/>
  <c r="AB8" i="6"/>
  <c r="AC8" i="6"/>
  <c r="AD8" i="6"/>
  <c r="AA9" i="6"/>
  <c r="AB9" i="6"/>
  <c r="AC9" i="6"/>
  <c r="AD9" i="6"/>
  <c r="AA10" i="6"/>
  <c r="AB10" i="6"/>
  <c r="AC10" i="6"/>
  <c r="AD10" i="6"/>
  <c r="AA11" i="6"/>
  <c r="AB11" i="6"/>
  <c r="AC11" i="6"/>
  <c r="AD11" i="6"/>
  <c r="AA12" i="6"/>
  <c r="AB12" i="6"/>
  <c r="AC12" i="6"/>
  <c r="AD12" i="6"/>
  <c r="AA13" i="6"/>
  <c r="AB13" i="6"/>
  <c r="AC13" i="6"/>
  <c r="AD13" i="6"/>
  <c r="AA14" i="6"/>
  <c r="AB14" i="6"/>
  <c r="AC14" i="6"/>
  <c r="AD14" i="6"/>
  <c r="AA15" i="6"/>
  <c r="AB15" i="6"/>
  <c r="AC15" i="6"/>
  <c r="AD15" i="6"/>
  <c r="AA16" i="6"/>
  <c r="AB16" i="6"/>
  <c r="AC16" i="6"/>
  <c r="AD16" i="6"/>
  <c r="AA17" i="6"/>
  <c r="AB17" i="6"/>
  <c r="AC17" i="6"/>
  <c r="AD17" i="6"/>
  <c r="AA18" i="6"/>
  <c r="AB18" i="6"/>
  <c r="AC18" i="6"/>
  <c r="AD18" i="6"/>
  <c r="AA19" i="6"/>
  <c r="AB19" i="6"/>
  <c r="AC19" i="6"/>
  <c r="AD19" i="6"/>
  <c r="AA20" i="6"/>
  <c r="AB20" i="6"/>
  <c r="AC20" i="6"/>
  <c r="AD20" i="6"/>
  <c r="AA21" i="6"/>
  <c r="AB21" i="6"/>
  <c r="AC21" i="6"/>
  <c r="AD21" i="6"/>
  <c r="AA22" i="6"/>
  <c r="AB22" i="6"/>
  <c r="AC22" i="6"/>
  <c r="AD22" i="6"/>
  <c r="AA23" i="6"/>
  <c r="AB23" i="6"/>
  <c r="AC23" i="6"/>
  <c r="AD23" i="6"/>
  <c r="AA24" i="6"/>
  <c r="AB24" i="6"/>
  <c r="AC24" i="6"/>
  <c r="AD24" i="6"/>
  <c r="AA25" i="6"/>
  <c r="AB25" i="6"/>
  <c r="AC25" i="6"/>
  <c r="AD25" i="6"/>
  <c r="AA26" i="6"/>
  <c r="AB26" i="6"/>
  <c r="AC26" i="6"/>
  <c r="AD26" i="6"/>
  <c r="AA27" i="6"/>
  <c r="AB27" i="6"/>
  <c r="AC27" i="6"/>
  <c r="AD27" i="6"/>
  <c r="AA28" i="6"/>
  <c r="AB28" i="6"/>
  <c r="AC28" i="6"/>
  <c r="AD28" i="6"/>
  <c r="AA29" i="6"/>
  <c r="AB29" i="6"/>
  <c r="AC29" i="6"/>
  <c r="AD29" i="6"/>
  <c r="AA30" i="6"/>
  <c r="AB30" i="6"/>
  <c r="AC30" i="6"/>
  <c r="AD30" i="6"/>
  <c r="AA31" i="6"/>
  <c r="AB31" i="6"/>
  <c r="AC31" i="6"/>
  <c r="AD31" i="6"/>
  <c r="AA32" i="6"/>
  <c r="AB32" i="6"/>
  <c r="AC32" i="6"/>
  <c r="AD32" i="6"/>
  <c r="AA33" i="6"/>
  <c r="AB33" i="6"/>
  <c r="AC33" i="6"/>
  <c r="AD33" i="6"/>
  <c r="AA34" i="6"/>
  <c r="AB34" i="6"/>
  <c r="AC34" i="6"/>
  <c r="AD34" i="6"/>
  <c r="AA35" i="6"/>
  <c r="AB35" i="6"/>
  <c r="AC35" i="6"/>
  <c r="AD35" i="6"/>
  <c r="AA36" i="6"/>
  <c r="AB36" i="6"/>
  <c r="AC36" i="6"/>
  <c r="AD36" i="6"/>
  <c r="AA37" i="6"/>
  <c r="AB37" i="6"/>
  <c r="AC37" i="6"/>
  <c r="AD37" i="6"/>
  <c r="AA38" i="6"/>
  <c r="AB38" i="6"/>
  <c r="AC38" i="6"/>
  <c r="AD38" i="6"/>
  <c r="AA39" i="6"/>
  <c r="AB39" i="6"/>
  <c r="AC39" i="6"/>
  <c r="AD39" i="6"/>
  <c r="AA40" i="6"/>
  <c r="AB40" i="6"/>
  <c r="AC40" i="6"/>
  <c r="AD40" i="6"/>
  <c r="AA41" i="6"/>
  <c r="AB41" i="6"/>
  <c r="AC41" i="6"/>
  <c r="AD41" i="6"/>
  <c r="AA42" i="6"/>
  <c r="AB42" i="6"/>
  <c r="AC42" i="6"/>
  <c r="AD42" i="6"/>
  <c r="AA43" i="6"/>
  <c r="AB43" i="6"/>
  <c r="AC43" i="6"/>
  <c r="AD43" i="6"/>
  <c r="AA44" i="6"/>
  <c r="AB44" i="6"/>
  <c r="AC44" i="6"/>
  <c r="AD44" i="6"/>
  <c r="AA45" i="6"/>
  <c r="AB45" i="6"/>
  <c r="AC45" i="6"/>
  <c r="AD45" i="6"/>
  <c r="AA46" i="6"/>
  <c r="AB46" i="6"/>
  <c r="AC46" i="6"/>
  <c r="AD46" i="6"/>
  <c r="AA47" i="6"/>
  <c r="AB47" i="6"/>
  <c r="AC47" i="6"/>
  <c r="AD47" i="6"/>
  <c r="AA48" i="6"/>
  <c r="AB48" i="6"/>
  <c r="AC48" i="6"/>
  <c r="AD48" i="6"/>
  <c r="AA49" i="6"/>
  <c r="AB49" i="6"/>
  <c r="AC49" i="6"/>
  <c r="AD49" i="6"/>
  <c r="AA50" i="6"/>
  <c r="AB50" i="6"/>
  <c r="AC50" i="6"/>
  <c r="AD50" i="6"/>
  <c r="AA51" i="6"/>
  <c r="AB51" i="6"/>
  <c r="AC51" i="6"/>
  <c r="AD51" i="6"/>
  <c r="AA52" i="6"/>
  <c r="AB52" i="6"/>
  <c r="AC52" i="6"/>
  <c r="AD52" i="6"/>
  <c r="AA53" i="6"/>
  <c r="AB53" i="6"/>
  <c r="AC53" i="6"/>
  <c r="AD53" i="6"/>
  <c r="AA54" i="6"/>
  <c r="AB54" i="6"/>
  <c r="AC54" i="6"/>
  <c r="AD54" i="6"/>
  <c r="AA55" i="6"/>
  <c r="AB55" i="6"/>
  <c r="AC55" i="6"/>
  <c r="AD55" i="6"/>
  <c r="AA56" i="6"/>
  <c r="AB56" i="6"/>
  <c r="AC56" i="6"/>
  <c r="AD56" i="6"/>
  <c r="AA57" i="6"/>
  <c r="AB57" i="6"/>
  <c r="AC57" i="6"/>
  <c r="AD57" i="6"/>
  <c r="AA58" i="6"/>
  <c r="AB58" i="6"/>
  <c r="AC58" i="6"/>
  <c r="AD58" i="6"/>
  <c r="AA59" i="6"/>
  <c r="AB59" i="6"/>
  <c r="AC59" i="6"/>
  <c r="AD59" i="6"/>
  <c r="AA60" i="6"/>
  <c r="AB60" i="6"/>
  <c r="AC60" i="6"/>
  <c r="AD60" i="6"/>
  <c r="AA61" i="6"/>
  <c r="AB61" i="6"/>
  <c r="AC61" i="6"/>
  <c r="AD61" i="6"/>
  <c r="AA62" i="6"/>
  <c r="AB62" i="6"/>
  <c r="AC62" i="6"/>
  <c r="AD62" i="6"/>
  <c r="AA63" i="6"/>
  <c r="AB63" i="6"/>
  <c r="AC63" i="6"/>
  <c r="AD63" i="6"/>
  <c r="AA64" i="6"/>
  <c r="AB64" i="6"/>
  <c r="AC64" i="6"/>
  <c r="AD64" i="6"/>
  <c r="AA65" i="6"/>
  <c r="AB65" i="6"/>
  <c r="AC65" i="6"/>
  <c r="AD65" i="6"/>
  <c r="AA66" i="6"/>
  <c r="AB66" i="6"/>
  <c r="AC66" i="6"/>
  <c r="AD66" i="6"/>
  <c r="AA67" i="6"/>
  <c r="AB67" i="6"/>
  <c r="AC67" i="6"/>
  <c r="AD67" i="6"/>
  <c r="AA68" i="6"/>
  <c r="AB68" i="6"/>
  <c r="AC68" i="6"/>
  <c r="AD68" i="6"/>
  <c r="AA69" i="6"/>
  <c r="AB69" i="6"/>
  <c r="AC69" i="6"/>
  <c r="AD69" i="6"/>
  <c r="AA70" i="6"/>
  <c r="AB70" i="6"/>
  <c r="AC70" i="6"/>
  <c r="AD70" i="6"/>
  <c r="AA71" i="6"/>
  <c r="AB71" i="6"/>
  <c r="AC71" i="6"/>
  <c r="AD71" i="6"/>
  <c r="AA72" i="6"/>
  <c r="AB72" i="6"/>
  <c r="AC72" i="6"/>
  <c r="AD72" i="6"/>
  <c r="AA73" i="6"/>
  <c r="AB73" i="6"/>
  <c r="AC73" i="6"/>
  <c r="AD73" i="6"/>
  <c r="AA74" i="6"/>
  <c r="AB74" i="6"/>
  <c r="AC74" i="6"/>
  <c r="AD74" i="6"/>
  <c r="AA75" i="6"/>
  <c r="AB75" i="6"/>
  <c r="AC75" i="6"/>
  <c r="AD75" i="6"/>
  <c r="AA76" i="6"/>
  <c r="AB76" i="6"/>
  <c r="AC76" i="6"/>
  <c r="AD76" i="6"/>
  <c r="AA77" i="6"/>
  <c r="AB77" i="6"/>
  <c r="AC77" i="6"/>
  <c r="AD77" i="6"/>
  <c r="AA78" i="6"/>
  <c r="AB78" i="6"/>
  <c r="AC78" i="6"/>
  <c r="AD78" i="6"/>
  <c r="AA79" i="6"/>
  <c r="AB79" i="6"/>
  <c r="AC79" i="6"/>
  <c r="AD79" i="6"/>
  <c r="AA80" i="6"/>
  <c r="AB80" i="6"/>
  <c r="AC80" i="6"/>
  <c r="AD80" i="6"/>
  <c r="AA81" i="6"/>
  <c r="AB81" i="6"/>
  <c r="AC81" i="6"/>
  <c r="AD81" i="6"/>
  <c r="AA82" i="6"/>
  <c r="AB82" i="6"/>
  <c r="AC82" i="6"/>
  <c r="AD82" i="6"/>
  <c r="AA83" i="6"/>
  <c r="AB83" i="6"/>
  <c r="AC83" i="6"/>
  <c r="AD83" i="6"/>
  <c r="AA84" i="6"/>
  <c r="AB84" i="6"/>
  <c r="AC84" i="6"/>
  <c r="AD84" i="6"/>
  <c r="AA85" i="6"/>
  <c r="AB85" i="6"/>
  <c r="AC85" i="6"/>
  <c r="AD85" i="6"/>
  <c r="AA86" i="6"/>
  <c r="AB86" i="6"/>
  <c r="AC86" i="6"/>
  <c r="AD86" i="6"/>
  <c r="AA87" i="6"/>
  <c r="AB87" i="6"/>
  <c r="AC87" i="6"/>
  <c r="AD87" i="6"/>
  <c r="AA88" i="6"/>
  <c r="AB88" i="6"/>
  <c r="AC88" i="6"/>
  <c r="AD88" i="6"/>
  <c r="AA89" i="6"/>
  <c r="AB89" i="6"/>
  <c r="AC89" i="6"/>
  <c r="AD89" i="6"/>
  <c r="AA90" i="6"/>
  <c r="AB90" i="6"/>
  <c r="AC90" i="6"/>
  <c r="AD90" i="6"/>
  <c r="AA91" i="6"/>
  <c r="AB91" i="6"/>
  <c r="AC91" i="6"/>
  <c r="AD91" i="6"/>
  <c r="AA92" i="6"/>
  <c r="AB92" i="6"/>
  <c r="AC92" i="6"/>
  <c r="AD92" i="6"/>
  <c r="AA93" i="6"/>
  <c r="AB93" i="6"/>
  <c r="AC93" i="6"/>
  <c r="AD93" i="6"/>
  <c r="AA94" i="6"/>
  <c r="AB94" i="6"/>
  <c r="AC94" i="6"/>
  <c r="AD94" i="6"/>
  <c r="AA95" i="6"/>
  <c r="AB95" i="6"/>
  <c r="AC95" i="6"/>
  <c r="AD95" i="6"/>
  <c r="AA96" i="6"/>
  <c r="AB96" i="6"/>
  <c r="AC96" i="6"/>
  <c r="AD96" i="6"/>
  <c r="AA97" i="6"/>
  <c r="AB97" i="6"/>
  <c r="AC97" i="6"/>
  <c r="AD97" i="6"/>
  <c r="AA98" i="6"/>
  <c r="AB98" i="6"/>
  <c r="AC98" i="6"/>
  <c r="AD98" i="6"/>
  <c r="AA99" i="6"/>
  <c r="AB99" i="6"/>
  <c r="AC99" i="6"/>
  <c r="AD99" i="6"/>
  <c r="AA100" i="6"/>
  <c r="AB100" i="6"/>
  <c r="AC100" i="6"/>
  <c r="AD100" i="6"/>
  <c r="AA101" i="6"/>
  <c r="AB101" i="6"/>
  <c r="AC101" i="6"/>
  <c r="AD101" i="6"/>
  <c r="AA102" i="6"/>
  <c r="AB102" i="6"/>
  <c r="AC102" i="6"/>
  <c r="AD102" i="6"/>
  <c r="AA103" i="6"/>
  <c r="AB103" i="6"/>
  <c r="AC103" i="6"/>
  <c r="AD103" i="6"/>
  <c r="AA104" i="6"/>
  <c r="AB104" i="6"/>
  <c r="AC104" i="6"/>
  <c r="AD104" i="6"/>
  <c r="AA105" i="6"/>
  <c r="AB105" i="6"/>
  <c r="AC105" i="6"/>
  <c r="AD105" i="6"/>
  <c r="AA106" i="6"/>
  <c r="AB106" i="6"/>
  <c r="AC106" i="6"/>
  <c r="AD106" i="6"/>
  <c r="AA107" i="6"/>
  <c r="AB107" i="6"/>
  <c r="AC107" i="6"/>
  <c r="AD107" i="6"/>
  <c r="AA108" i="6"/>
  <c r="AB108" i="6"/>
  <c r="AC108" i="6"/>
  <c r="AD108" i="6"/>
  <c r="AA109" i="6"/>
  <c r="AB109" i="6"/>
  <c r="AC109" i="6"/>
  <c r="AD109" i="6"/>
  <c r="AA110" i="6"/>
  <c r="AB110" i="6"/>
  <c r="AC110" i="6"/>
  <c r="AD110" i="6"/>
  <c r="AA111" i="6"/>
  <c r="AB111" i="6"/>
  <c r="AC111" i="6"/>
  <c r="AD111" i="6"/>
  <c r="AA112" i="6"/>
  <c r="AB112" i="6"/>
  <c r="AC112" i="6"/>
  <c r="AD112" i="6"/>
  <c r="AA113" i="6"/>
  <c r="AB113" i="6"/>
  <c r="AC113" i="6"/>
  <c r="AD113" i="6"/>
  <c r="AA114" i="6"/>
  <c r="AB114" i="6"/>
  <c r="AC114" i="6"/>
  <c r="AD114" i="6"/>
  <c r="AA115" i="6"/>
  <c r="AB115" i="6"/>
  <c r="AC115" i="6"/>
  <c r="AD115" i="6"/>
  <c r="AA116" i="6"/>
  <c r="AB116" i="6"/>
  <c r="AC116" i="6"/>
  <c r="AD116" i="6"/>
  <c r="AA117" i="6"/>
  <c r="AB117" i="6"/>
  <c r="AC117" i="6"/>
  <c r="AD117" i="6"/>
  <c r="AA118" i="6"/>
  <c r="AB118" i="6"/>
  <c r="AC118" i="6"/>
  <c r="AD118" i="6"/>
  <c r="AA119" i="6"/>
  <c r="AB119" i="6"/>
  <c r="AC119" i="6"/>
  <c r="AD119" i="6"/>
  <c r="AA120" i="6"/>
  <c r="AB120" i="6"/>
  <c r="AC120" i="6"/>
  <c r="AD120" i="6"/>
  <c r="AA121" i="6"/>
  <c r="AB121" i="6"/>
  <c r="AC121" i="6"/>
  <c r="AD121" i="6"/>
  <c r="AA122" i="6"/>
  <c r="AB122" i="6"/>
  <c r="AC122" i="6"/>
  <c r="AD122" i="6"/>
  <c r="AA123" i="6"/>
  <c r="AB123" i="6"/>
  <c r="AC123" i="6"/>
  <c r="AD123" i="6"/>
  <c r="AA124" i="6"/>
  <c r="AB124" i="6"/>
  <c r="AC124" i="6"/>
  <c r="AD124" i="6"/>
  <c r="AA125" i="6"/>
  <c r="AB125" i="6"/>
  <c r="AC125" i="6"/>
  <c r="AD125" i="6"/>
  <c r="AA126" i="6"/>
  <c r="AB126" i="6"/>
  <c r="AC126" i="6"/>
  <c r="AD126" i="6"/>
  <c r="AA127" i="6"/>
  <c r="AB127" i="6"/>
  <c r="AC127" i="6"/>
  <c r="AD127" i="6"/>
  <c r="AA128" i="6"/>
  <c r="AB128" i="6"/>
  <c r="AC128" i="6"/>
  <c r="AD128" i="6"/>
  <c r="AA129" i="6"/>
  <c r="AB129" i="6"/>
  <c r="AC129" i="6"/>
  <c r="AD129" i="6"/>
  <c r="AA130" i="6"/>
  <c r="AB130" i="6"/>
  <c r="AC130" i="6"/>
  <c r="AD130" i="6"/>
  <c r="AA131" i="6"/>
  <c r="AB131" i="6"/>
  <c r="AC131" i="6"/>
  <c r="AD131" i="6"/>
  <c r="AA132" i="6"/>
  <c r="AB132" i="6"/>
  <c r="AC132" i="6"/>
  <c r="AD132" i="6"/>
  <c r="AA133" i="6"/>
  <c r="AB133" i="6"/>
  <c r="AC133" i="6"/>
  <c r="AD133" i="6"/>
  <c r="AA134" i="6"/>
  <c r="AB134" i="6"/>
  <c r="AC134" i="6"/>
  <c r="AD134" i="6"/>
  <c r="AA135" i="6"/>
  <c r="AB135" i="6"/>
  <c r="AC135" i="6"/>
  <c r="AD135" i="6"/>
  <c r="AA136" i="6"/>
  <c r="AB136" i="6"/>
  <c r="AC136" i="6"/>
  <c r="AD136" i="6"/>
  <c r="AA137" i="6"/>
  <c r="AB137" i="6"/>
  <c r="AC137" i="6"/>
  <c r="AD137" i="6"/>
  <c r="AA138" i="6"/>
  <c r="AB138" i="6"/>
  <c r="AC138" i="6"/>
  <c r="AD138" i="6"/>
  <c r="AA139" i="6"/>
  <c r="AB139" i="6"/>
  <c r="AC139" i="6"/>
  <c r="AD139" i="6"/>
  <c r="AA140" i="6"/>
  <c r="AB140" i="6"/>
  <c r="AC140" i="6"/>
  <c r="AD140" i="6"/>
  <c r="AA141" i="6"/>
  <c r="AB141" i="6"/>
  <c r="AC141" i="6"/>
  <c r="AD141" i="6"/>
  <c r="AA142" i="6"/>
  <c r="AB142" i="6"/>
  <c r="AC142" i="6"/>
  <c r="AD142" i="6"/>
  <c r="AA143" i="6"/>
  <c r="AB143" i="6"/>
  <c r="AC143" i="6"/>
  <c r="AD143" i="6"/>
  <c r="AA144" i="6"/>
  <c r="AB144" i="6"/>
  <c r="AC144" i="6"/>
  <c r="AD144" i="6"/>
  <c r="AA145" i="6"/>
  <c r="AB145" i="6"/>
  <c r="AC145" i="6"/>
  <c r="AD145" i="6"/>
  <c r="AA146" i="6"/>
  <c r="AB146" i="6"/>
  <c r="AC146" i="6"/>
  <c r="AD146" i="6"/>
  <c r="AA147" i="6"/>
  <c r="AB147" i="6"/>
  <c r="AC147" i="6"/>
  <c r="AD147" i="6"/>
  <c r="AA148" i="6"/>
  <c r="AB148" i="6"/>
  <c r="AC148" i="6"/>
  <c r="AD148" i="6"/>
  <c r="AA149" i="6"/>
  <c r="AB149" i="6"/>
  <c r="AC149" i="6"/>
  <c r="AD149" i="6"/>
  <c r="AA150" i="6"/>
  <c r="AB150" i="6"/>
  <c r="AC150" i="6"/>
  <c r="AD150" i="6"/>
  <c r="AA151" i="6"/>
  <c r="AB151" i="6"/>
  <c r="AC151" i="6"/>
  <c r="AD151" i="6"/>
  <c r="AA152" i="6"/>
  <c r="AB152" i="6"/>
  <c r="AC152" i="6"/>
  <c r="AD152" i="6"/>
  <c r="AA153" i="6"/>
  <c r="AB153" i="6"/>
  <c r="AC153" i="6"/>
  <c r="AD153" i="6"/>
  <c r="AA154" i="6"/>
  <c r="AB154" i="6"/>
  <c r="AC154" i="6"/>
  <c r="AD154" i="6"/>
  <c r="AA155" i="6"/>
  <c r="AB155" i="6"/>
  <c r="AC155" i="6"/>
  <c r="AD155" i="6"/>
  <c r="AA156" i="6"/>
  <c r="AB156" i="6"/>
  <c r="AC156" i="6"/>
  <c r="AD156" i="6"/>
  <c r="AA157" i="6"/>
  <c r="AB157" i="6"/>
  <c r="AC157" i="6"/>
  <c r="AD157" i="6"/>
  <c r="AA158" i="6"/>
  <c r="AB158" i="6"/>
  <c r="AC158" i="6"/>
  <c r="AD158" i="6"/>
  <c r="AA159" i="6"/>
  <c r="AB159" i="6"/>
  <c r="AC159" i="6"/>
  <c r="AD159" i="6"/>
  <c r="AA160" i="6"/>
  <c r="AB160" i="6"/>
  <c r="AC160" i="6"/>
  <c r="AD160" i="6"/>
  <c r="AA161" i="6"/>
  <c r="AB161" i="6"/>
  <c r="AC161" i="6"/>
  <c r="AD161" i="6"/>
  <c r="AA162" i="6"/>
  <c r="AB162" i="6"/>
  <c r="AC162" i="6"/>
  <c r="AD162" i="6"/>
  <c r="AA163" i="6"/>
  <c r="AB163" i="6"/>
  <c r="AC163" i="6"/>
  <c r="AD163" i="6"/>
  <c r="AA164" i="6"/>
  <c r="AB164" i="6"/>
  <c r="AC164" i="6"/>
  <c r="AD164" i="6"/>
  <c r="AA165" i="6"/>
  <c r="AB165" i="6"/>
  <c r="AC165" i="6"/>
  <c r="AD165" i="6"/>
  <c r="AA166" i="6"/>
  <c r="AB166" i="6"/>
  <c r="AC166" i="6"/>
  <c r="AD166" i="6"/>
  <c r="AA167" i="6"/>
  <c r="AB167" i="6"/>
  <c r="AC167" i="6"/>
  <c r="AD167" i="6"/>
  <c r="AA168" i="6"/>
  <c r="AB168" i="6"/>
  <c r="AC168" i="6"/>
  <c r="AD168" i="6"/>
  <c r="AA169" i="6"/>
  <c r="AB169" i="6"/>
  <c r="AC169" i="6"/>
  <c r="AD169" i="6"/>
  <c r="AA170" i="6"/>
  <c r="AB170" i="6"/>
  <c r="AC170" i="6"/>
  <c r="AD170" i="6"/>
  <c r="AA171" i="6"/>
  <c r="AB171" i="6"/>
  <c r="AC171" i="6"/>
  <c r="AD171" i="6"/>
  <c r="AA172" i="6"/>
  <c r="AB172" i="6"/>
  <c r="AC172" i="6"/>
  <c r="AD172" i="6"/>
  <c r="AA173" i="6"/>
  <c r="AB173" i="6"/>
  <c r="AC173" i="6"/>
  <c r="AD173" i="6"/>
  <c r="AA174" i="6"/>
  <c r="AB174" i="6"/>
  <c r="AC174" i="6"/>
  <c r="AD174" i="6"/>
  <c r="AA175" i="6"/>
  <c r="AB175" i="6"/>
  <c r="AC175" i="6"/>
  <c r="AD175" i="6"/>
  <c r="AA176" i="6"/>
  <c r="AB176" i="6"/>
  <c r="AC176" i="6"/>
  <c r="AD176" i="6"/>
  <c r="AA177" i="6"/>
  <c r="AB177" i="6"/>
  <c r="AC177" i="6"/>
  <c r="AD177" i="6"/>
  <c r="AA178" i="6"/>
  <c r="AB178" i="6"/>
  <c r="AC178" i="6"/>
  <c r="AD178" i="6"/>
  <c r="AA179" i="6"/>
  <c r="AB179" i="6"/>
  <c r="AC179" i="6"/>
  <c r="AD179" i="6"/>
  <c r="AA180" i="6"/>
  <c r="AB180" i="6"/>
  <c r="AC180" i="6"/>
  <c r="AD180" i="6"/>
  <c r="AA181" i="6"/>
  <c r="AB181" i="6"/>
  <c r="AC181" i="6"/>
  <c r="AD181" i="6"/>
  <c r="AA182" i="6"/>
  <c r="AB182" i="6"/>
  <c r="AC182" i="6"/>
  <c r="AD182" i="6"/>
  <c r="AA183" i="6"/>
  <c r="AB183" i="6"/>
  <c r="AC183" i="6"/>
  <c r="AD183" i="6"/>
  <c r="AA184" i="6"/>
  <c r="AB184" i="6"/>
  <c r="AC184" i="6"/>
  <c r="AD184" i="6"/>
  <c r="AA185" i="6"/>
  <c r="AB185" i="6"/>
  <c r="AC185" i="6"/>
  <c r="AD185" i="6"/>
  <c r="AA186" i="6"/>
  <c r="AB186" i="6"/>
  <c r="AC186" i="6"/>
  <c r="AD186" i="6"/>
  <c r="AA187" i="6"/>
  <c r="AB187" i="6"/>
  <c r="AC187" i="6"/>
  <c r="AD187" i="6"/>
  <c r="AA188" i="6"/>
  <c r="AB188" i="6"/>
  <c r="AC188" i="6"/>
  <c r="AD188" i="6"/>
  <c r="AA189" i="6"/>
  <c r="AB189" i="6"/>
  <c r="AC189" i="6"/>
  <c r="AD189" i="6"/>
  <c r="AA190" i="6"/>
  <c r="AB190" i="6"/>
  <c r="AC190" i="6"/>
  <c r="AD190" i="6"/>
  <c r="AA191" i="6"/>
  <c r="AB191" i="6"/>
  <c r="AC191" i="6"/>
  <c r="AD191" i="6"/>
  <c r="AA192" i="6"/>
  <c r="AB192" i="6"/>
  <c r="AC192" i="6"/>
  <c r="AD192" i="6"/>
  <c r="AA193" i="6"/>
  <c r="AB193" i="6"/>
  <c r="AC193" i="6"/>
  <c r="AD193" i="6"/>
  <c r="AA194" i="6"/>
  <c r="AB194" i="6"/>
  <c r="AC194" i="6"/>
  <c r="AD194" i="6"/>
  <c r="AA195" i="6"/>
  <c r="AB195" i="6"/>
  <c r="AC195" i="6"/>
  <c r="AD195" i="6"/>
  <c r="AA196" i="6"/>
  <c r="AB196" i="6"/>
  <c r="AC196" i="6"/>
  <c r="AD196" i="6"/>
  <c r="AA197" i="6"/>
  <c r="AB197" i="6"/>
  <c r="AC197" i="6"/>
  <c r="AD197" i="6"/>
  <c r="AA198" i="6"/>
  <c r="AB198" i="6"/>
  <c r="AC198" i="6"/>
  <c r="AD198" i="6"/>
  <c r="AA199" i="6"/>
  <c r="AB199" i="6"/>
  <c r="AC199" i="6"/>
  <c r="AD199" i="6"/>
  <c r="AA200" i="6"/>
  <c r="AB200" i="6"/>
  <c r="AC200" i="6"/>
  <c r="AD200" i="6"/>
  <c r="AA201" i="6"/>
  <c r="AB201" i="6"/>
  <c r="AC201" i="6"/>
  <c r="AD201" i="6"/>
  <c r="AA202" i="6"/>
  <c r="AB202" i="6"/>
  <c r="AC202" i="6"/>
  <c r="AD202" i="6"/>
  <c r="AA203" i="6"/>
  <c r="AB203" i="6"/>
  <c r="AC203" i="6"/>
  <c r="AD203" i="6"/>
  <c r="AA204" i="6"/>
  <c r="AB204" i="6"/>
  <c r="AC204" i="6"/>
  <c r="AD204" i="6"/>
  <c r="AA205" i="6"/>
  <c r="AB205" i="6"/>
  <c r="AC205" i="6"/>
  <c r="AD205" i="6"/>
  <c r="AA206" i="6"/>
  <c r="AB206" i="6"/>
  <c r="AC206" i="6"/>
  <c r="AD206" i="6"/>
  <c r="AA207" i="6"/>
  <c r="AB207" i="6"/>
  <c r="AC207" i="6"/>
  <c r="AD207" i="6"/>
  <c r="AA208" i="6"/>
  <c r="AB208" i="6"/>
  <c r="AC208" i="6"/>
  <c r="AD208" i="6"/>
  <c r="AA209" i="6"/>
  <c r="AB209" i="6"/>
  <c r="AC209" i="6"/>
  <c r="AD209" i="6"/>
  <c r="AA210" i="6"/>
  <c r="AB210" i="6"/>
  <c r="AC210" i="6"/>
  <c r="AD210" i="6"/>
  <c r="AA211" i="6"/>
  <c r="AB211" i="6"/>
  <c r="AC211" i="6"/>
  <c r="AD211" i="6"/>
  <c r="AA212" i="6"/>
  <c r="AB212" i="6"/>
  <c r="AC212" i="6"/>
  <c r="AD212" i="6"/>
  <c r="AA213" i="6"/>
  <c r="AB213" i="6"/>
  <c r="AC213" i="6"/>
  <c r="AD213" i="6"/>
  <c r="AA214" i="6"/>
  <c r="AB214" i="6"/>
  <c r="AC214" i="6"/>
  <c r="AD214" i="6"/>
  <c r="AA215" i="6"/>
  <c r="AB215" i="6"/>
  <c r="AC215" i="6"/>
  <c r="AD215" i="6"/>
  <c r="AA216" i="6"/>
  <c r="AB216" i="6"/>
  <c r="AC216" i="6"/>
  <c r="AD216" i="6"/>
  <c r="AA217" i="6"/>
  <c r="AB217" i="6"/>
  <c r="AC217" i="6"/>
  <c r="AD217" i="6"/>
  <c r="AA218" i="6"/>
  <c r="AB218" i="6"/>
  <c r="AC218" i="6"/>
  <c r="AD218" i="6"/>
  <c r="AA219" i="6"/>
  <c r="AB219" i="6"/>
  <c r="AC219" i="6"/>
  <c r="AD219" i="6"/>
  <c r="AA220" i="6"/>
  <c r="AB220" i="6"/>
  <c r="AC220" i="6"/>
  <c r="AD220" i="6"/>
  <c r="AA221" i="6"/>
  <c r="AB221" i="6"/>
  <c r="AC221" i="6"/>
  <c r="AD221" i="6"/>
  <c r="AA222" i="6"/>
  <c r="AB222" i="6"/>
  <c r="AC222" i="6"/>
  <c r="AD222" i="6"/>
  <c r="AA223" i="6"/>
  <c r="AB223" i="6"/>
  <c r="AC223" i="6"/>
  <c r="AD223" i="6"/>
  <c r="AA224" i="6"/>
  <c r="AB224" i="6"/>
  <c r="AC224" i="6"/>
  <c r="AD224" i="6"/>
  <c r="AA225" i="6"/>
  <c r="AB225" i="6"/>
  <c r="AC225" i="6"/>
  <c r="AD225" i="6"/>
  <c r="AA226" i="6"/>
  <c r="AB226" i="6"/>
  <c r="AC226" i="6"/>
  <c r="AD226" i="6"/>
  <c r="AA227" i="6"/>
  <c r="AB227" i="6"/>
  <c r="AC227" i="6"/>
  <c r="AD227" i="6"/>
  <c r="AA228" i="6"/>
  <c r="AB228" i="6"/>
  <c r="AC228" i="6"/>
  <c r="AD228" i="6"/>
  <c r="AA229" i="6"/>
  <c r="AB229" i="6"/>
  <c r="AC229" i="6"/>
  <c r="AD229" i="6"/>
  <c r="AA230" i="6"/>
  <c r="AB230" i="6"/>
  <c r="AC230" i="6"/>
  <c r="AD230" i="6"/>
  <c r="AA231" i="6"/>
  <c r="AB231" i="6"/>
  <c r="AC231" i="6"/>
  <c r="AD231" i="6"/>
  <c r="AA232" i="6"/>
  <c r="AB232" i="6"/>
  <c r="AC232" i="6"/>
  <c r="AD232" i="6"/>
  <c r="AA233" i="6"/>
  <c r="AB233" i="6"/>
  <c r="AC233" i="6"/>
  <c r="AD233" i="6"/>
  <c r="AA234" i="6"/>
  <c r="AB234" i="6"/>
  <c r="AC234" i="6"/>
  <c r="AD234" i="6"/>
  <c r="AA235" i="6"/>
  <c r="AB235" i="6"/>
  <c r="AC235" i="6"/>
  <c r="AD235" i="6"/>
  <c r="AA236" i="6"/>
  <c r="AB236" i="6"/>
  <c r="AC236" i="6"/>
  <c r="AD236" i="6"/>
  <c r="AA237" i="6"/>
  <c r="AB237" i="6"/>
  <c r="AC237" i="6"/>
  <c r="AD237" i="6"/>
  <c r="AA238" i="6"/>
  <c r="AB238" i="6"/>
  <c r="AC238" i="6"/>
  <c r="AD238" i="6"/>
  <c r="AA239" i="6"/>
  <c r="AB239" i="6"/>
  <c r="AC239" i="6"/>
  <c r="AD239" i="6"/>
  <c r="AA240" i="6"/>
  <c r="AB240" i="6"/>
  <c r="AC240" i="6"/>
  <c r="AD240" i="6"/>
  <c r="AA241" i="6"/>
  <c r="AB241" i="6"/>
  <c r="AC241" i="6"/>
  <c r="AD241" i="6"/>
  <c r="AA242" i="6"/>
  <c r="AB242" i="6"/>
  <c r="AC242" i="6"/>
  <c r="AD242" i="6"/>
  <c r="AA243" i="6"/>
  <c r="AB243" i="6"/>
  <c r="AC243" i="6"/>
  <c r="AD243" i="6"/>
  <c r="AA244" i="6"/>
  <c r="AB244" i="6"/>
  <c r="AC244" i="6"/>
  <c r="AD244" i="6"/>
  <c r="AA245" i="6"/>
  <c r="AB245" i="6"/>
  <c r="AC245" i="6"/>
  <c r="AD245" i="6"/>
  <c r="AA246" i="6"/>
  <c r="AB246" i="6"/>
  <c r="AC246" i="6"/>
  <c r="AD246" i="6"/>
  <c r="AA247" i="6"/>
  <c r="AB247" i="6"/>
  <c r="AC247" i="6"/>
  <c r="AD247" i="6"/>
  <c r="AA248" i="6"/>
  <c r="AB248" i="6"/>
  <c r="AC248" i="6"/>
  <c r="AD248" i="6"/>
  <c r="AA249" i="6"/>
  <c r="AB249" i="6"/>
  <c r="AC249" i="6"/>
  <c r="AD249" i="6"/>
  <c r="AA250" i="6"/>
  <c r="AB250" i="6"/>
  <c r="AC250" i="6"/>
  <c r="AD250" i="6"/>
  <c r="AA251" i="6"/>
  <c r="AB251" i="6"/>
  <c r="AC251" i="6"/>
  <c r="AD251" i="6"/>
  <c r="AA252" i="6"/>
  <c r="AB252" i="6"/>
  <c r="AC252" i="6"/>
  <c r="AD252" i="6"/>
  <c r="AA253" i="6"/>
  <c r="AB253" i="6"/>
  <c r="AC253" i="6"/>
  <c r="AD253" i="6"/>
  <c r="AA254" i="6"/>
  <c r="AB254" i="6"/>
  <c r="AC254" i="6"/>
  <c r="AD254" i="6"/>
  <c r="AA255" i="6"/>
  <c r="AB255" i="6"/>
  <c r="AC255" i="6"/>
  <c r="AD255" i="6"/>
  <c r="AA256" i="6"/>
  <c r="AB256" i="6"/>
  <c r="AC256" i="6"/>
  <c r="AD256" i="6"/>
  <c r="AA257" i="6"/>
  <c r="AB257" i="6"/>
  <c r="AC257" i="6"/>
  <c r="AD257" i="6"/>
  <c r="AA258" i="6"/>
  <c r="AB258" i="6"/>
  <c r="AC258" i="6"/>
  <c r="AD258" i="6"/>
  <c r="AA259" i="6"/>
  <c r="AB259" i="6"/>
  <c r="AC259" i="6"/>
  <c r="AD259" i="6"/>
  <c r="AA260" i="6"/>
  <c r="AB260" i="6"/>
  <c r="AC260" i="6"/>
  <c r="AD260" i="6"/>
  <c r="AA261" i="6"/>
  <c r="AB261" i="6"/>
  <c r="AC261" i="6"/>
  <c r="AD261" i="6"/>
  <c r="AA262" i="6"/>
  <c r="AB262" i="6"/>
  <c r="AC262" i="6"/>
  <c r="AD262" i="6"/>
  <c r="AA263" i="6"/>
  <c r="AB263" i="6"/>
  <c r="AC263" i="6"/>
  <c r="AD263" i="6"/>
  <c r="AA264" i="6"/>
  <c r="AB264" i="6"/>
  <c r="AC264" i="6"/>
  <c r="AD264" i="6"/>
  <c r="AA265" i="6"/>
  <c r="AB265" i="6"/>
  <c r="AC265" i="6"/>
  <c r="AD265" i="6"/>
  <c r="AA266" i="6"/>
  <c r="AB266" i="6"/>
  <c r="AC266" i="6"/>
  <c r="AD266" i="6"/>
  <c r="AA267" i="6"/>
  <c r="AB267" i="6"/>
  <c r="AC267" i="6"/>
  <c r="AD267" i="6"/>
  <c r="AA268" i="6"/>
  <c r="AB268" i="6"/>
  <c r="AC268" i="6"/>
  <c r="AD268" i="6"/>
  <c r="AA269" i="6"/>
  <c r="AB269" i="6"/>
  <c r="AC269" i="6"/>
  <c r="AD269" i="6"/>
  <c r="AA270" i="6"/>
  <c r="AB270" i="6"/>
  <c r="AC270" i="6"/>
  <c r="AD270" i="6"/>
  <c r="AA271" i="6"/>
  <c r="AB271" i="6"/>
  <c r="AC271" i="6"/>
  <c r="AD271" i="6"/>
  <c r="AA272" i="6"/>
  <c r="AB272" i="6"/>
  <c r="AC272" i="6"/>
  <c r="AD272" i="6"/>
  <c r="AA273" i="6"/>
  <c r="AB273" i="6"/>
  <c r="AC273" i="6"/>
  <c r="AD273" i="6"/>
  <c r="AA274" i="6"/>
  <c r="AB274" i="6"/>
  <c r="AC274" i="6"/>
  <c r="AD274" i="6"/>
  <c r="AA275" i="6"/>
  <c r="AB275" i="6"/>
  <c r="AC275" i="6"/>
  <c r="AD275" i="6"/>
  <c r="AA276" i="6"/>
  <c r="AB276" i="6"/>
  <c r="AC276" i="6"/>
  <c r="AD276" i="6"/>
  <c r="AA277" i="6"/>
  <c r="AB277" i="6"/>
  <c r="AC277" i="6"/>
  <c r="AD277" i="6"/>
  <c r="AA278" i="6"/>
  <c r="AB278" i="6"/>
  <c r="AC278" i="6"/>
  <c r="AD278" i="6"/>
  <c r="AA279" i="6"/>
  <c r="AB279" i="6"/>
  <c r="AC279" i="6"/>
  <c r="AD279" i="6"/>
  <c r="AA280" i="6"/>
  <c r="AB280" i="6"/>
  <c r="AC280" i="6"/>
  <c r="AD280" i="6"/>
  <c r="AA281" i="6"/>
  <c r="AB281" i="6"/>
  <c r="AC281" i="6"/>
  <c r="AD281" i="6"/>
  <c r="AA282" i="6"/>
  <c r="AB282" i="6"/>
  <c r="AC282" i="6"/>
  <c r="AD282" i="6"/>
  <c r="AA283" i="6"/>
  <c r="AB283" i="6"/>
  <c r="AC283" i="6"/>
  <c r="AD283" i="6"/>
  <c r="AA284" i="6"/>
  <c r="AB284" i="6"/>
  <c r="AC284" i="6"/>
  <c r="AD284" i="6"/>
  <c r="AA285" i="6"/>
  <c r="AB285" i="6"/>
  <c r="AC285" i="6"/>
  <c r="AD285" i="6"/>
  <c r="AA286" i="6"/>
  <c r="AB286" i="6"/>
  <c r="AC286" i="6"/>
  <c r="AD286" i="6"/>
  <c r="AA287" i="6"/>
  <c r="AB287" i="6"/>
  <c r="AC287" i="6"/>
  <c r="AD287" i="6"/>
  <c r="AA288" i="6"/>
  <c r="AB288" i="6"/>
  <c r="AC288" i="6"/>
  <c r="AD288" i="6"/>
  <c r="AA289" i="6"/>
  <c r="AB289" i="6"/>
  <c r="AC289" i="6"/>
  <c r="AD289" i="6"/>
  <c r="AA290" i="6"/>
  <c r="AB290" i="6"/>
  <c r="AC290" i="6"/>
  <c r="AD290" i="6"/>
  <c r="AA291" i="6"/>
  <c r="AB291" i="6"/>
  <c r="AC291" i="6"/>
  <c r="AD291" i="6"/>
  <c r="AA292" i="6"/>
  <c r="AB292" i="6"/>
  <c r="AC292" i="6"/>
  <c r="AD292" i="6"/>
  <c r="AA293" i="6"/>
  <c r="AB293" i="6"/>
  <c r="AC293" i="6"/>
  <c r="AD293" i="6"/>
  <c r="AA294" i="6"/>
  <c r="AB294" i="6"/>
  <c r="AC294" i="6"/>
  <c r="AD294" i="6"/>
  <c r="AA295" i="6"/>
  <c r="AB295" i="6"/>
  <c r="AC295" i="6"/>
  <c r="AD295" i="6"/>
  <c r="AA296" i="6"/>
  <c r="AB296" i="6"/>
  <c r="AC296" i="6"/>
  <c r="AD296" i="6"/>
  <c r="AA297" i="6"/>
  <c r="AB297" i="6"/>
  <c r="AC297" i="6"/>
  <c r="AD297" i="6"/>
  <c r="AA298" i="6"/>
  <c r="AB298" i="6"/>
  <c r="AC298" i="6"/>
  <c r="AD298" i="6"/>
  <c r="AA299" i="6"/>
  <c r="AB299" i="6"/>
  <c r="AC299" i="6"/>
  <c r="AD299" i="6"/>
  <c r="AA300" i="6"/>
  <c r="AB300" i="6"/>
  <c r="AC300" i="6"/>
  <c r="AD300" i="6"/>
  <c r="AA301" i="6"/>
  <c r="AB301" i="6"/>
  <c r="AC301" i="6"/>
  <c r="AD301" i="6"/>
  <c r="AA302" i="6"/>
  <c r="AB302" i="6"/>
  <c r="AC302" i="6"/>
  <c r="AD302" i="6"/>
  <c r="AA303" i="6"/>
  <c r="AB303" i="6"/>
  <c r="AC303" i="6"/>
  <c r="AD303" i="6"/>
  <c r="AA304" i="6"/>
  <c r="AB304" i="6"/>
  <c r="AC304" i="6"/>
  <c r="AD304" i="6"/>
  <c r="AA305" i="6"/>
  <c r="AB305" i="6"/>
  <c r="AC305" i="6"/>
  <c r="AD305" i="6"/>
  <c r="AA306" i="6"/>
  <c r="AB306" i="6"/>
  <c r="AC306" i="6"/>
  <c r="AD306" i="6"/>
  <c r="AA307" i="6"/>
  <c r="AB307" i="6"/>
  <c r="AC307" i="6"/>
  <c r="AD307" i="6"/>
  <c r="AA308" i="6"/>
  <c r="AB308" i="6"/>
  <c r="AC308" i="6"/>
  <c r="AD308" i="6"/>
  <c r="AA309" i="6"/>
  <c r="AB309" i="6"/>
  <c r="AC309" i="6"/>
  <c r="AD309" i="6"/>
  <c r="AA310" i="6"/>
  <c r="AB310" i="6"/>
  <c r="AC310" i="6"/>
  <c r="AD310" i="6"/>
  <c r="AA311" i="6"/>
  <c r="AB311" i="6"/>
  <c r="AC311" i="6"/>
  <c r="AD311" i="6"/>
  <c r="AA312" i="6"/>
  <c r="AB312" i="6"/>
  <c r="AC312" i="6"/>
  <c r="AD312" i="6"/>
  <c r="AA313" i="6"/>
  <c r="AB313" i="6"/>
  <c r="AC313" i="6"/>
  <c r="AD313" i="6"/>
  <c r="AA314" i="6"/>
  <c r="AB314" i="6"/>
  <c r="AC314" i="6"/>
  <c r="AD314" i="6"/>
  <c r="AA315" i="6"/>
  <c r="AB315" i="6"/>
  <c r="AC315" i="6"/>
  <c r="AD315" i="6"/>
  <c r="AA316" i="6"/>
  <c r="AB316" i="6"/>
  <c r="AC316" i="6"/>
  <c r="AD316" i="6"/>
  <c r="AA317" i="6"/>
  <c r="AB317" i="6"/>
  <c r="AC317" i="6"/>
  <c r="AD317" i="6"/>
  <c r="AA318" i="6"/>
  <c r="AB318" i="6"/>
  <c r="AC318" i="6"/>
  <c r="AD318" i="6"/>
  <c r="AA319" i="6"/>
  <c r="AB319" i="6"/>
  <c r="AC319" i="6"/>
  <c r="AD319" i="6"/>
  <c r="AA320" i="6"/>
  <c r="AB320" i="6"/>
  <c r="AC320" i="6"/>
  <c r="AD320" i="6"/>
  <c r="AA321" i="6"/>
  <c r="AB321" i="6"/>
  <c r="AC321" i="6"/>
  <c r="AD321" i="6"/>
  <c r="AA322" i="6"/>
  <c r="AB322" i="6"/>
  <c r="AC322" i="6"/>
  <c r="AD322" i="6"/>
  <c r="AA323" i="6"/>
  <c r="AB323" i="6"/>
  <c r="AC323" i="6"/>
  <c r="AD323" i="6"/>
  <c r="AA324" i="6"/>
  <c r="AB324" i="6"/>
  <c r="AC324" i="6"/>
  <c r="AD324" i="6"/>
  <c r="AA325" i="6"/>
  <c r="AB325" i="6"/>
  <c r="AC325" i="6"/>
  <c r="AD325" i="6"/>
  <c r="AA326" i="6"/>
  <c r="AB326" i="6"/>
  <c r="AC326" i="6"/>
  <c r="AD326" i="6"/>
  <c r="AA327" i="6"/>
  <c r="AB327" i="6"/>
  <c r="AC327" i="6"/>
  <c r="AD327" i="6"/>
  <c r="AA328" i="6"/>
  <c r="AB328" i="6"/>
  <c r="AC328" i="6"/>
  <c r="AD328" i="6"/>
  <c r="AA329" i="6"/>
  <c r="AB329" i="6"/>
  <c r="AC329" i="6"/>
  <c r="AD329" i="6"/>
  <c r="AA330" i="6"/>
  <c r="AB330" i="6"/>
  <c r="AC330" i="6"/>
  <c r="AD330" i="6"/>
  <c r="AA331" i="6"/>
  <c r="AB331" i="6"/>
  <c r="AC331" i="6"/>
  <c r="AD331" i="6"/>
  <c r="AA332" i="6"/>
  <c r="AB332" i="6"/>
  <c r="AC332" i="6"/>
  <c r="AD332" i="6"/>
  <c r="AA333" i="6"/>
  <c r="AB333" i="6"/>
  <c r="AC333" i="6"/>
  <c r="AD333" i="6"/>
  <c r="AA334" i="6"/>
  <c r="AB334" i="6"/>
  <c r="AC334" i="6"/>
  <c r="AD334" i="6"/>
  <c r="AA335" i="6"/>
  <c r="AB335" i="6"/>
  <c r="AC335" i="6"/>
  <c r="AD335" i="6"/>
  <c r="AA336" i="6"/>
  <c r="AB336" i="6"/>
  <c r="AC336" i="6"/>
  <c r="AD336" i="6"/>
  <c r="AA337" i="6"/>
  <c r="AB337" i="6"/>
  <c r="AC337" i="6"/>
  <c r="AD337" i="6"/>
  <c r="AA338" i="6"/>
  <c r="AB338" i="6"/>
  <c r="AC338" i="6"/>
  <c r="AD338" i="6"/>
  <c r="AA339" i="6"/>
  <c r="AB339" i="6"/>
  <c r="AC339" i="6"/>
  <c r="AD339" i="6"/>
  <c r="AA340" i="6"/>
  <c r="AB340" i="6"/>
  <c r="AC340" i="6"/>
  <c r="AD340" i="6"/>
  <c r="AA341" i="6"/>
  <c r="AB341" i="6"/>
  <c r="AC341" i="6"/>
  <c r="AD341" i="6"/>
  <c r="AA342" i="6"/>
  <c r="AB342" i="6"/>
  <c r="AC342" i="6"/>
  <c r="AD342" i="6"/>
  <c r="AA343" i="6"/>
  <c r="AB343" i="6"/>
  <c r="AC343" i="6"/>
  <c r="AD343" i="6"/>
  <c r="AA344" i="6"/>
  <c r="AB344" i="6"/>
  <c r="AC344" i="6"/>
  <c r="AD344" i="6"/>
  <c r="AA345" i="6"/>
  <c r="AB345" i="6"/>
  <c r="AC345" i="6"/>
  <c r="AD345" i="6"/>
  <c r="AA346" i="6"/>
  <c r="AB346" i="6"/>
  <c r="AC346" i="6"/>
  <c r="AD346" i="6"/>
  <c r="AA347" i="6"/>
  <c r="AB347" i="6"/>
  <c r="AC347" i="6"/>
  <c r="AD347" i="6"/>
  <c r="AA348" i="6"/>
  <c r="AB348" i="6"/>
  <c r="AC348" i="6"/>
  <c r="AD348" i="6"/>
  <c r="AA349" i="6"/>
  <c r="AB349" i="6"/>
  <c r="AC349" i="6"/>
  <c r="AD349" i="6"/>
  <c r="AA350" i="6"/>
  <c r="AB350" i="6"/>
  <c r="AC350" i="6"/>
  <c r="AD350" i="6"/>
  <c r="AA351" i="6"/>
  <c r="AB351" i="6"/>
  <c r="AC351" i="6"/>
  <c r="AD351" i="6"/>
  <c r="AA352" i="6"/>
  <c r="AB352" i="6"/>
  <c r="AC352" i="6"/>
  <c r="AD352" i="6"/>
  <c r="AA353" i="6"/>
  <c r="AB353" i="6"/>
  <c r="AC353" i="6"/>
  <c r="AD353" i="6"/>
  <c r="AA354" i="6"/>
  <c r="AB354" i="6"/>
  <c r="AC354" i="6"/>
  <c r="AD354" i="6"/>
  <c r="AA355" i="6"/>
  <c r="AB355" i="6"/>
  <c r="AC355" i="6"/>
  <c r="AD355" i="6"/>
  <c r="AA356" i="6"/>
  <c r="AB356" i="6"/>
  <c r="AC356" i="6"/>
  <c r="AD356" i="6"/>
  <c r="AA357" i="6"/>
  <c r="AB357" i="6"/>
  <c r="AC357" i="6"/>
  <c r="AD357" i="6"/>
  <c r="AA358" i="6"/>
  <c r="AB358" i="6"/>
  <c r="AC358" i="6"/>
  <c r="AD358" i="6"/>
  <c r="AA359" i="6"/>
  <c r="AB359" i="6"/>
  <c r="AC359" i="6"/>
  <c r="AD359" i="6"/>
  <c r="AA360" i="6"/>
  <c r="AB360" i="6"/>
  <c r="AC360" i="6"/>
  <c r="AD360" i="6"/>
  <c r="AA361" i="6"/>
  <c r="AB361" i="6"/>
  <c r="AC361" i="6"/>
  <c r="AD361" i="6"/>
  <c r="AA362" i="6"/>
  <c r="AB362" i="6"/>
  <c r="AC362" i="6"/>
  <c r="AD362" i="6"/>
  <c r="AA363" i="6"/>
  <c r="AB363" i="6"/>
  <c r="AC363" i="6"/>
  <c r="AD363" i="6"/>
  <c r="AA364" i="6"/>
  <c r="AB364" i="6"/>
  <c r="AC364" i="6"/>
  <c r="AD364" i="6"/>
  <c r="AA365" i="6"/>
  <c r="AB365" i="6"/>
  <c r="AC365" i="6"/>
  <c r="AD365" i="6"/>
  <c r="AA366" i="6"/>
  <c r="AB366" i="6"/>
  <c r="AC366" i="6"/>
  <c r="AD366" i="6"/>
  <c r="AA367" i="6"/>
  <c r="AB367" i="6"/>
  <c r="AC367" i="6"/>
  <c r="AD367" i="6"/>
  <c r="AA368" i="6"/>
  <c r="AB368" i="6"/>
  <c r="AC368" i="6"/>
  <c r="AD368" i="6"/>
  <c r="AA369" i="6"/>
  <c r="AB369" i="6"/>
  <c r="AC369" i="6"/>
  <c r="AD369" i="6"/>
  <c r="AA370" i="6"/>
  <c r="AB370" i="6"/>
  <c r="AC370" i="6"/>
  <c r="AD370" i="6"/>
  <c r="AA371" i="6"/>
  <c r="AB371" i="6"/>
  <c r="AC371" i="6"/>
  <c r="AD371" i="6"/>
  <c r="AA372" i="6"/>
  <c r="AB372" i="6"/>
  <c r="AC372" i="6"/>
  <c r="AD372" i="6"/>
  <c r="AA373" i="6"/>
  <c r="AB373" i="6"/>
  <c r="AC373" i="6"/>
  <c r="AD373" i="6"/>
  <c r="AA374" i="6"/>
  <c r="AB374" i="6"/>
  <c r="AC374" i="6"/>
  <c r="AD374" i="6"/>
  <c r="AA375" i="6"/>
  <c r="AB375" i="6"/>
  <c r="AC375" i="6"/>
  <c r="AD375" i="6"/>
  <c r="AA376" i="6"/>
  <c r="AB376" i="6"/>
  <c r="AC376" i="6"/>
  <c r="AD376" i="6"/>
  <c r="AA377" i="6"/>
  <c r="AB377" i="6"/>
  <c r="AC377" i="6"/>
  <c r="AD377" i="6"/>
  <c r="AA378" i="6"/>
  <c r="AB378" i="6"/>
  <c r="AC378" i="6"/>
  <c r="AD378" i="6"/>
  <c r="AA379" i="6"/>
  <c r="AB379" i="6"/>
  <c r="AC379" i="6"/>
  <c r="AD379" i="6"/>
  <c r="AA380" i="6"/>
  <c r="AB380" i="6"/>
  <c r="AC380" i="6"/>
  <c r="AD380" i="6"/>
  <c r="AA381" i="6"/>
  <c r="AB381" i="6"/>
  <c r="AC381" i="6"/>
  <c r="AD381" i="6"/>
  <c r="AA382" i="6"/>
  <c r="AB382" i="6"/>
  <c r="AC382" i="6"/>
  <c r="AD382" i="6"/>
  <c r="AA383" i="6"/>
  <c r="AB383" i="6"/>
  <c r="AC383" i="6"/>
  <c r="AD383" i="6"/>
  <c r="AA384" i="6"/>
  <c r="AB384" i="6"/>
  <c r="AC384" i="6"/>
  <c r="AD384" i="6"/>
  <c r="AA385" i="6"/>
  <c r="AB385" i="6"/>
  <c r="AC385" i="6"/>
  <c r="AD385" i="6"/>
  <c r="AA386" i="6"/>
  <c r="AB386" i="6"/>
  <c r="AC386" i="6"/>
  <c r="AD386" i="6"/>
  <c r="AA387" i="6"/>
  <c r="AB387" i="6"/>
  <c r="AC387" i="6"/>
  <c r="AD387" i="6"/>
  <c r="AA388" i="6"/>
  <c r="AB388" i="6"/>
  <c r="AC388" i="6"/>
  <c r="AD388" i="6"/>
  <c r="AA389" i="6"/>
  <c r="AB389" i="6"/>
  <c r="AC389" i="6"/>
  <c r="AD389" i="6"/>
  <c r="AA390" i="6"/>
  <c r="AB390" i="6"/>
  <c r="AC390" i="6"/>
  <c r="AD390" i="6"/>
  <c r="AA391" i="6"/>
  <c r="AB391" i="6"/>
  <c r="AC391" i="6"/>
  <c r="AD391" i="6"/>
  <c r="AA392" i="6"/>
  <c r="AB392" i="6"/>
  <c r="AC392" i="6"/>
  <c r="AD392" i="6"/>
  <c r="AA393" i="6"/>
  <c r="AB393" i="6"/>
  <c r="AC393" i="6"/>
  <c r="AD393" i="6"/>
  <c r="AA394" i="6"/>
  <c r="AB394" i="6"/>
  <c r="AC394" i="6"/>
  <c r="AD394" i="6"/>
  <c r="AA395" i="6"/>
  <c r="AB395" i="6"/>
  <c r="AC395" i="6"/>
  <c r="AD395" i="6"/>
  <c r="AA396" i="6"/>
  <c r="AB396" i="6"/>
  <c r="AC396" i="6"/>
  <c r="AD396" i="6"/>
  <c r="AA397" i="6"/>
  <c r="AB397" i="6"/>
  <c r="AC397" i="6"/>
  <c r="AD397" i="6"/>
  <c r="AA398" i="6"/>
  <c r="AB398" i="6"/>
  <c r="AC398" i="6"/>
  <c r="AD398" i="6"/>
  <c r="AA399" i="6"/>
  <c r="AB399" i="6"/>
  <c r="AC399" i="6"/>
  <c r="AD399" i="6"/>
  <c r="AA400" i="6"/>
  <c r="AB400" i="6"/>
  <c r="AC400" i="6"/>
  <c r="AD400" i="6"/>
  <c r="AA401" i="6"/>
  <c r="AB401" i="6"/>
  <c r="AC401" i="6"/>
  <c r="AD401" i="6"/>
  <c r="AA402" i="6"/>
  <c r="AB402" i="6"/>
  <c r="AC402" i="6"/>
  <c r="AD402" i="6"/>
  <c r="AA403" i="6"/>
  <c r="AB403" i="6"/>
  <c r="AC403" i="6"/>
  <c r="AD403" i="6"/>
  <c r="AA404" i="6"/>
  <c r="AB404" i="6"/>
  <c r="AC404" i="6"/>
  <c r="AD404" i="6"/>
  <c r="AA405" i="6"/>
  <c r="AB405" i="6"/>
  <c r="AC405" i="6"/>
  <c r="AD405" i="6"/>
  <c r="AA406" i="6"/>
  <c r="AB406" i="6"/>
  <c r="AC406" i="6"/>
  <c r="AD406" i="6"/>
  <c r="AA407" i="6"/>
  <c r="AB407" i="6"/>
  <c r="AC407" i="6"/>
  <c r="AD407" i="6"/>
  <c r="AA408" i="6"/>
  <c r="AB408" i="6"/>
  <c r="AC408" i="6"/>
  <c r="AD408" i="6"/>
  <c r="AA409" i="6"/>
  <c r="AB409" i="6"/>
  <c r="AC409" i="6"/>
  <c r="AD409" i="6"/>
  <c r="AA410" i="6"/>
  <c r="AB410" i="6"/>
  <c r="AC410" i="6"/>
  <c r="AD410" i="6"/>
  <c r="AA411" i="6"/>
  <c r="AB411" i="6"/>
  <c r="AC411" i="6"/>
  <c r="AD411" i="6"/>
  <c r="AA412" i="6"/>
  <c r="AB412" i="6"/>
  <c r="AC412" i="6"/>
  <c r="AD412" i="6"/>
  <c r="AA413" i="6"/>
  <c r="AB413" i="6"/>
  <c r="AC413" i="6"/>
  <c r="AD413" i="6"/>
  <c r="AA414" i="6"/>
  <c r="AB414" i="6"/>
  <c r="AC414" i="6"/>
  <c r="AD414" i="6"/>
  <c r="AA415" i="6"/>
  <c r="AB415" i="6"/>
  <c r="AC415" i="6"/>
  <c r="AD415" i="6"/>
  <c r="AA416" i="6"/>
  <c r="AB416" i="6"/>
  <c r="AC416" i="6"/>
  <c r="AD416" i="6"/>
  <c r="AA417" i="6"/>
  <c r="AB417" i="6"/>
  <c r="AC417" i="6"/>
  <c r="AD417" i="6"/>
  <c r="AA418" i="6"/>
  <c r="AB418" i="6"/>
  <c r="AC418" i="6"/>
  <c r="AD418" i="6"/>
  <c r="AA419" i="6"/>
  <c r="AB419" i="6"/>
  <c r="AC419" i="6"/>
  <c r="AD419" i="6"/>
  <c r="AA420" i="6"/>
  <c r="AB420" i="6"/>
  <c r="AC420" i="6"/>
  <c r="AD420" i="6"/>
  <c r="AA421" i="6"/>
  <c r="AB421" i="6"/>
  <c r="AC421" i="6"/>
  <c r="AD421" i="6"/>
  <c r="AA422" i="6"/>
  <c r="AB422" i="6"/>
  <c r="AC422" i="6"/>
  <c r="AD422" i="6"/>
  <c r="AA423" i="6"/>
  <c r="AB423" i="6"/>
  <c r="AC423" i="6"/>
  <c r="AD423" i="6"/>
  <c r="AA424" i="6"/>
  <c r="AB424" i="6"/>
  <c r="AC424" i="6"/>
  <c r="AD424" i="6"/>
  <c r="AA425" i="6"/>
  <c r="AB425" i="6"/>
  <c r="AC425" i="6"/>
  <c r="AD425" i="6"/>
  <c r="AA426" i="6"/>
  <c r="AB426" i="6"/>
  <c r="AC426" i="6"/>
  <c r="AD426" i="6"/>
  <c r="AA427" i="6"/>
  <c r="AB427" i="6"/>
  <c r="AC427" i="6"/>
  <c r="AD427" i="6"/>
  <c r="AA428" i="6"/>
  <c r="AB428" i="6"/>
  <c r="AC428" i="6"/>
  <c r="AD428" i="6"/>
  <c r="AA429" i="6"/>
  <c r="AB429" i="6"/>
  <c r="AC429" i="6"/>
  <c r="AD429" i="6"/>
  <c r="AA430" i="6"/>
  <c r="AB430" i="6"/>
  <c r="AC430" i="6"/>
  <c r="AD430" i="6"/>
  <c r="AA431" i="6"/>
  <c r="AB431" i="6"/>
  <c r="AC431" i="6"/>
  <c r="AD431" i="6"/>
  <c r="AA432" i="6"/>
  <c r="AB432" i="6"/>
  <c r="AC432" i="6"/>
  <c r="AD432" i="6"/>
  <c r="AA433" i="6"/>
  <c r="AB433" i="6"/>
  <c r="AC433" i="6"/>
  <c r="AD433" i="6"/>
  <c r="AA434" i="6"/>
  <c r="AB434" i="6"/>
  <c r="AC434" i="6"/>
  <c r="AD434" i="6"/>
  <c r="AA435" i="6"/>
  <c r="AB435" i="6"/>
  <c r="AC435" i="6"/>
  <c r="AD435" i="6"/>
  <c r="AA436" i="6"/>
  <c r="AB436" i="6"/>
  <c r="AC436" i="6"/>
  <c r="AD436" i="6"/>
  <c r="AA437" i="6"/>
  <c r="AB437" i="6"/>
  <c r="AC437" i="6"/>
  <c r="AD437" i="6"/>
  <c r="AA438" i="6"/>
  <c r="AB438" i="6"/>
  <c r="AC438" i="6"/>
  <c r="AD438" i="6"/>
  <c r="AA439" i="6"/>
  <c r="AB439" i="6"/>
  <c r="AC439" i="6"/>
  <c r="AD439" i="6"/>
  <c r="AA440" i="6"/>
  <c r="AB440" i="6"/>
  <c r="AC440" i="6"/>
  <c r="AD440" i="6"/>
  <c r="AA441" i="6"/>
  <c r="AB441" i="6"/>
  <c r="AC441" i="6"/>
  <c r="AD441" i="6"/>
  <c r="AA442" i="6"/>
  <c r="AB442" i="6"/>
  <c r="AC442" i="6"/>
  <c r="AD442" i="6"/>
  <c r="AA443" i="6"/>
  <c r="AB443" i="6"/>
  <c r="AC443" i="6"/>
  <c r="AD443" i="6"/>
  <c r="AA444" i="6"/>
  <c r="AB444" i="6"/>
  <c r="AC444" i="6"/>
  <c r="AD444" i="6"/>
  <c r="AA445" i="6"/>
  <c r="AB445" i="6"/>
  <c r="AC445" i="6"/>
  <c r="AD445" i="6"/>
  <c r="AA446" i="6"/>
  <c r="AB446" i="6"/>
  <c r="AC446" i="6"/>
  <c r="AD446" i="6"/>
  <c r="AA447" i="6"/>
  <c r="AB447" i="6"/>
  <c r="AC447" i="6"/>
  <c r="AD447" i="6"/>
  <c r="AA448" i="6"/>
  <c r="AB448" i="6"/>
  <c r="AC448" i="6"/>
  <c r="AD448" i="6"/>
  <c r="AA449" i="6"/>
  <c r="AB449" i="6"/>
  <c r="AC449" i="6"/>
  <c r="AD449" i="6"/>
  <c r="AA450" i="6"/>
  <c r="AB450" i="6"/>
  <c r="AC450" i="6"/>
  <c r="AD450" i="6"/>
  <c r="AA451" i="6"/>
  <c r="AB451" i="6"/>
  <c r="AC451" i="6"/>
  <c r="AD451" i="6"/>
  <c r="AA452" i="6"/>
  <c r="AB452" i="6"/>
  <c r="AC452" i="6"/>
  <c r="AD452" i="6"/>
  <c r="AA453" i="6"/>
  <c r="AB453" i="6"/>
  <c r="AC453" i="6"/>
  <c r="AD453" i="6"/>
  <c r="AA454" i="6"/>
  <c r="AB454" i="6"/>
  <c r="AC454" i="6"/>
  <c r="AD454" i="6"/>
  <c r="AA455" i="6"/>
  <c r="AB455" i="6"/>
  <c r="AC455" i="6"/>
  <c r="AD455" i="6"/>
  <c r="AA456" i="6"/>
  <c r="AB456" i="6"/>
  <c r="AC456" i="6"/>
  <c r="AD456" i="6"/>
  <c r="AA457" i="6"/>
  <c r="AB457" i="6"/>
  <c r="AC457" i="6"/>
  <c r="AD457" i="6"/>
  <c r="AA458" i="6"/>
  <c r="AB458" i="6"/>
  <c r="AC458" i="6"/>
  <c r="AD458" i="6"/>
  <c r="AA459" i="6"/>
  <c r="AB459" i="6"/>
  <c r="AC459" i="6"/>
  <c r="AD459" i="6"/>
  <c r="AA460" i="6"/>
  <c r="AB460" i="6"/>
  <c r="AC460" i="6"/>
  <c r="AD460" i="6"/>
  <c r="AA461" i="6"/>
  <c r="AB461" i="6"/>
  <c r="AC461" i="6"/>
  <c r="AD461" i="6"/>
  <c r="AA462" i="6"/>
  <c r="AB462" i="6"/>
  <c r="AC462" i="6"/>
  <c r="AD462" i="6"/>
  <c r="AA463" i="6"/>
  <c r="AB463" i="6"/>
  <c r="AC463" i="6"/>
  <c r="AD463" i="6"/>
  <c r="AA464" i="6"/>
  <c r="AB464" i="6"/>
  <c r="AC464" i="6"/>
  <c r="AD464" i="6"/>
  <c r="AA465" i="6"/>
  <c r="AB465" i="6"/>
  <c r="AC465" i="6"/>
  <c r="AD465" i="6"/>
  <c r="AA466" i="6"/>
  <c r="AB466" i="6"/>
  <c r="AC466" i="6"/>
  <c r="AD466" i="6"/>
  <c r="AA467" i="6"/>
  <c r="AB467" i="6"/>
  <c r="AC467" i="6"/>
  <c r="AD467" i="6"/>
  <c r="AA468" i="6"/>
  <c r="AB468" i="6"/>
  <c r="AC468" i="6"/>
  <c r="AD468" i="6"/>
  <c r="AA469" i="6"/>
  <c r="AB469" i="6"/>
  <c r="AC469" i="6"/>
  <c r="AD469" i="6"/>
  <c r="AA470" i="6"/>
  <c r="AB470" i="6"/>
  <c r="AC470" i="6"/>
  <c r="AD470" i="6"/>
  <c r="AA471" i="6"/>
  <c r="AB471" i="6"/>
  <c r="AC471" i="6"/>
  <c r="AD471" i="6"/>
  <c r="AA472" i="6"/>
  <c r="AB472" i="6"/>
  <c r="AC472" i="6"/>
  <c r="AD472" i="6"/>
  <c r="AA473" i="6"/>
  <c r="AB473" i="6"/>
  <c r="AC473" i="6"/>
  <c r="AD473" i="6"/>
  <c r="AA474" i="6"/>
  <c r="AB474" i="6"/>
  <c r="AC474" i="6"/>
  <c r="AD474" i="6"/>
  <c r="AA475" i="6"/>
  <c r="AB475" i="6"/>
  <c r="AC475" i="6"/>
  <c r="AD475" i="6"/>
  <c r="AA476" i="6"/>
  <c r="AB476" i="6"/>
  <c r="AC476" i="6"/>
  <c r="AD476" i="6"/>
  <c r="AA477" i="6"/>
  <c r="AB477" i="6"/>
  <c r="AC477" i="6"/>
  <c r="AD477" i="6"/>
  <c r="AA478" i="6"/>
  <c r="AB478" i="6"/>
  <c r="AC478" i="6"/>
  <c r="AD478" i="6"/>
  <c r="AA479" i="6"/>
  <c r="AB479" i="6"/>
  <c r="AC479" i="6"/>
  <c r="AD479" i="6"/>
  <c r="AA480" i="6"/>
  <c r="AB480" i="6"/>
  <c r="AC480" i="6"/>
  <c r="AD480" i="6"/>
  <c r="AA481" i="6"/>
  <c r="AB481" i="6"/>
  <c r="AC481" i="6"/>
  <c r="AD481" i="6"/>
  <c r="AA482" i="6"/>
  <c r="AB482" i="6"/>
  <c r="AC482" i="6"/>
  <c r="AD482" i="6"/>
  <c r="AA483" i="6"/>
  <c r="AB483" i="6"/>
  <c r="AC483" i="6"/>
  <c r="AD483" i="6"/>
  <c r="AA484" i="6"/>
  <c r="AB484" i="6"/>
  <c r="AC484" i="6"/>
  <c r="AD484" i="6"/>
  <c r="AA485" i="6"/>
  <c r="AB485" i="6"/>
  <c r="AC485" i="6"/>
  <c r="AD485" i="6"/>
  <c r="AA486" i="6"/>
  <c r="AB486" i="6"/>
  <c r="AC486" i="6"/>
  <c r="AD486" i="6"/>
  <c r="AA487" i="6"/>
  <c r="AB487" i="6"/>
  <c r="AC487" i="6"/>
  <c r="AD487" i="6"/>
  <c r="AA488" i="6"/>
  <c r="AB488" i="6"/>
  <c r="AC488" i="6"/>
  <c r="AD488" i="6"/>
  <c r="AA489" i="6"/>
  <c r="AB489" i="6"/>
  <c r="AC489" i="6"/>
  <c r="AD489" i="6"/>
  <c r="AA490" i="6"/>
  <c r="AB490" i="6"/>
  <c r="AC490" i="6"/>
  <c r="AD490" i="6"/>
  <c r="AA491" i="6"/>
  <c r="AB491" i="6"/>
  <c r="AC491" i="6"/>
  <c r="AD491" i="6"/>
  <c r="AA492" i="6"/>
  <c r="AB492" i="6"/>
  <c r="AC492" i="6"/>
  <c r="AD492" i="6"/>
  <c r="AA493" i="6"/>
  <c r="AB493" i="6"/>
  <c r="AC493" i="6"/>
  <c r="AD493" i="6"/>
  <c r="AA494" i="6"/>
  <c r="AB494" i="6"/>
  <c r="AC494" i="6"/>
  <c r="AD494" i="6"/>
  <c r="AA495" i="6"/>
  <c r="AB495" i="6"/>
  <c r="AC495" i="6"/>
  <c r="AD495" i="6"/>
  <c r="AA496" i="6"/>
  <c r="AB496" i="6"/>
  <c r="AC496" i="6"/>
  <c r="AD496" i="6"/>
  <c r="AA497" i="6"/>
  <c r="AB497" i="6"/>
  <c r="AC497" i="6"/>
  <c r="AD497" i="6"/>
  <c r="AA498" i="6"/>
  <c r="AB498" i="6"/>
  <c r="AC498" i="6"/>
  <c r="AD498" i="6"/>
  <c r="AA499" i="6"/>
  <c r="AB499" i="6"/>
  <c r="AC499" i="6"/>
  <c r="AD499" i="6"/>
  <c r="AA500" i="6"/>
  <c r="AB500" i="6"/>
  <c r="AC500" i="6"/>
  <c r="AD500" i="6"/>
  <c r="AA501" i="6"/>
  <c r="AB501" i="6"/>
  <c r="AC501" i="6"/>
  <c r="AD501" i="6"/>
  <c r="AA502" i="6"/>
  <c r="AB502" i="6"/>
  <c r="AC502" i="6"/>
  <c r="AD502" i="6"/>
  <c r="AA503" i="6"/>
  <c r="AB503" i="6"/>
  <c r="AC503" i="6"/>
  <c r="AD503" i="6"/>
  <c r="AA504" i="6"/>
  <c r="AB504" i="6"/>
  <c r="AC504" i="6"/>
  <c r="AD504" i="6"/>
  <c r="AA505" i="6"/>
  <c r="AB505" i="6"/>
  <c r="AC505" i="6"/>
  <c r="AD505" i="6"/>
  <c r="AA506" i="6"/>
  <c r="AB506" i="6"/>
  <c r="AC506" i="6"/>
  <c r="AD506" i="6"/>
  <c r="AA507" i="6"/>
  <c r="AB507" i="6"/>
  <c r="AC507" i="6"/>
  <c r="AD507" i="6"/>
  <c r="AA508" i="6"/>
  <c r="AB508" i="6"/>
  <c r="AC508" i="6"/>
  <c r="AD508" i="6"/>
  <c r="AA509" i="6"/>
  <c r="AB509" i="6"/>
  <c r="AC509" i="6"/>
  <c r="AD509" i="6"/>
  <c r="AA510" i="6"/>
  <c r="AB510" i="6"/>
  <c r="AC510" i="6"/>
  <c r="AD510" i="6"/>
  <c r="AA511" i="6"/>
  <c r="AB511" i="6"/>
  <c r="AC511" i="6"/>
  <c r="AD511" i="6"/>
  <c r="AA512" i="6"/>
  <c r="AB512" i="6"/>
  <c r="AC512" i="6"/>
  <c r="AD512" i="6"/>
  <c r="AA513" i="6"/>
  <c r="AB513" i="6"/>
  <c r="AC513" i="6"/>
  <c r="AD513" i="6"/>
  <c r="AA514" i="6"/>
  <c r="AB514" i="6"/>
  <c r="AC514" i="6"/>
  <c r="AD514" i="6"/>
  <c r="AA515" i="6"/>
  <c r="AB515" i="6"/>
  <c r="AC515" i="6"/>
  <c r="AD515" i="6"/>
  <c r="AA516" i="6"/>
  <c r="AB516" i="6"/>
  <c r="AC516" i="6"/>
  <c r="AD516" i="6"/>
  <c r="AA517" i="6"/>
  <c r="AB517" i="6"/>
  <c r="AC517" i="6"/>
  <c r="AD517" i="6"/>
  <c r="AA518" i="6"/>
  <c r="AB518" i="6"/>
  <c r="AC518" i="6"/>
  <c r="AD518" i="6"/>
  <c r="AA519" i="6"/>
  <c r="AB519" i="6"/>
  <c r="AC519" i="6"/>
  <c r="AD519" i="6"/>
  <c r="AA520" i="6"/>
  <c r="AB520" i="6"/>
  <c r="AC520" i="6"/>
  <c r="AD520" i="6"/>
  <c r="AA521" i="6"/>
  <c r="AB521" i="6"/>
  <c r="AC521" i="6"/>
  <c r="AD521" i="6"/>
  <c r="AA522" i="6"/>
  <c r="AB522" i="6"/>
  <c r="AC522" i="6"/>
  <c r="AD522" i="6"/>
  <c r="AA523" i="6"/>
  <c r="AB523" i="6"/>
  <c r="AC523" i="6"/>
  <c r="AD523" i="6"/>
  <c r="AA524" i="6"/>
  <c r="AB524" i="6"/>
  <c r="AC524" i="6"/>
  <c r="AD524" i="6"/>
  <c r="AA525" i="6"/>
  <c r="AB525" i="6"/>
  <c r="AC525" i="6"/>
  <c r="AD525" i="6"/>
  <c r="AA526" i="6"/>
  <c r="AB526" i="6"/>
  <c r="AC526" i="6"/>
  <c r="AD526" i="6"/>
  <c r="AA527" i="6"/>
  <c r="AB527" i="6"/>
  <c r="AC527" i="6"/>
  <c r="AD527" i="6"/>
  <c r="AA528" i="6"/>
  <c r="AB528" i="6"/>
  <c r="AC528" i="6"/>
  <c r="AD528" i="6"/>
  <c r="AA529" i="6"/>
  <c r="AB529" i="6"/>
  <c r="AC529" i="6"/>
  <c r="AD529" i="6"/>
  <c r="AA530" i="6"/>
  <c r="AB530" i="6"/>
  <c r="AC530" i="6"/>
  <c r="AD530" i="6"/>
  <c r="AA531" i="6"/>
  <c r="AB531" i="6"/>
  <c r="AC531" i="6"/>
  <c r="AD531" i="6"/>
  <c r="AA3" i="6"/>
  <c r="AB3" i="6"/>
  <c r="AC3" i="6"/>
  <c r="AD3" i="6"/>
  <c r="AA4" i="6"/>
  <c r="AB4" i="6"/>
  <c r="AC4" i="6"/>
  <c r="AD4" i="6"/>
  <c r="AA5" i="6"/>
  <c r="AB5" i="6"/>
  <c r="AC5" i="6"/>
  <c r="AD5" i="6"/>
  <c r="AA6" i="6"/>
  <c r="AB6" i="6"/>
  <c r="AC6" i="6"/>
  <c r="AD6" i="6"/>
  <c r="AA7" i="6"/>
  <c r="AB7" i="6"/>
  <c r="AC7" i="6"/>
  <c r="AD7" i="6"/>
  <c r="AB2" i="6"/>
  <c r="AC2" i="6"/>
  <c r="AD2" i="6"/>
  <c r="AA2" i="6"/>
  <c r="AD167" i="13" l="1"/>
  <c r="AC167" i="13"/>
  <c r="AD231" i="13"/>
  <c r="AC231" i="13"/>
  <c r="AD295" i="13"/>
  <c r="AC295" i="13"/>
  <c r="AD359" i="13"/>
  <c r="AC359" i="13"/>
  <c r="AD423" i="13"/>
  <c r="AC423" i="13"/>
  <c r="AD487" i="13"/>
  <c r="AC487" i="13"/>
  <c r="AD175" i="13"/>
  <c r="AC175" i="13"/>
  <c r="AD239" i="13"/>
  <c r="AC239" i="13"/>
  <c r="AD303" i="13"/>
  <c r="AC303" i="13"/>
  <c r="AD367" i="13"/>
  <c r="AC367" i="13"/>
  <c r="AD431" i="13"/>
  <c r="AC431" i="13"/>
  <c r="AD495" i="13"/>
  <c r="AC495" i="13"/>
  <c r="AC205" i="13"/>
  <c r="AC269" i="13"/>
  <c r="AC333" i="13"/>
  <c r="AC397" i="13"/>
  <c r="AC461" i="13"/>
  <c r="AC525" i="13"/>
  <c r="AC382" i="13"/>
  <c r="AC208" i="13"/>
  <c r="AC272" i="13"/>
  <c r="AC336" i="13"/>
  <c r="AC400" i="13"/>
  <c r="AC464" i="13"/>
  <c r="AC528" i="13"/>
  <c r="AD183" i="13"/>
  <c r="AC183" i="13"/>
  <c r="AD247" i="13"/>
  <c r="AC247" i="13"/>
  <c r="AD311" i="13"/>
  <c r="AC311" i="13"/>
  <c r="AD375" i="13"/>
  <c r="AC375" i="13"/>
  <c r="AD439" i="13"/>
  <c r="AC439" i="13"/>
  <c r="AD503" i="13"/>
  <c r="AC503" i="13"/>
  <c r="AD39" i="13"/>
  <c r="AD103" i="13"/>
  <c r="AD191" i="13"/>
  <c r="AC191" i="13"/>
  <c r="AD255" i="13"/>
  <c r="AC255" i="13"/>
  <c r="AD319" i="13"/>
  <c r="AC319" i="13"/>
  <c r="AD383" i="13"/>
  <c r="AC383" i="13"/>
  <c r="AD447" i="13"/>
  <c r="AC447" i="13"/>
  <c r="AD511" i="13"/>
  <c r="AC511" i="13"/>
  <c r="AC318" i="13"/>
  <c r="AC13" i="13"/>
  <c r="AC77" i="13"/>
  <c r="AC141" i="13"/>
  <c r="AD199" i="13"/>
  <c r="AC199" i="13"/>
  <c r="AD263" i="13"/>
  <c r="AC263" i="13"/>
  <c r="AD327" i="13"/>
  <c r="AC327" i="13"/>
  <c r="AD391" i="13"/>
  <c r="AC391" i="13"/>
  <c r="AD455" i="13"/>
  <c r="AC455" i="13"/>
  <c r="AD519" i="13"/>
  <c r="AC519" i="13"/>
  <c r="AC254" i="13"/>
  <c r="AD207" i="13"/>
  <c r="AC207" i="13"/>
  <c r="AD271" i="13"/>
  <c r="AC271" i="13"/>
  <c r="AD335" i="13"/>
  <c r="AC335" i="13"/>
  <c r="AD399" i="13"/>
  <c r="AC399" i="13"/>
  <c r="AD463" i="13"/>
  <c r="AC463" i="13"/>
  <c r="AD527" i="13"/>
  <c r="AC527" i="13"/>
  <c r="AC190" i="13"/>
  <c r="AD215" i="13"/>
  <c r="AC215" i="13"/>
  <c r="AD279" i="13"/>
  <c r="AC279" i="13"/>
  <c r="AD343" i="13"/>
  <c r="AC343" i="13"/>
  <c r="AD407" i="13"/>
  <c r="AC407" i="13"/>
  <c r="AD471" i="13"/>
  <c r="AC471" i="13"/>
  <c r="AD126" i="13"/>
  <c r="AC510" i="13"/>
  <c r="AD159" i="13"/>
  <c r="AC159" i="13"/>
  <c r="AD223" i="13"/>
  <c r="AC223" i="13"/>
  <c r="AD287" i="13"/>
  <c r="AC287" i="13"/>
  <c r="AD351" i="13"/>
  <c r="AC351" i="13"/>
  <c r="AD415" i="13"/>
  <c r="AC415" i="13"/>
  <c r="AD479" i="13"/>
  <c r="AC479" i="13"/>
  <c r="AW6" i="6"/>
  <c r="AW529" i="6"/>
  <c r="AW523" i="6"/>
  <c r="AW517" i="6"/>
  <c r="AW507" i="6"/>
  <c r="AW499" i="6"/>
  <c r="AW487" i="6"/>
  <c r="AW531" i="6"/>
  <c r="AW525" i="6"/>
  <c r="AW519" i="6"/>
  <c r="AW513" i="6"/>
  <c r="AW509" i="6"/>
  <c r="AW503" i="6"/>
  <c r="AW495" i="6"/>
  <c r="AW485" i="6"/>
  <c r="AW4" i="6"/>
  <c r="AW527" i="6"/>
  <c r="AW521" i="6"/>
  <c r="AW515" i="6"/>
  <c r="AW511" i="6"/>
  <c r="AW505" i="6"/>
  <c r="AW501" i="6"/>
  <c r="AW497" i="6"/>
  <c r="AW493" i="6"/>
  <c r="AW491" i="6"/>
  <c r="AW489" i="6"/>
  <c r="AW483" i="6"/>
  <c r="AW7" i="6"/>
  <c r="AW5" i="6"/>
  <c r="AW481" i="6"/>
  <c r="AW475" i="6"/>
  <c r="AW469" i="6"/>
  <c r="AW463" i="6"/>
  <c r="AW461" i="6"/>
  <c r="AW455" i="6"/>
  <c r="AW451" i="6"/>
  <c r="AW449" i="6"/>
  <c r="AW447" i="6"/>
  <c r="AW445" i="6"/>
  <c r="AW443" i="6"/>
  <c r="AW441" i="6"/>
  <c r="AW437" i="6"/>
  <c r="AW433" i="6"/>
  <c r="AW431" i="6"/>
  <c r="AW429" i="6"/>
  <c r="AW427" i="6"/>
  <c r="AW425" i="6"/>
  <c r="AW423" i="6"/>
  <c r="AW421" i="6"/>
  <c r="AW419" i="6"/>
  <c r="AW417" i="6"/>
  <c r="AW415" i="6"/>
  <c r="AW413" i="6"/>
  <c r="AW411" i="6"/>
  <c r="AW409" i="6"/>
  <c r="AW407" i="6"/>
  <c r="AW405" i="6"/>
  <c r="AW403" i="6"/>
  <c r="AW401" i="6"/>
  <c r="AW399" i="6"/>
  <c r="AW397" i="6"/>
  <c r="AW395" i="6"/>
  <c r="AW393" i="6"/>
  <c r="AW391" i="6"/>
  <c r="AW389" i="6"/>
  <c r="AW387" i="6"/>
  <c r="AW385" i="6"/>
  <c r="AW383" i="6"/>
  <c r="AW381" i="6"/>
  <c r="AW379" i="6"/>
  <c r="AW377" i="6"/>
  <c r="AW373" i="6"/>
  <c r="AW371" i="6"/>
  <c r="AW369" i="6"/>
  <c r="AW367" i="6"/>
  <c r="AW365" i="6"/>
  <c r="AW363" i="6"/>
  <c r="AW361" i="6"/>
  <c r="AW359" i="6"/>
  <c r="AW357" i="6"/>
  <c r="AW355" i="6"/>
  <c r="AW353" i="6"/>
  <c r="AW351" i="6"/>
  <c r="AW349" i="6"/>
  <c r="AW347" i="6"/>
  <c r="AW345" i="6"/>
  <c r="AW343" i="6"/>
  <c r="AW341" i="6"/>
  <c r="AW339" i="6"/>
  <c r="AW337" i="6"/>
  <c r="AW335" i="6"/>
  <c r="AW333" i="6"/>
  <c r="AW331" i="6"/>
  <c r="AW329" i="6"/>
  <c r="AW327" i="6"/>
  <c r="AW325" i="6"/>
  <c r="AW323" i="6"/>
  <c r="AW321" i="6"/>
  <c r="AW319" i="6"/>
  <c r="AW317" i="6"/>
  <c r="AW315" i="6"/>
  <c r="AW313" i="6"/>
  <c r="AW311" i="6"/>
  <c r="AW309" i="6"/>
  <c r="AW307" i="6"/>
  <c r="AW303" i="6"/>
  <c r="AW301" i="6"/>
  <c r="AW299" i="6"/>
  <c r="AW297" i="6"/>
  <c r="AW295" i="6"/>
  <c r="AW293" i="6"/>
  <c r="AW291" i="6"/>
  <c r="AW289" i="6"/>
  <c r="AW265" i="6"/>
  <c r="AW477" i="6"/>
  <c r="AW467" i="6"/>
  <c r="AW457" i="6"/>
  <c r="AW439" i="6"/>
  <c r="AW479" i="6"/>
  <c r="AW473" i="6"/>
  <c r="AW471" i="6"/>
  <c r="AW465" i="6"/>
  <c r="AW459" i="6"/>
  <c r="AW453" i="6"/>
  <c r="AW435" i="6"/>
  <c r="AW3" i="6"/>
  <c r="P85" i="9"/>
  <c r="P467" i="9"/>
  <c r="P265" i="9"/>
  <c r="P86" i="9"/>
  <c r="P490" i="9"/>
  <c r="P33" i="9"/>
  <c r="P69" i="9"/>
  <c r="P365" i="9"/>
  <c r="P427" i="9"/>
  <c r="P488" i="9"/>
  <c r="P189" i="9"/>
  <c r="P77" i="9"/>
  <c r="P421" i="9"/>
  <c r="P413" i="9"/>
  <c r="P350" i="9"/>
  <c r="P66" i="9"/>
  <c r="P203" i="9"/>
  <c r="P12" i="9"/>
  <c r="P442" i="9"/>
  <c r="P276" i="9"/>
  <c r="P89" i="9"/>
  <c r="P149" i="9"/>
  <c r="P211" i="9"/>
  <c r="P272" i="9"/>
  <c r="P333" i="9"/>
  <c r="P393" i="9"/>
  <c r="P456" i="9"/>
  <c r="P250" i="9"/>
  <c r="P380" i="9"/>
  <c r="P452" i="9"/>
  <c r="P45" i="9"/>
  <c r="P62" i="9"/>
  <c r="P389" i="9"/>
  <c r="P285" i="9"/>
  <c r="P162" i="9"/>
  <c r="P225" i="9"/>
  <c r="P286" i="9"/>
  <c r="P232" i="9"/>
  <c r="P498" i="9"/>
  <c r="P504" i="9"/>
  <c r="P53" i="9"/>
  <c r="P284" i="9"/>
  <c r="P337" i="9"/>
  <c r="P342" i="9"/>
  <c r="P405" i="9"/>
  <c r="P109" i="9"/>
  <c r="P266" i="9"/>
  <c r="P344" i="9"/>
  <c r="P407" i="9"/>
  <c r="P469" i="9"/>
  <c r="P207" i="9"/>
  <c r="P397" i="9"/>
  <c r="P460" i="9"/>
  <c r="P268" i="9"/>
  <c r="P335" i="9"/>
  <c r="P15" i="9"/>
  <c r="P83" i="9"/>
  <c r="P143" i="9"/>
  <c r="P205" i="9"/>
  <c r="P181" i="9"/>
  <c r="P147" i="9"/>
  <c r="P209" i="9"/>
  <c r="P270" i="9"/>
  <c r="P177" i="9"/>
  <c r="P114" i="9"/>
  <c r="P176" i="9"/>
  <c r="P7" i="9"/>
  <c r="P445" i="9"/>
  <c r="P425" i="9"/>
  <c r="P426" i="9"/>
  <c r="P6" i="9"/>
  <c r="P184" i="9"/>
  <c r="P377" i="9"/>
  <c r="P185" i="9"/>
  <c r="P153" i="9"/>
  <c r="P106" i="9"/>
  <c r="P97" i="9"/>
  <c r="P399" i="9"/>
  <c r="P462" i="9"/>
  <c r="P223" i="9"/>
  <c r="P292" i="9"/>
  <c r="P159" i="9"/>
  <c r="P222" i="9"/>
  <c r="P341" i="9"/>
  <c r="P404" i="9"/>
  <c r="P466" i="9"/>
  <c r="P406" i="9"/>
  <c r="P51" i="9"/>
  <c r="P113" i="9"/>
  <c r="P290" i="9"/>
  <c r="P237" i="9"/>
  <c r="P194" i="9"/>
  <c r="P254" i="9"/>
  <c r="P317" i="9"/>
  <c r="P208" i="9"/>
  <c r="P398" i="9"/>
  <c r="P304" i="9"/>
  <c r="P133" i="9"/>
  <c r="P126" i="9"/>
  <c r="P348" i="9"/>
  <c r="P37" i="9"/>
  <c r="P99" i="9"/>
  <c r="P167" i="9"/>
  <c r="P230" i="9"/>
  <c r="P291" i="9"/>
  <c r="P349" i="9"/>
  <c r="P412" i="9"/>
  <c r="P474" i="9"/>
  <c r="P25" i="9"/>
  <c r="P216" i="9"/>
  <c r="P118" i="9"/>
  <c r="P44" i="9"/>
  <c r="P376" i="9"/>
  <c r="P438" i="9"/>
  <c r="P499" i="9"/>
  <c r="P242" i="9"/>
  <c r="P473" i="9"/>
  <c r="P326" i="9"/>
  <c r="P277" i="9"/>
  <c r="P391" i="9"/>
  <c r="P454" i="9"/>
  <c r="P224" i="9"/>
  <c r="P476" i="9"/>
  <c r="P433" i="9"/>
  <c r="P358" i="9"/>
  <c r="P429" i="9"/>
  <c r="P280" i="9"/>
  <c r="P121" i="9"/>
  <c r="P82" i="9"/>
  <c r="P312" i="9"/>
  <c r="P244" i="9"/>
  <c r="P363" i="9"/>
  <c r="P486" i="9"/>
  <c r="P231" i="9"/>
  <c r="P193" i="9"/>
  <c r="P316" i="9"/>
  <c r="P58" i="9"/>
  <c r="P134" i="9"/>
  <c r="P26" i="9"/>
  <c r="P371" i="9"/>
  <c r="P172" i="9"/>
  <c r="P239" i="9"/>
  <c r="P300" i="9"/>
  <c r="P494" i="9"/>
  <c r="P387" i="9"/>
  <c r="P450" i="9"/>
  <c r="P424" i="9"/>
  <c r="P34" i="9"/>
  <c r="P96" i="9"/>
  <c r="P156" i="9"/>
  <c r="P219" i="9"/>
  <c r="P338" i="9"/>
  <c r="P401" i="9"/>
  <c r="P212" i="9"/>
  <c r="P334" i="9"/>
  <c r="P259" i="9"/>
  <c r="P129" i="9"/>
  <c r="P252" i="9"/>
  <c r="P315" i="9"/>
  <c r="P497" i="9"/>
  <c r="P386" i="9"/>
  <c r="P366" i="9"/>
  <c r="P204" i="9"/>
  <c r="P142" i="9"/>
  <c r="P449" i="9"/>
  <c r="P98" i="9"/>
  <c r="P158" i="9"/>
  <c r="P164" i="9"/>
  <c r="P150" i="9"/>
  <c r="P49" i="9"/>
  <c r="P111" i="9"/>
  <c r="P235" i="9"/>
  <c r="P296" i="9"/>
  <c r="P354" i="9"/>
  <c r="P417" i="9"/>
  <c r="P90" i="9"/>
  <c r="P157" i="9"/>
  <c r="P220" i="9"/>
  <c r="P281" i="9"/>
  <c r="P339" i="9"/>
  <c r="P464" i="9"/>
  <c r="P374" i="9"/>
  <c r="P461" i="9"/>
  <c r="P57" i="9"/>
  <c r="P117" i="9"/>
  <c r="P180" i="9"/>
  <c r="P243" i="9"/>
  <c r="P303" i="9"/>
  <c r="P362" i="9"/>
  <c r="P360" i="9"/>
  <c r="P423" i="9"/>
  <c r="P483" i="9"/>
  <c r="P68" i="9"/>
  <c r="P136" i="9"/>
  <c r="P199" i="9"/>
  <c r="P322" i="9"/>
  <c r="P381" i="9"/>
  <c r="P443" i="9"/>
  <c r="P502" i="9"/>
  <c r="P39" i="9"/>
  <c r="P101" i="9"/>
  <c r="P351" i="9"/>
  <c r="P329" i="9"/>
  <c r="P16" i="9"/>
  <c r="P9" i="9"/>
  <c r="P273" i="9"/>
  <c r="P192" i="9"/>
  <c r="P221" i="9"/>
  <c r="P178" i="9"/>
  <c r="P241" i="9"/>
  <c r="P152" i="9"/>
  <c r="P275" i="9"/>
  <c r="P396" i="9"/>
  <c r="P146" i="9"/>
  <c r="P422" i="9"/>
  <c r="P70" i="9"/>
  <c r="P22" i="9"/>
  <c r="P137" i="9"/>
  <c r="P444" i="9"/>
  <c r="P503" i="9"/>
  <c r="P76" i="9"/>
  <c r="P402" i="9"/>
  <c r="P125" i="9"/>
  <c r="P188" i="9"/>
  <c r="P311" i="9"/>
  <c r="P35" i="9"/>
  <c r="P112" i="9"/>
  <c r="P297" i="9"/>
  <c r="P92" i="9"/>
  <c r="P56" i="9"/>
  <c r="P116" i="9"/>
  <c r="P46" i="9"/>
  <c r="P14" i="9"/>
  <c r="P24" i="9"/>
  <c r="P282" i="9"/>
  <c r="P340" i="9"/>
  <c r="P403" i="9"/>
  <c r="P465" i="9"/>
  <c r="P416" i="9"/>
  <c r="P236" i="9"/>
  <c r="P154" i="9"/>
  <c r="P359" i="9"/>
  <c r="P301" i="9"/>
  <c r="P65" i="9"/>
  <c r="P249" i="9"/>
  <c r="P370" i="9"/>
  <c r="P432" i="9"/>
  <c r="P418" i="9"/>
  <c r="P73" i="9"/>
  <c r="P196" i="9"/>
  <c r="P256" i="9"/>
  <c r="P319" i="9"/>
  <c r="P378" i="9"/>
  <c r="P440" i="9"/>
  <c r="P50" i="9"/>
  <c r="P245" i="9"/>
  <c r="P201" i="9"/>
  <c r="P262" i="9"/>
  <c r="P324" i="9"/>
  <c r="P13" i="9"/>
  <c r="P489" i="9"/>
  <c r="P123" i="9"/>
  <c r="P302" i="9"/>
  <c r="P18" i="9"/>
  <c r="P355" i="9"/>
  <c r="P59" i="9"/>
  <c r="P119" i="9"/>
  <c r="P182" i="9"/>
  <c r="P493" i="9"/>
  <c r="P305" i="9"/>
  <c r="P364" i="9"/>
  <c r="P487" i="9"/>
  <c r="P323" i="9"/>
  <c r="P382" i="9"/>
  <c r="P155" i="9"/>
  <c r="P217" i="9"/>
  <c r="P278" i="9"/>
  <c r="P64" i="9"/>
  <c r="P124" i="9"/>
  <c r="P263" i="9"/>
  <c r="P332" i="9"/>
  <c r="P67" i="9"/>
  <c r="P127" i="9"/>
  <c r="P190" i="9"/>
  <c r="P408" i="9"/>
  <c r="P122" i="9"/>
  <c r="P308" i="9"/>
  <c r="P352" i="9"/>
  <c r="P415" i="9"/>
  <c r="P477" i="9"/>
  <c r="P29" i="9"/>
  <c r="P410" i="9"/>
  <c r="P75" i="9"/>
  <c r="P135" i="9"/>
  <c r="P198" i="9"/>
  <c r="P74" i="9"/>
  <c r="P197" i="9"/>
  <c r="P257" i="9"/>
  <c r="P175" i="9"/>
  <c r="P240" i="9"/>
  <c r="P468" i="9"/>
  <c r="P253" i="9"/>
  <c r="P260" i="9"/>
  <c r="P375" i="9"/>
  <c r="P161" i="9"/>
  <c r="P437" i="9"/>
  <c r="P451" i="9"/>
  <c r="P17" i="9"/>
  <c r="P78" i="9"/>
  <c r="P309" i="9"/>
  <c r="P491" i="9"/>
  <c r="P173" i="9"/>
  <c r="P42" i="9"/>
  <c r="P104" i="9"/>
  <c r="P227" i="9"/>
  <c r="P288" i="9"/>
  <c r="P346" i="9"/>
  <c r="P409" i="9"/>
  <c r="P471" i="9"/>
  <c r="P226" i="9"/>
  <c r="P295" i="9"/>
  <c r="P214" i="9"/>
  <c r="P459" i="9"/>
  <c r="P298" i="9"/>
  <c r="P356" i="9"/>
  <c r="P419" i="9"/>
  <c r="P480" i="9"/>
  <c r="P41" i="9"/>
  <c r="P103" i="9"/>
  <c r="P163" i="9"/>
  <c r="P93" i="9"/>
  <c r="P336" i="9"/>
  <c r="P479" i="9"/>
  <c r="P229" i="9"/>
  <c r="P457" i="9"/>
  <c r="P368" i="9"/>
  <c r="P27" i="9"/>
  <c r="P47" i="9"/>
  <c r="P234" i="9"/>
  <c r="P383" i="9"/>
  <c r="P446" i="9"/>
  <c r="P3" i="9"/>
  <c r="P179" i="9"/>
  <c r="P501" i="9"/>
  <c r="P115" i="9"/>
  <c r="P48" i="9"/>
  <c r="P110" i="9"/>
  <c r="P171" i="9"/>
  <c r="P169" i="9"/>
  <c r="P379" i="9"/>
  <c r="P165" i="9"/>
  <c r="P228" i="9"/>
  <c r="P289" i="9"/>
  <c r="P472" i="9"/>
  <c r="P32" i="9"/>
  <c r="P84" i="9"/>
  <c r="P144" i="9"/>
  <c r="P206" i="9"/>
  <c r="P267" i="9"/>
  <c r="P328" i="9"/>
  <c r="P388" i="9"/>
  <c r="P390" i="9"/>
  <c r="P54" i="9"/>
  <c r="P269" i="9"/>
  <c r="P63" i="9"/>
  <c r="P43" i="9"/>
  <c r="P105" i="9"/>
  <c r="P166" i="9"/>
  <c r="P274" i="9"/>
  <c r="P395" i="9"/>
  <c r="P458" i="9"/>
  <c r="P320" i="9"/>
  <c r="P81" i="9"/>
  <c r="P141" i="9"/>
  <c r="P264" i="9"/>
  <c r="P325" i="9"/>
  <c r="P385" i="9"/>
  <c r="P448" i="9"/>
  <c r="P38" i="9"/>
  <c r="P238" i="9"/>
  <c r="P299" i="9"/>
  <c r="P357" i="9"/>
  <c r="P420" i="9"/>
  <c r="P481" i="9"/>
  <c r="P4" i="9"/>
  <c r="P318" i="9"/>
  <c r="P394" i="9"/>
  <c r="P195" i="9"/>
  <c r="P400" i="9"/>
  <c r="P484" i="9"/>
  <c r="P5" i="9"/>
  <c r="P72" i="9"/>
  <c r="P132" i="9"/>
  <c r="P247" i="9"/>
  <c r="P430" i="9"/>
  <c r="P347" i="9"/>
  <c r="P102" i="9"/>
  <c r="P210" i="9"/>
  <c r="P279" i="9"/>
  <c r="P88" i="9"/>
  <c r="P148" i="9"/>
  <c r="P431" i="9"/>
  <c r="P500" i="9"/>
  <c r="P313" i="9"/>
  <c r="P372" i="9"/>
  <c r="P495" i="9"/>
  <c r="P470" i="9"/>
  <c r="P21" i="9"/>
  <c r="P80" i="9"/>
  <c r="P140" i="9"/>
  <c r="P345" i="9"/>
  <c r="P492" i="9"/>
  <c r="P30" i="9"/>
  <c r="P91" i="9"/>
  <c r="P151" i="9"/>
  <c r="P213" i="9"/>
  <c r="P170" i="9"/>
  <c r="P233" i="9"/>
  <c r="P294" i="9"/>
  <c r="P95" i="9"/>
  <c r="P369" i="9"/>
  <c r="P439" i="9"/>
  <c r="P310" i="9"/>
  <c r="P71" i="9"/>
  <c r="P131" i="9"/>
  <c r="P455" i="9"/>
  <c r="P79" i="9"/>
  <c r="P139" i="9"/>
  <c r="P255" i="9"/>
  <c r="P40" i="9"/>
  <c r="P202" i="9"/>
  <c r="P271" i="9"/>
  <c r="P478" i="9"/>
  <c r="P55" i="9"/>
  <c r="P218" i="9"/>
  <c r="P287" i="9"/>
  <c r="P353" i="9"/>
  <c r="P447" i="9"/>
  <c r="P20" i="9"/>
  <c r="P248" i="9"/>
  <c r="P384" i="9"/>
  <c r="P87" i="9"/>
  <c r="P392" i="9"/>
  <c r="P463" i="9"/>
  <c r="AW2" i="6"/>
  <c r="AW375" i="6"/>
  <c r="AW287" i="6"/>
  <c r="AW279" i="6"/>
  <c r="AW273" i="6"/>
  <c r="AW271" i="6"/>
  <c r="AW263" i="6"/>
  <c r="AW257" i="6"/>
  <c r="AW253" i="6"/>
  <c r="AW243" i="6"/>
  <c r="AW237" i="6"/>
  <c r="AW229" i="6"/>
  <c r="AW221" i="6"/>
  <c r="AW217" i="6"/>
  <c r="AW209" i="6"/>
  <c r="AW203" i="6"/>
  <c r="AW195" i="6"/>
  <c r="AW193" i="6"/>
  <c r="AW185" i="6"/>
  <c r="AW179" i="6"/>
  <c r="AW173" i="6"/>
  <c r="AW165" i="6"/>
  <c r="AW161" i="6"/>
  <c r="AW155" i="6"/>
  <c r="AW147" i="6"/>
  <c r="AW139" i="6"/>
  <c r="AW135" i="6"/>
  <c r="AW127" i="6"/>
  <c r="AW119" i="6"/>
  <c r="AW113" i="6"/>
  <c r="AW107" i="6"/>
  <c r="AW99" i="6"/>
  <c r="AW93" i="6"/>
  <c r="AW85" i="6"/>
  <c r="AW77" i="6"/>
  <c r="AW67" i="6"/>
  <c r="AW59" i="6"/>
  <c r="AW55" i="6"/>
  <c r="AW51" i="6"/>
  <c r="AW47" i="6"/>
  <c r="AW41" i="6"/>
  <c r="AW37" i="6"/>
  <c r="AW31" i="6"/>
  <c r="AW27" i="6"/>
  <c r="AW23" i="6"/>
  <c r="AW19" i="6"/>
  <c r="AW13" i="6"/>
  <c r="AW285" i="6"/>
  <c r="AW275" i="6"/>
  <c r="AW267" i="6"/>
  <c r="AW259" i="6"/>
  <c r="AW249" i="6"/>
  <c r="AW241" i="6"/>
  <c r="AW233" i="6"/>
  <c r="AW225" i="6"/>
  <c r="AW215" i="6"/>
  <c r="AW207" i="6"/>
  <c r="AW197" i="6"/>
  <c r="AW187" i="6"/>
  <c r="AW177" i="6"/>
  <c r="AW169" i="6"/>
  <c r="AW159" i="6"/>
  <c r="AW149" i="6"/>
  <c r="AW143" i="6"/>
  <c r="AW131" i="6"/>
  <c r="AW123" i="6"/>
  <c r="AW115" i="6"/>
  <c r="AW105" i="6"/>
  <c r="AW95" i="6"/>
  <c r="AW87" i="6"/>
  <c r="AW75" i="6"/>
  <c r="AW69" i="6"/>
  <c r="AW61" i="6"/>
  <c r="AW53" i="6"/>
  <c r="AW45" i="6"/>
  <c r="AW39" i="6"/>
  <c r="AW33" i="6"/>
  <c r="AW25" i="6"/>
  <c r="AW9" i="6"/>
  <c r="AW281" i="6"/>
  <c r="AW255" i="6"/>
  <c r="AW247" i="6"/>
  <c r="AW235" i="6"/>
  <c r="AW227" i="6"/>
  <c r="AW219" i="6"/>
  <c r="AW211" i="6"/>
  <c r="AW201" i="6"/>
  <c r="AW189" i="6"/>
  <c r="AW181" i="6"/>
  <c r="AW167" i="6"/>
  <c r="AW157" i="6"/>
  <c r="AW151" i="6"/>
  <c r="AW141" i="6"/>
  <c r="AW133" i="6"/>
  <c r="AW121" i="6"/>
  <c r="AW109" i="6"/>
  <c r="AW101" i="6"/>
  <c r="AW89" i="6"/>
  <c r="AW79" i="6"/>
  <c r="AW71" i="6"/>
  <c r="AW65" i="6"/>
  <c r="AW57" i="6"/>
  <c r="AW49" i="6"/>
  <c r="AW43" i="6"/>
  <c r="AW35" i="6"/>
  <c r="AW29" i="6"/>
  <c r="AW21" i="6"/>
  <c r="AW17" i="6"/>
  <c r="AW11" i="6"/>
  <c r="AW305" i="6"/>
  <c r="AW283" i="6"/>
  <c r="AW277" i="6"/>
  <c r="AW269" i="6"/>
  <c r="AW261" i="6"/>
  <c r="AW251" i="6"/>
  <c r="AW245" i="6"/>
  <c r="AW239" i="6"/>
  <c r="AW231" i="6"/>
  <c r="AW223" i="6"/>
  <c r="AW213" i="6"/>
  <c r="AW205" i="6"/>
  <c r="AW199" i="6"/>
  <c r="AW191" i="6"/>
  <c r="AW183" i="6"/>
  <c r="AW175" i="6"/>
  <c r="AW171" i="6"/>
  <c r="AW163" i="6"/>
  <c r="AW153" i="6"/>
  <c r="AW145" i="6"/>
  <c r="AW137" i="6"/>
  <c r="AW129" i="6"/>
  <c r="AW125" i="6"/>
  <c r="AW117" i="6"/>
  <c r="AW111" i="6"/>
  <c r="AW103" i="6"/>
  <c r="AW97" i="6"/>
  <c r="AW91" i="6"/>
  <c r="AW83" i="6"/>
  <c r="AW81" i="6"/>
  <c r="AW73" i="6"/>
  <c r="AW63" i="6"/>
  <c r="AW15" i="6"/>
  <c r="AW530" i="6"/>
  <c r="AW528" i="6"/>
  <c r="AW526" i="6"/>
  <c r="AW524" i="6"/>
  <c r="AW522" i="6"/>
  <c r="AW520" i="6"/>
  <c r="AW518" i="6"/>
  <c r="AW516" i="6"/>
  <c r="AW514" i="6"/>
  <c r="AW512" i="6"/>
  <c r="AW510" i="6"/>
  <c r="AW508" i="6"/>
  <c r="AW506" i="6"/>
  <c r="AW504" i="6"/>
  <c r="AW502" i="6"/>
  <c r="AW500" i="6"/>
  <c r="AW498" i="6"/>
  <c r="AW496" i="6"/>
  <c r="AW494" i="6"/>
  <c r="AW492" i="6"/>
  <c r="AW490" i="6"/>
  <c r="AW488" i="6"/>
  <c r="AW486" i="6"/>
  <c r="AW484" i="6"/>
  <c r="AW482" i="6"/>
  <c r="AW480" i="6"/>
  <c r="AW478" i="6"/>
  <c r="AW476" i="6"/>
  <c r="AW474" i="6"/>
  <c r="AW472" i="6"/>
  <c r="AW470" i="6"/>
  <c r="AW468" i="6"/>
  <c r="AW466" i="6"/>
  <c r="AW464" i="6"/>
  <c r="AW462" i="6"/>
  <c r="AW460" i="6"/>
  <c r="AW458" i="6"/>
  <c r="AW456" i="6"/>
  <c r="AW454" i="6"/>
  <c r="AW452" i="6"/>
  <c r="AW450" i="6"/>
  <c r="AW448" i="6"/>
  <c r="AW446" i="6"/>
  <c r="AW444" i="6"/>
  <c r="AW442" i="6"/>
  <c r="AW440" i="6"/>
  <c r="AW438" i="6"/>
  <c r="AW436" i="6"/>
  <c r="AW434" i="6"/>
  <c r="AW432" i="6"/>
  <c r="AW430" i="6"/>
  <c r="AW428" i="6"/>
  <c r="AW426" i="6"/>
  <c r="AW424" i="6"/>
  <c r="AW422" i="6"/>
  <c r="AW420" i="6"/>
  <c r="AW418" i="6"/>
  <c r="AW416" i="6"/>
  <c r="AW414" i="6"/>
  <c r="AW412" i="6"/>
  <c r="AW410" i="6"/>
  <c r="AW408" i="6"/>
  <c r="AW406" i="6"/>
  <c r="AW404" i="6"/>
  <c r="AW402" i="6"/>
  <c r="AW400" i="6"/>
  <c r="AW398" i="6"/>
  <c r="AW396" i="6"/>
  <c r="AW394" i="6"/>
  <c r="AW392" i="6"/>
  <c r="AW390" i="6"/>
  <c r="AW388" i="6"/>
  <c r="AW386" i="6"/>
  <c r="AW384" i="6"/>
  <c r="AW382" i="6"/>
  <c r="AW380" i="6"/>
  <c r="AW378" i="6"/>
  <c r="AW376" i="6"/>
  <c r="AW374" i="6"/>
  <c r="AW372" i="6"/>
  <c r="AW370" i="6"/>
  <c r="AW368" i="6"/>
  <c r="AW366" i="6"/>
  <c r="AW364" i="6"/>
  <c r="AW362" i="6"/>
  <c r="AW360" i="6"/>
  <c r="AW358" i="6"/>
  <c r="AW356" i="6"/>
  <c r="AW354" i="6"/>
  <c r="AW352" i="6"/>
  <c r="AW350" i="6"/>
  <c r="AW348" i="6"/>
  <c r="AW346" i="6"/>
  <c r="AW344" i="6"/>
  <c r="AW342" i="6"/>
  <c r="AW340" i="6"/>
  <c r="AW338" i="6"/>
  <c r="AW336" i="6"/>
  <c r="AW334" i="6"/>
  <c r="AW332" i="6"/>
  <c r="AW330" i="6"/>
  <c r="AW328" i="6"/>
  <c r="AW326" i="6"/>
  <c r="AW324" i="6"/>
  <c r="AW322" i="6"/>
  <c r="AW320" i="6"/>
  <c r="AW318" i="6"/>
  <c r="AW316" i="6"/>
  <c r="AW314" i="6"/>
  <c r="AW312" i="6"/>
  <c r="AW310" i="6"/>
  <c r="AW308" i="6"/>
  <c r="AW306" i="6"/>
  <c r="AW304" i="6"/>
  <c r="AW302" i="6"/>
  <c r="AW300" i="6"/>
  <c r="AW298" i="6"/>
  <c r="AW296" i="6"/>
  <c r="AW294" i="6"/>
  <c r="AW292" i="6"/>
  <c r="AW290" i="6"/>
  <c r="AW288" i="6"/>
  <c r="AW286" i="6"/>
  <c r="AW284" i="6"/>
  <c r="AW282" i="6"/>
  <c r="AW280" i="6"/>
  <c r="AW278" i="6"/>
  <c r="AW276" i="6"/>
  <c r="AW274" i="6"/>
  <c r="AW272" i="6"/>
  <c r="AW270" i="6"/>
  <c r="AW268" i="6"/>
  <c r="AW266" i="6"/>
  <c r="AW264" i="6"/>
  <c r="AW262" i="6"/>
  <c r="AW260" i="6"/>
  <c r="AW258" i="6"/>
  <c r="AW256" i="6"/>
  <c r="AW254" i="6"/>
  <c r="AW252" i="6"/>
  <c r="AW250" i="6"/>
  <c r="AW248" i="6"/>
  <c r="AW246" i="6"/>
  <c r="AW244" i="6"/>
  <c r="AW242" i="6"/>
  <c r="AW240" i="6"/>
  <c r="AW238" i="6"/>
  <c r="AW236" i="6"/>
  <c r="AW234" i="6"/>
  <c r="AW232" i="6"/>
  <c r="AW230" i="6"/>
  <c r="AW228" i="6"/>
  <c r="AW226" i="6"/>
  <c r="AW224" i="6"/>
  <c r="AW222" i="6"/>
  <c r="AW220" i="6"/>
  <c r="AW218" i="6"/>
  <c r="AW216" i="6"/>
  <c r="AW214" i="6"/>
  <c r="AW212" i="6"/>
  <c r="AW210" i="6"/>
  <c r="AW208" i="6"/>
  <c r="AW206" i="6"/>
  <c r="AW204" i="6"/>
  <c r="AW202" i="6"/>
  <c r="AW200" i="6"/>
  <c r="AW198" i="6"/>
  <c r="AW196" i="6"/>
  <c r="AW194" i="6"/>
  <c r="AW192" i="6"/>
  <c r="AW190" i="6"/>
  <c r="AW188" i="6"/>
  <c r="AW186" i="6"/>
  <c r="AW184" i="6"/>
  <c r="AW182" i="6"/>
  <c r="AW180" i="6"/>
  <c r="AW178" i="6"/>
  <c r="AW176" i="6"/>
  <c r="AW174" i="6"/>
  <c r="AW172" i="6"/>
  <c r="AW170" i="6"/>
  <c r="AW168" i="6"/>
  <c r="AW166" i="6"/>
  <c r="AW164" i="6"/>
  <c r="AW162" i="6"/>
  <c r="AW160" i="6"/>
  <c r="AW158" i="6"/>
  <c r="AW156" i="6"/>
  <c r="AW154" i="6"/>
  <c r="AW152" i="6"/>
  <c r="AW150" i="6"/>
  <c r="AW148" i="6"/>
  <c r="AW146" i="6"/>
  <c r="AW144" i="6"/>
  <c r="AW142" i="6"/>
  <c r="AW140" i="6"/>
  <c r="AW138" i="6"/>
  <c r="AW136" i="6"/>
  <c r="AW134" i="6"/>
  <c r="AW132" i="6"/>
  <c r="AW130" i="6"/>
  <c r="AW128" i="6"/>
  <c r="AW126" i="6"/>
  <c r="AW124" i="6"/>
  <c r="AW122" i="6"/>
  <c r="AW120" i="6"/>
  <c r="AW118" i="6"/>
  <c r="AW116" i="6"/>
  <c r="AW114" i="6"/>
  <c r="AW112" i="6"/>
  <c r="AW110" i="6"/>
  <c r="AW108" i="6"/>
  <c r="AW106" i="6"/>
  <c r="AW104" i="6"/>
  <c r="AW102" i="6"/>
  <c r="AW100" i="6"/>
  <c r="AW98" i="6"/>
  <c r="AW96" i="6"/>
  <c r="AW94" i="6"/>
  <c r="AW92" i="6"/>
  <c r="AW90" i="6"/>
  <c r="AW88" i="6"/>
  <c r="AW86" i="6"/>
  <c r="AW84" i="6"/>
  <c r="AW82" i="6"/>
  <c r="AW80" i="6"/>
  <c r="AW78" i="6"/>
  <c r="AW76" i="6"/>
  <c r="AW74" i="6"/>
  <c r="AW72" i="6"/>
  <c r="AW70" i="6"/>
  <c r="AW68" i="6"/>
  <c r="AW66" i="6"/>
  <c r="AW64" i="6"/>
  <c r="AW62" i="6"/>
  <c r="AW60" i="6"/>
  <c r="AW58" i="6"/>
  <c r="AW56" i="6"/>
  <c r="AW54" i="6"/>
  <c r="AW52" i="6"/>
  <c r="AW50" i="6"/>
  <c r="AW48" i="6"/>
  <c r="AW46" i="6"/>
  <c r="AW44" i="6"/>
  <c r="AW42" i="6"/>
  <c r="AW40" i="6"/>
  <c r="AW38" i="6"/>
  <c r="AW36" i="6"/>
  <c r="AW34" i="6"/>
  <c r="AW32" i="6"/>
  <c r="AW30" i="6"/>
  <c r="AW28" i="6"/>
  <c r="AW26" i="6"/>
  <c r="AW24" i="6"/>
  <c r="AW22" i="6"/>
  <c r="AW20" i="6"/>
  <c r="AW18" i="6"/>
  <c r="AW16" i="6"/>
  <c r="AW14" i="6"/>
  <c r="AW12" i="6"/>
  <c r="AW10" i="6"/>
  <c r="AW8" i="6"/>
  <c r="Q32" i="7"/>
  <c r="R32" i="7"/>
  <c r="S32" i="7"/>
  <c r="T32" i="7"/>
  <c r="S505" i="9" l="1"/>
</calcChain>
</file>

<file path=xl/sharedStrings.xml><?xml version="1.0" encoding="utf-8"?>
<sst xmlns="http://schemas.openxmlformats.org/spreadsheetml/2006/main" count="4067" uniqueCount="572">
  <si>
    <t>Test:</t>
  </si>
  <si>
    <t>Název:</t>
  </si>
  <si>
    <t>Test tolerance násilí na lidech ve filmu</t>
  </si>
  <si>
    <t>Autoři:</t>
  </si>
  <si>
    <t>Ladislav Jílek, Michal Kopecký, Iva Kubánková, Anežka Luklová, Helena Rybková</t>
  </si>
  <si>
    <t>Náhled:</t>
  </si>
  <si>
    <t>www.pmlab.vyzkum-psychologie.cz/vitejte.php?nahled=146</t>
  </si>
  <si>
    <t>Stupně a položky:</t>
  </si>
  <si>
    <t>Zcela nesouhlasím</t>
  </si>
  <si>
    <t>Spíše nesouhlasím</t>
  </si>
  <si>
    <t>Nevím</t>
  </si>
  <si>
    <t>Spíše souhlasím</t>
  </si>
  <si>
    <t>Zcela souhlasím</t>
  </si>
  <si>
    <t>Vadí mi vysílání filmů s násilím na lidech v televizi před 22. hodinou.</t>
  </si>
  <si>
    <t>Myslím si, že by měly být záběry na krvavé rány, vnitřnosti apod. před 22. hodinou v televizi zamlženy/rozostřeny.</t>
  </si>
  <si>
    <t>Ocenil bych, kdyby byly ve scénách s násilím na lidech ve filmech vysílaných v době po 22. hodině  zamlženy/rozostřeny krvavé rány, vnitřnosti apod.</t>
  </si>
  <si>
    <t>Ocenila bych, kdyby byly ve scénách s násilím na lidech ve filmech vysílaných v době po 22. hodině  zamlženy/rozostřeny krvavé rány, vnitřnosti apod.</t>
  </si>
  <si>
    <t>Myslím si, že by samotnému filmu mělo předcházet upozornění o zvýšené četnosti násilných scén.</t>
  </si>
  <si>
    <t>Dívám se na násilné scény ve filmu, i když vedle mě sedí dítě.</t>
  </si>
  <si>
    <t>Dodívám se na film s násilnými scénami, pokud jsou přítomny jiné osoby.</t>
  </si>
  <si>
    <t>Při vysílání násilné scény ve filmu odejdu od televize.</t>
  </si>
  <si>
    <t>Při vysílání násilné scény ve filmu odejdu od televize.</t>
  </si>
  <si>
    <t>Při promítání násilné scény odejdu ze sálu kina.</t>
  </si>
  <si>
    <t>Při promítání násilné scény odejdu ze sálu kina.</t>
  </si>
  <si>
    <t>Při vysílání násilné scény ve filmu v televizi odkloním zrak / zavřu oči.</t>
  </si>
  <si>
    <t>Při promítání násilné scény ve filmu v kině odkloním zrak / zavřu oči.</t>
  </si>
  <si>
    <t>Při vysílání násilné scény  ve filmu v televizi přepnu program.</t>
  </si>
  <si>
    <t>Scény z boxu, asijských bojových umění,  wrestlingu apod. považuji za ukázku sportu spíše než za násilí.</t>
  </si>
  <si>
    <t>Vadí mi, když někdo někoho ve filmu zastřelí.</t>
  </si>
  <si>
    <t>Vadí mi zobrazování násilí na dětech _x000D__x000D_
ve filmu.</t>
  </si>
  <si>
    <t>Vadí mi zobrazování násilí na dětech ve filmu.</t>
  </si>
  <si>
    <t>Vadí mi zobrazování násilí na mužích_x000D__x000D_
ve filmu.</t>
  </si>
  <si>
    <t>Vadí mi zobrazování násilí na mužích ve filmu.</t>
  </si>
  <si>
    <t>Vadí mi zobrazování násilí na ženách _x000D__x000D_
ve filmu.</t>
  </si>
  <si>
    <t>Vadí mi zobrazování násilí na ženách ve filmu.</t>
  </si>
  <si>
    <t xml:space="preserve">Vadí mi zobrazování znásilnění ve filmu. </t>
  </si>
  <si>
    <t xml:space="preserve">Vadí mi zobrazování násilí na starých lidech ve filmu. </t>
  </si>
  <si>
    <t>Vadí mi scény s násilím na anonymním davu (např. střelba do davu, bombový útok).</t>
  </si>
  <si>
    <t>Myslím si, že k hororovému filmu násilné scény patří.</t>
  </si>
  <si>
    <t xml:space="preserve">Myslím si, že k akčnímu filmu násilné scény patří. </t>
  </si>
  <si>
    <t xml:space="preserve">Chápu násilí ve filmech jako umění. 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</si>
  <si>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</si>
  <si>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</si>
  <si>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</si>
  <si>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</si>
  <si>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</si>
  <si>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</si>
  <si>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</si>
  <si>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</si>
  <si>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</si>
  <si>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</si>
  <si>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</si>
  <si>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</si>
  <si>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</si>
  <si>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</si>
  <si>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</si>
  <si>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</si>
  <si>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</si>
  <si>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</si>
  <si>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</si>
  <si>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</si>
  <si>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</si>
  <si>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</si>
  <si>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</si>
  <si>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</si>
  <si>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</si>
  <si>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</si>
  <si>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</si>
  <si>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</si>
  <si>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</si>
  <si>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</si>
  <si>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</si>
  <si>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</si>
  <si>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</si>
  <si>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</si>
  <si>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</si>
  <si>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</si>
  <si>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</si>
  <si>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</si>
  <si>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</si>
  <si>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</si>
  <si>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</si>
  <si>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</si>
  <si>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</si>
  <si>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</si>
  <si>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</si>
  <si>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</si>
  <si>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</si>
  <si>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</si>
  <si>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</si>
  <si>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</si>
  <si>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</si>
  <si>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</si>
  <si>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</si>
  <si>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</si>
  <si>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</si>
  <si>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</si>
  <si>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</si>
  <si>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</si>
  <si>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</si>
  <si>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</si>
  <si>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</si>
  <si>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</si>
  <si>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</si>
  <si>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</si>
  <si>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</si>
  <si>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</si>
  <si>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</si>
  <si>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</si>
  <si>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</si>
  <si>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</si>
  <si>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</si>
  <si>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nekompatibilita</t>
  </si>
  <si>
    <t xml:space="preserve"> D)</t>
  </si>
  <si>
    <t xml:space="preserve"> Dívám se normálně </t>
  </si>
  <si>
    <t xml:space="preserve"> H</t>
  </si>
  <si>
    <t xml:space="preserve"> A,d</t>
  </si>
  <si>
    <t xml:space="preserve"> d</t>
  </si>
  <si>
    <t xml:space="preserve"> </t>
  </si>
  <si>
    <t xml:space="preserve"> A,g</t>
  </si>
  <si>
    <t xml:space="preserve"> h</t>
  </si>
  <si>
    <t xml:space="preserve"> b, c, d</t>
  </si>
  <si>
    <t xml:space="preserve"> D</t>
  </si>
  <si>
    <t xml:space="preserve"> C</t>
  </si>
  <si>
    <t xml:space="preserve"> d) mám znechucený výraz</t>
  </si>
  <si>
    <t xml:space="preserve"> a</t>
  </si>
  <si>
    <t xml:space="preserve"> c</t>
  </si>
  <si>
    <t xml:space="preserve"> A) D), Myslím že násilí ve filmech je zcela v pořádku pokud je zjevné, že násilí není v pořádku. Dost často ukazuje historii, která nesmí být zapomenuta. Je potřeba dívat na se na násilí abychom nezapomněli, že žijeme v dobré době a musíme si ji chránit.</t>
  </si>
  <si>
    <t xml:space="preserve"> A</t>
  </si>
  <si>
    <t xml:space="preserve"> b</t>
  </si>
  <si>
    <t xml:space="preserve"> H (zároveň, cítím vděčnost za oběť, kterou Ježíš pro nás přinesl)</t>
  </si>
  <si>
    <t xml:space="preserve"> a, b, d</t>
  </si>
  <si>
    <t xml:space="preserve"> Dívám se, ale mám svíravý pocit</t>
  </si>
  <si>
    <t xml:space="preserve"> f</t>
  </si>
  <si>
    <t xml:space="preserve"> B</t>
  </si>
  <si>
    <t xml:space="preserve"> Prijde mi to nenormalni</t>
  </si>
  <si>
    <t xml:space="preserve"> a,d</t>
  </si>
  <si>
    <t xml:space="preserve"> odvracím zrak</t>
  </si>
  <si>
    <t xml:space="preserve">     c</t>
  </si>
  <si>
    <t xml:space="preserve"> B,D</t>
  </si>
  <si>
    <t xml:space="preserve"> G</t>
  </si>
  <si>
    <t xml:space="preserve"> C, d</t>
  </si>
  <si>
    <t xml:space="preserve"> přivírám oči   mám smutný výraz</t>
  </si>
  <si>
    <t xml:space="preserve"> d, f, ale jen proto, že je to součástí vašeho testu, kdyby se to objevilo v pořadu/videu, který bych měla rozkoukaný a nevěděla, že se tam tohle objeví, tak to vypnu, a pokud bych předem věděla, že to bude násilný, tak bych to ani nezapla</t>
  </si>
  <si>
    <t xml:space="preserve"> h)</t>
  </si>
  <si>
    <t xml:space="preserve"> F</t>
  </si>
  <si>
    <t xml:space="preserve"> a, c, d</t>
  </si>
  <si>
    <t xml:space="preserve"> a  d</t>
  </si>
  <si>
    <t xml:space="preserve"> přivírám oči</t>
  </si>
  <si>
    <t xml:space="preserve"> A,D</t>
  </si>
  <si>
    <t xml:space="preserve"> a), b), c), d)  A to to znám. Nikdy jsem se na to nebyla schopná dívat celou dobu.</t>
  </si>
  <si>
    <t xml:space="preserve"> A, B, C, D</t>
  </si>
  <si>
    <t xml:space="preserve"> f)</t>
  </si>
  <si>
    <t xml:space="preserve"> e)</t>
  </si>
  <si>
    <t xml:space="preserve"> c, d, </t>
  </si>
  <si>
    <t xml:space="preserve"> B, c, D, </t>
  </si>
  <si>
    <t xml:space="preserve"> a, d, f (nesleduji násilné scény, pokud to není zadání nějakého dotazníku, nebaví mě to ale ani když je to v dotazníku)</t>
  </si>
  <si>
    <t xml:space="preserve"> a)</t>
  </si>
  <si>
    <t xml:space="preserve"> A, C, d, </t>
  </si>
  <si>
    <t xml:space="preserve"> F </t>
  </si>
  <si>
    <t xml:space="preserve"> H)</t>
  </si>
  <si>
    <t xml:space="preserve"> a, f</t>
  </si>
  <si>
    <t xml:space="preserve"> f, g</t>
  </si>
  <si>
    <t xml:space="preserve"> a, d</t>
  </si>
  <si>
    <t xml:space="preserve"> A c d</t>
  </si>
  <si>
    <t xml:space="preserve"> a,c,d</t>
  </si>
  <si>
    <t xml:space="preserve"> d)</t>
  </si>
  <si>
    <t xml:space="preserve"> A), B), C), D, </t>
  </si>
  <si>
    <t xml:space="preserve"> d)  </t>
  </si>
  <si>
    <t xml:space="preserve"> A,c</t>
  </si>
  <si>
    <t xml:space="preserve"> a,b,c,d</t>
  </si>
  <si>
    <t xml:space="preserve"> mám znechucený výraz </t>
  </si>
  <si>
    <t xml:space="preserve"> a), d)</t>
  </si>
  <si>
    <t xml:space="preserve"> H- dívám se normalne</t>
  </si>
  <si>
    <t xml:space="preserve"> C D</t>
  </si>
  <si>
    <t xml:space="preserve"> Není mi zcela příjemné se na tento záběr koukat, ale vybírám možnost h)-(dívám se normálně)</t>
  </si>
  <si>
    <t xml:space="preserve"> f) dívám se upřeně</t>
  </si>
  <si>
    <t xml:space="preserve"> d,h</t>
  </si>
  <si>
    <t xml:space="preserve"> A, D</t>
  </si>
  <si>
    <t xml:space="preserve"> a c d </t>
  </si>
  <si>
    <t xml:space="preserve"> D) a)</t>
  </si>
  <si>
    <t xml:space="preserve"> A d, r</t>
  </si>
  <si>
    <t xml:space="preserve"> g) - pouze proto, že jde o Ježíše a jeho příběh  h) </t>
  </si>
  <si>
    <t xml:space="preserve"> e, g</t>
  </si>
  <si>
    <t xml:space="preserve"> D A</t>
  </si>
  <si>
    <t xml:space="preserve"> A a D</t>
  </si>
  <si>
    <t xml:space="preserve"> A,D,</t>
  </si>
  <si>
    <t xml:space="preserve"> A)</t>
  </si>
  <si>
    <t xml:space="preserve"> D, F </t>
  </si>
  <si>
    <t xml:space="preserve"> a,b</t>
  </si>
  <si>
    <t xml:space="preserve"> A,c,d</t>
  </si>
  <si>
    <t xml:space="preserve"> C. D</t>
  </si>
  <si>
    <t xml:space="preserve"> A c d </t>
  </si>
  <si>
    <t xml:space="preserve"> A,D </t>
  </si>
  <si>
    <t xml:space="preserve"> c) d)</t>
  </si>
  <si>
    <t xml:space="preserve"> B. Ale Jezisi by to asi vadilo. Urcite bych ale v jeho dobe nekoukala na to, jak ho popravujou. :-(</t>
  </si>
  <si>
    <t xml:space="preserve"> B)</t>
  </si>
  <si>
    <t xml:space="preserve"> D,H</t>
  </si>
  <si>
    <t xml:space="preserve"> g</t>
  </si>
  <si>
    <t xml:space="preserve"> a, d, </t>
  </si>
  <si>
    <t xml:space="preserve"> A, C</t>
  </si>
  <si>
    <t xml:space="preserve"> z) Dívám se sarkasticky, scéna bude pravděpodobně z umučení Krista s Mel “Bigsonem“ (Gibsonem) Tato scéna byla již mnohokrát propírána a zparodována, např. South Park, apod.     Je to umění a biblický příběh o utrpení spasitele a posla našeho pána, Ježíš byl generál, manažer a posel Boha sídlícího na nebesích, tedy je tato scéna známá všem v křesťanském světě.    Měla by lidem otevřít oči a ukázat jim jak se někteří, ostatní dokážou obětovat pro dobro a blaho ostatních, sice jsou z nich pak mučedníci-celebrity, ale i tak je to emočně silná pohnutka, sacrifice...    (Sacrifices are heavy duty but we have won the battle.) = Commander in SC II.</t>
  </si>
  <si>
    <t xml:space="preserve"> D f</t>
  </si>
  <si>
    <t xml:space="preserve"> d, h</t>
  </si>
  <si>
    <t xml:space="preserve"> a) přivírám oči</t>
  </si>
  <si>
    <t xml:space="preserve"> h </t>
  </si>
  <si>
    <t xml:space="preserve"> a,c,d, </t>
  </si>
  <si>
    <t xml:space="preserve"> mám pobavený výraz</t>
  </si>
  <si>
    <t xml:space="preserve"> c,d,</t>
  </si>
  <si>
    <t xml:space="preserve"> d, c  </t>
  </si>
  <si>
    <t xml:space="preserve"> a + d</t>
  </si>
  <si>
    <t xml:space="preserve"> A,b,c,d</t>
  </si>
  <si>
    <t xml:space="preserve"> C, D</t>
  </si>
  <si>
    <t xml:space="preserve"> C) a) </t>
  </si>
  <si>
    <t xml:space="preserve"> c, d</t>
  </si>
  <si>
    <t xml:space="preserve"> a,d </t>
  </si>
  <si>
    <t xml:space="preserve"> B,C</t>
  </si>
  <si>
    <t xml:space="preserve"> a b c d </t>
  </si>
  <si>
    <t xml:space="preserve"> B), c)</t>
  </si>
  <si>
    <t xml:space="preserve"> Žádné </t>
  </si>
  <si>
    <t xml:space="preserve"> D)    Mimo téma: Tohle byla divná část dotazníků (akční filmy mi nevadí, na horory se nekoukám, ale ze všeho nejvíc mi ve filmech vadí násilí na zvířatech)</t>
  </si>
  <si>
    <t xml:space="preserve"> g, f</t>
  </si>
  <si>
    <t xml:space="preserve"> b), d). Chce se mi zvracet.</t>
  </si>
  <si>
    <t xml:space="preserve"> Nazory o hovne</t>
  </si>
  <si>
    <t xml:space="preserve"> a d</t>
  </si>
  <si>
    <t xml:space="preserve"> b,d,</t>
  </si>
  <si>
    <t xml:space="preserve"> D, H</t>
  </si>
  <si>
    <t xml:space="preserve"> d,f</t>
  </si>
  <si>
    <t xml:space="preserve"> a  </t>
  </si>
  <si>
    <t xml:space="preserve"> D    Násilí ve filmech mi celkem vzato nevadí, protože vím, že nejde realitu. Možná se zatvářím znechuceně nebo něco podobného, ale obvykle nemám problém dokoukat. S dokumenty by to bylo jiné...  K otázce filmu jako umění - myslím, že ne všechny filmy lze označovat za umění. Některé jistě ano, ale jiné, i když násilné, působí svým zpracováním spíše směšně. </t>
  </si>
  <si>
    <t xml:space="preserve"> a, d, h</t>
  </si>
  <si>
    <t xml:space="preserve"> a), d), </t>
  </si>
  <si>
    <t xml:space="preserve"> a,c</t>
  </si>
  <si>
    <t xml:space="preserve"> a,f</t>
  </si>
  <si>
    <t xml:space="preserve"> d  f  g</t>
  </si>
  <si>
    <t xml:space="preserve"> c), d) </t>
  </si>
  <si>
    <t xml:space="preserve"> a) d)</t>
  </si>
  <si>
    <t xml:space="preserve"> A, b, c, d</t>
  </si>
  <si>
    <t xml:space="preserve"> D, F</t>
  </si>
  <si>
    <t xml:space="preserve"> C + d</t>
  </si>
  <si>
    <t xml:space="preserve"> h) </t>
  </si>
  <si>
    <t xml:space="preserve"> a), c), d)</t>
  </si>
  <si>
    <t xml:space="preserve"> b + c</t>
  </si>
  <si>
    <t xml:space="preserve"> acd</t>
  </si>
  <si>
    <t xml:space="preserve"> C) D) </t>
  </si>
  <si>
    <t xml:space="preserve"> D, F, G</t>
  </si>
  <si>
    <t xml:space="preserve"> A a H</t>
  </si>
  <si>
    <t xml:space="preserve"> Dívám se upřeně</t>
  </si>
  <si>
    <t xml:space="preserve"> h,g</t>
  </si>
  <si>
    <t xml:space="preserve"> a, b, c, d,</t>
  </si>
  <si>
    <t xml:space="preserve"> b,c,d</t>
  </si>
  <si>
    <t xml:space="preserve"> A D</t>
  </si>
  <si>
    <t xml:space="preserve"> a, c</t>
  </si>
  <si>
    <t xml:space="preserve"> a)  h)</t>
  </si>
  <si>
    <t xml:space="preserve"> d,</t>
  </si>
  <si>
    <t xml:space="preserve"> c) + h)</t>
  </si>
  <si>
    <t xml:space="preserve"> a) scénu znám</t>
  </si>
  <si>
    <t xml:space="preserve"> A,C,D</t>
  </si>
  <si>
    <t xml:space="preserve"> d)a h)</t>
  </si>
  <si>
    <t xml:space="preserve"> a, d.</t>
  </si>
  <si>
    <t xml:space="preserve"> B, c, d</t>
  </si>
  <si>
    <t xml:space="preserve"> H ,</t>
  </si>
  <si>
    <t xml:space="preserve"> chudák, ale nic to se mnou nedělá z osobních důvodů. Viděla jsem moc skutečného násili</t>
  </si>
  <si>
    <t xml:space="preserve"> c,d</t>
  </si>
  <si>
    <t xml:space="preserve"> a) a c)</t>
  </si>
  <si>
    <t xml:space="preserve"> d a</t>
  </si>
  <si>
    <t xml:space="preserve"> d) a c)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</si>
  <si>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</si>
  <si>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</si>
  <si>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</si>
  <si>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</si>
  <si>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</si>
  <si>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</si>
  <si>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</si>
  <si>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</si>
  <si>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</si>
  <si>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</si>
  <si>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</si>
  <si>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</si>
  <si>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</si>
  <si>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</si>
  <si>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</si>
  <si>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</si>
  <si>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</si>
  <si>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</si>
  <si>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</si>
  <si>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</si>
  <si>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</si>
  <si>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</si>
  <si>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</si>
  <si>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</si>
  <si>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p21_1</t>
  </si>
  <si>
    <t>p22_1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</si>
  <si>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</si>
  <si>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</si>
  <si>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</si>
  <si>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</si>
  <si>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</si>
  <si>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</si>
  <si>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</si>
  <si>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</si>
  <si>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</si>
  <si>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</si>
  <si>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</si>
  <si>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</si>
  <si>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</si>
  <si>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</si>
  <si>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</si>
  <si>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</si>
  <si>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</si>
  <si>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</si>
  <si>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</si>
  <si>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</si>
  <si>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>p21_2</t>
  </si>
  <si>
    <t>p22_2</t>
  </si>
  <si>
    <t xml:space="preserve"> a b c d</t>
  </si>
  <si>
    <t xml:space="preserve"> B  - u některých otazek záměrně volím  nevim,  protože otázka je špatně položená </t>
  </si>
  <si>
    <t xml:space="preserve"> C,d</t>
  </si>
  <si>
    <t xml:space="preserve"> A, g</t>
  </si>
  <si>
    <t xml:space="preserve"> B,d</t>
  </si>
  <si>
    <t xml:space="preserve"> c, cítím neskutečný odpor</t>
  </si>
  <si>
    <t xml:space="preserve"> e,h</t>
  </si>
  <si>
    <t xml:space="preserve"> a,b,c,d,</t>
  </si>
  <si>
    <t xml:space="preserve"> F, g, h</t>
  </si>
  <si>
    <t xml:space="preserve"> Nedívám se vůbec</t>
  </si>
  <si>
    <t>polozka</t>
  </si>
  <si>
    <t>vzkaz</t>
  </si>
  <si>
    <t xml:space="preserve"> Není uvedena míra násilí. </t>
  </si>
  <si>
    <t xml:space="preserve"> je každého věc, na co kouká</t>
  </si>
  <si>
    <t xml:space="preserve"> Opět podobná otázka jiné  </t>
  </si>
  <si>
    <t xml:space="preserve"> Dost podobná otázka. Obecně ,,hlasování,, a průběh testu na začátku lépe vysvětlit. Sama jsem odklikala asi 4 odpovědi jen tak, protože jsem stále čekala na potvrzení, že má odpověď byla ,,zaznamenána,,.Až jsem pochopila, vrátila jsem se a znovu zodpověděla. Možná rozlišit barevně nebo jinou grafikou?</t>
  </si>
  <si>
    <t xml:space="preserve"> To se mi zatím díkybohu nestalo.</t>
  </si>
  <si>
    <t xml:space="preserve"> Děti kolem sebe nemám, ale kdybych měla, nedělala bych to.</t>
  </si>
  <si>
    <t xml:space="preserve"> nemám děti</t>
  </si>
  <si>
    <t xml:space="preserve"> této otázce zcela nesouhlasím</t>
  </si>
  <si>
    <t xml:space="preserve"> Já bych se na něj pravděpodobně ani dívat nezačala...</t>
  </si>
  <si>
    <t xml:space="preserve"> nejsem si zcela jistá, co bylo otázkou zamýšleno  jiné osoby než násilník?  jiné osoby než ty, na kterých bylo násilí pácháno?</t>
  </si>
  <si>
    <t xml:space="preserve"> nemam televizi uz vic jak 13let....zbytecnost</t>
  </si>
  <si>
    <t xml:space="preserve"> Není specifikované, o jaké násilí jde. Někdy odejdu, jindy ne. Po facce neodcházím.</t>
  </si>
  <si>
    <t xml:space="preserve"> Zavřu oči, přepnu televizi apod.</t>
  </si>
  <si>
    <t xml:space="preserve"> tato otázka už byla položena asi 2x, akorát jinak, princip je pořád stejný :)</t>
  </si>
  <si>
    <t xml:space="preserve"> Možná by bylo dobré celkově definovat násilnou scénu a taky míru násilí.. U určitého násilí mi to vadí, jako když někdo někomu řeže ruku.. U jiného - někdo dá někomu pěstí, rvačka - mi to nevadí..   </t>
  </si>
  <si>
    <t xml:space="preserve"> Není uvedena míra násilí. Někdy odklopím zrak, jindy odcházím. </t>
  </si>
  <si>
    <t xml:space="preserve"> do kina nechodím vůbec</t>
  </si>
  <si>
    <t xml:space="preserve"> Záleží jak moc nechutná scéna je.</t>
  </si>
  <si>
    <t xml:space="preserve"> Není specifikované, o jaké násilí jde. U něčeho se dívám, u něčeho zavírám oči, jindy vypínám televizi.</t>
  </si>
  <si>
    <t xml:space="preserve"> Na filmy s násilnými scénami se pokud možno nedívám.</t>
  </si>
  <si>
    <t xml:space="preserve"> Záleží jak moc nechutná scéna je</t>
  </si>
  <si>
    <t xml:space="preserve"> Není specifikované, o jaké násilí jde. </t>
  </si>
  <si>
    <t xml:space="preserve"> Není uvedena míra násilí. Někdy přepínám, někdy ne. Někdy odklopím zrak, jindy odcházím. </t>
  </si>
  <si>
    <t xml:space="preserve"> Záleží na způsobu podání a děj okolo.</t>
  </si>
  <si>
    <t xml:space="preserve"> Není uvedena míra násilí.</t>
  </si>
  <si>
    <t xml:space="preserve"> Není uvedena míra násilí a způsob.</t>
  </si>
  <si>
    <t xml:space="preserve"> Nemám televizi tak je mi to asi jedno, co se tam děje</t>
  </si>
  <si>
    <t xml:space="preserve"> Není specifikované, o jaké zobrazení jde. Jde o způsob podání faktu, že byl někdo znásilněn.</t>
  </si>
  <si>
    <t xml:space="preserve"> Vadí mi jakékoliv zobrazování násilí, je tedy jedno, o koho jde.</t>
  </si>
  <si>
    <t xml:space="preserve"> Nedívám se na horory</t>
  </si>
  <si>
    <t xml:space="preserve"> Téměř se nedívám na akční filmy</t>
  </si>
  <si>
    <t>OK, nevidím problém</t>
  </si>
  <si>
    <t>Pozn.</t>
  </si>
  <si>
    <t>resp.</t>
  </si>
  <si>
    <t>invertované, kde je třeba:</t>
  </si>
  <si>
    <t>původní:</t>
  </si>
  <si>
    <t>vyšší skór značí vyšší toleranci:</t>
  </si>
  <si>
    <t>N = 530 lidí</t>
  </si>
  <si>
    <t>Variable</t>
  </si>
  <si>
    <t>Factor</t>
  </si>
  <si>
    <t>Factor Loadings (Varimax normalized) Extraction: Principal components</t>
  </si>
  <si>
    <t>Eigenvalue</t>
  </si>
  <si>
    <t>% Total</t>
  </si>
  <si>
    <t>Cumulative</t>
  </si>
  <si>
    <t>Value</t>
  </si>
  <si>
    <t>variance</t>
  </si>
  <si>
    <t>%</t>
  </si>
  <si>
    <t>Eigenvalues Extraction: Principal components</t>
  </si>
  <si>
    <t>Faktor</t>
  </si>
  <si>
    <t>behaviorální, konativní komponenta tolerance … náchylnost k akci</t>
  </si>
  <si>
    <t>sociální složka tolerance, prosociální složka</t>
  </si>
  <si>
    <t>postojová (kognitivní) složka tolerance; jak je tolerance ovlivněna postoji, názory…</t>
  </si>
  <si>
    <t>interpretace působení nebo vlivu</t>
  </si>
  <si>
    <t>emocionální složka; tolerance samotných filmových scén při sledování</t>
  </si>
  <si>
    <t>From 1</t>
  </si>
  <si>
    <t>From 2</t>
  </si>
  <si>
    <t>From 3</t>
  </si>
  <si>
    <t>From 4</t>
  </si>
  <si>
    <t>Multiple</t>
  </si>
  <si>
    <t>Factors</t>
  </si>
  <si>
    <t>R-Square</t>
  </si>
  <si>
    <t>Communalities Extraction: Principal components Rotation: Varimax normalized</t>
  </si>
  <si>
    <t>Expl.Var</t>
  </si>
  <si>
    <t>Prp.Totl</t>
  </si>
  <si>
    <t>Factor Loadings (Unrotated) Extraction: Principal components</t>
  </si>
  <si>
    <t>Vysvětlujeme</t>
  </si>
  <si>
    <t>variability</t>
  </si>
  <si>
    <t>suma</t>
  </si>
  <si>
    <t>Vlastní čísla</t>
  </si>
  <si>
    <t>komunalita … kolik variability je vysvětleno</t>
  </si>
  <si>
    <t>Koeficienty faktorové skóre</t>
  </si>
  <si>
    <t>Factor Score Coefficients, Rotation: Varimax normalized Extraction: Principal components</t>
  </si>
  <si>
    <t>resp. 10226</t>
  </si>
  <si>
    <t>faktorova skore</t>
  </si>
  <si>
    <t>Factor Scores Rotation: Varimax normalized Extraction: Principal components</t>
  </si>
  <si>
    <t>Factor Loadings (Varimax normalized) Extraction: Principal axis factoring</t>
  </si>
  <si>
    <t>Communalities Extraction: Principal axis factoring Rotation: Varimax normalized</t>
  </si>
  <si>
    <t>Těžko interpretovatelné.</t>
  </si>
  <si>
    <t>…položky 3, 5 a 6 nesedí do tohoto rámce</t>
  </si>
  <si>
    <t>Faktor 1</t>
  </si>
  <si>
    <t>tolerance jako prožitek, emoční reakce</t>
  </si>
  <si>
    <t>Faktor 2</t>
  </si>
  <si>
    <t>tolerance jako odezva, s výraznou konativní složkou, plus názor</t>
  </si>
  <si>
    <t>Komponenta</t>
  </si>
  <si>
    <t>Vlastní číslo</t>
  </si>
  <si>
    <t>% Vysvětleného rozptylu</t>
  </si>
  <si>
    <t>kumulativně</t>
  </si>
  <si>
    <t>jednotlivě</t>
  </si>
  <si>
    <t>Položka</t>
  </si>
  <si>
    <t>Text položky</t>
  </si>
  <si>
    <t xml:space="preserve">Myslím si, že by  </t>
  </si>
  <si>
    <t>Ocenil bych, kdyby byly ve scénách</t>
  </si>
  <si>
    <t xml:space="preserve">Myslím si, že by samotnému filmu mělo </t>
  </si>
  <si>
    <t xml:space="preserve">Dodívám se na film s násilnými scénami, pokud </t>
  </si>
  <si>
    <t xml:space="preserve">Scény z boxu, asijských bojových umění,  </t>
  </si>
  <si>
    <t>Vadí mi scény s násilím na anonymním davu</t>
  </si>
  <si>
    <t>z-skor</t>
  </si>
  <si>
    <t>Faktor.skóre</t>
  </si>
  <si>
    <t>Faktor 3</t>
  </si>
  <si>
    <t>Faktor 4</t>
  </si>
  <si>
    <t>Suma</t>
  </si>
  <si>
    <t>dav</t>
  </si>
  <si>
    <t>…vyšší tolerance</t>
  </si>
  <si>
    <t>…nižší tolerance</t>
  </si>
  <si>
    <t>horor</t>
  </si>
  <si>
    <t>…emoční snášenlivost / otupělost (vůči násilným scénám)</t>
  </si>
  <si>
    <t>…svobodomyslnost, nekonativnost</t>
  </si>
  <si>
    <t>… vnějšková vyrovnanost</t>
  </si>
  <si>
    <t>Eigenvalues Extraction: Principal axis factoring</t>
  </si>
  <si>
    <t>HS</t>
  </si>
  <si>
    <t>a) přivírám oči,</t>
  </si>
  <si>
    <t>b) zavírám oči,</t>
  </si>
  <si>
    <t>c) odvracím zrak,</t>
  </si>
  <si>
    <t>d) mám znechucený výraz,</t>
  </si>
  <si>
    <t>e) mám pobavený výraz,</t>
  </si>
  <si>
    <t>f) dívám se upřeně,</t>
  </si>
  <si>
    <t>g) dívám se se zvýšeným zájmem,</t>
  </si>
  <si>
    <t>h) dívám se normálně.</t>
  </si>
  <si>
    <t>Odpověď Nevím</t>
  </si>
  <si>
    <t>D</t>
  </si>
  <si>
    <t>A</t>
  </si>
  <si>
    <t>B</t>
  </si>
  <si>
    <t>C</t>
  </si>
  <si>
    <t>E</t>
  </si>
  <si>
    <t>F</t>
  </si>
  <si>
    <t>G</t>
  </si>
  <si>
    <t>H</t>
  </si>
  <si>
    <t>vyšší hodnota … vyšší tolerance</t>
  </si>
  <si>
    <t>Více info</t>
  </si>
  <si>
    <t>h</t>
  </si>
  <si>
    <t xml:space="preserve"> b c d</t>
  </si>
  <si>
    <t xml:space="preserve"> A) D)</t>
  </si>
  <si>
    <t xml:space="preserve"> d, f</t>
  </si>
  <si>
    <t>Suma A-D</t>
  </si>
  <si>
    <t>Rozdíl</t>
  </si>
  <si>
    <t>c</t>
  </si>
  <si>
    <t>a</t>
  </si>
  <si>
    <t xml:space="preserve"> a), b), c), d</t>
  </si>
  <si>
    <t xml:space="preserve"> a, d, f </t>
  </si>
  <si>
    <t>d</t>
  </si>
  <si>
    <t xml:space="preserve"> A d, </t>
  </si>
  <si>
    <t xml:space="preserve"> a) </t>
  </si>
  <si>
    <t xml:space="preserve"> d h</t>
  </si>
  <si>
    <t xml:space="preserve"> a)  c)</t>
  </si>
  <si>
    <t xml:space="preserve"> d)  c)</t>
  </si>
  <si>
    <t xml:space="preserve"> A, H</t>
  </si>
  <si>
    <t xml:space="preserve"> A  D</t>
  </si>
  <si>
    <t>… korelace</t>
  </si>
  <si>
    <t>Koeficient tolerance</t>
  </si>
  <si>
    <t>z-skór</t>
  </si>
  <si>
    <t>průměr</t>
  </si>
  <si>
    <t>SD</t>
  </si>
  <si>
    <t>T-skór</t>
  </si>
  <si>
    <t>sten</t>
  </si>
  <si>
    <t>HS muži</t>
  </si>
  <si>
    <t/>
  </si>
  <si>
    <t>HS ženy</t>
  </si>
  <si>
    <t>počet</t>
  </si>
  <si>
    <t>věk</t>
  </si>
  <si>
    <t>Všichni</t>
  </si>
  <si>
    <t>Průměr</t>
  </si>
  <si>
    <t>Sm.odchylka</t>
  </si>
  <si>
    <t>Muži</t>
  </si>
  <si>
    <t>Ženy</t>
  </si>
  <si>
    <t>Věková skupina</t>
  </si>
  <si>
    <t>sm.odchylka</t>
  </si>
  <si>
    <t>méně než 20</t>
  </si>
  <si>
    <t>od 20 do 29</t>
  </si>
  <si>
    <t>od 30 do 39</t>
  </si>
  <si>
    <t>od 40 do 49</t>
  </si>
  <si>
    <t>nad 50</t>
  </si>
  <si>
    <t>HS 1</t>
  </si>
  <si>
    <t>HS 2</t>
  </si>
  <si>
    <t>Normy</t>
  </si>
  <si>
    <t>méně než 30 let</t>
  </si>
  <si>
    <t>více než 30 let</t>
  </si>
  <si>
    <t>T =</t>
  </si>
  <si>
    <t>51 až 70</t>
  </si>
  <si>
    <t>71 až 90</t>
  </si>
  <si>
    <t xml:space="preserve"> &gt;90</t>
  </si>
  <si>
    <t>&lt;=30</t>
  </si>
  <si>
    <t>31 až 50</t>
  </si>
  <si>
    <t>ženy</t>
  </si>
  <si>
    <t>Datum 1. vyplnění</t>
  </si>
  <si>
    <t>Datum 2. vyplnění</t>
  </si>
  <si>
    <t>Počet dnů mezi vyplněním</t>
  </si>
  <si>
    <t>Seřazeno od nejkratší</t>
  </si>
  <si>
    <t>Průměrná doba</t>
  </si>
  <si>
    <t>Modus</t>
  </si>
  <si>
    <t>Toto je divné, rozporné odpovědi.</t>
  </si>
  <si>
    <t>T-skóry</t>
  </si>
  <si>
    <t>Suma E-H</t>
  </si>
  <si>
    <t>T-skor</t>
  </si>
  <si>
    <t>průměr HS</t>
  </si>
  <si>
    <t>sm.odch.HS</t>
  </si>
  <si>
    <t>Muži od 18 do 30 let</t>
  </si>
  <si>
    <t>N = 60</t>
  </si>
  <si>
    <t>N = 39</t>
  </si>
  <si>
    <t>stanin</t>
  </si>
  <si>
    <t>Ženy od 18 do 30 let</t>
  </si>
  <si>
    <t>N = 296</t>
  </si>
  <si>
    <t>Muži 31 let a výše</t>
  </si>
  <si>
    <t>Ženy 31 let a výše</t>
  </si>
  <si>
    <t>N = 135</t>
  </si>
  <si>
    <t xml:space="preserve"> 31 a více let</t>
  </si>
  <si>
    <t>Normy pro převod HS na staniny</t>
  </si>
  <si>
    <t>18 až 30 let</t>
  </si>
  <si>
    <t>57 až 63</t>
  </si>
  <si>
    <t>64 až 71</t>
  </si>
  <si>
    <t>&lt; 57</t>
  </si>
  <si>
    <t>72 až 78</t>
  </si>
  <si>
    <t>Stanin</t>
  </si>
  <si>
    <t>79 až 86</t>
  </si>
  <si>
    <t>87 až 93</t>
  </si>
  <si>
    <t>94 až 100</t>
  </si>
  <si>
    <t>101 až 108</t>
  </si>
  <si>
    <t>&gt; 108</t>
  </si>
  <si>
    <t>&lt; 46</t>
  </si>
  <si>
    <t>46 až 52</t>
  </si>
  <si>
    <t>53 až 59</t>
  </si>
  <si>
    <t>60 až 66</t>
  </si>
  <si>
    <t>67 až 74</t>
  </si>
  <si>
    <t>75 až 81</t>
  </si>
  <si>
    <t>82 až 88</t>
  </si>
  <si>
    <t>89 až 95</t>
  </si>
  <si>
    <t>&lt; 37</t>
  </si>
  <si>
    <t>37 až 45</t>
  </si>
  <si>
    <t>60 až 67</t>
  </si>
  <si>
    <t>68 až 74</t>
  </si>
  <si>
    <t>&gt; 88</t>
  </si>
  <si>
    <t>&gt; 95</t>
  </si>
  <si>
    <t>&lt; 29</t>
  </si>
  <si>
    <t>29 až 35</t>
  </si>
  <si>
    <t>36 až 43</t>
  </si>
  <si>
    <t>44 až 51</t>
  </si>
  <si>
    <t>52 až 58</t>
  </si>
  <si>
    <t>59 až 66</t>
  </si>
  <si>
    <t>&gt; 81</t>
  </si>
  <si>
    <t xml:space="preserve">Normy pro muže </t>
  </si>
  <si>
    <t>Normy pro ženy</t>
  </si>
  <si>
    <t>Dosažený HS</t>
  </si>
  <si>
    <t>.. po invertování</t>
  </si>
  <si>
    <t>… po invertování</t>
  </si>
  <si>
    <t>Korelace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</si>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</sst>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"/>
    <numFmt numFmtId="167" formatCode="0.0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31" fillId="0" borderId="0"/>
    <xf numFmtId="0" fontId="26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/>
    <xf numFmtId="0" fontId="0" fillId="33" borderId="0" xfId="0" applyFill="1"/>
    <xf numFmtId="22" fontId="0" fillId="33" borderId="0" xfId="0" applyNumberForma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34" borderId="18" xfId="0" applyFill="1" applyBorder="1"/>
    <xf numFmtId="0" fontId="0" fillId="0" borderId="22" xfId="0" applyFill="1" applyBorder="1"/>
    <xf numFmtId="0" fontId="0" fillId="0" borderId="14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0" xfId="0" applyFill="1"/>
    <xf numFmtId="0" fontId="16" fillId="35" borderId="19" xfId="0" applyFont="1" applyFill="1" applyBorder="1"/>
    <xf numFmtId="0" fontId="16" fillId="35" borderId="20" xfId="0" applyFont="1" applyFill="1" applyBorder="1"/>
    <xf numFmtId="0" fontId="16" fillId="35" borderId="21" xfId="0" applyFont="1" applyFill="1" applyBorder="1"/>
    <xf numFmtId="0" fontId="0" fillId="36" borderId="0" xfId="0" applyFill="1"/>
    <xf numFmtId="22" fontId="0" fillId="36" borderId="0" xfId="0" applyNumberFormat="1" applyFill="1"/>
    <xf numFmtId="0" fontId="0" fillId="36" borderId="22" xfId="0" applyFill="1" applyBorder="1"/>
    <xf numFmtId="0" fontId="0" fillId="36" borderId="14" xfId="0" applyFill="1" applyBorder="1"/>
    <xf numFmtId="0" fontId="0" fillId="36" borderId="23" xfId="0" applyFill="1" applyBorder="1"/>
    <xf numFmtId="0" fontId="0" fillId="36" borderId="0" xfId="0" applyFill="1" applyAlignment="1">
      <alignment horizontal="center"/>
    </xf>
    <xf numFmtId="0" fontId="0" fillId="37" borderId="0" xfId="0" applyFill="1"/>
    <xf numFmtId="22" fontId="0" fillId="37" borderId="0" xfId="0" applyNumberFormat="1" applyFill="1"/>
    <xf numFmtId="0" fontId="0" fillId="37" borderId="22" xfId="0" applyFill="1" applyBorder="1"/>
    <xf numFmtId="0" fontId="0" fillId="37" borderId="14" xfId="0" applyFill="1" applyBorder="1"/>
    <xf numFmtId="0" fontId="0" fillId="37" borderId="23" xfId="0" applyFill="1" applyBorder="1"/>
    <xf numFmtId="0" fontId="0" fillId="37" borderId="0" xfId="0" applyFill="1" applyAlignment="1">
      <alignment horizontal="center"/>
    </xf>
    <xf numFmtId="0" fontId="16" fillId="38" borderId="20" xfId="0" applyFont="1" applyFill="1" applyBorder="1"/>
    <xf numFmtId="0" fontId="16" fillId="38" borderId="21" xfId="0" applyFont="1" applyFill="1" applyBorder="1"/>
    <xf numFmtId="0" fontId="16" fillId="39" borderId="19" xfId="0" applyFont="1" applyFill="1" applyBorder="1"/>
    <xf numFmtId="0" fontId="16" fillId="39" borderId="20" xfId="0" applyFont="1" applyFill="1" applyBorder="1"/>
    <xf numFmtId="0" fontId="16" fillId="39" borderId="21" xfId="0" applyFont="1" applyFill="1" applyBorder="1"/>
    <xf numFmtId="0" fontId="18" fillId="39" borderId="0" xfId="0" applyFont="1" applyFill="1" applyAlignment="1">
      <alignment horizontal="right"/>
    </xf>
    <xf numFmtId="0" fontId="20" fillId="38" borderId="19" xfId="0" applyFont="1" applyFill="1" applyBorder="1"/>
    <xf numFmtId="0" fontId="20" fillId="38" borderId="20" xfId="0" applyFont="1" applyFill="1" applyBorder="1"/>
    <xf numFmtId="0" fontId="21" fillId="38" borderId="27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16" fillId="0" borderId="0" xfId="42" applyNumberFormat="1" applyFont="1"/>
    <xf numFmtId="164" fontId="0" fillId="0" borderId="0" xfId="42" applyNumberFormat="1" applyFont="1"/>
    <xf numFmtId="10" fontId="0" fillId="0" borderId="0" xfId="42" applyNumberFormat="1" applyFont="1"/>
    <xf numFmtId="165" fontId="16" fillId="0" borderId="0" xfId="0" applyNumberFormat="1" applyFont="1"/>
    <xf numFmtId="2" fontId="16" fillId="0" borderId="0" xfId="0" applyNumberFormat="1" applyFont="1"/>
    <xf numFmtId="165" fontId="0" fillId="0" borderId="0" xfId="0" applyNumberFormat="1"/>
    <xf numFmtId="2" fontId="0" fillId="0" borderId="0" xfId="0" applyNumberFormat="1"/>
    <xf numFmtId="10" fontId="1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/>
    <xf numFmtId="0" fontId="27" fillId="0" borderId="0" xfId="43" applyNumberFormat="1" applyFont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8" fillId="34" borderId="0" xfId="0" applyFont="1" applyFill="1"/>
    <xf numFmtId="0" fontId="28" fillId="34" borderId="0" xfId="43" applyNumberFormat="1" applyFont="1" applyFill="1" applyAlignment="1">
      <alignment horizontal="center"/>
    </xf>
    <xf numFmtId="0" fontId="0" fillId="34" borderId="0" xfId="0" applyFill="1"/>
    <xf numFmtId="2" fontId="0" fillId="0" borderId="0" xfId="0" applyNumberFormat="1" applyFont="1"/>
    <xf numFmtId="164" fontId="0" fillId="0" borderId="0" xfId="0" applyNumberFormat="1"/>
    <xf numFmtId="0" fontId="29" fillId="0" borderId="0" xfId="0" applyFont="1"/>
    <xf numFmtId="0" fontId="23" fillId="0" borderId="0" xfId="0" applyFont="1" applyAlignment="1">
      <alignment horizontal="left"/>
    </xf>
    <xf numFmtId="0" fontId="30" fillId="0" borderId="0" xfId="0" applyFont="1"/>
    <xf numFmtId="2" fontId="16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6" fillId="40" borderId="29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29" xfId="0" applyFill="1" applyBorder="1"/>
    <xf numFmtId="0" fontId="0" fillId="40" borderId="34" xfId="0" applyFill="1" applyBorder="1"/>
    <xf numFmtId="0" fontId="16" fillId="40" borderId="34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27" fillId="0" borderId="37" xfId="43" applyNumberFormat="1" applyFont="1" applyBorder="1" applyAlignment="1"/>
    <xf numFmtId="0" fontId="0" fillId="0" borderId="38" xfId="0" applyBorder="1"/>
    <xf numFmtId="0" fontId="0" fillId="0" borderId="39" xfId="0" applyBorder="1"/>
    <xf numFmtId="0" fontId="0" fillId="0" borderId="0" xfId="0" applyFill="1" applyBorder="1"/>
    <xf numFmtId="0" fontId="0" fillId="0" borderId="40" xfId="0" applyBorder="1"/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16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16" fillId="40" borderId="29" xfId="0" applyFont="1" applyFill="1" applyBorder="1" applyAlignment="1">
      <alignment horizontal="center"/>
    </xf>
    <xf numFmtId="0" fontId="32" fillId="0" borderId="0" xfId="44" applyNumberFormat="1" applyFont="1" applyAlignment="1">
      <alignment horizontal="center" vertical="center" wrapText="1"/>
    </xf>
    <xf numFmtId="0" fontId="0" fillId="41" borderId="0" xfId="0" applyFill="1"/>
    <xf numFmtId="0" fontId="0" fillId="42" borderId="0" xfId="0" applyFill="1" applyAlignment="1">
      <alignment horizontal="center"/>
    </xf>
    <xf numFmtId="0" fontId="34" fillId="0" borderId="0" xfId="44" applyNumberFormat="1" applyFont="1" applyAlignment="1">
      <alignment horizontal="center"/>
    </xf>
    <xf numFmtId="0" fontId="35" fillId="0" borderId="0" xfId="44" applyNumberFormat="1" applyFont="1" applyAlignment="1"/>
    <xf numFmtId="0" fontId="34" fillId="0" borderId="0" xfId="45" applyNumberFormat="1" applyFont="1" applyAlignment="1">
      <alignment horizontal="center"/>
    </xf>
    <xf numFmtId="0" fontId="35" fillId="0" borderId="0" xfId="45" applyNumberFormat="1" applyFont="1" applyAlignment="1"/>
    <xf numFmtId="0" fontId="36" fillId="0" borderId="0" xfId="0" applyFont="1"/>
    <xf numFmtId="0" fontId="32" fillId="0" borderId="0" xfId="44" applyNumberFormat="1" applyFont="1" applyAlignment="1">
      <alignment horizontal="left" vertical="top"/>
    </xf>
    <xf numFmtId="0" fontId="31" fillId="0" borderId="0" xfId="44"/>
    <xf numFmtId="0" fontId="37" fillId="0" borderId="0" xfId="0" applyFont="1"/>
    <xf numFmtId="0" fontId="27" fillId="0" borderId="0" xfId="44" applyNumberFormat="1" applyFont="1" applyAlignme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2" fontId="35" fillId="41" borderId="0" xfId="44" applyNumberFormat="1" applyFont="1" applyFill="1" applyAlignment="1"/>
    <xf numFmtId="0" fontId="38" fillId="44" borderId="0" xfId="44" applyNumberFormat="1" applyFont="1" applyFill="1" applyAlignment="1">
      <alignment horizontal="center" vertical="center" wrapText="1"/>
    </xf>
    <xf numFmtId="0" fontId="32" fillId="44" borderId="0" xfId="44" applyNumberFormat="1" applyFont="1" applyFill="1" applyAlignment="1">
      <alignment horizontal="center" vertical="center" wrapText="1"/>
    </xf>
    <xf numFmtId="0" fontId="32" fillId="45" borderId="0" xfId="44" applyNumberFormat="1" applyFont="1" applyFill="1" applyAlignment="1">
      <alignment horizontal="center" vertical="center" wrapText="1"/>
    </xf>
    <xf numFmtId="0" fontId="32" fillId="46" borderId="0" xfId="44" applyNumberFormat="1" applyFont="1" applyFill="1" applyAlignment="1">
      <alignment horizontal="center" vertical="center" wrapText="1"/>
    </xf>
    <xf numFmtId="0" fontId="33" fillId="0" borderId="29" xfId="44" applyNumberFormat="1" applyFont="1" applyBorder="1" applyAlignment="1">
      <alignment horizontal="center"/>
    </xf>
    <xf numFmtId="0" fontId="33" fillId="43" borderId="29" xfId="44" applyNumberFormat="1" applyFont="1" applyFill="1" applyBorder="1" applyAlignment="1"/>
    <xf numFmtId="0" fontId="18" fillId="0" borderId="29" xfId="0" applyFont="1" applyBorder="1"/>
    <xf numFmtId="0" fontId="32" fillId="0" borderId="29" xfId="44" applyNumberFormat="1" applyFont="1" applyBorder="1" applyAlignment="1">
      <alignment vertical="center"/>
    </xf>
    <xf numFmtId="0" fontId="32" fillId="47" borderId="0" xfId="44" applyNumberFormat="1" applyFont="1" applyFill="1" applyAlignment="1">
      <alignment horizontal="center" vertical="center" wrapText="1"/>
    </xf>
    <xf numFmtId="167" fontId="0" fillId="0" borderId="29" xfId="0" applyNumberFormat="1" applyBorder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34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16" fillId="40" borderId="29" xfId="0" applyFont="1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39" fillId="48" borderId="27" xfId="0" applyFont="1" applyFill="1" applyBorder="1" applyAlignment="1">
      <alignment horizontal="center"/>
    </xf>
    <xf numFmtId="0" fontId="0" fillId="48" borderId="0" xfId="0" applyFill="1" applyAlignment="1">
      <alignment horizontal="center"/>
    </xf>
    <xf numFmtId="0" fontId="0" fillId="40" borderId="0" xfId="0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49" borderId="0" xfId="0" applyFill="1"/>
    <xf numFmtId="0" fontId="0" fillId="0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16" fillId="48" borderId="0" xfId="0" applyFont="1" applyFill="1" applyAlignment="1">
      <alignment horizontal="center"/>
    </xf>
    <xf numFmtId="167" fontId="0" fillId="0" borderId="0" xfId="0" applyNumberFormat="1"/>
    <xf numFmtId="0" fontId="40" fillId="34" borderId="0" xfId="0" applyFont="1" applyFill="1" applyAlignment="1">
      <alignment horizontal="center"/>
    </xf>
    <xf numFmtId="0" fontId="40" fillId="34" borderId="0" xfId="0" applyFont="1" applyFill="1"/>
    <xf numFmtId="1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0" fillId="39" borderId="0" xfId="0" applyFill="1"/>
    <xf numFmtId="0" fontId="20" fillId="41" borderId="0" xfId="0" applyFont="1" applyFill="1"/>
    <xf numFmtId="167" fontId="0" fillId="48" borderId="0" xfId="0" applyNumberFormat="1" applyFill="1"/>
    <xf numFmtId="0" fontId="0" fillId="50" borderId="0" xfId="0" applyFill="1"/>
    <xf numFmtId="22" fontId="0" fillId="0" borderId="0" xfId="0" applyNumberFormat="1" applyAlignment="1">
      <alignment vertical="center" wrapText="1"/>
    </xf>
    <xf numFmtId="0" fontId="22" fillId="40" borderId="28" xfId="0" applyFont="1" applyFill="1" applyBorder="1"/>
    <xf numFmtId="0" fontId="22" fillId="40" borderId="29" xfId="0" applyFont="1" applyFill="1" applyBorder="1"/>
    <xf numFmtId="0" fontId="22" fillId="40" borderId="30" xfId="0" applyFont="1" applyFill="1" applyBorder="1"/>
    <xf numFmtId="0" fontId="22" fillId="40" borderId="31" xfId="0" applyFont="1" applyFill="1" applyBorder="1"/>
    <xf numFmtId="0" fontId="22" fillId="40" borderId="0" xfId="0" applyFont="1" applyFill="1" applyBorder="1"/>
    <xf numFmtId="0" fontId="22" fillId="40" borderId="32" xfId="0" applyFont="1" applyFill="1" applyBorder="1"/>
    <xf numFmtId="0" fontId="22" fillId="40" borderId="33" xfId="0" applyFont="1" applyFill="1" applyBorder="1"/>
    <xf numFmtId="0" fontId="22" fillId="40" borderId="34" xfId="0" applyFont="1" applyFill="1" applyBorder="1"/>
    <xf numFmtId="0" fontId="22" fillId="40" borderId="35" xfId="0" applyFont="1" applyFill="1" applyBorder="1"/>
    <xf numFmtId="0" fontId="0" fillId="41" borderId="30" xfId="0" applyFill="1" applyBorder="1"/>
    <xf numFmtId="0" fontId="0" fillId="41" borderId="29" xfId="0" applyFill="1" applyBorder="1"/>
    <xf numFmtId="0" fontId="0" fillId="41" borderId="29" xfId="0" applyFill="1" applyBorder="1" applyAlignment="1"/>
    <xf numFmtId="0" fontId="0" fillId="41" borderId="28" xfId="0" applyFill="1" applyBorder="1" applyAlignment="1"/>
    <xf numFmtId="0" fontId="0" fillId="41" borderId="30" xfId="0" applyFill="1" applyBorder="1" applyAlignment="1"/>
    <xf numFmtId="0" fontId="0" fillId="41" borderId="35" xfId="0" applyFill="1" applyBorder="1"/>
    <xf numFmtId="0" fontId="0" fillId="41" borderId="34" xfId="0" applyFill="1" applyBorder="1" applyAlignment="1">
      <alignment horizontal="center"/>
    </xf>
    <xf numFmtId="0" fontId="22" fillId="41" borderId="34" xfId="0" applyFont="1" applyFill="1" applyBorder="1" applyAlignment="1">
      <alignment horizontal="center"/>
    </xf>
    <xf numFmtId="0" fontId="22" fillId="41" borderId="33" xfId="0" applyFont="1" applyFill="1" applyBorder="1" applyAlignment="1">
      <alignment horizontal="center"/>
    </xf>
    <xf numFmtId="0" fontId="22" fillId="41" borderId="35" xfId="0" applyFont="1" applyFill="1" applyBorder="1" applyAlignment="1">
      <alignment horizontal="center"/>
    </xf>
    <xf numFmtId="0" fontId="0" fillId="41" borderId="32" xfId="0" applyFill="1" applyBorder="1"/>
    <xf numFmtId="167" fontId="0" fillId="41" borderId="0" xfId="0" applyNumberFormat="1" applyFill="1"/>
    <xf numFmtId="0" fontId="0" fillId="41" borderId="28" xfId="0" applyFill="1" applyBorder="1"/>
    <xf numFmtId="167" fontId="0" fillId="41" borderId="0" xfId="0" applyNumberFormat="1" applyFill="1" applyBorder="1"/>
    <xf numFmtId="0" fontId="0" fillId="41" borderId="31" xfId="0" applyFill="1" applyBorder="1"/>
    <xf numFmtId="0" fontId="0" fillId="41" borderId="34" xfId="0" applyFill="1" applyBorder="1"/>
    <xf numFmtId="167" fontId="0" fillId="41" borderId="34" xfId="0" applyNumberFormat="1" applyFill="1" applyBorder="1"/>
    <xf numFmtId="0" fontId="0" fillId="41" borderId="33" xfId="0" applyFill="1" applyBorder="1"/>
    <xf numFmtId="167" fontId="0" fillId="41" borderId="32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24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0" fontId="1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9" fillId="41" borderId="0" xfId="0" applyFont="1" applyFill="1"/>
    <xf numFmtId="0" fontId="39" fillId="0" borderId="0" xfId="0" applyFont="1"/>
    <xf numFmtId="0" fontId="41" fillId="41" borderId="0" xfId="0" applyFont="1" applyFill="1"/>
    <xf numFmtId="2" fontId="42" fillId="0" borderId="0" xfId="0" applyNumberFormat="1" applyFont="1"/>
    <xf numFmtId="0" fontId="0" fillId="41" borderId="29" xfId="0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40" borderId="29" xfId="0" applyFont="1" applyFill="1" applyBorder="1" applyAlignment="1">
      <alignment horizontal="center"/>
    </xf>
    <xf numFmtId="0" fontId="16" fillId="40" borderId="29" xfId="0" applyFont="1" applyFill="1" applyBorder="1" applyAlignment="1">
      <alignment horizontal="center" vertical="center"/>
    </xf>
  </cellXfs>
  <cellStyles count="46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Faktorová an._1" xfId="43" xr:uid="{2A637075-664B-4ED9-BE3C-913CC9652F28}"/>
    <cellStyle name="Normální_Hlavní komponenty" xfId="44" xr:uid="{8AD47507-C758-4B12-8FCD-7E7C4315E018}"/>
    <cellStyle name="Normální_Hlavní komponenty_1" xfId="45" xr:uid="{8E9510E9-DECB-454E-AA49-1E9DC7CDF0D6}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</xdr:row>
          <xdr:rowOff>0</xdr:rowOff>
        </xdr:from>
        <xdr:to>
          <xdr:col>29</xdr:col>
          <xdr:colOff>129540</xdr:colOff>
          <xdr:row>26</xdr:row>
          <xdr:rowOff>22860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E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358140</xdr:colOff>
          <xdr:row>0</xdr:row>
          <xdr:rowOff>114300</xdr:rowOff>
        </xdr:from>
        <xdr:to>
          <xdr:col>25</xdr:col>
          <xdr:colOff>205740</xdr:colOff>
          <xdr:row>25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F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639"/>
  <sheetViews>
    <sheetView tabSelected="1" topLeftCell="A544" zoomScale="60" zoomScaleNormal="60" workbookViewId="0">
      <selection activeCell="N586" sqref="N586"/>
    </sheetView>
  </sheetViews>
  <sheetFormatPr defaultRowHeight="14.4"/>
  <cols>
    <col min="1" max="1" width="15" customWidth="1"/>
    <col min="2" max="2" width="11.77734375" customWidth="1"/>
    <col min="4" max="4" width="17.33203125" customWidth="1"/>
    <col min="5" max="5" width="30.6640625" customWidth="1"/>
  </cols>
  <sheetData>
    <row r="1" spans="1:3">
      <c r="A1" t="s">
        <v>0</v>
      </c>
      <c r="B1">
        <v>146</v>
      </c>
    </row>
    <row r="2" spans="1:3">
      <c r="A2" t="s">
        <v>1</v>
      </c>
      <c r="B2" t="s">
        <v>2</v>
      </c>
    </row>
    <row r="3" spans="1:3">
      <c r="A3" t="s">
        <v>3</v>
      </c>
      <c r="B3" t="s">
        <v>4</v>
      </c>
    </row>
    <row r="4" spans="1:3">
      <c r="A4" t="s">
        <v>5</v>
      </c>
      <c r="B4" t="s">
        <v>6</v>
      </c>
    </row>
    <row r="5" spans="1:3">
      <c r="A5" t="s">
        <v>7</v>
      </c>
    </row>
    <row r="7" spans="1:3">
      <c r="A7">
        <v>1</v>
      </c>
      <c r="B7" t="s">
        <v>8</v>
      </c>
    </row>
    <row r="8" spans="1:3">
      <c r="A8">
        <v>2</v>
      </c>
      <c r="B8" t="s">
        <v>9</v>
      </c>
    </row>
    <row r="9" spans="1:3">
      <c r="A9">
        <v>3</v>
      </c>
      <c r="B9" t="s">
        <v>10</v>
      </c>
    </row>
    <row r="10" spans="1:3">
      <c r="A10">
        <v>4</v>
      </c>
      <c r="B10" t="s">
        <v>11</v>
      </c>
    </row>
    <row r="11" spans="1:3">
      <c r="A11">
        <v>5</v>
      </c>
      <c r="B11" t="s">
        <v>12</v>
      </c>
    </row>
    <row r="13" spans="1:3">
      <c r="A13">
        <v>1</v>
      </c>
      <c r="B13" t="s">
        <v>13</v>
      </c>
      <c r="C13" t="s">
        <v>13</v>
      </c>
    </row>
    <row r="14" spans="1:3">
      <c r="A14">
        <v>2</v>
      </c>
      <c r="B14" t="s">
        <v>14</v>
      </c>
      <c r="C14" t="s">
        <v>14</v>
      </c>
    </row>
    <row r="15" spans="1:3">
      <c r="A15">
        <v>3</v>
      </c>
      <c r="B15" t="s">
        <v>15</v>
      </c>
      <c r="C15" t="s">
        <v>16</v>
      </c>
    </row>
    <row r="16" spans="1:3">
      <c r="A16">
        <v>4</v>
      </c>
      <c r="B16" t="s">
        <v>17</v>
      </c>
      <c r="C16" t="s">
        <v>17</v>
      </c>
    </row>
    <row r="17" spans="1:3">
      <c r="A17">
        <v>5</v>
      </c>
      <c r="B17" t="s">
        <v>18</v>
      </c>
      <c r="C17" t="s">
        <v>18</v>
      </c>
    </row>
    <row r="18" spans="1:3">
      <c r="A18">
        <v>6</v>
      </c>
      <c r="B18" t="s">
        <v>19</v>
      </c>
      <c r="C18" t="s">
        <v>19</v>
      </c>
    </row>
    <row r="19" spans="1:3">
      <c r="A19">
        <v>7</v>
      </c>
      <c r="B19" t="s">
        <v>20</v>
      </c>
      <c r="C19" t="s">
        <v>21</v>
      </c>
    </row>
    <row r="20" spans="1:3">
      <c r="A20">
        <v>8</v>
      </c>
      <c r="B20" t="s">
        <v>22</v>
      </c>
      <c r="C20" t="s">
        <v>23</v>
      </c>
    </row>
    <row r="21" spans="1:3">
      <c r="A21">
        <v>9</v>
      </c>
      <c r="B21" t="s">
        <v>24</v>
      </c>
      <c r="C21" t="s">
        <v>24</v>
      </c>
    </row>
    <row r="22" spans="1:3">
      <c r="A22">
        <v>10</v>
      </c>
      <c r="B22" t="s">
        <v>25</v>
      </c>
      <c r="C22" t="s">
        <v>25</v>
      </c>
    </row>
    <row r="23" spans="1:3">
      <c r="A23">
        <v>11</v>
      </c>
      <c r="B23" t="s">
        <v>26</v>
      </c>
      <c r="C23" t="s">
        <v>26</v>
      </c>
    </row>
    <row r="24" spans="1:3">
      <c r="A24">
        <v>12</v>
      </c>
      <c r="B24" t="s">
        <v>27</v>
      </c>
      <c r="C24" t="s">
        <v>27</v>
      </c>
    </row>
    <row r="25" spans="1:3">
      <c r="A25">
        <v>13</v>
      </c>
      <c r="B25" t="s">
        <v>28</v>
      </c>
      <c r="C25" t="s">
        <v>28</v>
      </c>
    </row>
    <row r="26" spans="1:3" ht="22.8" customHeight="1">
      <c r="A26">
        <v>14</v>
      </c>
      <c r="B26" s="1" t="s">
        <v>29</v>
      </c>
      <c r="C26" t="s">
        <v>30</v>
      </c>
    </row>
    <row r="27" spans="1:3" ht="72">
      <c r="A27">
        <v>15</v>
      </c>
      <c r="B27" s="1" t="s">
        <v>31</v>
      </c>
      <c r="C27" t="s">
        <v>32</v>
      </c>
    </row>
    <row r="28" spans="1:3" ht="72">
      <c r="A28">
        <v>16</v>
      </c>
      <c r="B28" s="1" t="s">
        <v>33</v>
      </c>
      <c r="C28" t="s">
        <v>34</v>
      </c>
    </row>
    <row r="29" spans="1:3">
      <c r="A29">
        <v>17</v>
      </c>
      <c r="B29" t="s">
        <v>35</v>
      </c>
      <c r="C29" t="s">
        <v>35</v>
      </c>
    </row>
    <row r="30" spans="1:3">
      <c r="A30">
        <v>18</v>
      </c>
      <c r="B30" t="s">
        <v>36</v>
      </c>
      <c r="C30" t="s">
        <v>36</v>
      </c>
    </row>
    <row r="31" spans="1:3">
      <c r="A31">
        <v>19</v>
      </c>
      <c r="B31" t="s">
        <v>37</v>
      </c>
      <c r="C31" t="s">
        <v>37</v>
      </c>
    </row>
    <row r="32" spans="1:3">
      <c r="A32">
        <v>20</v>
      </c>
      <c r="B32" t="s">
        <v>38</v>
      </c>
      <c r="C32" t="s">
        <v>38</v>
      </c>
    </row>
    <row r="33" spans="1:72">
      <c r="A33">
        <v>21</v>
      </c>
      <c r="B33" t="s">
        <v>39</v>
      </c>
      <c r="C33" t="s">
        <v>39</v>
      </c>
    </row>
    <row r="34" spans="1:72">
      <c r="A34">
        <v>22</v>
      </c>
      <c r="B34" t="s">
        <v>40</v>
      </c>
      <c r="C34" t="s">
        <v>40</v>
      </c>
    </row>
    <row r="36" spans="1:72">
      <c r="A36" t="s">
        <v>41</v>
      </c>
      <c r="B36" t="s">
        <v>42</v>
      </c>
      <c r="C36" t="s">
        <v>43</v>
      </c>
      <c r="D36" t="s">
        <v>44</v>
      </c>
      <c r="E36" t="s">
        <v>45</v>
      </c>
      <c r="F36" t="s">
        <v>46</v>
      </c>
      <c r="G36" t="s">
        <v>47</v>
      </c>
      <c r="H36" t="s">
        <v>48</v>
      </c>
      <c r="I36" t="s">
        <v>49</v>
      </c>
      <c r="J36" t="s">
        <v>50</v>
      </c>
      <c r="K36" t="s">
        <v>51</v>
      </c>
      <c r="L36" t="s">
        <v>52</v>
      </c>
      <c r="M36" t="s">
        <v>53</v>
      </c>
      <c r="N36" t="s">
        <v>54</v>
      </c>
      <c r="O36" t="s">
        <v>55</v>
      </c>
      <c r="P36" t="s">
        <v>56</v>
      </c>
      <c r="Q36" t="s">
        <v>57</v>
      </c>
      <c r="R36" t="s">
        <v>58</v>
      </c>
      <c r="S36" t="s">
        <v>59</v>
      </c>
      <c r="T36" t="s">
        <v>60</v>
      </c>
      <c r="U36" t="s">
        <v>61</v>
      </c>
      <c r="V36" t="s">
        <v>62</v>
      </c>
      <c r="W36" t="s">
        <v>63</v>
      </c>
      <c r="X36" t="s">
        <v>64</v>
      </c>
      <c r="Y36" t="s">
        <v>65</v>
      </c>
      <c r="Z36" t="s">
        <v>66</v>
      </c>
      <c r="AA36" t="s">
        <v>67</v>
      </c>
      <c r="AB36" t="s">
        <v>68</v>
      </c>
      <c r="AC36" t="s">
        <v>69</v>
      </c>
      <c r="AD36" t="s">
        <v>70</v>
      </c>
      <c r="AE36" t="s">
        <v>71</v>
      </c>
      <c r="AF36" t="s">
        <v>72</v>
      </c>
      <c r="AG36" t="s">
        <v>73</v>
      </c>
      <c r="AH36" t="s">
        <v>74</v>
      </c>
      <c r="AI36" t="s">
        <v>75</v>
      </c>
      <c r="AJ36" t="s">
        <v>76</v>
      </c>
      <c r="AK36" t="s">
        <v>77</v>
      </c>
      <c r="AL36" t="s">
        <v>78</v>
      </c>
      <c r="AM36" t="s">
        <v>79</v>
      </c>
      <c r="AN36" t="s">
        <v>80</v>
      </c>
      <c r="AO36" t="s">
        <v>81</v>
      </c>
      <c r="AP36" t="s">
        <v>82</v>
      </c>
      <c r="AQ36" t="s">
        <v>83</v>
      </c>
      <c r="AR36" t="s">
        <v>84</v>
      </c>
      <c r="AS36" t="s">
        <v>85</v>
      </c>
      <c r="AT36" t="s">
        <v>86</v>
      </c>
      <c r="AU36" t="s">
        <v>87</v>
      </c>
      <c r="AV36" t="s">
        <v>88</v>
      </c>
      <c r="AW36" t="s">
        <v>89</v>
      </c>
      <c r="AX36" t="s">
        <v>90</v>
      </c>
      <c r="AY36" t="s">
        <v>91</v>
      </c>
      <c r="AZ36" t="s">
        <v>92</v>
      </c>
      <c r="BA36" t="s">
        <v>93</v>
      </c>
      <c r="BB36" t="s">
        <v>94</v>
      </c>
      <c r="BC36" t="s">
        <v>95</v>
      </c>
      <c r="BD36" t="s">
        <v>96</v>
      </c>
      <c r="BE36" t="s">
        <v>97</v>
      </c>
      <c r="BF36" t="s">
        <v>98</v>
      </c>
      <c r="BG36" t="s">
        <v>99</v>
      </c>
      <c r="BH36" t="s">
        <v>100</v>
      </c>
      <c r="BI36" t="s">
        <v>101</v>
      </c>
      <c r="BJ36" t="s">
        <v>102</v>
      </c>
      <c r="BK36" t="s">
        <v>103</v>
      </c>
      <c r="BL36" t="s">
        <v>104</v>
      </c>
      <c r="BM36" t="s">
        <v>105</v>
      </c>
      <c r="BN36" t="s">
        <v>106</v>
      </c>
      <c r="BO36" t="s">
        <v>107</v>
      </c>
      <c r="BP36" t="s">
        <v>108</v>
      </c>
      <c r="BQ36" t="s">
        <v>109</v>
      </c>
      <c r="BR36" t="s">
        <v>110</v>
      </c>
      <c r="BS36" t="s">
        <v>111</v>
      </c>
      <c r="BT36" t="s">
        <v>112</v>
      </c>
    </row>
    <row r="37" spans="1:72">
      <c r="A37">
        <v>8448</v>
      </c>
      <c r="B37">
        <v>1</v>
      </c>
      <c r="C37">
        <v>1984</v>
      </c>
      <c r="D37" s="2">
        <v>43400.428391203706</v>
      </c>
      <c r="E37" t="s">
        <v>113</v>
      </c>
      <c r="F37">
        <v>2</v>
      </c>
      <c r="G37">
        <v>2</v>
      </c>
      <c r="H37">
        <v>1</v>
      </c>
      <c r="I37">
        <v>3</v>
      </c>
      <c r="J37">
        <v>3</v>
      </c>
      <c r="K37">
        <v>3</v>
      </c>
      <c r="L37">
        <v>2</v>
      </c>
      <c r="M37">
        <v>1</v>
      </c>
      <c r="N37">
        <v>4</v>
      </c>
      <c r="O37">
        <v>4</v>
      </c>
      <c r="P37">
        <v>2</v>
      </c>
      <c r="Q37">
        <v>2</v>
      </c>
      <c r="R37">
        <v>2</v>
      </c>
      <c r="S37">
        <v>4</v>
      </c>
      <c r="T37">
        <v>4</v>
      </c>
      <c r="U37">
        <v>4</v>
      </c>
      <c r="V37">
        <v>2</v>
      </c>
      <c r="W37">
        <v>4</v>
      </c>
      <c r="X37">
        <v>4</v>
      </c>
      <c r="Y37">
        <v>2</v>
      </c>
      <c r="Z37">
        <v>5</v>
      </c>
      <c r="AA37">
        <v>3</v>
      </c>
      <c r="AB37">
        <v>4</v>
      </c>
      <c r="AC37">
        <v>7</v>
      </c>
      <c r="AD37">
        <v>11</v>
      </c>
      <c r="AE37">
        <v>6</v>
      </c>
      <c r="AF37">
        <v>6</v>
      </c>
      <c r="AG37">
        <v>8</v>
      </c>
      <c r="AH37">
        <v>5</v>
      </c>
      <c r="AI37">
        <v>4</v>
      </c>
      <c r="AJ37">
        <v>7</v>
      </c>
      <c r="AK37">
        <v>6</v>
      </c>
      <c r="AL37">
        <v>3</v>
      </c>
      <c r="AM37">
        <v>6</v>
      </c>
      <c r="AN37">
        <v>5</v>
      </c>
      <c r="AO37">
        <v>3</v>
      </c>
      <c r="AP37">
        <v>7</v>
      </c>
      <c r="AQ37">
        <v>4</v>
      </c>
      <c r="AR37">
        <v>5</v>
      </c>
      <c r="AS37">
        <v>8</v>
      </c>
      <c r="AT37">
        <v>6</v>
      </c>
      <c r="AU37">
        <v>7</v>
      </c>
      <c r="AV37">
        <v>10</v>
      </c>
      <c r="AW37">
        <v>3</v>
      </c>
      <c r="AX37">
        <v>21</v>
      </c>
      <c r="AY37">
        <v>5</v>
      </c>
      <c r="AZ37">
        <v>22</v>
      </c>
      <c r="BA37">
        <v>17</v>
      </c>
      <c r="BB37">
        <v>18</v>
      </c>
      <c r="BC37">
        <v>11</v>
      </c>
      <c r="BD37">
        <v>9</v>
      </c>
      <c r="BE37">
        <v>13</v>
      </c>
      <c r="BF37">
        <v>15</v>
      </c>
      <c r="BG37">
        <v>4</v>
      </c>
      <c r="BH37">
        <v>16</v>
      </c>
      <c r="BI37">
        <v>12</v>
      </c>
      <c r="BJ37">
        <v>14</v>
      </c>
      <c r="BK37">
        <v>10</v>
      </c>
      <c r="BL37">
        <v>6</v>
      </c>
      <c r="BM37">
        <v>8</v>
      </c>
      <c r="BN37">
        <v>19</v>
      </c>
      <c r="BO37">
        <v>3</v>
      </c>
      <c r="BP37">
        <v>2</v>
      </c>
      <c r="BQ37">
        <v>1</v>
      </c>
      <c r="BR37">
        <v>20</v>
      </c>
      <c r="BS37">
        <v>7</v>
      </c>
      <c r="BT37">
        <v>-6</v>
      </c>
    </row>
    <row r="38" spans="1:72">
      <c r="A38">
        <v>8454</v>
      </c>
      <c r="B38">
        <v>1</v>
      </c>
      <c r="C38">
        <v>1995</v>
      </c>
      <c r="D38" s="2">
        <v>43400.488541666666</v>
      </c>
      <c r="E38" t="s">
        <v>114</v>
      </c>
      <c r="F38">
        <v>1</v>
      </c>
      <c r="G38">
        <v>1</v>
      </c>
      <c r="H38">
        <v>1</v>
      </c>
      <c r="I38">
        <v>1</v>
      </c>
      <c r="J38">
        <v>1</v>
      </c>
      <c r="K38">
        <v>5</v>
      </c>
      <c r="L38">
        <v>5</v>
      </c>
      <c r="M38">
        <v>1</v>
      </c>
      <c r="N38">
        <v>1</v>
      </c>
      <c r="O38">
        <v>1</v>
      </c>
      <c r="P38">
        <v>1</v>
      </c>
      <c r="Q38">
        <v>4</v>
      </c>
      <c r="R38">
        <v>2</v>
      </c>
      <c r="S38">
        <v>4</v>
      </c>
      <c r="T38">
        <v>2</v>
      </c>
      <c r="U38">
        <v>3</v>
      </c>
      <c r="V38">
        <v>2</v>
      </c>
      <c r="W38">
        <v>2</v>
      </c>
      <c r="X38">
        <v>1</v>
      </c>
      <c r="Y38">
        <v>5</v>
      </c>
      <c r="Z38">
        <v>5</v>
      </c>
      <c r="AA38">
        <v>3</v>
      </c>
      <c r="AB38">
        <v>5</v>
      </c>
      <c r="AC38">
        <v>7</v>
      </c>
      <c r="AD38">
        <v>7</v>
      </c>
      <c r="AE38">
        <v>5</v>
      </c>
      <c r="AF38">
        <v>12</v>
      </c>
      <c r="AG38">
        <v>8</v>
      </c>
      <c r="AH38">
        <v>4</v>
      </c>
      <c r="AI38">
        <v>7</v>
      </c>
      <c r="AJ38">
        <v>11</v>
      </c>
      <c r="AK38">
        <v>4</v>
      </c>
      <c r="AL38">
        <v>3</v>
      </c>
      <c r="AM38">
        <v>11</v>
      </c>
      <c r="AN38">
        <v>4</v>
      </c>
      <c r="AO38">
        <v>6</v>
      </c>
      <c r="AP38">
        <v>2</v>
      </c>
      <c r="AQ38">
        <v>13</v>
      </c>
      <c r="AR38">
        <v>7</v>
      </c>
      <c r="AS38">
        <v>5</v>
      </c>
      <c r="AT38">
        <v>7</v>
      </c>
      <c r="AU38">
        <v>5</v>
      </c>
      <c r="AV38">
        <v>4</v>
      </c>
      <c r="AW38">
        <v>5</v>
      </c>
      <c r="AX38">
        <v>13</v>
      </c>
      <c r="AY38">
        <v>6</v>
      </c>
      <c r="AZ38">
        <v>18</v>
      </c>
      <c r="BA38">
        <v>4</v>
      </c>
      <c r="BB38">
        <v>22</v>
      </c>
      <c r="BC38">
        <v>9</v>
      </c>
      <c r="BD38">
        <v>2</v>
      </c>
      <c r="BE38">
        <v>3</v>
      </c>
      <c r="BF38">
        <v>12</v>
      </c>
      <c r="BG38">
        <v>5</v>
      </c>
      <c r="BH38">
        <v>7</v>
      </c>
      <c r="BI38">
        <v>20</v>
      </c>
      <c r="BJ38">
        <v>21</v>
      </c>
      <c r="BK38">
        <v>19</v>
      </c>
      <c r="BL38">
        <v>16</v>
      </c>
      <c r="BM38">
        <v>11</v>
      </c>
      <c r="BN38">
        <v>15</v>
      </c>
      <c r="BO38">
        <v>14</v>
      </c>
      <c r="BP38">
        <v>10</v>
      </c>
      <c r="BQ38">
        <v>17</v>
      </c>
      <c r="BR38">
        <v>1</v>
      </c>
      <c r="BS38">
        <v>8</v>
      </c>
      <c r="BT38">
        <v>62</v>
      </c>
    </row>
    <row r="39" spans="1:72">
      <c r="A39">
        <v>8465</v>
      </c>
      <c r="B39">
        <v>1</v>
      </c>
      <c r="C39">
        <v>1996</v>
      </c>
      <c r="D39" s="2">
        <v>43400.498124999998</v>
      </c>
      <c r="E39" t="s">
        <v>115</v>
      </c>
      <c r="F39">
        <v>2</v>
      </c>
      <c r="G39">
        <v>2</v>
      </c>
      <c r="H39">
        <v>2</v>
      </c>
      <c r="I39">
        <v>3</v>
      </c>
      <c r="J39">
        <v>3</v>
      </c>
      <c r="K39">
        <v>3</v>
      </c>
      <c r="L39">
        <v>1</v>
      </c>
      <c r="M39">
        <v>1</v>
      </c>
      <c r="N39">
        <v>2</v>
      </c>
      <c r="O39">
        <v>4</v>
      </c>
      <c r="P39">
        <v>3</v>
      </c>
      <c r="Q39">
        <v>4</v>
      </c>
      <c r="R39">
        <v>1</v>
      </c>
      <c r="S39">
        <v>5</v>
      </c>
      <c r="T39">
        <v>2</v>
      </c>
      <c r="U39">
        <v>5</v>
      </c>
      <c r="V39">
        <v>5</v>
      </c>
      <c r="W39">
        <v>3</v>
      </c>
      <c r="X39">
        <v>2</v>
      </c>
      <c r="Y39">
        <v>4</v>
      </c>
      <c r="Z39">
        <v>5</v>
      </c>
      <c r="AA39">
        <v>3</v>
      </c>
      <c r="AB39">
        <v>7</v>
      </c>
      <c r="AC39">
        <v>5</v>
      </c>
      <c r="AD39">
        <v>15</v>
      </c>
      <c r="AE39">
        <v>7</v>
      </c>
      <c r="AF39">
        <v>7</v>
      </c>
      <c r="AG39">
        <v>12</v>
      </c>
      <c r="AH39">
        <v>7</v>
      </c>
      <c r="AI39">
        <v>7</v>
      </c>
      <c r="AJ39">
        <v>6</v>
      </c>
      <c r="AK39">
        <v>7</v>
      </c>
      <c r="AL39">
        <v>6</v>
      </c>
      <c r="AM39">
        <v>11</v>
      </c>
      <c r="AN39">
        <v>9</v>
      </c>
      <c r="AO39">
        <v>3</v>
      </c>
      <c r="AP39">
        <v>4</v>
      </c>
      <c r="AQ39">
        <v>4</v>
      </c>
      <c r="AR39">
        <v>4</v>
      </c>
      <c r="AS39">
        <v>9</v>
      </c>
      <c r="AT39">
        <v>8</v>
      </c>
      <c r="AU39">
        <v>5</v>
      </c>
      <c r="AV39">
        <v>5</v>
      </c>
      <c r="AW39">
        <v>3</v>
      </c>
      <c r="AX39">
        <v>9</v>
      </c>
      <c r="AY39">
        <v>22</v>
      </c>
      <c r="AZ39">
        <v>21</v>
      </c>
      <c r="BA39">
        <v>19</v>
      </c>
      <c r="BB39">
        <v>13</v>
      </c>
      <c r="BC39">
        <v>16</v>
      </c>
      <c r="BD39">
        <v>17</v>
      </c>
      <c r="BE39">
        <v>8</v>
      </c>
      <c r="BF39">
        <v>18</v>
      </c>
      <c r="BG39">
        <v>20</v>
      </c>
      <c r="BH39">
        <v>4</v>
      </c>
      <c r="BI39">
        <v>2</v>
      </c>
      <c r="BJ39">
        <v>1</v>
      </c>
      <c r="BK39">
        <v>5</v>
      </c>
      <c r="BL39">
        <v>15</v>
      </c>
      <c r="BM39">
        <v>3</v>
      </c>
      <c r="BN39">
        <v>6</v>
      </c>
      <c r="BO39">
        <v>12</v>
      </c>
      <c r="BP39">
        <v>14</v>
      </c>
      <c r="BQ39">
        <v>11</v>
      </c>
      <c r="BR39">
        <v>7</v>
      </c>
      <c r="BS39">
        <v>10</v>
      </c>
      <c r="BT39">
        <v>11</v>
      </c>
    </row>
    <row r="40" spans="1:72">
      <c r="A40">
        <v>8491</v>
      </c>
      <c r="B40">
        <v>0</v>
      </c>
      <c r="C40">
        <v>1996</v>
      </c>
      <c r="D40" s="2">
        <v>43400.521562499998</v>
      </c>
      <c r="E40" t="s">
        <v>116</v>
      </c>
      <c r="F40">
        <v>4</v>
      </c>
      <c r="G40">
        <v>4</v>
      </c>
      <c r="H40">
        <v>2</v>
      </c>
      <c r="I40">
        <v>5</v>
      </c>
      <c r="J40">
        <v>2</v>
      </c>
      <c r="K40">
        <v>4</v>
      </c>
      <c r="L40">
        <v>2</v>
      </c>
      <c r="M40">
        <v>1</v>
      </c>
      <c r="N40">
        <v>2</v>
      </c>
      <c r="O40">
        <v>2</v>
      </c>
      <c r="P40">
        <v>2</v>
      </c>
      <c r="Q40">
        <v>4</v>
      </c>
      <c r="R40">
        <v>2</v>
      </c>
      <c r="S40">
        <v>5</v>
      </c>
      <c r="T40">
        <v>4</v>
      </c>
      <c r="U40">
        <v>4</v>
      </c>
      <c r="V40">
        <v>4</v>
      </c>
      <c r="W40">
        <v>2</v>
      </c>
      <c r="X40">
        <v>4</v>
      </c>
      <c r="Y40">
        <v>2</v>
      </c>
      <c r="Z40">
        <v>4</v>
      </c>
      <c r="AA40">
        <v>2</v>
      </c>
      <c r="AB40">
        <v>20</v>
      </c>
      <c r="AC40">
        <v>7</v>
      </c>
      <c r="AD40">
        <v>12</v>
      </c>
      <c r="AE40">
        <v>19</v>
      </c>
      <c r="AF40">
        <v>7</v>
      </c>
      <c r="AG40">
        <v>8</v>
      </c>
      <c r="AH40">
        <v>4</v>
      </c>
      <c r="AI40">
        <v>8</v>
      </c>
      <c r="AJ40">
        <v>78</v>
      </c>
      <c r="AK40">
        <v>7</v>
      </c>
      <c r="AL40">
        <v>5</v>
      </c>
      <c r="AM40">
        <v>8</v>
      </c>
      <c r="AN40">
        <v>6</v>
      </c>
      <c r="AO40">
        <v>6</v>
      </c>
      <c r="AP40">
        <v>25</v>
      </c>
      <c r="AQ40">
        <v>3</v>
      </c>
      <c r="AR40">
        <v>5</v>
      </c>
      <c r="AS40">
        <v>6</v>
      </c>
      <c r="AT40">
        <v>8</v>
      </c>
      <c r="AU40">
        <v>7</v>
      </c>
      <c r="AV40">
        <v>6</v>
      </c>
      <c r="AW40">
        <v>4</v>
      </c>
      <c r="AX40">
        <v>3</v>
      </c>
      <c r="AY40">
        <v>4</v>
      </c>
      <c r="AZ40">
        <v>6</v>
      </c>
      <c r="BA40">
        <v>11</v>
      </c>
      <c r="BB40">
        <v>1</v>
      </c>
      <c r="BC40">
        <v>22</v>
      </c>
      <c r="BD40">
        <v>15</v>
      </c>
      <c r="BE40">
        <v>2</v>
      </c>
      <c r="BF40">
        <v>19</v>
      </c>
      <c r="BG40">
        <v>7</v>
      </c>
      <c r="BH40">
        <v>8</v>
      </c>
      <c r="BI40">
        <v>17</v>
      </c>
      <c r="BJ40">
        <v>13</v>
      </c>
      <c r="BK40">
        <v>5</v>
      </c>
      <c r="BL40">
        <v>9</v>
      </c>
      <c r="BM40">
        <v>14</v>
      </c>
      <c r="BN40">
        <v>16</v>
      </c>
      <c r="BO40">
        <v>20</v>
      </c>
      <c r="BP40">
        <v>21</v>
      </c>
      <c r="BQ40">
        <v>18</v>
      </c>
      <c r="BR40">
        <v>10</v>
      </c>
      <c r="BS40">
        <v>12</v>
      </c>
      <c r="BT40">
        <v>-7</v>
      </c>
    </row>
    <row r="41" spans="1:72">
      <c r="A41">
        <v>8489</v>
      </c>
      <c r="B41">
        <v>0</v>
      </c>
      <c r="C41">
        <v>1964</v>
      </c>
      <c r="D41" s="2">
        <v>43400.524918981479</v>
      </c>
      <c r="E41" t="s">
        <v>117</v>
      </c>
      <c r="F41">
        <v>3</v>
      </c>
      <c r="G41">
        <v>3</v>
      </c>
      <c r="H41">
        <v>3</v>
      </c>
      <c r="I41">
        <v>5</v>
      </c>
      <c r="J41">
        <v>5</v>
      </c>
      <c r="K41">
        <v>3</v>
      </c>
      <c r="L41">
        <v>3</v>
      </c>
      <c r="M41">
        <v>3</v>
      </c>
      <c r="N41">
        <v>3</v>
      </c>
      <c r="O41">
        <v>3</v>
      </c>
      <c r="P41">
        <v>3</v>
      </c>
      <c r="Q41">
        <v>3</v>
      </c>
      <c r="R41">
        <v>2</v>
      </c>
      <c r="S41">
        <v>5</v>
      </c>
      <c r="T41">
        <v>3</v>
      </c>
      <c r="U41">
        <v>4</v>
      </c>
      <c r="V41">
        <v>4</v>
      </c>
      <c r="W41">
        <v>5</v>
      </c>
      <c r="X41">
        <v>4</v>
      </c>
      <c r="Y41">
        <v>2</v>
      </c>
      <c r="Z41">
        <v>4</v>
      </c>
      <c r="AA41">
        <v>1</v>
      </c>
      <c r="AB41">
        <v>6</v>
      </c>
      <c r="AC41">
        <v>37</v>
      </c>
      <c r="AD41">
        <v>24</v>
      </c>
      <c r="AE41">
        <v>8</v>
      </c>
      <c r="AF41">
        <v>8</v>
      </c>
      <c r="AG41">
        <v>8</v>
      </c>
      <c r="AH41">
        <v>6</v>
      </c>
      <c r="AI41">
        <v>7</v>
      </c>
      <c r="AJ41">
        <v>26</v>
      </c>
      <c r="AK41">
        <v>11</v>
      </c>
      <c r="AL41">
        <v>7</v>
      </c>
      <c r="AM41">
        <v>18</v>
      </c>
      <c r="AN41">
        <v>5</v>
      </c>
      <c r="AO41">
        <v>7</v>
      </c>
      <c r="AP41">
        <v>5</v>
      </c>
      <c r="AQ41">
        <v>8</v>
      </c>
      <c r="AR41">
        <v>11</v>
      </c>
      <c r="AS41">
        <v>4</v>
      </c>
      <c r="AT41">
        <v>75</v>
      </c>
      <c r="AU41">
        <v>13</v>
      </c>
      <c r="AV41">
        <v>8</v>
      </c>
      <c r="AW41">
        <v>6</v>
      </c>
      <c r="AX41">
        <v>22</v>
      </c>
      <c r="AY41">
        <v>21</v>
      </c>
      <c r="AZ41">
        <v>18</v>
      </c>
      <c r="BA41">
        <v>11</v>
      </c>
      <c r="BB41">
        <v>20</v>
      </c>
      <c r="BC41">
        <v>10</v>
      </c>
      <c r="BD41">
        <v>4</v>
      </c>
      <c r="BE41">
        <v>9</v>
      </c>
      <c r="BF41">
        <v>19</v>
      </c>
      <c r="BG41">
        <v>3</v>
      </c>
      <c r="BH41">
        <v>2</v>
      </c>
      <c r="BI41">
        <v>6</v>
      </c>
      <c r="BJ41">
        <v>8</v>
      </c>
      <c r="BK41">
        <v>16</v>
      </c>
      <c r="BL41">
        <v>14</v>
      </c>
      <c r="BM41">
        <v>12</v>
      </c>
      <c r="BN41">
        <v>15</v>
      </c>
      <c r="BO41">
        <v>17</v>
      </c>
      <c r="BP41">
        <v>13</v>
      </c>
      <c r="BQ41">
        <v>1</v>
      </c>
      <c r="BR41">
        <v>5</v>
      </c>
      <c r="BS41">
        <v>7</v>
      </c>
      <c r="BT41">
        <v>-3</v>
      </c>
    </row>
    <row r="42" spans="1:72">
      <c r="A42">
        <v>8499</v>
      </c>
      <c r="B42">
        <v>0</v>
      </c>
      <c r="C42">
        <v>1972</v>
      </c>
      <c r="D42" s="2">
        <v>43400.537997685184</v>
      </c>
      <c r="E42" t="s">
        <v>118</v>
      </c>
      <c r="F42">
        <v>4</v>
      </c>
      <c r="G42">
        <v>5</v>
      </c>
      <c r="H42">
        <v>3</v>
      </c>
      <c r="I42">
        <v>5</v>
      </c>
      <c r="J42">
        <v>1</v>
      </c>
      <c r="K42">
        <v>3</v>
      </c>
      <c r="L42">
        <v>2</v>
      </c>
      <c r="M42">
        <v>2</v>
      </c>
      <c r="N42">
        <v>4</v>
      </c>
      <c r="O42">
        <v>4</v>
      </c>
      <c r="P42">
        <v>2</v>
      </c>
      <c r="Q42">
        <v>2</v>
      </c>
      <c r="R42">
        <v>4</v>
      </c>
      <c r="S42">
        <v>5</v>
      </c>
      <c r="T42">
        <v>3</v>
      </c>
      <c r="U42">
        <v>4</v>
      </c>
      <c r="V42">
        <v>4</v>
      </c>
      <c r="W42">
        <v>4</v>
      </c>
      <c r="X42">
        <v>4</v>
      </c>
      <c r="Y42">
        <v>3</v>
      </c>
      <c r="Z42">
        <v>2</v>
      </c>
      <c r="AA42">
        <v>2</v>
      </c>
      <c r="AB42">
        <v>7</v>
      </c>
      <c r="AC42">
        <v>7</v>
      </c>
      <c r="AD42">
        <v>11</v>
      </c>
      <c r="AE42">
        <v>7</v>
      </c>
      <c r="AF42">
        <v>15</v>
      </c>
      <c r="AG42">
        <v>8</v>
      </c>
      <c r="AH42">
        <v>11</v>
      </c>
      <c r="AI42">
        <v>8</v>
      </c>
      <c r="AJ42">
        <v>7</v>
      </c>
      <c r="AK42">
        <v>8</v>
      </c>
      <c r="AL42">
        <v>6</v>
      </c>
      <c r="AM42">
        <v>11</v>
      </c>
      <c r="AN42">
        <v>5</v>
      </c>
      <c r="AO42">
        <v>6</v>
      </c>
      <c r="AP42">
        <v>6</v>
      </c>
      <c r="AQ42">
        <v>9</v>
      </c>
      <c r="AR42">
        <v>7</v>
      </c>
      <c r="AS42">
        <v>15</v>
      </c>
      <c r="AT42">
        <v>7</v>
      </c>
      <c r="AU42">
        <v>10</v>
      </c>
      <c r="AV42">
        <v>9</v>
      </c>
      <c r="AW42">
        <v>5</v>
      </c>
      <c r="AX42">
        <v>8</v>
      </c>
      <c r="AY42">
        <v>16</v>
      </c>
      <c r="AZ42">
        <v>2</v>
      </c>
      <c r="BA42">
        <v>22</v>
      </c>
      <c r="BB42">
        <v>14</v>
      </c>
      <c r="BC42">
        <v>6</v>
      </c>
      <c r="BD42">
        <v>1</v>
      </c>
      <c r="BE42">
        <v>13</v>
      </c>
      <c r="BF42">
        <v>21</v>
      </c>
      <c r="BG42">
        <v>18</v>
      </c>
      <c r="BH42">
        <v>9</v>
      </c>
      <c r="BI42">
        <v>5</v>
      </c>
      <c r="BJ42">
        <v>20</v>
      </c>
      <c r="BK42">
        <v>17</v>
      </c>
      <c r="BL42">
        <v>10</v>
      </c>
      <c r="BM42">
        <v>15</v>
      </c>
      <c r="BN42">
        <v>12</v>
      </c>
      <c r="BO42">
        <v>3</v>
      </c>
      <c r="BP42">
        <v>4</v>
      </c>
      <c r="BQ42">
        <v>7</v>
      </c>
      <c r="BR42">
        <v>19</v>
      </c>
      <c r="BS42">
        <v>11</v>
      </c>
      <c r="BT42">
        <v>-30</v>
      </c>
    </row>
    <row r="43" spans="1:72">
      <c r="A43">
        <v>8480</v>
      </c>
      <c r="B43">
        <v>0</v>
      </c>
      <c r="C43">
        <v>1994</v>
      </c>
      <c r="D43" s="2">
        <v>43400.547847222224</v>
      </c>
      <c r="E43" t="s">
        <v>119</v>
      </c>
      <c r="F43">
        <v>2</v>
      </c>
      <c r="G43">
        <v>5</v>
      </c>
      <c r="H43">
        <v>1</v>
      </c>
      <c r="I43">
        <v>4</v>
      </c>
      <c r="J43">
        <v>1</v>
      </c>
      <c r="K43">
        <v>2</v>
      </c>
      <c r="L43">
        <v>1</v>
      </c>
      <c r="M43">
        <v>1</v>
      </c>
      <c r="N43">
        <v>1</v>
      </c>
      <c r="O43">
        <v>1</v>
      </c>
      <c r="P43">
        <v>1</v>
      </c>
      <c r="Q43">
        <v>4</v>
      </c>
      <c r="R43">
        <v>1</v>
      </c>
      <c r="S43">
        <v>5</v>
      </c>
      <c r="T43">
        <v>1</v>
      </c>
      <c r="U43">
        <v>3</v>
      </c>
      <c r="V43">
        <v>5</v>
      </c>
      <c r="W43">
        <v>3</v>
      </c>
      <c r="X43">
        <v>1</v>
      </c>
      <c r="Y43">
        <v>2</v>
      </c>
      <c r="Z43">
        <v>4</v>
      </c>
      <c r="AA43">
        <v>2</v>
      </c>
      <c r="AB43">
        <v>5</v>
      </c>
      <c r="AC43">
        <v>4</v>
      </c>
      <c r="AD43">
        <v>4</v>
      </c>
      <c r="AE43">
        <v>4</v>
      </c>
      <c r="AF43">
        <v>4</v>
      </c>
      <c r="AG43">
        <v>4</v>
      </c>
      <c r="AH43">
        <v>3</v>
      </c>
      <c r="AI43">
        <v>2</v>
      </c>
      <c r="AJ43">
        <v>2</v>
      </c>
      <c r="AK43">
        <v>4</v>
      </c>
      <c r="AL43">
        <v>3</v>
      </c>
      <c r="AM43">
        <v>5</v>
      </c>
      <c r="AN43">
        <v>3</v>
      </c>
      <c r="AO43">
        <v>2</v>
      </c>
      <c r="AP43">
        <v>3</v>
      </c>
      <c r="AQ43">
        <v>5</v>
      </c>
      <c r="AR43">
        <v>5</v>
      </c>
      <c r="AS43">
        <v>4</v>
      </c>
      <c r="AT43">
        <v>2</v>
      </c>
      <c r="AU43">
        <v>3</v>
      </c>
      <c r="AV43">
        <v>7</v>
      </c>
      <c r="AW43">
        <v>4</v>
      </c>
      <c r="AX43">
        <v>19</v>
      </c>
      <c r="AY43">
        <v>4</v>
      </c>
      <c r="AZ43">
        <v>3</v>
      </c>
      <c r="BA43">
        <v>7</v>
      </c>
      <c r="BB43">
        <v>21</v>
      </c>
      <c r="BC43">
        <v>16</v>
      </c>
      <c r="BD43">
        <v>5</v>
      </c>
      <c r="BE43">
        <v>13</v>
      </c>
      <c r="BF43">
        <v>11</v>
      </c>
      <c r="BG43">
        <v>20</v>
      </c>
      <c r="BH43">
        <v>18</v>
      </c>
      <c r="BI43">
        <v>12</v>
      </c>
      <c r="BJ43">
        <v>8</v>
      </c>
      <c r="BK43">
        <v>6</v>
      </c>
      <c r="BL43">
        <v>2</v>
      </c>
      <c r="BM43">
        <v>17</v>
      </c>
      <c r="BN43">
        <v>15</v>
      </c>
      <c r="BO43">
        <v>1</v>
      </c>
      <c r="BP43">
        <v>9</v>
      </c>
      <c r="BQ43">
        <v>22</v>
      </c>
      <c r="BR43">
        <v>10</v>
      </c>
      <c r="BS43">
        <v>14</v>
      </c>
      <c r="BT43">
        <v>15</v>
      </c>
    </row>
    <row r="44" spans="1:72">
      <c r="A44">
        <v>8486</v>
      </c>
      <c r="B44">
        <v>1</v>
      </c>
      <c r="C44">
        <v>1964</v>
      </c>
      <c r="D44" s="2">
        <v>43400.555300925924</v>
      </c>
      <c r="E44" t="s">
        <v>120</v>
      </c>
      <c r="F44">
        <v>2</v>
      </c>
      <c r="G44">
        <v>4</v>
      </c>
      <c r="H44">
        <v>2</v>
      </c>
      <c r="I44">
        <v>5</v>
      </c>
      <c r="J44">
        <v>3</v>
      </c>
      <c r="K44">
        <v>5</v>
      </c>
      <c r="L44">
        <v>1</v>
      </c>
      <c r="M44">
        <v>1</v>
      </c>
      <c r="N44">
        <v>1</v>
      </c>
      <c r="O44">
        <v>1</v>
      </c>
      <c r="P44">
        <v>1</v>
      </c>
      <c r="Q44">
        <v>5</v>
      </c>
      <c r="R44">
        <v>1</v>
      </c>
      <c r="S44">
        <v>5</v>
      </c>
      <c r="T44">
        <v>1</v>
      </c>
      <c r="U44">
        <v>5</v>
      </c>
      <c r="V44">
        <v>5</v>
      </c>
      <c r="W44">
        <v>5</v>
      </c>
      <c r="X44">
        <v>5</v>
      </c>
      <c r="Y44">
        <v>1</v>
      </c>
      <c r="Z44">
        <v>5</v>
      </c>
      <c r="AA44">
        <v>4</v>
      </c>
      <c r="AB44">
        <v>7</v>
      </c>
      <c r="AC44">
        <v>13</v>
      </c>
      <c r="AD44">
        <v>19</v>
      </c>
      <c r="AE44">
        <v>6</v>
      </c>
      <c r="AF44">
        <v>7</v>
      </c>
      <c r="AG44">
        <v>8</v>
      </c>
      <c r="AH44">
        <v>4</v>
      </c>
      <c r="AI44">
        <v>4</v>
      </c>
      <c r="AJ44">
        <v>5</v>
      </c>
      <c r="AK44">
        <v>4</v>
      </c>
      <c r="AL44">
        <v>5</v>
      </c>
      <c r="AM44">
        <v>7</v>
      </c>
      <c r="AN44">
        <v>3</v>
      </c>
      <c r="AO44">
        <v>5</v>
      </c>
      <c r="AP44">
        <v>4</v>
      </c>
      <c r="AQ44">
        <v>3</v>
      </c>
      <c r="AR44">
        <v>3</v>
      </c>
      <c r="AS44">
        <v>6</v>
      </c>
      <c r="AT44">
        <v>6</v>
      </c>
      <c r="AU44">
        <v>3</v>
      </c>
      <c r="AV44">
        <v>4</v>
      </c>
      <c r="AW44">
        <v>6</v>
      </c>
      <c r="AX44">
        <v>19</v>
      </c>
      <c r="AY44">
        <v>22</v>
      </c>
      <c r="AZ44">
        <v>3</v>
      </c>
      <c r="BA44">
        <v>7</v>
      </c>
      <c r="BB44">
        <v>1</v>
      </c>
      <c r="BC44">
        <v>8</v>
      </c>
      <c r="BD44">
        <v>12</v>
      </c>
      <c r="BE44">
        <v>9</v>
      </c>
      <c r="BF44">
        <v>6</v>
      </c>
      <c r="BG44">
        <v>13</v>
      </c>
      <c r="BH44">
        <v>17</v>
      </c>
      <c r="BI44">
        <v>21</v>
      </c>
      <c r="BJ44">
        <v>4</v>
      </c>
      <c r="BK44">
        <v>15</v>
      </c>
      <c r="BL44">
        <v>5</v>
      </c>
      <c r="BM44">
        <v>18</v>
      </c>
      <c r="BN44">
        <v>16</v>
      </c>
      <c r="BO44">
        <v>2</v>
      </c>
      <c r="BP44">
        <v>20</v>
      </c>
      <c r="BQ44">
        <v>14</v>
      </c>
      <c r="BR44">
        <v>11</v>
      </c>
      <c r="BS44">
        <v>10</v>
      </c>
      <c r="BT44">
        <v>48</v>
      </c>
    </row>
    <row r="45" spans="1:72">
      <c r="A45">
        <v>8519</v>
      </c>
      <c r="B45">
        <v>0</v>
      </c>
      <c r="C45">
        <v>1999</v>
      </c>
      <c r="D45" s="2">
        <v>43400.560532407406</v>
      </c>
      <c r="E45" t="s">
        <v>121</v>
      </c>
      <c r="F45">
        <v>4</v>
      </c>
      <c r="G45">
        <v>3</v>
      </c>
      <c r="H45">
        <v>1</v>
      </c>
      <c r="I45">
        <v>5</v>
      </c>
      <c r="J45">
        <v>1</v>
      </c>
      <c r="K45">
        <v>4</v>
      </c>
      <c r="L45">
        <v>3</v>
      </c>
      <c r="M45">
        <v>2</v>
      </c>
      <c r="N45">
        <v>4</v>
      </c>
      <c r="O45">
        <v>4</v>
      </c>
      <c r="P45">
        <v>4</v>
      </c>
      <c r="Q45">
        <v>4</v>
      </c>
      <c r="R45">
        <v>3</v>
      </c>
      <c r="S45">
        <v>5</v>
      </c>
      <c r="T45">
        <v>3</v>
      </c>
      <c r="U45">
        <v>3</v>
      </c>
      <c r="V45">
        <v>4</v>
      </c>
      <c r="W45">
        <v>5</v>
      </c>
      <c r="X45">
        <v>4</v>
      </c>
      <c r="Y45">
        <v>4</v>
      </c>
      <c r="Z45">
        <v>4</v>
      </c>
      <c r="AA45">
        <v>1</v>
      </c>
      <c r="AB45">
        <v>59</v>
      </c>
      <c r="AC45">
        <v>100</v>
      </c>
      <c r="AD45">
        <v>19</v>
      </c>
      <c r="AE45">
        <v>8</v>
      </c>
      <c r="AF45">
        <v>4</v>
      </c>
      <c r="AG45">
        <v>5</v>
      </c>
      <c r="AH45">
        <v>5</v>
      </c>
      <c r="AI45">
        <v>6</v>
      </c>
      <c r="AJ45">
        <v>3</v>
      </c>
      <c r="AK45">
        <v>39</v>
      </c>
      <c r="AL45">
        <v>26</v>
      </c>
      <c r="AM45">
        <v>7</v>
      </c>
      <c r="AN45">
        <v>4</v>
      </c>
      <c r="AO45">
        <v>4</v>
      </c>
      <c r="AP45">
        <v>4</v>
      </c>
      <c r="AQ45">
        <v>4</v>
      </c>
      <c r="AR45">
        <v>5</v>
      </c>
      <c r="AS45">
        <v>7</v>
      </c>
      <c r="AT45">
        <v>69</v>
      </c>
      <c r="AU45">
        <v>4</v>
      </c>
      <c r="AV45">
        <v>6</v>
      </c>
      <c r="AW45">
        <v>5</v>
      </c>
      <c r="AX45">
        <v>1</v>
      </c>
      <c r="AY45">
        <v>21</v>
      </c>
      <c r="AZ45">
        <v>3</v>
      </c>
      <c r="BA45">
        <v>19</v>
      </c>
      <c r="BB45">
        <v>17</v>
      </c>
      <c r="BC45">
        <v>13</v>
      </c>
      <c r="BD45">
        <v>5</v>
      </c>
      <c r="BE45">
        <v>10</v>
      </c>
      <c r="BF45">
        <v>12</v>
      </c>
      <c r="BG45">
        <v>4</v>
      </c>
      <c r="BH45">
        <v>7</v>
      </c>
      <c r="BI45">
        <v>2</v>
      </c>
      <c r="BJ45">
        <v>8</v>
      </c>
      <c r="BK45">
        <v>15</v>
      </c>
      <c r="BL45">
        <v>18</v>
      </c>
      <c r="BM45">
        <v>6</v>
      </c>
      <c r="BN45">
        <v>20</v>
      </c>
      <c r="BO45">
        <v>9</v>
      </c>
      <c r="BP45">
        <v>11</v>
      </c>
      <c r="BQ45">
        <v>22</v>
      </c>
      <c r="BR45">
        <v>14</v>
      </c>
      <c r="BS45">
        <v>16</v>
      </c>
      <c r="BT45">
        <v>-19</v>
      </c>
    </row>
    <row r="46" spans="1:72">
      <c r="A46">
        <v>8510</v>
      </c>
      <c r="B46">
        <v>0</v>
      </c>
      <c r="C46">
        <v>1964</v>
      </c>
      <c r="D46" s="2">
        <v>43400.563425925924</v>
      </c>
      <c r="E46" t="s">
        <v>117</v>
      </c>
      <c r="F46">
        <v>5</v>
      </c>
      <c r="G46">
        <v>4</v>
      </c>
      <c r="H46">
        <v>4</v>
      </c>
      <c r="I46">
        <v>5</v>
      </c>
      <c r="J46">
        <v>1</v>
      </c>
      <c r="K46">
        <v>1</v>
      </c>
      <c r="L46">
        <v>5</v>
      </c>
      <c r="M46">
        <v>2</v>
      </c>
      <c r="N46">
        <v>5</v>
      </c>
      <c r="O46">
        <v>3</v>
      </c>
      <c r="P46">
        <v>4</v>
      </c>
      <c r="Q46">
        <v>2</v>
      </c>
      <c r="R46">
        <v>2</v>
      </c>
      <c r="S46">
        <v>5</v>
      </c>
      <c r="T46">
        <v>4</v>
      </c>
      <c r="U46">
        <v>1</v>
      </c>
      <c r="V46">
        <v>5</v>
      </c>
      <c r="W46">
        <v>5</v>
      </c>
      <c r="X46">
        <v>4</v>
      </c>
      <c r="Y46">
        <v>2</v>
      </c>
      <c r="Z46">
        <v>3</v>
      </c>
      <c r="AA46">
        <v>1</v>
      </c>
      <c r="AB46">
        <v>4</v>
      </c>
      <c r="AC46">
        <v>8</v>
      </c>
      <c r="AD46">
        <v>8</v>
      </c>
      <c r="AE46">
        <v>4</v>
      </c>
      <c r="AF46">
        <v>5</v>
      </c>
      <c r="AG46">
        <v>5</v>
      </c>
      <c r="AH46">
        <v>3</v>
      </c>
      <c r="AI46">
        <v>5</v>
      </c>
      <c r="AJ46">
        <v>11</v>
      </c>
      <c r="AK46">
        <v>10</v>
      </c>
      <c r="AL46">
        <v>4</v>
      </c>
      <c r="AM46">
        <v>7</v>
      </c>
      <c r="AN46">
        <v>5</v>
      </c>
      <c r="AO46">
        <v>2</v>
      </c>
      <c r="AP46">
        <v>7</v>
      </c>
      <c r="AQ46">
        <v>4</v>
      </c>
      <c r="AR46">
        <v>3</v>
      </c>
      <c r="AS46">
        <v>3</v>
      </c>
      <c r="AT46">
        <v>4</v>
      </c>
      <c r="AU46">
        <v>6</v>
      </c>
      <c r="AV46">
        <v>4</v>
      </c>
      <c r="AW46">
        <v>3</v>
      </c>
      <c r="AX46">
        <v>20</v>
      </c>
      <c r="AY46">
        <v>12</v>
      </c>
      <c r="AZ46">
        <v>10</v>
      </c>
      <c r="BA46">
        <v>8</v>
      </c>
      <c r="BB46">
        <v>11</v>
      </c>
      <c r="BC46">
        <v>1</v>
      </c>
      <c r="BD46">
        <v>6</v>
      </c>
      <c r="BE46">
        <v>18</v>
      </c>
      <c r="BF46">
        <v>5</v>
      </c>
      <c r="BG46">
        <v>13</v>
      </c>
      <c r="BH46">
        <v>15</v>
      </c>
      <c r="BI46">
        <v>2</v>
      </c>
      <c r="BJ46">
        <v>3</v>
      </c>
      <c r="BK46">
        <v>7</v>
      </c>
      <c r="BL46">
        <v>19</v>
      </c>
      <c r="BM46">
        <v>4</v>
      </c>
      <c r="BN46">
        <v>9</v>
      </c>
      <c r="BO46">
        <v>22</v>
      </c>
      <c r="BP46">
        <v>21</v>
      </c>
      <c r="BQ46">
        <v>14</v>
      </c>
      <c r="BR46">
        <v>17</v>
      </c>
      <c r="BS46">
        <v>16</v>
      </c>
      <c r="BT46">
        <v>57</v>
      </c>
    </row>
    <row r="47" spans="1:72">
      <c r="A47">
        <v>8526</v>
      </c>
      <c r="B47">
        <v>0</v>
      </c>
      <c r="C47">
        <v>1996</v>
      </c>
      <c r="D47" s="2">
        <v>43400.571944444448</v>
      </c>
      <c r="E47" t="s">
        <v>122</v>
      </c>
      <c r="F47">
        <v>2</v>
      </c>
      <c r="G47">
        <v>2</v>
      </c>
      <c r="H47">
        <v>1</v>
      </c>
      <c r="I47">
        <v>4</v>
      </c>
      <c r="J47">
        <v>2</v>
      </c>
      <c r="K47">
        <v>4</v>
      </c>
      <c r="L47">
        <v>2</v>
      </c>
      <c r="M47">
        <v>1</v>
      </c>
      <c r="N47">
        <v>4</v>
      </c>
      <c r="O47">
        <v>4</v>
      </c>
      <c r="P47">
        <v>3</v>
      </c>
      <c r="Q47">
        <v>5</v>
      </c>
      <c r="R47">
        <v>1</v>
      </c>
      <c r="S47">
        <v>3</v>
      </c>
      <c r="T47">
        <v>2</v>
      </c>
      <c r="U47">
        <v>1</v>
      </c>
      <c r="V47">
        <v>2</v>
      </c>
      <c r="W47">
        <v>3</v>
      </c>
      <c r="X47">
        <v>3</v>
      </c>
      <c r="Y47">
        <v>4</v>
      </c>
      <c r="Z47">
        <v>3</v>
      </c>
      <c r="AA47">
        <v>2</v>
      </c>
      <c r="AB47">
        <v>16</v>
      </c>
      <c r="AC47">
        <v>11</v>
      </c>
      <c r="AD47">
        <v>14</v>
      </c>
      <c r="AE47">
        <v>14</v>
      </c>
      <c r="AF47">
        <v>8</v>
      </c>
      <c r="AG47">
        <v>15</v>
      </c>
      <c r="AH47">
        <v>6</v>
      </c>
      <c r="AI47">
        <v>6</v>
      </c>
      <c r="AJ47">
        <v>6</v>
      </c>
      <c r="AK47">
        <v>11</v>
      </c>
      <c r="AL47">
        <v>9</v>
      </c>
      <c r="AM47">
        <v>8</v>
      </c>
      <c r="AN47">
        <v>10</v>
      </c>
      <c r="AO47">
        <v>8</v>
      </c>
      <c r="AP47">
        <v>7</v>
      </c>
      <c r="AQ47">
        <v>10</v>
      </c>
      <c r="AR47">
        <v>5</v>
      </c>
      <c r="AS47">
        <v>23</v>
      </c>
      <c r="AT47">
        <v>7</v>
      </c>
      <c r="AU47">
        <v>7</v>
      </c>
      <c r="AV47">
        <v>9</v>
      </c>
      <c r="AW47">
        <v>6</v>
      </c>
      <c r="AX47">
        <v>2</v>
      </c>
      <c r="AY47">
        <v>19</v>
      </c>
      <c r="AZ47">
        <v>3</v>
      </c>
      <c r="BA47">
        <v>17</v>
      </c>
      <c r="BB47">
        <v>21</v>
      </c>
      <c r="BC47">
        <v>1</v>
      </c>
      <c r="BD47">
        <v>8</v>
      </c>
      <c r="BE47">
        <v>22</v>
      </c>
      <c r="BF47">
        <v>11</v>
      </c>
      <c r="BG47">
        <v>14</v>
      </c>
      <c r="BH47">
        <v>13</v>
      </c>
      <c r="BI47">
        <v>5</v>
      </c>
      <c r="BJ47">
        <v>6</v>
      </c>
      <c r="BK47">
        <v>9</v>
      </c>
      <c r="BL47">
        <v>12</v>
      </c>
      <c r="BM47">
        <v>7</v>
      </c>
      <c r="BN47">
        <v>18</v>
      </c>
      <c r="BO47">
        <v>10</v>
      </c>
      <c r="BP47">
        <v>16</v>
      </c>
      <c r="BQ47">
        <v>4</v>
      </c>
      <c r="BR47">
        <v>20</v>
      </c>
      <c r="BS47">
        <v>15</v>
      </c>
      <c r="BT47">
        <v>-12</v>
      </c>
    </row>
    <row r="48" spans="1:72">
      <c r="A48">
        <v>8534</v>
      </c>
      <c r="B48">
        <v>1</v>
      </c>
      <c r="C48">
        <v>1998</v>
      </c>
      <c r="D48" s="2">
        <v>43400.606122685182</v>
      </c>
      <c r="E48" t="s">
        <v>120</v>
      </c>
      <c r="F48">
        <v>1</v>
      </c>
      <c r="G48">
        <v>1</v>
      </c>
      <c r="H48">
        <v>1</v>
      </c>
      <c r="I48">
        <v>3</v>
      </c>
      <c r="J48">
        <v>2</v>
      </c>
      <c r="K48">
        <v>3</v>
      </c>
      <c r="L48">
        <v>1</v>
      </c>
      <c r="M48">
        <v>1</v>
      </c>
      <c r="N48">
        <v>2</v>
      </c>
      <c r="O48">
        <v>1</v>
      </c>
      <c r="P48">
        <v>1</v>
      </c>
      <c r="Q48">
        <v>4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3</v>
      </c>
      <c r="Z48">
        <v>3</v>
      </c>
      <c r="AA48">
        <v>4</v>
      </c>
      <c r="AB48">
        <v>4</v>
      </c>
      <c r="AC48">
        <v>9</v>
      </c>
      <c r="AD48">
        <v>10</v>
      </c>
      <c r="AE48">
        <v>14</v>
      </c>
      <c r="AF48">
        <v>6</v>
      </c>
      <c r="AG48">
        <v>21</v>
      </c>
      <c r="AH48">
        <v>8</v>
      </c>
      <c r="AI48">
        <v>3</v>
      </c>
      <c r="AJ48">
        <v>8</v>
      </c>
      <c r="AK48">
        <v>15</v>
      </c>
      <c r="AL48">
        <v>4</v>
      </c>
      <c r="AM48">
        <v>7</v>
      </c>
      <c r="AN48">
        <v>3</v>
      </c>
      <c r="AO48">
        <v>5</v>
      </c>
      <c r="AP48">
        <v>3</v>
      </c>
      <c r="AQ48">
        <v>4</v>
      </c>
      <c r="AR48">
        <v>3</v>
      </c>
      <c r="AS48">
        <v>3</v>
      </c>
      <c r="AT48">
        <v>5</v>
      </c>
      <c r="AU48">
        <v>7</v>
      </c>
      <c r="AV48">
        <v>4</v>
      </c>
      <c r="AW48">
        <v>6</v>
      </c>
      <c r="AX48">
        <v>12</v>
      </c>
      <c r="AY48">
        <v>9</v>
      </c>
      <c r="AZ48">
        <v>20</v>
      </c>
      <c r="BA48">
        <v>14</v>
      </c>
      <c r="BB48">
        <v>15</v>
      </c>
      <c r="BC48">
        <v>11</v>
      </c>
      <c r="BD48">
        <v>1</v>
      </c>
      <c r="BE48">
        <v>4</v>
      </c>
      <c r="BF48">
        <v>16</v>
      </c>
      <c r="BG48">
        <v>22</v>
      </c>
      <c r="BH48">
        <v>17</v>
      </c>
      <c r="BI48">
        <v>13</v>
      </c>
      <c r="BJ48">
        <v>7</v>
      </c>
      <c r="BK48">
        <v>10</v>
      </c>
      <c r="BL48">
        <v>19</v>
      </c>
      <c r="BM48">
        <v>6</v>
      </c>
      <c r="BN48">
        <v>18</v>
      </c>
      <c r="BO48">
        <v>2</v>
      </c>
      <c r="BP48">
        <v>8</v>
      </c>
      <c r="BQ48">
        <v>3</v>
      </c>
      <c r="BR48">
        <v>21</v>
      </c>
      <c r="BS48">
        <v>5</v>
      </c>
      <c r="BT48">
        <v>-19</v>
      </c>
    </row>
    <row r="49" spans="1:72">
      <c r="A49">
        <v>8564</v>
      </c>
      <c r="B49">
        <v>0</v>
      </c>
      <c r="C49">
        <v>1981</v>
      </c>
      <c r="D49" s="2">
        <v>43400.676145833335</v>
      </c>
      <c r="E49" t="s">
        <v>123</v>
      </c>
      <c r="F49">
        <v>5</v>
      </c>
      <c r="G49">
        <v>5</v>
      </c>
      <c r="H49">
        <v>5</v>
      </c>
      <c r="I49">
        <v>5</v>
      </c>
      <c r="J49">
        <v>1</v>
      </c>
      <c r="K49">
        <v>3</v>
      </c>
      <c r="L49">
        <v>4</v>
      </c>
      <c r="M49">
        <v>2</v>
      </c>
      <c r="N49">
        <v>4</v>
      </c>
      <c r="O49">
        <v>3</v>
      </c>
      <c r="P49">
        <v>4</v>
      </c>
      <c r="Q49">
        <v>3</v>
      </c>
      <c r="R49">
        <v>4</v>
      </c>
      <c r="S49">
        <v>5</v>
      </c>
      <c r="T49">
        <v>4</v>
      </c>
      <c r="U49">
        <v>5</v>
      </c>
      <c r="V49">
        <v>4</v>
      </c>
      <c r="W49">
        <v>5</v>
      </c>
      <c r="X49">
        <v>5</v>
      </c>
      <c r="Y49">
        <v>3</v>
      </c>
      <c r="Z49">
        <v>3</v>
      </c>
      <c r="AA49">
        <v>1</v>
      </c>
      <c r="AB49">
        <v>13</v>
      </c>
      <c r="AC49">
        <v>11</v>
      </c>
      <c r="AD49">
        <v>25</v>
      </c>
      <c r="AE49">
        <v>9</v>
      </c>
      <c r="AF49">
        <v>11</v>
      </c>
      <c r="AG49">
        <v>9</v>
      </c>
      <c r="AH49">
        <v>13</v>
      </c>
      <c r="AI49">
        <v>7</v>
      </c>
      <c r="AJ49">
        <v>12</v>
      </c>
      <c r="AK49">
        <v>9</v>
      </c>
      <c r="AL49">
        <v>9</v>
      </c>
      <c r="AM49">
        <v>10</v>
      </c>
      <c r="AN49">
        <v>8</v>
      </c>
      <c r="AO49">
        <v>12</v>
      </c>
      <c r="AP49">
        <v>8</v>
      </c>
      <c r="AQ49">
        <v>6</v>
      </c>
      <c r="AR49">
        <v>4</v>
      </c>
      <c r="AS49">
        <v>7</v>
      </c>
      <c r="AT49">
        <v>9</v>
      </c>
      <c r="AU49">
        <v>11</v>
      </c>
      <c r="AV49">
        <v>10</v>
      </c>
      <c r="AW49">
        <v>9</v>
      </c>
      <c r="AX49">
        <v>13</v>
      </c>
      <c r="AY49">
        <v>6</v>
      </c>
      <c r="AZ49">
        <v>9</v>
      </c>
      <c r="BA49">
        <v>4</v>
      </c>
      <c r="BB49">
        <v>16</v>
      </c>
      <c r="BC49">
        <v>19</v>
      </c>
      <c r="BD49">
        <v>20</v>
      </c>
      <c r="BE49">
        <v>15</v>
      </c>
      <c r="BF49">
        <v>3</v>
      </c>
      <c r="BG49">
        <v>5</v>
      </c>
      <c r="BH49">
        <v>17</v>
      </c>
      <c r="BI49">
        <v>12</v>
      </c>
      <c r="BJ49">
        <v>10</v>
      </c>
      <c r="BK49">
        <v>1</v>
      </c>
      <c r="BL49">
        <v>11</v>
      </c>
      <c r="BM49">
        <v>14</v>
      </c>
      <c r="BN49">
        <v>18</v>
      </c>
      <c r="BO49">
        <v>21</v>
      </c>
      <c r="BP49">
        <v>22</v>
      </c>
      <c r="BQ49">
        <v>2</v>
      </c>
      <c r="BR49">
        <v>8</v>
      </c>
      <c r="BS49">
        <v>7</v>
      </c>
      <c r="BT49">
        <v>-28</v>
      </c>
    </row>
    <row r="50" spans="1:72">
      <c r="A50">
        <v>8580</v>
      </c>
      <c r="B50">
        <v>1</v>
      </c>
      <c r="C50">
        <v>1987</v>
      </c>
      <c r="D50" s="2">
        <v>43400.695289351854</v>
      </c>
      <c r="E50" t="s">
        <v>115</v>
      </c>
      <c r="F50">
        <v>4</v>
      </c>
      <c r="G50">
        <v>1</v>
      </c>
      <c r="H50">
        <v>2</v>
      </c>
      <c r="I50">
        <v>1</v>
      </c>
      <c r="J50">
        <v>3</v>
      </c>
      <c r="K50">
        <v>5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5</v>
      </c>
      <c r="T50">
        <v>1</v>
      </c>
      <c r="U50">
        <v>2</v>
      </c>
      <c r="V50">
        <v>1</v>
      </c>
      <c r="W50">
        <v>2</v>
      </c>
      <c r="X50">
        <v>1</v>
      </c>
      <c r="Y50">
        <v>5</v>
      </c>
      <c r="Z50">
        <v>5</v>
      </c>
      <c r="AA50">
        <v>4</v>
      </c>
      <c r="AB50">
        <v>9</v>
      </c>
      <c r="AC50">
        <v>16</v>
      </c>
      <c r="AD50">
        <v>10</v>
      </c>
      <c r="AE50">
        <v>5</v>
      </c>
      <c r="AF50">
        <v>9</v>
      </c>
      <c r="AG50">
        <v>11</v>
      </c>
      <c r="AH50">
        <v>7</v>
      </c>
      <c r="AI50">
        <v>6</v>
      </c>
      <c r="AJ50">
        <v>6</v>
      </c>
      <c r="AK50">
        <v>8</v>
      </c>
      <c r="AL50">
        <v>4</v>
      </c>
      <c r="AM50">
        <v>7</v>
      </c>
      <c r="AN50">
        <v>4</v>
      </c>
      <c r="AO50">
        <v>6</v>
      </c>
      <c r="AP50">
        <v>4</v>
      </c>
      <c r="AQ50">
        <v>7</v>
      </c>
      <c r="AR50">
        <v>4</v>
      </c>
      <c r="AS50">
        <v>4</v>
      </c>
      <c r="AT50">
        <v>8</v>
      </c>
      <c r="AU50">
        <v>7</v>
      </c>
      <c r="AV50">
        <v>4</v>
      </c>
      <c r="AW50">
        <v>3</v>
      </c>
      <c r="AX50">
        <v>4</v>
      </c>
      <c r="AY50">
        <v>21</v>
      </c>
      <c r="AZ50">
        <v>12</v>
      </c>
      <c r="BA50">
        <v>3</v>
      </c>
      <c r="BB50">
        <v>8</v>
      </c>
      <c r="BC50">
        <v>20</v>
      </c>
      <c r="BD50">
        <v>19</v>
      </c>
      <c r="BE50">
        <v>11</v>
      </c>
      <c r="BF50">
        <v>1</v>
      </c>
      <c r="BG50">
        <v>7</v>
      </c>
      <c r="BH50">
        <v>22</v>
      </c>
      <c r="BI50">
        <v>9</v>
      </c>
      <c r="BJ50">
        <v>14</v>
      </c>
      <c r="BK50">
        <v>10</v>
      </c>
      <c r="BL50">
        <v>5</v>
      </c>
      <c r="BM50">
        <v>17</v>
      </c>
      <c r="BN50">
        <v>13</v>
      </c>
      <c r="BO50">
        <v>18</v>
      </c>
      <c r="BP50">
        <v>16</v>
      </c>
      <c r="BQ50">
        <v>2</v>
      </c>
      <c r="BR50">
        <v>6</v>
      </c>
      <c r="BS50">
        <v>15</v>
      </c>
      <c r="BT50">
        <v>32</v>
      </c>
    </row>
    <row r="51" spans="1:72">
      <c r="A51">
        <v>8585</v>
      </c>
      <c r="B51">
        <v>0</v>
      </c>
      <c r="C51">
        <v>1996</v>
      </c>
      <c r="D51" s="2">
        <v>43400.743298611109</v>
      </c>
      <c r="E51" t="s">
        <v>124</v>
      </c>
      <c r="F51">
        <v>4</v>
      </c>
      <c r="G51">
        <v>4</v>
      </c>
      <c r="H51">
        <v>1</v>
      </c>
      <c r="I51">
        <v>5</v>
      </c>
      <c r="J51">
        <v>3</v>
      </c>
      <c r="K51">
        <v>4</v>
      </c>
      <c r="L51">
        <v>2</v>
      </c>
      <c r="M51">
        <v>1</v>
      </c>
      <c r="N51">
        <v>2</v>
      </c>
      <c r="O51">
        <v>2</v>
      </c>
      <c r="P51">
        <v>2</v>
      </c>
      <c r="Q51">
        <v>5</v>
      </c>
      <c r="R51">
        <v>4</v>
      </c>
      <c r="S51">
        <v>2</v>
      </c>
      <c r="T51">
        <v>2</v>
      </c>
      <c r="U51">
        <v>2</v>
      </c>
      <c r="V51">
        <v>2</v>
      </c>
      <c r="W51">
        <v>3</v>
      </c>
      <c r="X51">
        <v>4</v>
      </c>
      <c r="Y51">
        <v>4</v>
      </c>
      <c r="Z51">
        <v>4</v>
      </c>
      <c r="AA51">
        <v>4</v>
      </c>
      <c r="AB51">
        <v>5</v>
      </c>
      <c r="AC51">
        <v>11</v>
      </c>
      <c r="AD51">
        <v>12</v>
      </c>
      <c r="AE51">
        <v>5</v>
      </c>
      <c r="AF51">
        <v>5</v>
      </c>
      <c r="AG51">
        <v>10</v>
      </c>
      <c r="AH51">
        <v>5</v>
      </c>
      <c r="AI51">
        <v>3</v>
      </c>
      <c r="AJ51">
        <v>11</v>
      </c>
      <c r="AK51">
        <v>4</v>
      </c>
      <c r="AL51">
        <v>9</v>
      </c>
      <c r="AM51">
        <v>11</v>
      </c>
      <c r="AN51">
        <v>7</v>
      </c>
      <c r="AO51">
        <v>4</v>
      </c>
      <c r="AP51">
        <v>4</v>
      </c>
      <c r="AQ51">
        <v>8</v>
      </c>
      <c r="AR51">
        <v>4</v>
      </c>
      <c r="AS51">
        <v>10</v>
      </c>
      <c r="AT51">
        <v>5</v>
      </c>
      <c r="AU51">
        <v>6</v>
      </c>
      <c r="AV51">
        <v>4</v>
      </c>
      <c r="AW51">
        <v>6</v>
      </c>
      <c r="AX51">
        <v>9</v>
      </c>
      <c r="AY51">
        <v>1</v>
      </c>
      <c r="AZ51">
        <v>20</v>
      </c>
      <c r="BA51">
        <v>11</v>
      </c>
      <c r="BB51">
        <v>12</v>
      </c>
      <c r="BC51">
        <v>7</v>
      </c>
      <c r="BD51">
        <v>5</v>
      </c>
      <c r="BE51">
        <v>16</v>
      </c>
      <c r="BF51">
        <v>10</v>
      </c>
      <c r="BG51">
        <v>18</v>
      </c>
      <c r="BH51">
        <v>19</v>
      </c>
      <c r="BI51">
        <v>21</v>
      </c>
      <c r="BJ51">
        <v>22</v>
      </c>
      <c r="BK51">
        <v>3</v>
      </c>
      <c r="BL51">
        <v>17</v>
      </c>
      <c r="BM51">
        <v>13</v>
      </c>
      <c r="BN51">
        <v>14</v>
      </c>
      <c r="BO51">
        <v>6</v>
      </c>
      <c r="BP51">
        <v>8</v>
      </c>
      <c r="BQ51">
        <v>4</v>
      </c>
      <c r="BR51">
        <v>15</v>
      </c>
      <c r="BS51">
        <v>2</v>
      </c>
      <c r="BT51">
        <v>3</v>
      </c>
    </row>
    <row r="52" spans="1:72">
      <c r="A52">
        <v>8590</v>
      </c>
      <c r="B52">
        <v>0</v>
      </c>
      <c r="C52">
        <v>1965</v>
      </c>
      <c r="D52" s="2">
        <v>43400.745312500003</v>
      </c>
      <c r="E52" t="s">
        <v>125</v>
      </c>
      <c r="F52">
        <v>5</v>
      </c>
      <c r="G52">
        <v>5</v>
      </c>
      <c r="H52">
        <v>5</v>
      </c>
      <c r="I52">
        <v>5</v>
      </c>
      <c r="J52">
        <v>1</v>
      </c>
      <c r="K52">
        <v>4</v>
      </c>
      <c r="L52">
        <v>5</v>
      </c>
      <c r="M52">
        <v>3</v>
      </c>
      <c r="N52">
        <v>5</v>
      </c>
      <c r="O52">
        <v>5</v>
      </c>
      <c r="P52">
        <v>4</v>
      </c>
      <c r="Q52">
        <v>4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3</v>
      </c>
      <c r="Z52">
        <v>3</v>
      </c>
      <c r="AA52">
        <v>1</v>
      </c>
      <c r="AB52">
        <v>5</v>
      </c>
      <c r="AC52">
        <v>5</v>
      </c>
      <c r="AD52">
        <v>4</v>
      </c>
      <c r="AE52">
        <v>16</v>
      </c>
      <c r="AF52">
        <v>14</v>
      </c>
      <c r="AG52">
        <v>12</v>
      </c>
      <c r="AH52">
        <v>5</v>
      </c>
      <c r="AI52">
        <v>6</v>
      </c>
      <c r="AJ52">
        <v>4</v>
      </c>
      <c r="AK52">
        <v>8</v>
      </c>
      <c r="AL52">
        <v>6</v>
      </c>
      <c r="AM52">
        <v>12</v>
      </c>
      <c r="AN52">
        <v>5</v>
      </c>
      <c r="AO52">
        <v>7</v>
      </c>
      <c r="AP52">
        <v>7</v>
      </c>
      <c r="AQ52">
        <v>7</v>
      </c>
      <c r="AR52">
        <v>1</v>
      </c>
      <c r="AS52">
        <v>2</v>
      </c>
      <c r="AT52">
        <v>3</v>
      </c>
      <c r="AU52">
        <v>4</v>
      </c>
      <c r="AV52">
        <v>4</v>
      </c>
      <c r="AW52">
        <v>7</v>
      </c>
      <c r="AX52">
        <v>9</v>
      </c>
      <c r="AY52">
        <v>16</v>
      </c>
      <c r="AZ52">
        <v>10</v>
      </c>
      <c r="BA52">
        <v>19</v>
      </c>
      <c r="BB52">
        <v>22</v>
      </c>
      <c r="BC52">
        <v>2</v>
      </c>
      <c r="BD52">
        <v>15</v>
      </c>
      <c r="BE52">
        <v>7</v>
      </c>
      <c r="BF52">
        <v>5</v>
      </c>
      <c r="BG52">
        <v>4</v>
      </c>
      <c r="BH52">
        <v>8</v>
      </c>
      <c r="BI52">
        <v>21</v>
      </c>
      <c r="BJ52">
        <v>11</v>
      </c>
      <c r="BK52">
        <v>18</v>
      </c>
      <c r="BL52">
        <v>6</v>
      </c>
      <c r="BM52">
        <v>1</v>
      </c>
      <c r="BN52">
        <v>12</v>
      </c>
      <c r="BO52">
        <v>14</v>
      </c>
      <c r="BP52">
        <v>13</v>
      </c>
      <c r="BQ52">
        <v>3</v>
      </c>
      <c r="BR52">
        <v>20</v>
      </c>
      <c r="BS52">
        <v>17</v>
      </c>
      <c r="BT52">
        <v>-26</v>
      </c>
    </row>
    <row r="53" spans="1:72">
      <c r="A53">
        <v>8603</v>
      </c>
      <c r="B53">
        <v>0</v>
      </c>
      <c r="C53">
        <v>1992</v>
      </c>
      <c r="D53" s="2">
        <v>43400.769537037035</v>
      </c>
      <c r="E53" t="s">
        <v>126</v>
      </c>
      <c r="F53">
        <v>4</v>
      </c>
      <c r="G53">
        <v>4</v>
      </c>
      <c r="H53">
        <v>2</v>
      </c>
      <c r="I53">
        <v>4</v>
      </c>
      <c r="J53">
        <v>1</v>
      </c>
      <c r="K53">
        <v>4</v>
      </c>
      <c r="L53">
        <v>2</v>
      </c>
      <c r="M53">
        <v>2</v>
      </c>
      <c r="N53">
        <v>4</v>
      </c>
      <c r="O53">
        <v>4</v>
      </c>
      <c r="P53">
        <v>3</v>
      </c>
      <c r="Q53">
        <v>3</v>
      </c>
      <c r="R53">
        <v>4</v>
      </c>
      <c r="S53">
        <v>5</v>
      </c>
      <c r="T53">
        <v>3</v>
      </c>
      <c r="U53">
        <v>4</v>
      </c>
      <c r="V53">
        <v>4</v>
      </c>
      <c r="W53">
        <v>4</v>
      </c>
      <c r="X53">
        <v>2</v>
      </c>
      <c r="Y53">
        <v>2</v>
      </c>
      <c r="Z53">
        <v>4</v>
      </c>
      <c r="AA53">
        <v>3</v>
      </c>
      <c r="AB53">
        <v>6</v>
      </c>
      <c r="AC53">
        <v>7</v>
      </c>
      <c r="AD53">
        <v>10</v>
      </c>
      <c r="AE53">
        <v>7</v>
      </c>
      <c r="AF53">
        <v>5</v>
      </c>
      <c r="AG53">
        <v>5</v>
      </c>
      <c r="AH53">
        <v>11</v>
      </c>
      <c r="AI53">
        <v>4</v>
      </c>
      <c r="AJ53">
        <v>5</v>
      </c>
      <c r="AK53">
        <v>7</v>
      </c>
      <c r="AL53">
        <v>6</v>
      </c>
      <c r="AM53">
        <v>7</v>
      </c>
      <c r="AN53">
        <v>4</v>
      </c>
      <c r="AO53">
        <v>4</v>
      </c>
      <c r="AP53">
        <v>4</v>
      </c>
      <c r="AQ53">
        <v>3</v>
      </c>
      <c r="AR53">
        <v>5</v>
      </c>
      <c r="AS53">
        <v>6</v>
      </c>
      <c r="AT53">
        <v>6</v>
      </c>
      <c r="AU53">
        <v>7</v>
      </c>
      <c r="AV53">
        <v>5</v>
      </c>
      <c r="AW53">
        <v>5</v>
      </c>
      <c r="AX53">
        <v>10</v>
      </c>
      <c r="AY53">
        <v>11</v>
      </c>
      <c r="AZ53">
        <v>1</v>
      </c>
      <c r="BA53">
        <v>17</v>
      </c>
      <c r="BB53">
        <v>18</v>
      </c>
      <c r="BC53">
        <v>14</v>
      </c>
      <c r="BD53">
        <v>15</v>
      </c>
      <c r="BE53">
        <v>5</v>
      </c>
      <c r="BF53">
        <v>7</v>
      </c>
      <c r="BG53">
        <v>21</v>
      </c>
      <c r="BH53">
        <v>19</v>
      </c>
      <c r="BI53">
        <v>6</v>
      </c>
      <c r="BJ53">
        <v>20</v>
      </c>
      <c r="BK53">
        <v>13</v>
      </c>
      <c r="BL53">
        <v>22</v>
      </c>
      <c r="BM53">
        <v>9</v>
      </c>
      <c r="BN53">
        <v>3</v>
      </c>
      <c r="BO53">
        <v>8</v>
      </c>
      <c r="BP53">
        <v>16</v>
      </c>
      <c r="BQ53">
        <v>2</v>
      </c>
      <c r="BR53">
        <v>12</v>
      </c>
      <c r="BS53">
        <v>4</v>
      </c>
      <c r="BT53">
        <v>-24</v>
      </c>
    </row>
    <row r="54" spans="1:72">
      <c r="A54">
        <v>8609</v>
      </c>
      <c r="B54">
        <v>0</v>
      </c>
      <c r="C54">
        <v>1999</v>
      </c>
      <c r="D54" s="2">
        <v>43400.785995370374</v>
      </c>
      <c r="E54" t="s">
        <v>127</v>
      </c>
      <c r="F54">
        <v>1</v>
      </c>
      <c r="G54">
        <v>1</v>
      </c>
      <c r="H54">
        <v>1</v>
      </c>
      <c r="I54">
        <v>4</v>
      </c>
      <c r="J54">
        <v>4</v>
      </c>
      <c r="K54">
        <v>4</v>
      </c>
      <c r="L54">
        <v>1</v>
      </c>
      <c r="M54">
        <v>1</v>
      </c>
      <c r="N54">
        <v>2</v>
      </c>
      <c r="O54">
        <v>1</v>
      </c>
      <c r="P54">
        <v>1</v>
      </c>
      <c r="Q54">
        <v>3</v>
      </c>
      <c r="R54">
        <v>1</v>
      </c>
      <c r="S54">
        <v>2</v>
      </c>
      <c r="T54">
        <v>1</v>
      </c>
      <c r="U54">
        <v>1</v>
      </c>
      <c r="V54">
        <v>1</v>
      </c>
      <c r="W54">
        <v>1</v>
      </c>
      <c r="X54">
        <v>1</v>
      </c>
      <c r="Y54">
        <v>4</v>
      </c>
      <c r="Z54">
        <v>4</v>
      </c>
      <c r="AA54">
        <v>1</v>
      </c>
      <c r="AB54">
        <v>4</v>
      </c>
      <c r="AC54">
        <v>5</v>
      </c>
      <c r="AD54">
        <v>5</v>
      </c>
      <c r="AE54">
        <v>10</v>
      </c>
      <c r="AF54">
        <v>6</v>
      </c>
      <c r="AG54">
        <v>5</v>
      </c>
      <c r="AH54">
        <v>6</v>
      </c>
      <c r="AI54">
        <v>3</v>
      </c>
      <c r="AJ54">
        <v>8</v>
      </c>
      <c r="AK54">
        <v>2</v>
      </c>
      <c r="AL54">
        <v>2</v>
      </c>
      <c r="AM54">
        <v>8</v>
      </c>
      <c r="AN54">
        <v>4</v>
      </c>
      <c r="AO54">
        <v>5</v>
      </c>
      <c r="AP54">
        <v>2</v>
      </c>
      <c r="AQ54">
        <v>2</v>
      </c>
      <c r="AR54">
        <v>3</v>
      </c>
      <c r="AS54">
        <v>9</v>
      </c>
      <c r="AT54">
        <v>7</v>
      </c>
      <c r="AU54">
        <v>10</v>
      </c>
      <c r="AV54">
        <v>7</v>
      </c>
      <c r="AW54">
        <v>3</v>
      </c>
      <c r="AX54">
        <v>18</v>
      </c>
      <c r="AY54">
        <v>20</v>
      </c>
      <c r="AZ54">
        <v>17</v>
      </c>
      <c r="BA54">
        <v>8</v>
      </c>
      <c r="BB54">
        <v>3</v>
      </c>
      <c r="BC54">
        <v>4</v>
      </c>
      <c r="BD54">
        <v>11</v>
      </c>
      <c r="BE54">
        <v>14</v>
      </c>
      <c r="BF54">
        <v>5</v>
      </c>
      <c r="BG54">
        <v>16</v>
      </c>
      <c r="BH54">
        <v>15</v>
      </c>
      <c r="BI54">
        <v>7</v>
      </c>
      <c r="BJ54">
        <v>10</v>
      </c>
      <c r="BK54">
        <v>2</v>
      </c>
      <c r="BL54">
        <v>21</v>
      </c>
      <c r="BM54">
        <v>13</v>
      </c>
      <c r="BN54">
        <v>22</v>
      </c>
      <c r="BO54">
        <v>12</v>
      </c>
      <c r="BP54">
        <v>6</v>
      </c>
      <c r="BQ54">
        <v>1</v>
      </c>
      <c r="BR54">
        <v>9</v>
      </c>
      <c r="BS54">
        <v>19</v>
      </c>
      <c r="BT54">
        <v>-13</v>
      </c>
    </row>
    <row r="55" spans="1:72">
      <c r="A55">
        <v>8623</v>
      </c>
      <c r="B55">
        <v>0</v>
      </c>
      <c r="C55">
        <v>1985</v>
      </c>
      <c r="D55" s="2">
        <v>43400.853576388887</v>
      </c>
      <c r="E55" t="s">
        <v>125</v>
      </c>
      <c r="F55">
        <v>4</v>
      </c>
      <c r="G55">
        <v>4</v>
      </c>
      <c r="H55">
        <v>4</v>
      </c>
      <c r="I55">
        <v>5</v>
      </c>
      <c r="J55">
        <v>3</v>
      </c>
      <c r="K55">
        <v>3</v>
      </c>
      <c r="L55">
        <v>2</v>
      </c>
      <c r="M55">
        <v>2</v>
      </c>
      <c r="N55">
        <v>4</v>
      </c>
      <c r="O55">
        <v>4</v>
      </c>
      <c r="P55">
        <v>2</v>
      </c>
      <c r="Q55">
        <v>4</v>
      </c>
      <c r="R55">
        <v>2</v>
      </c>
      <c r="S55">
        <v>4</v>
      </c>
      <c r="T55">
        <v>4</v>
      </c>
      <c r="U55">
        <v>4</v>
      </c>
      <c r="V55">
        <v>4</v>
      </c>
      <c r="W55">
        <v>4</v>
      </c>
      <c r="X55">
        <v>4</v>
      </c>
      <c r="Y55">
        <v>5</v>
      </c>
      <c r="Z55">
        <v>4</v>
      </c>
      <c r="AA55">
        <v>4</v>
      </c>
      <c r="AB55">
        <v>2</v>
      </c>
      <c r="AC55">
        <v>18</v>
      </c>
      <c r="AD55">
        <v>6</v>
      </c>
      <c r="AE55">
        <v>5</v>
      </c>
      <c r="AF55">
        <v>6</v>
      </c>
      <c r="AG55">
        <v>6</v>
      </c>
      <c r="AH55">
        <v>3</v>
      </c>
      <c r="AI55">
        <v>5</v>
      </c>
      <c r="AJ55">
        <v>4</v>
      </c>
      <c r="AK55">
        <v>3</v>
      </c>
      <c r="AL55">
        <v>6</v>
      </c>
      <c r="AM55">
        <v>7</v>
      </c>
      <c r="AN55">
        <v>6</v>
      </c>
      <c r="AO55">
        <v>5</v>
      </c>
      <c r="AP55">
        <v>2</v>
      </c>
      <c r="AQ55">
        <v>2</v>
      </c>
      <c r="AR55">
        <v>3</v>
      </c>
      <c r="AS55">
        <v>5</v>
      </c>
      <c r="AT55">
        <v>4</v>
      </c>
      <c r="AU55">
        <v>3</v>
      </c>
      <c r="AV55">
        <v>8</v>
      </c>
      <c r="AW55">
        <v>5</v>
      </c>
      <c r="AX55">
        <v>16</v>
      </c>
      <c r="AY55">
        <v>15</v>
      </c>
      <c r="AZ55">
        <v>11</v>
      </c>
      <c r="BA55">
        <v>19</v>
      </c>
      <c r="BB55">
        <v>8</v>
      </c>
      <c r="BC55">
        <v>22</v>
      </c>
      <c r="BD55">
        <v>2</v>
      </c>
      <c r="BE55">
        <v>1</v>
      </c>
      <c r="BF55">
        <v>6</v>
      </c>
      <c r="BG55">
        <v>4</v>
      </c>
      <c r="BH55">
        <v>17</v>
      </c>
      <c r="BI55">
        <v>14</v>
      </c>
      <c r="BJ55">
        <v>9</v>
      </c>
      <c r="BK55">
        <v>3</v>
      </c>
      <c r="BL55">
        <v>7</v>
      </c>
      <c r="BM55">
        <v>13</v>
      </c>
      <c r="BN55">
        <v>5</v>
      </c>
      <c r="BO55">
        <v>10</v>
      </c>
      <c r="BP55">
        <v>21</v>
      </c>
      <c r="BQ55">
        <v>20</v>
      </c>
      <c r="BR55">
        <v>18</v>
      </c>
      <c r="BS55">
        <v>12</v>
      </c>
      <c r="BT55">
        <v>-19</v>
      </c>
    </row>
    <row r="56" spans="1:72">
      <c r="A56">
        <v>8639</v>
      </c>
      <c r="B56">
        <v>1</v>
      </c>
      <c r="C56">
        <v>1974</v>
      </c>
      <c r="D56" s="2">
        <v>43400.906099537038</v>
      </c>
      <c r="E56" t="s">
        <v>128</v>
      </c>
      <c r="F56">
        <v>5</v>
      </c>
      <c r="G56">
        <v>3</v>
      </c>
      <c r="H56">
        <v>3</v>
      </c>
      <c r="I56">
        <v>5</v>
      </c>
      <c r="J56">
        <v>1</v>
      </c>
      <c r="K56">
        <v>3</v>
      </c>
      <c r="L56">
        <v>5</v>
      </c>
      <c r="M56">
        <v>5</v>
      </c>
      <c r="N56">
        <v>5</v>
      </c>
      <c r="O56">
        <v>5</v>
      </c>
      <c r="P56">
        <v>5</v>
      </c>
      <c r="Q56">
        <v>1</v>
      </c>
      <c r="R56">
        <v>5</v>
      </c>
      <c r="S56">
        <v>5</v>
      </c>
      <c r="T56">
        <v>5</v>
      </c>
      <c r="U56">
        <v>5</v>
      </c>
      <c r="V56">
        <v>5</v>
      </c>
      <c r="W56">
        <v>5</v>
      </c>
      <c r="X56">
        <v>5</v>
      </c>
      <c r="Y56">
        <v>1</v>
      </c>
      <c r="Z56">
        <v>1</v>
      </c>
      <c r="AA56">
        <v>1</v>
      </c>
      <c r="AB56">
        <v>4</v>
      </c>
      <c r="AC56">
        <v>9</v>
      </c>
      <c r="AD56">
        <v>8</v>
      </c>
      <c r="AE56">
        <v>6</v>
      </c>
      <c r="AF56">
        <v>8</v>
      </c>
      <c r="AG56">
        <v>13</v>
      </c>
      <c r="AH56">
        <v>4</v>
      </c>
      <c r="AI56">
        <v>4</v>
      </c>
      <c r="AJ56">
        <v>7</v>
      </c>
      <c r="AK56">
        <v>9</v>
      </c>
      <c r="AL56">
        <v>6</v>
      </c>
      <c r="AM56">
        <v>8</v>
      </c>
      <c r="AN56">
        <v>5</v>
      </c>
      <c r="AO56">
        <v>5</v>
      </c>
      <c r="AP56">
        <v>5</v>
      </c>
      <c r="AQ56">
        <v>3</v>
      </c>
      <c r="AR56">
        <v>4</v>
      </c>
      <c r="AS56">
        <v>3</v>
      </c>
      <c r="AT56">
        <v>5</v>
      </c>
      <c r="AU56">
        <v>5</v>
      </c>
      <c r="AV56">
        <v>5</v>
      </c>
      <c r="AW56">
        <v>3</v>
      </c>
      <c r="AX56">
        <v>14</v>
      </c>
      <c r="AY56">
        <v>15</v>
      </c>
      <c r="AZ56">
        <v>17</v>
      </c>
      <c r="BA56">
        <v>11</v>
      </c>
      <c r="BB56">
        <v>9</v>
      </c>
      <c r="BC56">
        <v>8</v>
      </c>
      <c r="BD56">
        <v>13</v>
      </c>
      <c r="BE56">
        <v>20</v>
      </c>
      <c r="BF56">
        <v>7</v>
      </c>
      <c r="BG56">
        <v>1</v>
      </c>
      <c r="BH56">
        <v>6</v>
      </c>
      <c r="BI56">
        <v>5</v>
      </c>
      <c r="BJ56">
        <v>12</v>
      </c>
      <c r="BK56">
        <v>21</v>
      </c>
      <c r="BL56">
        <v>10</v>
      </c>
      <c r="BM56">
        <v>22</v>
      </c>
      <c r="BN56">
        <v>3</v>
      </c>
      <c r="BO56">
        <v>2</v>
      </c>
      <c r="BP56">
        <v>4</v>
      </c>
      <c r="BQ56">
        <v>16</v>
      </c>
      <c r="BR56">
        <v>18</v>
      </c>
      <c r="BS56">
        <v>19</v>
      </c>
      <c r="BT56">
        <v>10</v>
      </c>
    </row>
    <row r="57" spans="1:72">
      <c r="A57">
        <v>8621</v>
      </c>
      <c r="B57">
        <v>0</v>
      </c>
      <c r="C57">
        <v>1978</v>
      </c>
      <c r="D57" s="2">
        <v>43400.926018518519</v>
      </c>
      <c r="E57" t="s">
        <v>122</v>
      </c>
      <c r="F57">
        <v>5</v>
      </c>
      <c r="G57">
        <v>3</v>
      </c>
      <c r="H57">
        <v>3</v>
      </c>
      <c r="I57">
        <v>5</v>
      </c>
      <c r="J57">
        <v>1</v>
      </c>
      <c r="K57">
        <v>3</v>
      </c>
      <c r="L57">
        <v>2</v>
      </c>
      <c r="M57">
        <v>1</v>
      </c>
      <c r="N57">
        <v>5</v>
      </c>
      <c r="O57">
        <v>4</v>
      </c>
      <c r="P57">
        <v>3</v>
      </c>
      <c r="Q57">
        <v>4</v>
      </c>
      <c r="R57">
        <v>2</v>
      </c>
      <c r="S57">
        <v>5</v>
      </c>
      <c r="T57">
        <v>3</v>
      </c>
      <c r="U57">
        <v>5</v>
      </c>
      <c r="V57">
        <v>4</v>
      </c>
      <c r="W57">
        <v>4</v>
      </c>
      <c r="X57">
        <v>4</v>
      </c>
      <c r="Y57">
        <v>5</v>
      </c>
      <c r="Z57">
        <v>4</v>
      </c>
      <c r="AA57">
        <v>2</v>
      </c>
      <c r="AB57">
        <v>7</v>
      </c>
      <c r="AC57">
        <v>16</v>
      </c>
      <c r="AD57">
        <v>7</v>
      </c>
      <c r="AE57">
        <v>8</v>
      </c>
      <c r="AF57">
        <v>8</v>
      </c>
      <c r="AG57">
        <v>7</v>
      </c>
      <c r="AH57">
        <v>5</v>
      </c>
      <c r="AI57">
        <v>4</v>
      </c>
      <c r="AJ57">
        <v>6</v>
      </c>
      <c r="AK57">
        <v>11</v>
      </c>
      <c r="AL57">
        <v>6</v>
      </c>
      <c r="AM57">
        <v>8</v>
      </c>
      <c r="AN57">
        <v>6</v>
      </c>
      <c r="AO57">
        <v>3</v>
      </c>
      <c r="AP57">
        <v>4</v>
      </c>
      <c r="AQ57">
        <v>4</v>
      </c>
      <c r="AR57">
        <v>3</v>
      </c>
      <c r="AS57">
        <v>6</v>
      </c>
      <c r="AT57">
        <v>8</v>
      </c>
      <c r="AU57">
        <v>5</v>
      </c>
      <c r="AV57">
        <v>6</v>
      </c>
      <c r="AW57">
        <v>4</v>
      </c>
      <c r="AX57">
        <v>15</v>
      </c>
      <c r="AY57">
        <v>3</v>
      </c>
      <c r="AZ57">
        <v>16</v>
      </c>
      <c r="BA57">
        <v>7</v>
      </c>
      <c r="BB57">
        <v>12</v>
      </c>
      <c r="BC57">
        <v>1</v>
      </c>
      <c r="BD57">
        <v>4</v>
      </c>
      <c r="BE57">
        <v>6</v>
      </c>
      <c r="BF57">
        <v>2</v>
      </c>
      <c r="BG57">
        <v>5</v>
      </c>
      <c r="BH57">
        <v>10</v>
      </c>
      <c r="BI57">
        <v>22</v>
      </c>
      <c r="BJ57">
        <v>21</v>
      </c>
      <c r="BK57">
        <v>20</v>
      </c>
      <c r="BL57">
        <v>17</v>
      </c>
      <c r="BM57">
        <v>8</v>
      </c>
      <c r="BN57">
        <v>11</v>
      </c>
      <c r="BO57">
        <v>18</v>
      </c>
      <c r="BP57">
        <v>14</v>
      </c>
      <c r="BQ57">
        <v>19</v>
      </c>
      <c r="BR57">
        <v>9</v>
      </c>
      <c r="BS57">
        <v>13</v>
      </c>
      <c r="BT57">
        <v>-18</v>
      </c>
    </row>
    <row r="58" spans="1:72">
      <c r="A58">
        <v>8671</v>
      </c>
      <c r="B58">
        <v>0</v>
      </c>
      <c r="C58">
        <v>1986</v>
      </c>
      <c r="D58" s="2">
        <v>43401.015960648147</v>
      </c>
      <c r="E58" t="s">
        <v>128</v>
      </c>
      <c r="F58">
        <v>2</v>
      </c>
      <c r="G58">
        <v>2</v>
      </c>
      <c r="H58">
        <v>2</v>
      </c>
      <c r="I58">
        <v>4</v>
      </c>
      <c r="J58">
        <v>3</v>
      </c>
      <c r="K58">
        <v>4</v>
      </c>
      <c r="L58">
        <v>2</v>
      </c>
      <c r="M58">
        <v>1</v>
      </c>
      <c r="N58">
        <v>4</v>
      </c>
      <c r="O58">
        <v>4</v>
      </c>
      <c r="P58">
        <v>3</v>
      </c>
      <c r="Q58">
        <v>4</v>
      </c>
      <c r="R58">
        <v>2</v>
      </c>
      <c r="S58">
        <v>3</v>
      </c>
      <c r="T58">
        <v>3</v>
      </c>
      <c r="U58">
        <v>3</v>
      </c>
      <c r="V58">
        <v>3</v>
      </c>
      <c r="W58">
        <v>3</v>
      </c>
      <c r="X58">
        <v>2</v>
      </c>
      <c r="Y58">
        <v>4</v>
      </c>
      <c r="Z58">
        <v>4</v>
      </c>
      <c r="AA58">
        <v>1</v>
      </c>
      <c r="AB58">
        <v>4</v>
      </c>
      <c r="AC58">
        <v>4</v>
      </c>
      <c r="AD58">
        <v>6</v>
      </c>
      <c r="AE58">
        <v>3</v>
      </c>
      <c r="AF58">
        <v>7</v>
      </c>
      <c r="AG58">
        <v>6</v>
      </c>
      <c r="AH58">
        <v>3</v>
      </c>
      <c r="AI58">
        <v>3</v>
      </c>
      <c r="AJ58">
        <v>4</v>
      </c>
      <c r="AK58">
        <v>4</v>
      </c>
      <c r="AL58">
        <v>5</v>
      </c>
      <c r="AM58">
        <v>6</v>
      </c>
      <c r="AN58">
        <v>3</v>
      </c>
      <c r="AO58">
        <v>2</v>
      </c>
      <c r="AP58">
        <v>2</v>
      </c>
      <c r="AQ58">
        <v>3</v>
      </c>
      <c r="AR58">
        <v>3</v>
      </c>
      <c r="AS58">
        <v>5</v>
      </c>
      <c r="AT58">
        <v>4</v>
      </c>
      <c r="AU58">
        <v>2</v>
      </c>
      <c r="AV58">
        <v>3</v>
      </c>
      <c r="AW58">
        <v>3</v>
      </c>
      <c r="AX58">
        <v>7</v>
      </c>
      <c r="AY58">
        <v>1</v>
      </c>
      <c r="AZ58">
        <v>12</v>
      </c>
      <c r="BA58">
        <v>8</v>
      </c>
      <c r="BB58">
        <v>19</v>
      </c>
      <c r="BC58">
        <v>15</v>
      </c>
      <c r="BD58">
        <v>6</v>
      </c>
      <c r="BE58">
        <v>3</v>
      </c>
      <c r="BF58">
        <v>2</v>
      </c>
      <c r="BG58">
        <v>16</v>
      </c>
      <c r="BH58">
        <v>21</v>
      </c>
      <c r="BI58">
        <v>9</v>
      </c>
      <c r="BJ58">
        <v>14</v>
      </c>
      <c r="BK58">
        <v>20</v>
      </c>
      <c r="BL58">
        <v>18</v>
      </c>
      <c r="BM58">
        <v>13</v>
      </c>
      <c r="BN58">
        <v>22</v>
      </c>
      <c r="BO58">
        <v>11</v>
      </c>
      <c r="BP58">
        <v>4</v>
      </c>
      <c r="BQ58">
        <v>10</v>
      </c>
      <c r="BR58">
        <v>5</v>
      </c>
      <c r="BS58">
        <v>17</v>
      </c>
      <c r="BT58">
        <v>-28</v>
      </c>
    </row>
    <row r="59" spans="1:72">
      <c r="A59">
        <v>8681</v>
      </c>
      <c r="B59">
        <v>0</v>
      </c>
      <c r="C59">
        <v>1969</v>
      </c>
      <c r="D59" s="2">
        <v>43401.284803240742</v>
      </c>
      <c r="E59" t="s">
        <v>129</v>
      </c>
      <c r="F59">
        <v>5</v>
      </c>
      <c r="G59">
        <v>3</v>
      </c>
      <c r="H59">
        <v>3</v>
      </c>
      <c r="I59">
        <v>5</v>
      </c>
      <c r="J59">
        <v>1</v>
      </c>
      <c r="K59">
        <v>1</v>
      </c>
      <c r="L59">
        <v>5</v>
      </c>
      <c r="M59">
        <v>2</v>
      </c>
      <c r="N59">
        <v>5</v>
      </c>
      <c r="O59">
        <v>5</v>
      </c>
      <c r="P59">
        <v>5</v>
      </c>
      <c r="Q59">
        <v>2</v>
      </c>
      <c r="R59">
        <v>4</v>
      </c>
      <c r="S59">
        <v>5</v>
      </c>
      <c r="T59">
        <v>5</v>
      </c>
      <c r="U59">
        <v>5</v>
      </c>
      <c r="V59">
        <v>5</v>
      </c>
      <c r="W59">
        <v>5</v>
      </c>
      <c r="X59">
        <v>4</v>
      </c>
      <c r="Y59">
        <v>2</v>
      </c>
      <c r="Z59">
        <v>1</v>
      </c>
      <c r="AA59">
        <v>1</v>
      </c>
      <c r="AB59">
        <v>5</v>
      </c>
      <c r="AC59">
        <v>8</v>
      </c>
      <c r="AD59">
        <v>14</v>
      </c>
      <c r="AE59">
        <v>5</v>
      </c>
      <c r="AF59">
        <v>8</v>
      </c>
      <c r="AG59">
        <v>14</v>
      </c>
      <c r="AH59">
        <v>5</v>
      </c>
      <c r="AI59">
        <v>12</v>
      </c>
      <c r="AJ59">
        <v>6</v>
      </c>
      <c r="AK59">
        <v>7</v>
      </c>
      <c r="AL59">
        <v>7</v>
      </c>
      <c r="AM59">
        <v>7</v>
      </c>
      <c r="AN59">
        <v>9</v>
      </c>
      <c r="AO59">
        <v>2</v>
      </c>
      <c r="AP59">
        <v>4</v>
      </c>
      <c r="AQ59">
        <v>2</v>
      </c>
      <c r="AR59">
        <v>5</v>
      </c>
      <c r="AS59">
        <v>4</v>
      </c>
      <c r="AT59">
        <v>5</v>
      </c>
      <c r="AU59">
        <v>5</v>
      </c>
      <c r="AV59">
        <v>5</v>
      </c>
      <c r="AW59">
        <v>5</v>
      </c>
      <c r="AX59">
        <v>19</v>
      </c>
      <c r="AY59">
        <v>13</v>
      </c>
      <c r="AZ59">
        <v>10</v>
      </c>
      <c r="BA59">
        <v>18</v>
      </c>
      <c r="BB59">
        <v>22</v>
      </c>
      <c r="BC59">
        <v>1</v>
      </c>
      <c r="BD59">
        <v>9</v>
      </c>
      <c r="BE59">
        <v>11</v>
      </c>
      <c r="BF59">
        <v>20</v>
      </c>
      <c r="BG59">
        <v>6</v>
      </c>
      <c r="BH59">
        <v>14</v>
      </c>
      <c r="BI59">
        <v>16</v>
      </c>
      <c r="BJ59">
        <v>2</v>
      </c>
      <c r="BK59">
        <v>21</v>
      </c>
      <c r="BL59">
        <v>7</v>
      </c>
      <c r="BM59">
        <v>15</v>
      </c>
      <c r="BN59">
        <v>17</v>
      </c>
      <c r="BO59">
        <v>5</v>
      </c>
      <c r="BP59">
        <v>12</v>
      </c>
      <c r="BQ59">
        <v>8</v>
      </c>
      <c r="BR59">
        <v>4</v>
      </c>
      <c r="BS59">
        <v>3</v>
      </c>
      <c r="BT59">
        <v>-15</v>
      </c>
    </row>
    <row r="60" spans="1:72">
      <c r="A60">
        <v>8683</v>
      </c>
      <c r="B60">
        <v>0</v>
      </c>
      <c r="C60">
        <v>1991</v>
      </c>
      <c r="D60" s="2">
        <v>43401.306111111109</v>
      </c>
      <c r="E60" t="s">
        <v>118</v>
      </c>
      <c r="F60">
        <v>4</v>
      </c>
      <c r="G60">
        <v>2</v>
      </c>
      <c r="H60">
        <v>4</v>
      </c>
      <c r="I60">
        <v>4</v>
      </c>
      <c r="J60">
        <v>1</v>
      </c>
      <c r="K60">
        <v>4</v>
      </c>
      <c r="L60">
        <v>2</v>
      </c>
      <c r="M60">
        <v>2</v>
      </c>
      <c r="N60">
        <v>5</v>
      </c>
      <c r="O60">
        <v>5</v>
      </c>
      <c r="P60">
        <v>4</v>
      </c>
      <c r="Q60">
        <v>4</v>
      </c>
      <c r="R60">
        <v>2</v>
      </c>
      <c r="S60">
        <v>5</v>
      </c>
      <c r="T60">
        <v>2</v>
      </c>
      <c r="U60">
        <v>4</v>
      </c>
      <c r="V60">
        <v>4</v>
      </c>
      <c r="W60">
        <v>5</v>
      </c>
      <c r="X60">
        <v>4</v>
      </c>
      <c r="Y60">
        <v>4</v>
      </c>
      <c r="Z60">
        <v>4</v>
      </c>
      <c r="AA60">
        <v>1</v>
      </c>
      <c r="AB60">
        <v>6</v>
      </c>
      <c r="AC60">
        <v>6</v>
      </c>
      <c r="AD60">
        <v>7</v>
      </c>
      <c r="AE60">
        <v>5</v>
      </c>
      <c r="AF60">
        <v>5</v>
      </c>
      <c r="AG60">
        <v>12</v>
      </c>
      <c r="AH60">
        <v>3</v>
      </c>
      <c r="AI60">
        <v>6</v>
      </c>
      <c r="AJ60">
        <v>7</v>
      </c>
      <c r="AK60">
        <v>4</v>
      </c>
      <c r="AL60">
        <v>17</v>
      </c>
      <c r="AM60">
        <v>7</v>
      </c>
      <c r="AN60">
        <v>4</v>
      </c>
      <c r="AO60">
        <v>3</v>
      </c>
      <c r="AP60">
        <v>14</v>
      </c>
      <c r="AQ60">
        <v>3</v>
      </c>
      <c r="AR60">
        <v>3</v>
      </c>
      <c r="AS60">
        <v>2</v>
      </c>
      <c r="AT60">
        <v>7</v>
      </c>
      <c r="AU60">
        <v>4</v>
      </c>
      <c r="AV60">
        <v>3</v>
      </c>
      <c r="AW60">
        <v>7</v>
      </c>
      <c r="AX60">
        <v>13</v>
      </c>
      <c r="AY60">
        <v>14</v>
      </c>
      <c r="AZ60">
        <v>17</v>
      </c>
      <c r="BA60">
        <v>1</v>
      </c>
      <c r="BB60">
        <v>10</v>
      </c>
      <c r="BC60">
        <v>9</v>
      </c>
      <c r="BD60">
        <v>12</v>
      </c>
      <c r="BE60">
        <v>11</v>
      </c>
      <c r="BF60">
        <v>22</v>
      </c>
      <c r="BG60">
        <v>8</v>
      </c>
      <c r="BH60">
        <v>16</v>
      </c>
      <c r="BI60">
        <v>3</v>
      </c>
      <c r="BJ60">
        <v>18</v>
      </c>
      <c r="BK60">
        <v>4</v>
      </c>
      <c r="BL60">
        <v>20</v>
      </c>
      <c r="BM60">
        <v>5</v>
      </c>
      <c r="BN60">
        <v>2</v>
      </c>
      <c r="BO60">
        <v>15</v>
      </c>
      <c r="BP60">
        <v>21</v>
      </c>
      <c r="BQ60">
        <v>6</v>
      </c>
      <c r="BR60">
        <v>7</v>
      </c>
      <c r="BS60">
        <v>19</v>
      </c>
      <c r="BT60">
        <v>-3</v>
      </c>
    </row>
    <row r="61" spans="1:72">
      <c r="A61">
        <v>8688</v>
      </c>
      <c r="B61">
        <v>1</v>
      </c>
      <c r="C61">
        <v>1963</v>
      </c>
      <c r="D61" s="2">
        <v>43401.364282407405</v>
      </c>
      <c r="E61" t="s">
        <v>118</v>
      </c>
      <c r="F61">
        <v>5</v>
      </c>
      <c r="G61">
        <v>4</v>
      </c>
      <c r="H61">
        <v>4</v>
      </c>
      <c r="I61">
        <v>4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4</v>
      </c>
      <c r="R61">
        <v>4</v>
      </c>
      <c r="S61">
        <v>5</v>
      </c>
      <c r="T61">
        <v>4</v>
      </c>
      <c r="U61">
        <v>5</v>
      </c>
      <c r="V61">
        <v>2</v>
      </c>
      <c r="W61">
        <v>5</v>
      </c>
      <c r="X61">
        <v>4</v>
      </c>
      <c r="Y61">
        <v>4</v>
      </c>
      <c r="Z61">
        <v>3</v>
      </c>
      <c r="AA61">
        <v>2</v>
      </c>
      <c r="AB61">
        <v>7</v>
      </c>
      <c r="AC61">
        <v>6</v>
      </c>
      <c r="AD61">
        <v>7</v>
      </c>
      <c r="AE61">
        <v>5</v>
      </c>
      <c r="AF61">
        <v>7</v>
      </c>
      <c r="AG61">
        <v>10</v>
      </c>
      <c r="AH61">
        <v>9</v>
      </c>
      <c r="AI61">
        <v>7</v>
      </c>
      <c r="AJ61">
        <v>4</v>
      </c>
      <c r="AK61">
        <v>4</v>
      </c>
      <c r="AL61">
        <v>5</v>
      </c>
      <c r="AM61">
        <v>13</v>
      </c>
      <c r="AN61">
        <v>4</v>
      </c>
      <c r="AO61">
        <v>3</v>
      </c>
      <c r="AP61">
        <v>6</v>
      </c>
      <c r="AQ61">
        <v>5</v>
      </c>
      <c r="AR61">
        <v>4</v>
      </c>
      <c r="AS61">
        <v>4</v>
      </c>
      <c r="AT61">
        <v>10</v>
      </c>
      <c r="AU61">
        <v>9</v>
      </c>
      <c r="AV61">
        <v>10</v>
      </c>
      <c r="AW61">
        <v>3</v>
      </c>
      <c r="AX61">
        <v>3</v>
      </c>
      <c r="AY61">
        <v>19</v>
      </c>
      <c r="AZ61">
        <v>14</v>
      </c>
      <c r="BA61">
        <v>20</v>
      </c>
      <c r="BB61">
        <v>10</v>
      </c>
      <c r="BC61">
        <v>12</v>
      </c>
      <c r="BD61">
        <v>6</v>
      </c>
      <c r="BE61">
        <v>1</v>
      </c>
      <c r="BF61">
        <v>7</v>
      </c>
      <c r="BG61">
        <v>13</v>
      </c>
      <c r="BH61">
        <v>21</v>
      </c>
      <c r="BI61">
        <v>17</v>
      </c>
      <c r="BJ61">
        <v>5</v>
      </c>
      <c r="BK61">
        <v>4</v>
      </c>
      <c r="BL61">
        <v>2</v>
      </c>
      <c r="BM61">
        <v>22</v>
      </c>
      <c r="BN61">
        <v>11</v>
      </c>
      <c r="BO61">
        <v>9</v>
      </c>
      <c r="BP61">
        <v>15</v>
      </c>
      <c r="BQ61">
        <v>8</v>
      </c>
      <c r="BR61">
        <v>16</v>
      </c>
      <c r="BS61">
        <v>18</v>
      </c>
      <c r="BT61">
        <v>-5</v>
      </c>
    </row>
    <row r="62" spans="1:72">
      <c r="A62">
        <v>8691</v>
      </c>
      <c r="B62">
        <v>0</v>
      </c>
      <c r="C62">
        <v>1953</v>
      </c>
      <c r="D62" s="2">
        <v>43401.381666666668</v>
      </c>
      <c r="E62" t="s">
        <v>123</v>
      </c>
      <c r="F62">
        <v>4</v>
      </c>
      <c r="G62">
        <v>3</v>
      </c>
      <c r="H62">
        <v>3</v>
      </c>
      <c r="I62">
        <v>4</v>
      </c>
      <c r="J62">
        <v>1</v>
      </c>
      <c r="K62">
        <v>2</v>
      </c>
      <c r="L62">
        <v>4</v>
      </c>
      <c r="M62">
        <v>3</v>
      </c>
      <c r="N62">
        <v>4</v>
      </c>
      <c r="O62">
        <v>5</v>
      </c>
      <c r="P62">
        <v>2</v>
      </c>
      <c r="Q62">
        <v>2</v>
      </c>
      <c r="R62">
        <v>4</v>
      </c>
      <c r="S62">
        <v>5</v>
      </c>
      <c r="T62">
        <v>4</v>
      </c>
      <c r="U62">
        <v>5</v>
      </c>
      <c r="V62">
        <v>5</v>
      </c>
      <c r="W62">
        <v>5</v>
      </c>
      <c r="X62">
        <v>4</v>
      </c>
      <c r="Y62">
        <v>3</v>
      </c>
      <c r="Z62">
        <v>2</v>
      </c>
      <c r="AA62">
        <v>4</v>
      </c>
      <c r="AB62">
        <v>5</v>
      </c>
      <c r="AC62">
        <v>7</v>
      </c>
      <c r="AD62">
        <v>7</v>
      </c>
      <c r="AE62">
        <v>6</v>
      </c>
      <c r="AF62">
        <v>5</v>
      </c>
      <c r="AG62">
        <v>6</v>
      </c>
      <c r="AH62">
        <v>4</v>
      </c>
      <c r="AI62">
        <v>5</v>
      </c>
      <c r="AJ62">
        <v>10</v>
      </c>
      <c r="AK62">
        <v>6</v>
      </c>
      <c r="AL62">
        <v>7</v>
      </c>
      <c r="AM62">
        <v>8</v>
      </c>
      <c r="AN62">
        <v>4</v>
      </c>
      <c r="AO62">
        <v>5</v>
      </c>
      <c r="AP62">
        <v>7</v>
      </c>
      <c r="AQ62">
        <v>3</v>
      </c>
      <c r="AR62">
        <v>6</v>
      </c>
      <c r="AS62">
        <v>4</v>
      </c>
      <c r="AT62">
        <v>8</v>
      </c>
      <c r="AU62">
        <v>4</v>
      </c>
      <c r="AV62">
        <v>4</v>
      </c>
      <c r="AW62">
        <v>8</v>
      </c>
      <c r="AX62">
        <v>9</v>
      </c>
      <c r="AY62">
        <v>7</v>
      </c>
      <c r="AZ62">
        <v>13</v>
      </c>
      <c r="BA62">
        <v>11</v>
      </c>
      <c r="BB62">
        <v>22</v>
      </c>
      <c r="BC62">
        <v>5</v>
      </c>
      <c r="BD62">
        <v>21</v>
      </c>
      <c r="BE62">
        <v>20</v>
      </c>
      <c r="BF62">
        <v>4</v>
      </c>
      <c r="BG62">
        <v>12</v>
      </c>
      <c r="BH62">
        <v>16</v>
      </c>
      <c r="BI62">
        <v>10</v>
      </c>
      <c r="BJ62">
        <v>15</v>
      </c>
      <c r="BK62">
        <v>8</v>
      </c>
      <c r="BL62">
        <v>6</v>
      </c>
      <c r="BM62">
        <v>14</v>
      </c>
      <c r="BN62">
        <v>18</v>
      </c>
      <c r="BO62">
        <v>19</v>
      </c>
      <c r="BP62">
        <v>3</v>
      </c>
      <c r="BQ62">
        <v>17</v>
      </c>
      <c r="BR62">
        <v>2</v>
      </c>
      <c r="BS62">
        <v>1</v>
      </c>
      <c r="BT62">
        <v>-4</v>
      </c>
    </row>
    <row r="63" spans="1:72">
      <c r="A63">
        <v>8689</v>
      </c>
      <c r="B63">
        <v>0</v>
      </c>
      <c r="C63">
        <v>1956</v>
      </c>
      <c r="D63" s="2">
        <v>43401.389618055553</v>
      </c>
      <c r="E63" t="s">
        <v>125</v>
      </c>
      <c r="F63">
        <v>3</v>
      </c>
      <c r="G63">
        <v>3</v>
      </c>
      <c r="H63">
        <v>3</v>
      </c>
      <c r="I63">
        <v>3</v>
      </c>
      <c r="J63">
        <v>1</v>
      </c>
      <c r="K63">
        <v>3</v>
      </c>
      <c r="L63">
        <v>2</v>
      </c>
      <c r="M63">
        <v>3</v>
      </c>
      <c r="N63">
        <v>2</v>
      </c>
      <c r="O63">
        <v>4</v>
      </c>
      <c r="P63">
        <v>4</v>
      </c>
      <c r="Q63">
        <v>3</v>
      </c>
      <c r="R63">
        <v>3</v>
      </c>
      <c r="S63">
        <v>5</v>
      </c>
      <c r="T63">
        <v>3</v>
      </c>
      <c r="U63">
        <v>4</v>
      </c>
      <c r="V63">
        <v>5</v>
      </c>
      <c r="W63">
        <v>5</v>
      </c>
      <c r="X63">
        <v>4</v>
      </c>
      <c r="Y63">
        <v>4</v>
      </c>
      <c r="Z63">
        <v>4</v>
      </c>
      <c r="AA63">
        <v>4</v>
      </c>
      <c r="AB63">
        <v>5</v>
      </c>
      <c r="AC63">
        <v>4</v>
      </c>
      <c r="AD63">
        <v>7</v>
      </c>
      <c r="AE63">
        <v>6</v>
      </c>
      <c r="AF63">
        <v>10</v>
      </c>
      <c r="AG63">
        <v>6</v>
      </c>
      <c r="AH63">
        <v>6</v>
      </c>
      <c r="AI63">
        <v>6</v>
      </c>
      <c r="AJ63">
        <v>4</v>
      </c>
      <c r="AK63">
        <v>3</v>
      </c>
      <c r="AL63">
        <v>4</v>
      </c>
      <c r="AM63">
        <v>7</v>
      </c>
      <c r="AN63">
        <v>4</v>
      </c>
      <c r="AO63">
        <v>3</v>
      </c>
      <c r="AP63">
        <v>7</v>
      </c>
      <c r="AQ63">
        <v>4</v>
      </c>
      <c r="AR63">
        <v>5</v>
      </c>
      <c r="AS63">
        <v>6</v>
      </c>
      <c r="AT63">
        <v>5</v>
      </c>
      <c r="AU63">
        <v>4</v>
      </c>
      <c r="AV63">
        <v>4</v>
      </c>
      <c r="AW63">
        <v>4</v>
      </c>
      <c r="AX63">
        <v>22</v>
      </c>
      <c r="AY63">
        <v>20</v>
      </c>
      <c r="AZ63">
        <v>14</v>
      </c>
      <c r="BA63">
        <v>8</v>
      </c>
      <c r="BB63">
        <v>2</v>
      </c>
      <c r="BC63">
        <v>15</v>
      </c>
      <c r="BD63">
        <v>16</v>
      </c>
      <c r="BE63">
        <v>4</v>
      </c>
      <c r="BF63">
        <v>17</v>
      </c>
      <c r="BG63">
        <v>11</v>
      </c>
      <c r="BH63">
        <v>9</v>
      </c>
      <c r="BI63">
        <v>19</v>
      </c>
      <c r="BJ63">
        <v>7</v>
      </c>
      <c r="BK63">
        <v>18</v>
      </c>
      <c r="BL63">
        <v>12</v>
      </c>
      <c r="BM63">
        <v>5</v>
      </c>
      <c r="BN63">
        <v>3</v>
      </c>
      <c r="BO63">
        <v>1</v>
      </c>
      <c r="BP63">
        <v>6</v>
      </c>
      <c r="BQ63">
        <v>21</v>
      </c>
      <c r="BR63">
        <v>10</v>
      </c>
      <c r="BS63">
        <v>13</v>
      </c>
      <c r="BT63">
        <v>1</v>
      </c>
    </row>
    <row r="64" spans="1:72">
      <c r="A64">
        <v>8698</v>
      </c>
      <c r="B64">
        <v>1</v>
      </c>
      <c r="C64">
        <v>1984</v>
      </c>
      <c r="D64" s="2">
        <v>43401.394479166665</v>
      </c>
      <c r="E64" t="s">
        <v>117</v>
      </c>
      <c r="F64">
        <v>4</v>
      </c>
      <c r="G64">
        <v>4</v>
      </c>
      <c r="H64">
        <v>4</v>
      </c>
      <c r="I64">
        <v>5</v>
      </c>
      <c r="J64">
        <v>2</v>
      </c>
      <c r="K64">
        <v>4</v>
      </c>
      <c r="L64">
        <v>2</v>
      </c>
      <c r="M64">
        <v>1</v>
      </c>
      <c r="N64">
        <v>2</v>
      </c>
      <c r="O64">
        <v>2</v>
      </c>
      <c r="P64">
        <v>2</v>
      </c>
      <c r="Q64">
        <v>2</v>
      </c>
      <c r="R64">
        <v>2</v>
      </c>
      <c r="S64">
        <v>5</v>
      </c>
      <c r="T64">
        <v>4</v>
      </c>
      <c r="U64">
        <v>4</v>
      </c>
      <c r="V64">
        <v>4</v>
      </c>
      <c r="W64">
        <v>4</v>
      </c>
      <c r="X64">
        <v>4</v>
      </c>
      <c r="Y64">
        <v>5</v>
      </c>
      <c r="Z64">
        <v>5</v>
      </c>
      <c r="AA64">
        <v>4</v>
      </c>
      <c r="AB64">
        <v>13</v>
      </c>
      <c r="AC64">
        <v>7</v>
      </c>
      <c r="AD64">
        <v>9</v>
      </c>
      <c r="AE64">
        <v>7</v>
      </c>
      <c r="AF64">
        <v>5</v>
      </c>
      <c r="AG64">
        <v>8</v>
      </c>
      <c r="AH64">
        <v>4</v>
      </c>
      <c r="AI64">
        <v>6</v>
      </c>
      <c r="AJ64">
        <v>6</v>
      </c>
      <c r="AK64">
        <v>5</v>
      </c>
      <c r="AL64">
        <v>5</v>
      </c>
      <c r="AM64">
        <v>6</v>
      </c>
      <c r="AN64">
        <v>6</v>
      </c>
      <c r="AO64">
        <v>5</v>
      </c>
      <c r="AP64">
        <v>40</v>
      </c>
      <c r="AQ64">
        <v>6</v>
      </c>
      <c r="AR64">
        <v>5</v>
      </c>
      <c r="AS64">
        <v>4</v>
      </c>
      <c r="AT64">
        <v>6</v>
      </c>
      <c r="AU64">
        <v>4</v>
      </c>
      <c r="AV64">
        <v>6</v>
      </c>
      <c r="AW64">
        <v>7</v>
      </c>
      <c r="AX64">
        <v>8</v>
      </c>
      <c r="AY64">
        <v>13</v>
      </c>
      <c r="AZ64">
        <v>10</v>
      </c>
      <c r="BA64">
        <v>7</v>
      </c>
      <c r="BB64">
        <v>5</v>
      </c>
      <c r="BC64">
        <v>6</v>
      </c>
      <c r="BD64">
        <v>14</v>
      </c>
      <c r="BE64">
        <v>20</v>
      </c>
      <c r="BF64">
        <v>16</v>
      </c>
      <c r="BG64">
        <v>19</v>
      </c>
      <c r="BH64">
        <v>2</v>
      </c>
      <c r="BI64">
        <v>22</v>
      </c>
      <c r="BJ64">
        <v>17</v>
      </c>
      <c r="BK64">
        <v>15</v>
      </c>
      <c r="BL64">
        <v>1</v>
      </c>
      <c r="BM64">
        <v>11</v>
      </c>
      <c r="BN64">
        <v>9</v>
      </c>
      <c r="BO64">
        <v>12</v>
      </c>
      <c r="BP64">
        <v>18</v>
      </c>
      <c r="BQ64">
        <v>21</v>
      </c>
      <c r="BR64">
        <v>4</v>
      </c>
      <c r="BS64">
        <v>3</v>
      </c>
      <c r="BT64">
        <v>-12</v>
      </c>
    </row>
    <row r="65" spans="1:72">
      <c r="A65">
        <v>8713</v>
      </c>
      <c r="B65">
        <v>0</v>
      </c>
      <c r="C65">
        <v>1992</v>
      </c>
      <c r="D65" s="2">
        <v>43401.473275462966</v>
      </c>
      <c r="E65" t="s">
        <v>130</v>
      </c>
      <c r="F65">
        <v>5</v>
      </c>
      <c r="G65">
        <v>4</v>
      </c>
      <c r="H65">
        <v>3</v>
      </c>
      <c r="I65">
        <v>4</v>
      </c>
      <c r="J65">
        <v>2</v>
      </c>
      <c r="K65">
        <v>2</v>
      </c>
      <c r="L65">
        <v>4</v>
      </c>
      <c r="M65">
        <v>3</v>
      </c>
      <c r="N65">
        <v>4</v>
      </c>
      <c r="O65">
        <v>4</v>
      </c>
      <c r="P65">
        <v>4</v>
      </c>
      <c r="Q65">
        <v>2</v>
      </c>
      <c r="R65">
        <v>3</v>
      </c>
      <c r="S65">
        <v>5</v>
      </c>
      <c r="T65">
        <v>4</v>
      </c>
      <c r="U65">
        <v>4</v>
      </c>
      <c r="V65">
        <v>5</v>
      </c>
      <c r="W65">
        <v>4</v>
      </c>
      <c r="X65">
        <v>5</v>
      </c>
      <c r="Y65">
        <v>3</v>
      </c>
      <c r="Z65">
        <v>2</v>
      </c>
      <c r="AA65">
        <v>1</v>
      </c>
      <c r="AB65">
        <v>13</v>
      </c>
      <c r="AC65">
        <v>12</v>
      </c>
      <c r="AD65">
        <v>13</v>
      </c>
      <c r="AE65">
        <v>5</v>
      </c>
      <c r="AF65">
        <v>4</v>
      </c>
      <c r="AG65">
        <v>7</v>
      </c>
      <c r="AH65">
        <v>7</v>
      </c>
      <c r="AI65">
        <v>14</v>
      </c>
      <c r="AJ65">
        <v>9</v>
      </c>
      <c r="AK65">
        <v>9</v>
      </c>
      <c r="AL65">
        <v>5</v>
      </c>
      <c r="AM65">
        <v>7</v>
      </c>
      <c r="AN65">
        <v>7</v>
      </c>
      <c r="AO65">
        <v>4</v>
      </c>
      <c r="AP65">
        <v>8</v>
      </c>
      <c r="AQ65">
        <v>3</v>
      </c>
      <c r="AR65">
        <v>4</v>
      </c>
      <c r="AS65">
        <v>4</v>
      </c>
      <c r="AT65">
        <v>5</v>
      </c>
      <c r="AU65">
        <v>12</v>
      </c>
      <c r="AV65">
        <v>8</v>
      </c>
      <c r="AW65">
        <v>3</v>
      </c>
      <c r="AX65">
        <v>6</v>
      </c>
      <c r="AY65">
        <v>8</v>
      </c>
      <c r="AZ65">
        <v>22</v>
      </c>
      <c r="BA65">
        <v>15</v>
      </c>
      <c r="BB65">
        <v>18</v>
      </c>
      <c r="BC65">
        <v>16</v>
      </c>
      <c r="BD65">
        <v>9</v>
      </c>
      <c r="BE65">
        <v>12</v>
      </c>
      <c r="BF65">
        <v>14</v>
      </c>
      <c r="BG65">
        <v>21</v>
      </c>
      <c r="BH65">
        <v>13</v>
      </c>
      <c r="BI65">
        <v>1</v>
      </c>
      <c r="BJ65">
        <v>17</v>
      </c>
      <c r="BK65">
        <v>10</v>
      </c>
      <c r="BL65">
        <v>2</v>
      </c>
      <c r="BM65">
        <v>3</v>
      </c>
      <c r="BN65">
        <v>5</v>
      </c>
      <c r="BO65">
        <v>19</v>
      </c>
      <c r="BP65">
        <v>11</v>
      </c>
      <c r="BQ65">
        <v>4</v>
      </c>
      <c r="BR65">
        <v>7</v>
      </c>
      <c r="BS65">
        <v>20</v>
      </c>
      <c r="BT65">
        <v>-28</v>
      </c>
    </row>
    <row r="66" spans="1:72">
      <c r="A66">
        <v>8716</v>
      </c>
      <c r="B66">
        <v>0</v>
      </c>
      <c r="C66">
        <v>1997</v>
      </c>
      <c r="D66" s="2">
        <v>43401.479745370372</v>
      </c>
      <c r="E66" t="s">
        <v>131</v>
      </c>
      <c r="F66">
        <v>4</v>
      </c>
      <c r="G66">
        <v>3</v>
      </c>
      <c r="H66">
        <v>2</v>
      </c>
      <c r="I66">
        <v>5</v>
      </c>
      <c r="J66">
        <v>1</v>
      </c>
      <c r="K66">
        <v>4</v>
      </c>
      <c r="L66">
        <v>3</v>
      </c>
      <c r="M66">
        <v>2</v>
      </c>
      <c r="N66">
        <v>2</v>
      </c>
      <c r="O66">
        <v>3</v>
      </c>
      <c r="P66">
        <v>2</v>
      </c>
      <c r="Q66">
        <v>3</v>
      </c>
      <c r="R66">
        <v>3</v>
      </c>
      <c r="S66">
        <v>5</v>
      </c>
      <c r="T66">
        <v>2</v>
      </c>
      <c r="U66">
        <v>3</v>
      </c>
      <c r="V66">
        <v>4</v>
      </c>
      <c r="W66">
        <v>5</v>
      </c>
      <c r="X66">
        <v>4</v>
      </c>
      <c r="Y66">
        <v>4</v>
      </c>
      <c r="Z66">
        <v>2</v>
      </c>
      <c r="AA66">
        <v>2</v>
      </c>
      <c r="AB66">
        <v>4</v>
      </c>
      <c r="AC66">
        <v>10</v>
      </c>
      <c r="AD66">
        <v>11</v>
      </c>
      <c r="AE66">
        <v>4</v>
      </c>
      <c r="AF66">
        <v>5</v>
      </c>
      <c r="AG66">
        <v>5</v>
      </c>
      <c r="AH66">
        <v>7</v>
      </c>
      <c r="AI66">
        <v>3</v>
      </c>
      <c r="AJ66">
        <v>5</v>
      </c>
      <c r="AK66">
        <v>5</v>
      </c>
      <c r="AL66">
        <v>3</v>
      </c>
      <c r="AM66">
        <v>8</v>
      </c>
      <c r="AN66">
        <v>3</v>
      </c>
      <c r="AO66">
        <v>6</v>
      </c>
      <c r="AP66">
        <v>6</v>
      </c>
      <c r="AQ66">
        <v>4</v>
      </c>
      <c r="AR66">
        <v>4</v>
      </c>
      <c r="AS66">
        <v>4</v>
      </c>
      <c r="AT66">
        <v>11</v>
      </c>
      <c r="AU66">
        <v>7</v>
      </c>
      <c r="AV66">
        <v>7</v>
      </c>
      <c r="AW66">
        <v>3</v>
      </c>
      <c r="AX66">
        <v>8</v>
      </c>
      <c r="AY66">
        <v>20</v>
      </c>
      <c r="AZ66">
        <v>16</v>
      </c>
      <c r="BA66">
        <v>6</v>
      </c>
      <c r="BB66">
        <v>10</v>
      </c>
      <c r="BC66">
        <v>12</v>
      </c>
      <c r="BD66">
        <v>21</v>
      </c>
      <c r="BE66">
        <v>11</v>
      </c>
      <c r="BF66">
        <v>5</v>
      </c>
      <c r="BG66">
        <v>13</v>
      </c>
      <c r="BH66">
        <v>2</v>
      </c>
      <c r="BI66">
        <v>17</v>
      </c>
      <c r="BJ66">
        <v>15</v>
      </c>
      <c r="BK66">
        <v>9</v>
      </c>
      <c r="BL66">
        <v>7</v>
      </c>
      <c r="BM66">
        <v>4</v>
      </c>
      <c r="BN66">
        <v>1</v>
      </c>
      <c r="BO66">
        <v>18</v>
      </c>
      <c r="BP66">
        <v>19</v>
      </c>
      <c r="BQ66">
        <v>22</v>
      </c>
      <c r="BR66">
        <v>3</v>
      </c>
      <c r="BS66">
        <v>14</v>
      </c>
      <c r="BT66">
        <v>-10</v>
      </c>
    </row>
    <row r="67" spans="1:72">
      <c r="A67">
        <v>8723</v>
      </c>
      <c r="B67">
        <v>1</v>
      </c>
      <c r="C67">
        <v>1990</v>
      </c>
      <c r="D67" s="2">
        <v>43401.482465277775</v>
      </c>
      <c r="E67" t="s">
        <v>120</v>
      </c>
      <c r="F67">
        <v>3</v>
      </c>
      <c r="G67">
        <v>3</v>
      </c>
      <c r="H67">
        <v>3</v>
      </c>
      <c r="I67">
        <v>3</v>
      </c>
      <c r="J67">
        <v>3</v>
      </c>
      <c r="K67">
        <v>3</v>
      </c>
      <c r="L67">
        <v>1</v>
      </c>
      <c r="M67">
        <v>3</v>
      </c>
      <c r="N67">
        <v>3</v>
      </c>
      <c r="O67">
        <v>1</v>
      </c>
      <c r="P67">
        <v>3</v>
      </c>
      <c r="Q67">
        <v>3</v>
      </c>
      <c r="R67">
        <v>1</v>
      </c>
      <c r="S67">
        <v>4</v>
      </c>
      <c r="T67">
        <v>2</v>
      </c>
      <c r="U67">
        <v>3</v>
      </c>
      <c r="V67">
        <v>3</v>
      </c>
      <c r="W67">
        <v>2</v>
      </c>
      <c r="X67">
        <v>3</v>
      </c>
      <c r="Y67">
        <v>3</v>
      </c>
      <c r="Z67">
        <v>3</v>
      </c>
      <c r="AA67">
        <v>3</v>
      </c>
      <c r="AB67">
        <v>3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4</v>
      </c>
      <c r="AI67">
        <v>2</v>
      </c>
      <c r="AJ67">
        <v>2</v>
      </c>
      <c r="AK67">
        <v>3</v>
      </c>
      <c r="AL67">
        <v>2</v>
      </c>
      <c r="AM67">
        <v>1</v>
      </c>
      <c r="AN67">
        <v>4</v>
      </c>
      <c r="AO67">
        <v>4</v>
      </c>
      <c r="AP67">
        <v>2</v>
      </c>
      <c r="AQ67">
        <v>2</v>
      </c>
      <c r="AR67">
        <v>1</v>
      </c>
      <c r="AS67">
        <v>3</v>
      </c>
      <c r="AT67">
        <v>3</v>
      </c>
      <c r="AU67">
        <v>2</v>
      </c>
      <c r="AV67">
        <v>1</v>
      </c>
      <c r="AW67">
        <v>6</v>
      </c>
      <c r="AX67">
        <v>22</v>
      </c>
      <c r="AY67">
        <v>14</v>
      </c>
      <c r="AZ67">
        <v>19</v>
      </c>
      <c r="BA67">
        <v>9</v>
      </c>
      <c r="BB67">
        <v>5</v>
      </c>
      <c r="BC67">
        <v>2</v>
      </c>
      <c r="BD67">
        <v>16</v>
      </c>
      <c r="BE67">
        <v>6</v>
      </c>
      <c r="BF67">
        <v>3</v>
      </c>
      <c r="BG67">
        <v>17</v>
      </c>
      <c r="BH67">
        <v>8</v>
      </c>
      <c r="BI67">
        <v>7</v>
      </c>
      <c r="BJ67">
        <v>13</v>
      </c>
      <c r="BK67">
        <v>20</v>
      </c>
      <c r="BL67">
        <v>18</v>
      </c>
      <c r="BM67">
        <v>21</v>
      </c>
      <c r="BN67">
        <v>11</v>
      </c>
      <c r="BO67">
        <v>15</v>
      </c>
      <c r="BP67">
        <v>10</v>
      </c>
      <c r="BQ67">
        <v>12</v>
      </c>
      <c r="BR67">
        <v>4</v>
      </c>
      <c r="BS67">
        <v>1</v>
      </c>
      <c r="BT67">
        <v>6</v>
      </c>
    </row>
    <row r="68" spans="1:72">
      <c r="A68">
        <v>8735</v>
      </c>
      <c r="B68">
        <v>0</v>
      </c>
      <c r="C68">
        <v>1989</v>
      </c>
      <c r="D68" s="2">
        <v>43401.49422453704</v>
      </c>
      <c r="E68" t="s">
        <v>132</v>
      </c>
      <c r="F68">
        <v>2</v>
      </c>
      <c r="G68">
        <v>2</v>
      </c>
      <c r="H68">
        <v>1</v>
      </c>
      <c r="I68">
        <v>5</v>
      </c>
      <c r="J68">
        <v>1</v>
      </c>
      <c r="K68">
        <v>2</v>
      </c>
      <c r="L68">
        <v>1</v>
      </c>
      <c r="M68">
        <v>1</v>
      </c>
      <c r="N68">
        <v>2</v>
      </c>
      <c r="O68">
        <v>1</v>
      </c>
      <c r="P68">
        <v>1</v>
      </c>
      <c r="Q68">
        <v>4</v>
      </c>
      <c r="R68">
        <v>1</v>
      </c>
      <c r="S68">
        <v>4</v>
      </c>
      <c r="T68">
        <v>2</v>
      </c>
      <c r="U68">
        <v>4</v>
      </c>
      <c r="V68">
        <v>4</v>
      </c>
      <c r="W68">
        <v>2</v>
      </c>
      <c r="X68">
        <v>2</v>
      </c>
      <c r="Y68">
        <v>2</v>
      </c>
      <c r="Z68">
        <v>5</v>
      </c>
      <c r="AA68">
        <v>2</v>
      </c>
      <c r="AB68">
        <v>16</v>
      </c>
      <c r="AC68">
        <v>18</v>
      </c>
      <c r="AD68">
        <v>17</v>
      </c>
      <c r="AE68">
        <v>3</v>
      </c>
      <c r="AF68">
        <v>5</v>
      </c>
      <c r="AG68">
        <v>10</v>
      </c>
      <c r="AH68">
        <v>4</v>
      </c>
      <c r="AI68">
        <v>4</v>
      </c>
      <c r="AJ68">
        <v>6</v>
      </c>
      <c r="AK68">
        <v>5</v>
      </c>
      <c r="AL68">
        <v>6</v>
      </c>
      <c r="AM68">
        <v>11</v>
      </c>
      <c r="AN68">
        <v>4</v>
      </c>
      <c r="AO68">
        <v>4</v>
      </c>
      <c r="AP68">
        <v>10</v>
      </c>
      <c r="AQ68">
        <v>16</v>
      </c>
      <c r="AR68">
        <v>8</v>
      </c>
      <c r="AS68">
        <v>4</v>
      </c>
      <c r="AT68">
        <v>23</v>
      </c>
      <c r="AU68">
        <v>10</v>
      </c>
      <c r="AV68">
        <v>3</v>
      </c>
      <c r="AW68">
        <v>3</v>
      </c>
      <c r="AX68">
        <v>10</v>
      </c>
      <c r="AY68">
        <v>3</v>
      </c>
      <c r="AZ68">
        <v>6</v>
      </c>
      <c r="BA68">
        <v>18</v>
      </c>
      <c r="BB68">
        <v>21</v>
      </c>
      <c r="BC68">
        <v>11</v>
      </c>
      <c r="BD68">
        <v>14</v>
      </c>
      <c r="BE68">
        <v>12</v>
      </c>
      <c r="BF68">
        <v>15</v>
      </c>
      <c r="BG68">
        <v>17</v>
      </c>
      <c r="BH68">
        <v>9</v>
      </c>
      <c r="BI68">
        <v>1</v>
      </c>
      <c r="BJ68">
        <v>20</v>
      </c>
      <c r="BK68">
        <v>13</v>
      </c>
      <c r="BL68">
        <v>16</v>
      </c>
      <c r="BM68">
        <v>19</v>
      </c>
      <c r="BN68">
        <v>22</v>
      </c>
      <c r="BO68">
        <v>8</v>
      </c>
      <c r="BP68">
        <v>2</v>
      </c>
      <c r="BQ68">
        <v>4</v>
      </c>
      <c r="BR68">
        <v>7</v>
      </c>
      <c r="BS68">
        <v>5</v>
      </c>
      <c r="BT68">
        <v>2</v>
      </c>
    </row>
    <row r="69" spans="1:72">
      <c r="A69">
        <v>8745</v>
      </c>
      <c r="B69">
        <v>0</v>
      </c>
      <c r="C69">
        <v>1994</v>
      </c>
      <c r="D69" s="2">
        <v>43401.503738425927</v>
      </c>
      <c r="E69" t="s">
        <v>115</v>
      </c>
      <c r="F69">
        <v>3</v>
      </c>
      <c r="G69">
        <v>3</v>
      </c>
      <c r="H69">
        <v>2</v>
      </c>
      <c r="I69">
        <v>3</v>
      </c>
      <c r="J69">
        <v>3</v>
      </c>
      <c r="K69">
        <v>4</v>
      </c>
      <c r="L69">
        <v>1</v>
      </c>
      <c r="M69">
        <v>1</v>
      </c>
      <c r="N69">
        <v>2</v>
      </c>
      <c r="O69">
        <v>2</v>
      </c>
      <c r="P69">
        <v>2</v>
      </c>
      <c r="Q69">
        <v>5</v>
      </c>
      <c r="R69">
        <v>2</v>
      </c>
      <c r="S69">
        <v>4</v>
      </c>
      <c r="T69">
        <v>2</v>
      </c>
      <c r="U69">
        <v>4</v>
      </c>
      <c r="V69">
        <v>4</v>
      </c>
      <c r="W69">
        <v>4</v>
      </c>
      <c r="X69">
        <v>3</v>
      </c>
      <c r="Y69">
        <v>4</v>
      </c>
      <c r="Z69">
        <v>4</v>
      </c>
      <c r="AA69">
        <v>1</v>
      </c>
      <c r="AB69">
        <v>5</v>
      </c>
      <c r="AC69">
        <v>6</v>
      </c>
      <c r="AD69">
        <v>7</v>
      </c>
      <c r="AE69">
        <v>6</v>
      </c>
      <c r="AF69">
        <v>5</v>
      </c>
      <c r="AG69">
        <v>5</v>
      </c>
      <c r="AH69">
        <v>2</v>
      </c>
      <c r="AI69">
        <v>3</v>
      </c>
      <c r="AJ69">
        <v>3</v>
      </c>
      <c r="AK69">
        <v>5</v>
      </c>
      <c r="AL69">
        <v>4</v>
      </c>
      <c r="AM69">
        <v>5</v>
      </c>
      <c r="AN69">
        <v>3</v>
      </c>
      <c r="AO69">
        <v>5</v>
      </c>
      <c r="AP69">
        <v>9</v>
      </c>
      <c r="AQ69">
        <v>2</v>
      </c>
      <c r="AR69">
        <v>3</v>
      </c>
      <c r="AS69">
        <v>3</v>
      </c>
      <c r="AT69">
        <v>5</v>
      </c>
      <c r="AU69">
        <v>3</v>
      </c>
      <c r="AV69">
        <v>4</v>
      </c>
      <c r="AW69">
        <v>5</v>
      </c>
      <c r="AX69">
        <v>16</v>
      </c>
      <c r="AY69">
        <v>8</v>
      </c>
      <c r="AZ69">
        <v>21</v>
      </c>
      <c r="BA69">
        <v>5</v>
      </c>
      <c r="BB69">
        <v>9</v>
      </c>
      <c r="BC69">
        <v>14</v>
      </c>
      <c r="BD69">
        <v>11</v>
      </c>
      <c r="BE69">
        <v>17</v>
      </c>
      <c r="BF69">
        <v>2</v>
      </c>
      <c r="BG69">
        <v>3</v>
      </c>
      <c r="BH69">
        <v>10</v>
      </c>
      <c r="BI69">
        <v>22</v>
      </c>
      <c r="BJ69">
        <v>12</v>
      </c>
      <c r="BK69">
        <v>13</v>
      </c>
      <c r="BL69">
        <v>4</v>
      </c>
      <c r="BM69">
        <v>7</v>
      </c>
      <c r="BN69">
        <v>19</v>
      </c>
      <c r="BO69">
        <v>6</v>
      </c>
      <c r="BP69">
        <v>18</v>
      </c>
      <c r="BQ69">
        <v>20</v>
      </c>
      <c r="BR69">
        <v>1</v>
      </c>
      <c r="BS69">
        <v>15</v>
      </c>
      <c r="BT69">
        <v>-29</v>
      </c>
    </row>
    <row r="70" spans="1:72">
      <c r="A70">
        <v>8749</v>
      </c>
      <c r="B70">
        <v>1</v>
      </c>
      <c r="C70">
        <v>1999</v>
      </c>
      <c r="D70" s="2">
        <v>43401.509780092594</v>
      </c>
      <c r="E70" t="s">
        <v>133</v>
      </c>
      <c r="F70">
        <v>5</v>
      </c>
      <c r="G70">
        <v>1</v>
      </c>
      <c r="H70">
        <v>1</v>
      </c>
      <c r="I70">
        <v>4</v>
      </c>
      <c r="J70">
        <v>1</v>
      </c>
      <c r="K70">
        <v>5</v>
      </c>
      <c r="L70">
        <v>1</v>
      </c>
      <c r="M70">
        <v>1</v>
      </c>
      <c r="N70">
        <v>1</v>
      </c>
      <c r="O70">
        <v>1</v>
      </c>
      <c r="P70">
        <v>1</v>
      </c>
      <c r="Q70">
        <v>5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2</v>
      </c>
      <c r="Z70">
        <v>5</v>
      </c>
      <c r="AA70">
        <v>5</v>
      </c>
      <c r="AB70">
        <v>5</v>
      </c>
      <c r="AC70">
        <v>5</v>
      </c>
      <c r="AD70">
        <v>6</v>
      </c>
      <c r="AE70">
        <v>7</v>
      </c>
      <c r="AF70">
        <v>3</v>
      </c>
      <c r="AG70">
        <v>5</v>
      </c>
      <c r="AH70">
        <v>4</v>
      </c>
      <c r="AI70">
        <v>2</v>
      </c>
      <c r="AJ70">
        <v>3</v>
      </c>
      <c r="AK70">
        <v>3</v>
      </c>
      <c r="AL70">
        <v>6</v>
      </c>
      <c r="AM70">
        <v>7</v>
      </c>
      <c r="AN70">
        <v>4</v>
      </c>
      <c r="AO70">
        <v>3</v>
      </c>
      <c r="AP70">
        <v>3</v>
      </c>
      <c r="AQ70">
        <v>4</v>
      </c>
      <c r="AR70">
        <v>4</v>
      </c>
      <c r="AS70">
        <v>6</v>
      </c>
      <c r="AT70">
        <v>5</v>
      </c>
      <c r="AU70">
        <v>6</v>
      </c>
      <c r="AV70">
        <v>4</v>
      </c>
      <c r="AW70">
        <v>3</v>
      </c>
      <c r="AX70">
        <v>7</v>
      </c>
      <c r="AY70">
        <v>21</v>
      </c>
      <c r="AZ70">
        <v>8</v>
      </c>
      <c r="BA70">
        <v>18</v>
      </c>
      <c r="BB70">
        <v>2</v>
      </c>
      <c r="BC70">
        <v>14</v>
      </c>
      <c r="BD70">
        <v>6</v>
      </c>
      <c r="BE70">
        <v>12</v>
      </c>
      <c r="BF70">
        <v>16</v>
      </c>
      <c r="BG70">
        <v>13</v>
      </c>
      <c r="BH70">
        <v>3</v>
      </c>
      <c r="BI70">
        <v>9</v>
      </c>
      <c r="BJ70">
        <v>19</v>
      </c>
      <c r="BK70">
        <v>20</v>
      </c>
      <c r="BL70">
        <v>4</v>
      </c>
      <c r="BM70">
        <v>15</v>
      </c>
      <c r="BN70">
        <v>22</v>
      </c>
      <c r="BO70">
        <v>1</v>
      </c>
      <c r="BP70">
        <v>5</v>
      </c>
      <c r="BQ70">
        <v>10</v>
      </c>
      <c r="BR70">
        <v>17</v>
      </c>
      <c r="BS70">
        <v>11</v>
      </c>
      <c r="BT70">
        <v>31</v>
      </c>
    </row>
    <row r="71" spans="1:72">
      <c r="A71">
        <v>8765</v>
      </c>
      <c r="B71">
        <v>0</v>
      </c>
      <c r="C71">
        <v>2001</v>
      </c>
      <c r="D71" s="2">
        <v>43401.51363425926</v>
      </c>
      <c r="E71" t="s">
        <v>118</v>
      </c>
      <c r="F71">
        <v>2</v>
      </c>
      <c r="G71">
        <v>2</v>
      </c>
      <c r="H71">
        <v>3</v>
      </c>
      <c r="I71">
        <v>4</v>
      </c>
      <c r="J71">
        <v>2</v>
      </c>
      <c r="K71">
        <v>3</v>
      </c>
      <c r="L71">
        <v>1</v>
      </c>
      <c r="M71">
        <v>1</v>
      </c>
      <c r="N71">
        <v>2</v>
      </c>
      <c r="O71">
        <v>2</v>
      </c>
      <c r="P71">
        <v>3</v>
      </c>
      <c r="Q71">
        <v>4</v>
      </c>
      <c r="R71">
        <v>4</v>
      </c>
      <c r="S71">
        <v>4</v>
      </c>
      <c r="T71">
        <v>4</v>
      </c>
      <c r="U71">
        <v>3</v>
      </c>
      <c r="V71">
        <v>4</v>
      </c>
      <c r="W71">
        <v>2</v>
      </c>
      <c r="X71">
        <v>4</v>
      </c>
      <c r="Y71">
        <v>4</v>
      </c>
      <c r="Z71">
        <v>4</v>
      </c>
      <c r="AA71">
        <v>2</v>
      </c>
      <c r="AB71">
        <v>4</v>
      </c>
      <c r="AC71">
        <v>7</v>
      </c>
      <c r="AD71">
        <v>12</v>
      </c>
      <c r="AE71">
        <v>5</v>
      </c>
      <c r="AF71">
        <v>5</v>
      </c>
      <c r="AG71">
        <v>6</v>
      </c>
      <c r="AH71">
        <v>4</v>
      </c>
      <c r="AI71">
        <v>6</v>
      </c>
      <c r="AJ71">
        <v>4</v>
      </c>
      <c r="AK71">
        <v>10</v>
      </c>
      <c r="AL71">
        <v>5</v>
      </c>
      <c r="AM71">
        <v>5</v>
      </c>
      <c r="AN71">
        <v>4</v>
      </c>
      <c r="AO71">
        <v>6</v>
      </c>
      <c r="AP71">
        <v>3</v>
      </c>
      <c r="AQ71">
        <v>4</v>
      </c>
      <c r="AR71">
        <v>5</v>
      </c>
      <c r="AS71">
        <v>9</v>
      </c>
      <c r="AT71">
        <v>6</v>
      </c>
      <c r="AU71">
        <v>5</v>
      </c>
      <c r="AV71">
        <v>5</v>
      </c>
      <c r="AW71">
        <v>6</v>
      </c>
      <c r="AX71">
        <v>10</v>
      </c>
      <c r="AY71">
        <v>4</v>
      </c>
      <c r="AZ71">
        <v>18</v>
      </c>
      <c r="BA71">
        <v>8</v>
      </c>
      <c r="BB71">
        <v>6</v>
      </c>
      <c r="BC71">
        <v>5</v>
      </c>
      <c r="BD71">
        <v>9</v>
      </c>
      <c r="BE71">
        <v>7</v>
      </c>
      <c r="BF71">
        <v>3</v>
      </c>
      <c r="BG71">
        <v>1</v>
      </c>
      <c r="BH71">
        <v>15</v>
      </c>
      <c r="BI71">
        <v>22</v>
      </c>
      <c r="BJ71">
        <v>17</v>
      </c>
      <c r="BK71">
        <v>14</v>
      </c>
      <c r="BL71">
        <v>21</v>
      </c>
      <c r="BM71">
        <v>16</v>
      </c>
      <c r="BN71">
        <v>12</v>
      </c>
      <c r="BO71">
        <v>11</v>
      </c>
      <c r="BP71">
        <v>20</v>
      </c>
      <c r="BQ71">
        <v>19</v>
      </c>
      <c r="BR71">
        <v>13</v>
      </c>
      <c r="BS71">
        <v>2</v>
      </c>
      <c r="BT71">
        <v>-3</v>
      </c>
    </row>
    <row r="72" spans="1:72">
      <c r="A72">
        <v>8630</v>
      </c>
      <c r="B72">
        <v>0</v>
      </c>
      <c r="C72">
        <v>1997</v>
      </c>
      <c r="D72" s="2">
        <v>43401.53466435185</v>
      </c>
      <c r="E72" t="s">
        <v>118</v>
      </c>
      <c r="F72">
        <v>5</v>
      </c>
      <c r="G72">
        <v>4</v>
      </c>
      <c r="H72">
        <v>2</v>
      </c>
      <c r="I72">
        <v>5</v>
      </c>
      <c r="J72">
        <v>2</v>
      </c>
      <c r="K72">
        <v>5</v>
      </c>
      <c r="L72">
        <v>4</v>
      </c>
      <c r="M72">
        <v>2</v>
      </c>
      <c r="N72">
        <v>5</v>
      </c>
      <c r="O72">
        <v>5</v>
      </c>
      <c r="P72">
        <v>4</v>
      </c>
      <c r="Q72">
        <v>4</v>
      </c>
      <c r="R72">
        <v>5</v>
      </c>
      <c r="S72">
        <v>5</v>
      </c>
      <c r="T72">
        <v>4</v>
      </c>
      <c r="U72">
        <v>5</v>
      </c>
      <c r="V72">
        <v>4</v>
      </c>
      <c r="W72">
        <v>4</v>
      </c>
      <c r="X72">
        <v>5</v>
      </c>
      <c r="Y72">
        <v>4</v>
      </c>
      <c r="Z72">
        <v>2</v>
      </c>
      <c r="AA72">
        <v>3</v>
      </c>
      <c r="AB72">
        <v>3</v>
      </c>
      <c r="AC72">
        <v>6</v>
      </c>
      <c r="AD72">
        <v>7</v>
      </c>
      <c r="AE72">
        <v>4</v>
      </c>
      <c r="AF72">
        <v>4</v>
      </c>
      <c r="AG72">
        <v>3</v>
      </c>
      <c r="AH72">
        <v>3</v>
      </c>
      <c r="AI72">
        <v>9</v>
      </c>
      <c r="AJ72">
        <v>3</v>
      </c>
      <c r="AK72">
        <v>4</v>
      </c>
      <c r="AL72">
        <v>10</v>
      </c>
      <c r="AM72">
        <v>6</v>
      </c>
      <c r="AN72">
        <v>32</v>
      </c>
      <c r="AO72">
        <v>39</v>
      </c>
      <c r="AP72">
        <v>5</v>
      </c>
      <c r="AQ72">
        <v>3</v>
      </c>
      <c r="AR72">
        <v>4</v>
      </c>
      <c r="AS72">
        <v>5</v>
      </c>
      <c r="AT72">
        <v>4</v>
      </c>
      <c r="AU72">
        <v>74</v>
      </c>
      <c r="AV72">
        <v>4</v>
      </c>
      <c r="AW72">
        <v>1309</v>
      </c>
      <c r="AX72">
        <v>12</v>
      </c>
      <c r="AY72">
        <v>8</v>
      </c>
      <c r="AZ72">
        <v>21</v>
      </c>
      <c r="BA72">
        <v>18</v>
      </c>
      <c r="BB72">
        <v>17</v>
      </c>
      <c r="BC72">
        <v>7</v>
      </c>
      <c r="BD72">
        <v>20</v>
      </c>
      <c r="BE72">
        <v>1</v>
      </c>
      <c r="BF72">
        <v>4</v>
      </c>
      <c r="BG72">
        <v>9</v>
      </c>
      <c r="BH72">
        <v>19</v>
      </c>
      <c r="BI72">
        <v>11</v>
      </c>
      <c r="BJ72">
        <v>15</v>
      </c>
      <c r="BK72">
        <v>13</v>
      </c>
      <c r="BL72">
        <v>3</v>
      </c>
      <c r="BM72">
        <v>16</v>
      </c>
      <c r="BN72">
        <v>5</v>
      </c>
      <c r="BO72">
        <v>10</v>
      </c>
      <c r="BP72">
        <v>22</v>
      </c>
      <c r="BQ72">
        <v>14</v>
      </c>
      <c r="BR72">
        <v>2</v>
      </c>
      <c r="BS72">
        <v>6</v>
      </c>
      <c r="BT72">
        <v>-5</v>
      </c>
    </row>
    <row r="73" spans="1:72">
      <c r="A73">
        <v>8799</v>
      </c>
      <c r="B73">
        <v>0</v>
      </c>
      <c r="C73">
        <v>1992</v>
      </c>
      <c r="D73" s="2">
        <v>43401.591539351852</v>
      </c>
      <c r="E73" t="s">
        <v>120</v>
      </c>
      <c r="F73">
        <v>2</v>
      </c>
      <c r="G73">
        <v>2</v>
      </c>
      <c r="H73">
        <v>2</v>
      </c>
      <c r="I73">
        <v>4</v>
      </c>
      <c r="J73">
        <v>2</v>
      </c>
      <c r="K73">
        <v>5</v>
      </c>
      <c r="L73">
        <v>1</v>
      </c>
      <c r="M73">
        <v>1</v>
      </c>
      <c r="N73">
        <v>2</v>
      </c>
      <c r="O73">
        <v>1</v>
      </c>
      <c r="P73">
        <v>1</v>
      </c>
      <c r="Q73">
        <v>2</v>
      </c>
      <c r="R73">
        <v>3</v>
      </c>
      <c r="S73">
        <v>4</v>
      </c>
      <c r="T73">
        <v>2</v>
      </c>
      <c r="U73">
        <v>2</v>
      </c>
      <c r="V73">
        <v>2</v>
      </c>
      <c r="W73">
        <v>2</v>
      </c>
      <c r="X73">
        <v>4</v>
      </c>
      <c r="Y73">
        <v>4</v>
      </c>
      <c r="Z73">
        <v>4</v>
      </c>
      <c r="AA73">
        <v>1</v>
      </c>
      <c r="AB73">
        <v>4</v>
      </c>
      <c r="AC73">
        <v>7</v>
      </c>
      <c r="AD73">
        <v>6</v>
      </c>
      <c r="AE73">
        <v>5</v>
      </c>
      <c r="AF73">
        <v>8</v>
      </c>
      <c r="AG73">
        <v>5</v>
      </c>
      <c r="AH73">
        <v>4</v>
      </c>
      <c r="AI73">
        <v>3</v>
      </c>
      <c r="AJ73">
        <v>5</v>
      </c>
      <c r="AK73">
        <v>4</v>
      </c>
      <c r="AL73">
        <v>4</v>
      </c>
      <c r="AM73">
        <v>7</v>
      </c>
      <c r="AN73">
        <v>5</v>
      </c>
      <c r="AO73">
        <v>7</v>
      </c>
      <c r="AP73">
        <v>2</v>
      </c>
      <c r="AQ73">
        <v>4</v>
      </c>
      <c r="AR73">
        <v>7</v>
      </c>
      <c r="AS73">
        <v>3</v>
      </c>
      <c r="AT73">
        <v>9</v>
      </c>
      <c r="AU73">
        <v>6</v>
      </c>
      <c r="AV73">
        <v>3</v>
      </c>
      <c r="AW73">
        <v>3</v>
      </c>
      <c r="AX73">
        <v>15</v>
      </c>
      <c r="AY73">
        <v>2</v>
      </c>
      <c r="AZ73">
        <v>22</v>
      </c>
      <c r="BA73">
        <v>21</v>
      </c>
      <c r="BB73">
        <v>18</v>
      </c>
      <c r="BC73">
        <v>7</v>
      </c>
      <c r="BD73">
        <v>11</v>
      </c>
      <c r="BE73">
        <v>4</v>
      </c>
      <c r="BF73">
        <v>6</v>
      </c>
      <c r="BG73">
        <v>13</v>
      </c>
      <c r="BH73">
        <v>20</v>
      </c>
      <c r="BI73">
        <v>3</v>
      </c>
      <c r="BJ73">
        <v>12</v>
      </c>
      <c r="BK73">
        <v>14</v>
      </c>
      <c r="BL73">
        <v>17</v>
      </c>
      <c r="BM73">
        <v>16</v>
      </c>
      <c r="BN73">
        <v>10</v>
      </c>
      <c r="BO73">
        <v>19</v>
      </c>
      <c r="BP73">
        <v>8</v>
      </c>
      <c r="BQ73">
        <v>1</v>
      </c>
      <c r="BR73">
        <v>5</v>
      </c>
      <c r="BS73">
        <v>9</v>
      </c>
      <c r="BT73">
        <v>-5</v>
      </c>
    </row>
    <row r="74" spans="1:72">
      <c r="A74">
        <v>8812</v>
      </c>
      <c r="B74">
        <v>0</v>
      </c>
      <c r="C74">
        <v>1998</v>
      </c>
      <c r="D74" s="2">
        <v>43401.593240740738</v>
      </c>
      <c r="E74" t="s">
        <v>134</v>
      </c>
      <c r="F74">
        <v>5</v>
      </c>
      <c r="G74">
        <v>3</v>
      </c>
      <c r="H74">
        <v>3</v>
      </c>
      <c r="I74">
        <v>4</v>
      </c>
      <c r="J74">
        <v>1</v>
      </c>
      <c r="K74">
        <v>3</v>
      </c>
      <c r="L74">
        <v>3</v>
      </c>
      <c r="M74">
        <v>3</v>
      </c>
      <c r="N74">
        <v>5</v>
      </c>
      <c r="O74">
        <v>5</v>
      </c>
      <c r="P74">
        <v>4</v>
      </c>
      <c r="Q74">
        <v>5</v>
      </c>
      <c r="R74">
        <v>4</v>
      </c>
      <c r="S74">
        <v>5</v>
      </c>
      <c r="T74">
        <v>5</v>
      </c>
      <c r="U74">
        <v>5</v>
      </c>
      <c r="V74">
        <v>5</v>
      </c>
      <c r="W74">
        <v>5</v>
      </c>
      <c r="X74">
        <v>5</v>
      </c>
      <c r="Y74">
        <v>1</v>
      </c>
      <c r="Z74">
        <v>2</v>
      </c>
      <c r="AA74">
        <v>1</v>
      </c>
      <c r="AB74">
        <v>9</v>
      </c>
      <c r="AC74">
        <v>8</v>
      </c>
      <c r="AD74">
        <v>13</v>
      </c>
      <c r="AE74">
        <v>8</v>
      </c>
      <c r="AF74">
        <v>6</v>
      </c>
      <c r="AG74">
        <v>8</v>
      </c>
      <c r="AH74">
        <v>6</v>
      </c>
      <c r="AI74">
        <v>6</v>
      </c>
      <c r="AJ74">
        <v>5</v>
      </c>
      <c r="AK74">
        <v>6</v>
      </c>
      <c r="AL74">
        <v>13</v>
      </c>
      <c r="AM74">
        <v>10</v>
      </c>
      <c r="AN74">
        <v>7</v>
      </c>
      <c r="AO74">
        <v>5</v>
      </c>
      <c r="AP74">
        <v>6</v>
      </c>
      <c r="AQ74">
        <v>11</v>
      </c>
      <c r="AR74">
        <v>7</v>
      </c>
      <c r="AS74">
        <v>4</v>
      </c>
      <c r="AT74">
        <v>8</v>
      </c>
      <c r="AU74">
        <v>9</v>
      </c>
      <c r="AV74">
        <v>6</v>
      </c>
      <c r="AW74">
        <v>7</v>
      </c>
      <c r="AX74">
        <v>1</v>
      </c>
      <c r="AY74">
        <v>22</v>
      </c>
      <c r="AZ74">
        <v>21</v>
      </c>
      <c r="BA74">
        <v>16</v>
      </c>
      <c r="BB74">
        <v>18</v>
      </c>
      <c r="BC74">
        <v>5</v>
      </c>
      <c r="BD74">
        <v>15</v>
      </c>
      <c r="BE74">
        <v>14</v>
      </c>
      <c r="BF74">
        <v>4</v>
      </c>
      <c r="BG74">
        <v>3</v>
      </c>
      <c r="BH74">
        <v>9</v>
      </c>
      <c r="BI74">
        <v>11</v>
      </c>
      <c r="BJ74">
        <v>6</v>
      </c>
      <c r="BK74">
        <v>19</v>
      </c>
      <c r="BL74">
        <v>12</v>
      </c>
      <c r="BM74">
        <v>10</v>
      </c>
      <c r="BN74">
        <v>13</v>
      </c>
      <c r="BO74">
        <v>17</v>
      </c>
      <c r="BP74">
        <v>20</v>
      </c>
      <c r="BQ74">
        <v>2</v>
      </c>
      <c r="BR74">
        <v>8</v>
      </c>
      <c r="BS74">
        <v>7</v>
      </c>
      <c r="BT74">
        <v>-15</v>
      </c>
    </row>
    <row r="75" spans="1:72">
      <c r="A75">
        <v>8828</v>
      </c>
      <c r="B75">
        <v>0</v>
      </c>
      <c r="C75">
        <v>1958</v>
      </c>
      <c r="D75" s="2">
        <v>43401.595462962963</v>
      </c>
      <c r="E75" t="s">
        <v>135</v>
      </c>
      <c r="F75">
        <v>5</v>
      </c>
      <c r="G75">
        <v>5</v>
      </c>
      <c r="H75">
        <v>5</v>
      </c>
      <c r="I75">
        <v>5</v>
      </c>
      <c r="J75">
        <v>1</v>
      </c>
      <c r="K75">
        <v>5</v>
      </c>
      <c r="L75">
        <v>5</v>
      </c>
      <c r="M75">
        <v>4</v>
      </c>
      <c r="N75">
        <v>5</v>
      </c>
      <c r="O75">
        <v>5</v>
      </c>
      <c r="P75">
        <v>5</v>
      </c>
      <c r="Q75">
        <v>3</v>
      </c>
      <c r="R75">
        <v>5</v>
      </c>
      <c r="S75">
        <v>5</v>
      </c>
      <c r="T75">
        <v>5</v>
      </c>
      <c r="U75">
        <v>5</v>
      </c>
      <c r="V75">
        <v>5</v>
      </c>
      <c r="W75">
        <v>5</v>
      </c>
      <c r="X75">
        <v>5</v>
      </c>
      <c r="Y75">
        <v>1</v>
      </c>
      <c r="Z75">
        <v>1</v>
      </c>
      <c r="AA75">
        <v>1</v>
      </c>
      <c r="AB75">
        <v>3</v>
      </c>
      <c r="AC75">
        <v>5</v>
      </c>
      <c r="AD75">
        <v>7</v>
      </c>
      <c r="AE75">
        <v>4</v>
      </c>
      <c r="AF75">
        <v>5</v>
      </c>
      <c r="AG75">
        <v>14</v>
      </c>
      <c r="AH75">
        <v>3</v>
      </c>
      <c r="AI75">
        <v>5</v>
      </c>
      <c r="AJ75">
        <v>3</v>
      </c>
      <c r="AK75">
        <v>5</v>
      </c>
      <c r="AL75">
        <v>3</v>
      </c>
      <c r="AM75">
        <v>8</v>
      </c>
      <c r="AN75">
        <v>6</v>
      </c>
      <c r="AO75">
        <v>3</v>
      </c>
      <c r="AP75">
        <v>2</v>
      </c>
      <c r="AQ75">
        <v>3</v>
      </c>
      <c r="AR75">
        <v>9</v>
      </c>
      <c r="AS75">
        <v>2</v>
      </c>
      <c r="AT75">
        <v>4</v>
      </c>
      <c r="AU75">
        <v>6</v>
      </c>
      <c r="AV75">
        <v>4</v>
      </c>
      <c r="AW75">
        <v>5</v>
      </c>
      <c r="AX75">
        <v>15</v>
      </c>
      <c r="AY75">
        <v>9</v>
      </c>
      <c r="AZ75">
        <v>4</v>
      </c>
      <c r="BA75">
        <v>17</v>
      </c>
      <c r="BB75">
        <v>22</v>
      </c>
      <c r="BC75">
        <v>18</v>
      </c>
      <c r="BD75">
        <v>19</v>
      </c>
      <c r="BE75">
        <v>11</v>
      </c>
      <c r="BF75">
        <v>10</v>
      </c>
      <c r="BG75">
        <v>2</v>
      </c>
      <c r="BH75">
        <v>13</v>
      </c>
      <c r="BI75">
        <v>21</v>
      </c>
      <c r="BJ75">
        <v>1</v>
      </c>
      <c r="BK75">
        <v>5</v>
      </c>
      <c r="BL75">
        <v>6</v>
      </c>
      <c r="BM75">
        <v>14</v>
      </c>
      <c r="BN75">
        <v>8</v>
      </c>
      <c r="BO75">
        <v>20</v>
      </c>
      <c r="BP75">
        <v>12</v>
      </c>
      <c r="BQ75">
        <v>3</v>
      </c>
      <c r="BR75">
        <v>16</v>
      </c>
      <c r="BS75">
        <v>7</v>
      </c>
      <c r="BT75">
        <v>-4</v>
      </c>
    </row>
    <row r="76" spans="1:72">
      <c r="A76">
        <v>8822</v>
      </c>
      <c r="B76">
        <v>0</v>
      </c>
      <c r="C76">
        <v>1956</v>
      </c>
      <c r="D76" s="2">
        <v>43401.606793981482</v>
      </c>
      <c r="E76" t="s">
        <v>123</v>
      </c>
      <c r="F76">
        <v>4</v>
      </c>
      <c r="G76">
        <v>5</v>
      </c>
      <c r="H76">
        <v>4</v>
      </c>
      <c r="I76">
        <v>5</v>
      </c>
      <c r="J76">
        <v>1</v>
      </c>
      <c r="K76">
        <v>4</v>
      </c>
      <c r="L76">
        <v>2</v>
      </c>
      <c r="M76">
        <v>2</v>
      </c>
      <c r="N76">
        <v>4</v>
      </c>
      <c r="O76">
        <v>3</v>
      </c>
      <c r="P76">
        <v>2</v>
      </c>
      <c r="Q76">
        <v>4</v>
      </c>
      <c r="R76">
        <v>3</v>
      </c>
      <c r="S76">
        <v>5</v>
      </c>
      <c r="T76">
        <v>5</v>
      </c>
      <c r="U76">
        <v>5</v>
      </c>
      <c r="V76">
        <v>5</v>
      </c>
      <c r="W76">
        <v>5</v>
      </c>
      <c r="X76">
        <v>5</v>
      </c>
      <c r="Y76">
        <v>5</v>
      </c>
      <c r="Z76">
        <v>3</v>
      </c>
      <c r="AA76">
        <v>2</v>
      </c>
      <c r="AB76">
        <v>8</v>
      </c>
      <c r="AC76">
        <v>8</v>
      </c>
      <c r="AD76">
        <v>14</v>
      </c>
      <c r="AE76">
        <v>6</v>
      </c>
      <c r="AF76">
        <v>11</v>
      </c>
      <c r="AG76">
        <v>14</v>
      </c>
      <c r="AH76">
        <v>7</v>
      </c>
      <c r="AI76">
        <v>8</v>
      </c>
      <c r="AJ76">
        <v>9</v>
      </c>
      <c r="AK76">
        <v>10</v>
      </c>
      <c r="AL76">
        <v>6</v>
      </c>
      <c r="AM76">
        <v>14</v>
      </c>
      <c r="AN76">
        <v>10</v>
      </c>
      <c r="AO76">
        <v>12</v>
      </c>
      <c r="AP76">
        <v>11</v>
      </c>
      <c r="AQ76">
        <v>8</v>
      </c>
      <c r="AR76">
        <v>12</v>
      </c>
      <c r="AS76">
        <v>8</v>
      </c>
      <c r="AT76">
        <v>7</v>
      </c>
      <c r="AU76">
        <v>8</v>
      </c>
      <c r="AV76">
        <v>6</v>
      </c>
      <c r="AW76">
        <v>6</v>
      </c>
      <c r="AX76">
        <v>7</v>
      </c>
      <c r="AY76">
        <v>5</v>
      </c>
      <c r="AZ76">
        <v>2</v>
      </c>
      <c r="BA76">
        <v>19</v>
      </c>
      <c r="BB76">
        <v>16</v>
      </c>
      <c r="BC76">
        <v>3</v>
      </c>
      <c r="BD76">
        <v>13</v>
      </c>
      <c r="BE76">
        <v>6</v>
      </c>
      <c r="BF76">
        <v>21</v>
      </c>
      <c r="BG76">
        <v>11</v>
      </c>
      <c r="BH76">
        <v>18</v>
      </c>
      <c r="BI76">
        <v>10</v>
      </c>
      <c r="BJ76">
        <v>20</v>
      </c>
      <c r="BK76">
        <v>1</v>
      </c>
      <c r="BL76">
        <v>9</v>
      </c>
      <c r="BM76">
        <v>4</v>
      </c>
      <c r="BN76">
        <v>8</v>
      </c>
      <c r="BO76">
        <v>14</v>
      </c>
      <c r="BP76">
        <v>15</v>
      </c>
      <c r="BQ76">
        <v>12</v>
      </c>
      <c r="BR76">
        <v>17</v>
      </c>
      <c r="BS76">
        <v>22</v>
      </c>
      <c r="BT76">
        <v>-13</v>
      </c>
    </row>
    <row r="77" spans="1:72">
      <c r="A77">
        <v>8852</v>
      </c>
      <c r="B77">
        <v>0</v>
      </c>
      <c r="C77">
        <v>1958</v>
      </c>
      <c r="D77" s="2">
        <v>43401.687638888892</v>
      </c>
      <c r="E77" t="s">
        <v>123</v>
      </c>
      <c r="F77">
        <v>5</v>
      </c>
      <c r="G77">
        <v>5</v>
      </c>
      <c r="H77">
        <v>5</v>
      </c>
      <c r="I77">
        <v>5</v>
      </c>
      <c r="J77">
        <v>1</v>
      </c>
      <c r="K77">
        <v>4</v>
      </c>
      <c r="L77">
        <v>4</v>
      </c>
      <c r="M77">
        <v>1</v>
      </c>
      <c r="N77">
        <v>5</v>
      </c>
      <c r="O77">
        <v>5</v>
      </c>
      <c r="P77">
        <v>4</v>
      </c>
      <c r="Q77">
        <v>2</v>
      </c>
      <c r="R77">
        <v>5</v>
      </c>
      <c r="S77">
        <v>5</v>
      </c>
      <c r="T77">
        <v>5</v>
      </c>
      <c r="U77">
        <v>5</v>
      </c>
      <c r="V77">
        <v>5</v>
      </c>
      <c r="W77">
        <v>5</v>
      </c>
      <c r="X77">
        <v>5</v>
      </c>
      <c r="Y77">
        <v>2</v>
      </c>
      <c r="Z77">
        <v>3</v>
      </c>
      <c r="AA77">
        <v>3</v>
      </c>
      <c r="AB77">
        <v>7</v>
      </c>
      <c r="AC77">
        <v>11</v>
      </c>
      <c r="AD77">
        <v>20</v>
      </c>
      <c r="AE77">
        <v>9</v>
      </c>
      <c r="AF77">
        <v>10</v>
      </c>
      <c r="AG77">
        <v>10</v>
      </c>
      <c r="AH77">
        <v>8</v>
      </c>
      <c r="AI77">
        <v>14</v>
      </c>
      <c r="AJ77">
        <v>10</v>
      </c>
      <c r="AK77">
        <v>23</v>
      </c>
      <c r="AL77">
        <v>10</v>
      </c>
      <c r="AM77">
        <v>36</v>
      </c>
      <c r="AN77">
        <v>11</v>
      </c>
      <c r="AO77">
        <v>5</v>
      </c>
      <c r="AP77">
        <v>9</v>
      </c>
      <c r="AQ77">
        <v>3</v>
      </c>
      <c r="AR77">
        <v>4</v>
      </c>
      <c r="AS77">
        <v>5</v>
      </c>
      <c r="AT77">
        <v>5</v>
      </c>
      <c r="AU77">
        <v>12</v>
      </c>
      <c r="AV77">
        <v>10</v>
      </c>
      <c r="AW77">
        <v>12</v>
      </c>
      <c r="AX77">
        <v>5</v>
      </c>
      <c r="AY77">
        <v>8</v>
      </c>
      <c r="AZ77">
        <v>19</v>
      </c>
      <c r="BA77">
        <v>20</v>
      </c>
      <c r="BB77">
        <v>1</v>
      </c>
      <c r="BC77">
        <v>14</v>
      </c>
      <c r="BD77">
        <v>16</v>
      </c>
      <c r="BE77">
        <v>22</v>
      </c>
      <c r="BF77">
        <v>11</v>
      </c>
      <c r="BG77">
        <v>6</v>
      </c>
      <c r="BH77">
        <v>10</v>
      </c>
      <c r="BI77">
        <v>2</v>
      </c>
      <c r="BJ77">
        <v>3</v>
      </c>
      <c r="BK77">
        <v>12</v>
      </c>
      <c r="BL77">
        <v>17</v>
      </c>
      <c r="BM77">
        <v>13</v>
      </c>
      <c r="BN77">
        <v>7</v>
      </c>
      <c r="BO77">
        <v>4</v>
      </c>
      <c r="BP77">
        <v>18</v>
      </c>
      <c r="BQ77">
        <v>9</v>
      </c>
      <c r="BR77">
        <v>15</v>
      </c>
      <c r="BS77">
        <v>21</v>
      </c>
      <c r="BT77">
        <v>-13</v>
      </c>
    </row>
    <row r="78" spans="1:72">
      <c r="A78">
        <v>8864</v>
      </c>
      <c r="B78">
        <v>0</v>
      </c>
      <c r="C78">
        <v>1999</v>
      </c>
      <c r="D78" s="2">
        <v>43401.717152777775</v>
      </c>
      <c r="E78" t="s">
        <v>136</v>
      </c>
      <c r="F78">
        <v>2</v>
      </c>
      <c r="G78">
        <v>2</v>
      </c>
      <c r="H78">
        <v>2</v>
      </c>
      <c r="I78">
        <v>4</v>
      </c>
      <c r="J78">
        <v>4</v>
      </c>
      <c r="K78">
        <v>3</v>
      </c>
      <c r="L78">
        <v>1</v>
      </c>
      <c r="M78">
        <v>1</v>
      </c>
      <c r="N78">
        <v>2</v>
      </c>
      <c r="O78">
        <v>2</v>
      </c>
      <c r="P78">
        <v>2</v>
      </c>
      <c r="Q78">
        <v>4</v>
      </c>
      <c r="R78">
        <v>1</v>
      </c>
      <c r="S78">
        <v>4</v>
      </c>
      <c r="T78">
        <v>2</v>
      </c>
      <c r="U78">
        <v>2</v>
      </c>
      <c r="V78">
        <v>2</v>
      </c>
      <c r="W78">
        <v>2</v>
      </c>
      <c r="X78">
        <v>4</v>
      </c>
      <c r="Y78">
        <v>4</v>
      </c>
      <c r="Z78">
        <v>4</v>
      </c>
      <c r="AA78">
        <v>2</v>
      </c>
      <c r="AB78">
        <v>6</v>
      </c>
      <c r="AC78">
        <v>9</v>
      </c>
      <c r="AD78">
        <v>6</v>
      </c>
      <c r="AE78">
        <v>11</v>
      </c>
      <c r="AF78">
        <v>3</v>
      </c>
      <c r="AG78">
        <v>6</v>
      </c>
      <c r="AH78">
        <v>4</v>
      </c>
      <c r="AI78">
        <v>4</v>
      </c>
      <c r="AJ78">
        <v>5</v>
      </c>
      <c r="AK78">
        <v>3</v>
      </c>
      <c r="AL78">
        <v>5</v>
      </c>
      <c r="AM78">
        <v>13</v>
      </c>
      <c r="AN78">
        <v>6</v>
      </c>
      <c r="AO78">
        <v>7</v>
      </c>
      <c r="AP78">
        <v>2</v>
      </c>
      <c r="AQ78">
        <v>6</v>
      </c>
      <c r="AR78">
        <v>8</v>
      </c>
      <c r="AS78">
        <v>7</v>
      </c>
      <c r="AT78">
        <v>8</v>
      </c>
      <c r="AU78">
        <v>6</v>
      </c>
      <c r="AV78">
        <v>3</v>
      </c>
      <c r="AW78">
        <v>17</v>
      </c>
      <c r="AX78">
        <v>18</v>
      </c>
      <c r="AY78">
        <v>3</v>
      </c>
      <c r="AZ78">
        <v>5</v>
      </c>
      <c r="BA78">
        <v>22</v>
      </c>
      <c r="BB78">
        <v>2</v>
      </c>
      <c r="BC78">
        <v>12</v>
      </c>
      <c r="BD78">
        <v>20</v>
      </c>
      <c r="BE78">
        <v>19</v>
      </c>
      <c r="BF78">
        <v>10</v>
      </c>
      <c r="BG78">
        <v>14</v>
      </c>
      <c r="BH78">
        <v>8</v>
      </c>
      <c r="BI78">
        <v>1</v>
      </c>
      <c r="BJ78">
        <v>9</v>
      </c>
      <c r="BK78">
        <v>11</v>
      </c>
      <c r="BL78">
        <v>21</v>
      </c>
      <c r="BM78">
        <v>15</v>
      </c>
      <c r="BN78">
        <v>16</v>
      </c>
      <c r="BO78">
        <v>17</v>
      </c>
      <c r="BP78">
        <v>6</v>
      </c>
      <c r="BQ78">
        <v>13</v>
      </c>
      <c r="BR78">
        <v>7</v>
      </c>
      <c r="BS78">
        <v>4</v>
      </c>
      <c r="BT78">
        <v>-18</v>
      </c>
    </row>
    <row r="79" spans="1:72">
      <c r="A79">
        <v>8866</v>
      </c>
      <c r="B79">
        <v>0</v>
      </c>
      <c r="C79">
        <v>1985</v>
      </c>
      <c r="D79" s="2">
        <v>43401.719895833332</v>
      </c>
      <c r="E79" t="s">
        <v>137</v>
      </c>
      <c r="F79">
        <v>5</v>
      </c>
      <c r="G79">
        <v>5</v>
      </c>
      <c r="H79">
        <v>4</v>
      </c>
      <c r="I79">
        <v>3</v>
      </c>
      <c r="J79">
        <v>1</v>
      </c>
      <c r="K79">
        <v>1</v>
      </c>
      <c r="L79">
        <v>4</v>
      </c>
      <c r="M79">
        <v>3</v>
      </c>
      <c r="N79">
        <v>5</v>
      </c>
      <c r="O79">
        <v>5</v>
      </c>
      <c r="P79">
        <v>5</v>
      </c>
      <c r="Q79">
        <v>2</v>
      </c>
      <c r="R79">
        <v>4</v>
      </c>
      <c r="S79">
        <v>5</v>
      </c>
      <c r="T79">
        <v>5</v>
      </c>
      <c r="U79">
        <v>5</v>
      </c>
      <c r="V79">
        <v>5</v>
      </c>
      <c r="W79">
        <v>5</v>
      </c>
      <c r="X79">
        <v>5</v>
      </c>
      <c r="Y79">
        <v>3</v>
      </c>
      <c r="Z79">
        <v>3</v>
      </c>
      <c r="AA79">
        <v>1</v>
      </c>
      <c r="AB79">
        <v>5</v>
      </c>
      <c r="AC79">
        <v>4</v>
      </c>
      <c r="AD79">
        <v>20</v>
      </c>
      <c r="AE79">
        <v>7</v>
      </c>
      <c r="AF79">
        <v>6</v>
      </c>
      <c r="AG79">
        <v>6</v>
      </c>
      <c r="AH79">
        <v>4</v>
      </c>
      <c r="AI79">
        <v>11</v>
      </c>
      <c r="AJ79">
        <v>7</v>
      </c>
      <c r="AK79">
        <v>3</v>
      </c>
      <c r="AL79">
        <v>4</v>
      </c>
      <c r="AM79">
        <v>10</v>
      </c>
      <c r="AN79">
        <v>3</v>
      </c>
      <c r="AO79">
        <v>2</v>
      </c>
      <c r="AP79">
        <v>4</v>
      </c>
      <c r="AQ79">
        <v>1</v>
      </c>
      <c r="AR79">
        <v>8</v>
      </c>
      <c r="AS79">
        <v>3</v>
      </c>
      <c r="AT79">
        <v>4</v>
      </c>
      <c r="AU79">
        <v>5</v>
      </c>
      <c r="AV79">
        <v>6</v>
      </c>
      <c r="AW79">
        <v>3</v>
      </c>
      <c r="AX79">
        <v>17</v>
      </c>
      <c r="AY79">
        <v>18</v>
      </c>
      <c r="AZ79">
        <v>9</v>
      </c>
      <c r="BA79">
        <v>22</v>
      </c>
      <c r="BB79">
        <v>20</v>
      </c>
      <c r="BC79">
        <v>10</v>
      </c>
      <c r="BD79">
        <v>19</v>
      </c>
      <c r="BE79">
        <v>6</v>
      </c>
      <c r="BF79">
        <v>5</v>
      </c>
      <c r="BG79">
        <v>11</v>
      </c>
      <c r="BH79">
        <v>8</v>
      </c>
      <c r="BI79">
        <v>7</v>
      </c>
      <c r="BJ79">
        <v>14</v>
      </c>
      <c r="BK79">
        <v>15</v>
      </c>
      <c r="BL79">
        <v>3</v>
      </c>
      <c r="BM79">
        <v>2</v>
      </c>
      <c r="BN79">
        <v>1</v>
      </c>
      <c r="BO79">
        <v>4</v>
      </c>
      <c r="BP79">
        <v>16</v>
      </c>
      <c r="BQ79">
        <v>13</v>
      </c>
      <c r="BR79">
        <v>12</v>
      </c>
      <c r="BS79">
        <v>21</v>
      </c>
      <c r="BT79">
        <v>-27</v>
      </c>
    </row>
    <row r="80" spans="1:72">
      <c r="A80">
        <v>8869</v>
      </c>
      <c r="B80">
        <v>0</v>
      </c>
      <c r="C80">
        <v>1997</v>
      </c>
      <c r="D80" s="2">
        <v>43401.741226851853</v>
      </c>
      <c r="E80" t="s">
        <v>122</v>
      </c>
      <c r="F80">
        <v>4</v>
      </c>
      <c r="G80">
        <v>3</v>
      </c>
      <c r="H80">
        <v>2</v>
      </c>
      <c r="I80">
        <v>4</v>
      </c>
      <c r="J80">
        <v>2</v>
      </c>
      <c r="K80">
        <v>3</v>
      </c>
      <c r="L80">
        <v>4</v>
      </c>
      <c r="M80">
        <v>2</v>
      </c>
      <c r="N80">
        <v>4</v>
      </c>
      <c r="O80">
        <v>4</v>
      </c>
      <c r="P80">
        <v>4</v>
      </c>
      <c r="Q80">
        <v>2</v>
      </c>
      <c r="R80">
        <v>3</v>
      </c>
      <c r="S80">
        <v>5</v>
      </c>
      <c r="T80">
        <v>4</v>
      </c>
      <c r="U80">
        <v>4</v>
      </c>
      <c r="V80">
        <v>4</v>
      </c>
      <c r="W80">
        <v>4</v>
      </c>
      <c r="X80">
        <v>4</v>
      </c>
      <c r="Y80">
        <v>4</v>
      </c>
      <c r="Z80">
        <v>4</v>
      </c>
      <c r="AA80">
        <v>2</v>
      </c>
      <c r="AB80">
        <v>5</v>
      </c>
      <c r="AC80">
        <v>11</v>
      </c>
      <c r="AD80">
        <v>8</v>
      </c>
      <c r="AE80">
        <v>5</v>
      </c>
      <c r="AF80">
        <v>6</v>
      </c>
      <c r="AG80">
        <v>5</v>
      </c>
      <c r="AH80">
        <v>12</v>
      </c>
      <c r="AI80">
        <v>5</v>
      </c>
      <c r="AJ80">
        <v>15</v>
      </c>
      <c r="AK80">
        <v>4</v>
      </c>
      <c r="AL80">
        <v>6</v>
      </c>
      <c r="AM80">
        <v>6</v>
      </c>
      <c r="AN80">
        <v>6</v>
      </c>
      <c r="AO80">
        <v>11</v>
      </c>
      <c r="AP80">
        <v>7</v>
      </c>
      <c r="AQ80">
        <v>3</v>
      </c>
      <c r="AR80">
        <v>5</v>
      </c>
      <c r="AS80">
        <v>7</v>
      </c>
      <c r="AT80">
        <v>9</v>
      </c>
      <c r="AU80">
        <v>5</v>
      </c>
      <c r="AV80">
        <v>4</v>
      </c>
      <c r="AW80">
        <v>3</v>
      </c>
      <c r="AX80">
        <v>22</v>
      </c>
      <c r="AY80">
        <v>15</v>
      </c>
      <c r="AZ80">
        <v>2</v>
      </c>
      <c r="BA80">
        <v>18</v>
      </c>
      <c r="BB80">
        <v>5</v>
      </c>
      <c r="BC80">
        <v>19</v>
      </c>
      <c r="BD80">
        <v>10</v>
      </c>
      <c r="BE80">
        <v>8</v>
      </c>
      <c r="BF80">
        <v>13</v>
      </c>
      <c r="BG80">
        <v>11</v>
      </c>
      <c r="BH80">
        <v>6</v>
      </c>
      <c r="BI80">
        <v>7</v>
      </c>
      <c r="BJ80">
        <v>4</v>
      </c>
      <c r="BK80">
        <v>9</v>
      </c>
      <c r="BL80">
        <v>1</v>
      </c>
      <c r="BM80">
        <v>14</v>
      </c>
      <c r="BN80">
        <v>17</v>
      </c>
      <c r="BO80">
        <v>12</v>
      </c>
      <c r="BP80">
        <v>21</v>
      </c>
      <c r="BQ80">
        <v>16</v>
      </c>
      <c r="BR80">
        <v>3</v>
      </c>
      <c r="BS80">
        <v>20</v>
      </c>
      <c r="BT80">
        <v>-35</v>
      </c>
    </row>
    <row r="81" spans="1:72">
      <c r="A81">
        <v>8883</v>
      </c>
      <c r="B81">
        <v>1</v>
      </c>
      <c r="C81">
        <v>1961</v>
      </c>
      <c r="D81" s="2">
        <v>43401.756273148145</v>
      </c>
      <c r="E81" t="s">
        <v>115</v>
      </c>
      <c r="F81">
        <v>4</v>
      </c>
      <c r="G81">
        <v>5</v>
      </c>
      <c r="H81">
        <v>4</v>
      </c>
      <c r="I81">
        <v>4</v>
      </c>
      <c r="J81">
        <v>2</v>
      </c>
      <c r="K81">
        <v>4</v>
      </c>
      <c r="L81">
        <v>2</v>
      </c>
      <c r="M81">
        <v>2</v>
      </c>
      <c r="N81">
        <v>3</v>
      </c>
      <c r="O81">
        <v>3</v>
      </c>
      <c r="P81">
        <v>4</v>
      </c>
      <c r="Q81">
        <v>3</v>
      </c>
      <c r="R81">
        <v>3</v>
      </c>
      <c r="S81">
        <v>4</v>
      </c>
      <c r="T81">
        <v>4</v>
      </c>
      <c r="U81">
        <v>4</v>
      </c>
      <c r="V81">
        <v>4</v>
      </c>
      <c r="W81">
        <v>4</v>
      </c>
      <c r="X81">
        <v>3</v>
      </c>
      <c r="Y81">
        <v>3</v>
      </c>
      <c r="Z81">
        <v>2</v>
      </c>
      <c r="AA81">
        <v>2</v>
      </c>
      <c r="AB81">
        <v>5</v>
      </c>
      <c r="AC81">
        <v>8</v>
      </c>
      <c r="AD81">
        <v>10</v>
      </c>
      <c r="AE81">
        <v>5</v>
      </c>
      <c r="AF81">
        <v>4</v>
      </c>
      <c r="AG81">
        <v>6</v>
      </c>
      <c r="AH81">
        <v>7</v>
      </c>
      <c r="AI81">
        <v>6</v>
      </c>
      <c r="AJ81">
        <v>4</v>
      </c>
      <c r="AK81">
        <v>4</v>
      </c>
      <c r="AL81">
        <v>5</v>
      </c>
      <c r="AM81">
        <v>9</v>
      </c>
      <c r="AN81">
        <v>3</v>
      </c>
      <c r="AO81">
        <v>2</v>
      </c>
      <c r="AP81">
        <v>5</v>
      </c>
      <c r="AQ81">
        <v>4</v>
      </c>
      <c r="AR81">
        <v>5</v>
      </c>
      <c r="AS81">
        <v>3</v>
      </c>
      <c r="AT81">
        <v>4</v>
      </c>
      <c r="AU81">
        <v>4</v>
      </c>
      <c r="AV81">
        <v>5</v>
      </c>
      <c r="AW81">
        <v>4</v>
      </c>
      <c r="AX81">
        <v>15</v>
      </c>
      <c r="AY81">
        <v>10</v>
      </c>
      <c r="AZ81">
        <v>22</v>
      </c>
      <c r="BA81">
        <v>13</v>
      </c>
      <c r="BB81">
        <v>18</v>
      </c>
      <c r="BC81">
        <v>11</v>
      </c>
      <c r="BD81">
        <v>20</v>
      </c>
      <c r="BE81">
        <v>7</v>
      </c>
      <c r="BF81">
        <v>17</v>
      </c>
      <c r="BG81">
        <v>21</v>
      </c>
      <c r="BH81">
        <v>9</v>
      </c>
      <c r="BI81">
        <v>6</v>
      </c>
      <c r="BJ81">
        <v>4</v>
      </c>
      <c r="BK81">
        <v>12</v>
      </c>
      <c r="BL81">
        <v>16</v>
      </c>
      <c r="BM81">
        <v>8</v>
      </c>
      <c r="BN81">
        <v>5</v>
      </c>
      <c r="BO81">
        <v>14</v>
      </c>
      <c r="BP81">
        <v>19</v>
      </c>
      <c r="BQ81">
        <v>1</v>
      </c>
      <c r="BR81">
        <v>2</v>
      </c>
      <c r="BS81">
        <v>3</v>
      </c>
      <c r="BT81">
        <v>-30</v>
      </c>
    </row>
    <row r="82" spans="1:72">
      <c r="A82">
        <v>8819</v>
      </c>
      <c r="B82">
        <v>0</v>
      </c>
      <c r="C82">
        <v>1972</v>
      </c>
      <c r="D82" s="2">
        <v>43401.760416666664</v>
      </c>
      <c r="E82" t="s">
        <v>118</v>
      </c>
      <c r="F82">
        <v>5</v>
      </c>
      <c r="G82">
        <v>5</v>
      </c>
      <c r="H82">
        <v>5</v>
      </c>
      <c r="I82">
        <v>5</v>
      </c>
      <c r="J82">
        <v>1</v>
      </c>
      <c r="K82">
        <v>1</v>
      </c>
      <c r="L82">
        <v>2</v>
      </c>
      <c r="M82">
        <v>1</v>
      </c>
      <c r="N82">
        <v>5</v>
      </c>
      <c r="O82">
        <v>5</v>
      </c>
      <c r="P82">
        <v>5</v>
      </c>
      <c r="Q82">
        <v>3</v>
      </c>
      <c r="R82">
        <v>5</v>
      </c>
      <c r="S82">
        <v>5</v>
      </c>
      <c r="T82">
        <v>5</v>
      </c>
      <c r="U82">
        <v>5</v>
      </c>
      <c r="V82">
        <v>5</v>
      </c>
      <c r="W82">
        <v>5</v>
      </c>
      <c r="X82">
        <v>5</v>
      </c>
      <c r="Y82">
        <v>1</v>
      </c>
      <c r="Z82">
        <v>2</v>
      </c>
      <c r="AA82">
        <v>1</v>
      </c>
      <c r="AB82">
        <v>5</v>
      </c>
      <c r="AC82">
        <v>8</v>
      </c>
      <c r="AD82">
        <v>7</v>
      </c>
      <c r="AE82">
        <v>6</v>
      </c>
      <c r="AF82">
        <v>6</v>
      </c>
      <c r="AG82">
        <v>7</v>
      </c>
      <c r="AH82">
        <v>6</v>
      </c>
      <c r="AI82">
        <v>6</v>
      </c>
      <c r="AJ82">
        <v>3</v>
      </c>
      <c r="AK82">
        <v>3</v>
      </c>
      <c r="AL82">
        <v>5</v>
      </c>
      <c r="AM82">
        <v>12</v>
      </c>
      <c r="AN82">
        <v>4</v>
      </c>
      <c r="AO82">
        <v>4</v>
      </c>
      <c r="AP82">
        <v>4</v>
      </c>
      <c r="AQ82">
        <v>4</v>
      </c>
      <c r="AR82">
        <v>7</v>
      </c>
      <c r="AS82">
        <v>5</v>
      </c>
      <c r="AT82">
        <v>5</v>
      </c>
      <c r="AU82">
        <v>5</v>
      </c>
      <c r="AV82">
        <v>7</v>
      </c>
      <c r="AW82">
        <v>6</v>
      </c>
      <c r="AX82">
        <v>22</v>
      </c>
      <c r="AY82">
        <v>5</v>
      </c>
      <c r="AZ82">
        <v>10</v>
      </c>
      <c r="BA82">
        <v>11</v>
      </c>
      <c r="BB82">
        <v>2</v>
      </c>
      <c r="BC82">
        <v>7</v>
      </c>
      <c r="BD82">
        <v>20</v>
      </c>
      <c r="BE82">
        <v>19</v>
      </c>
      <c r="BF82">
        <v>13</v>
      </c>
      <c r="BG82">
        <v>21</v>
      </c>
      <c r="BH82">
        <v>12</v>
      </c>
      <c r="BI82">
        <v>18</v>
      </c>
      <c r="BJ82">
        <v>17</v>
      </c>
      <c r="BK82">
        <v>15</v>
      </c>
      <c r="BL82">
        <v>9</v>
      </c>
      <c r="BM82">
        <v>4</v>
      </c>
      <c r="BN82">
        <v>3</v>
      </c>
      <c r="BO82">
        <v>6</v>
      </c>
      <c r="BP82">
        <v>16</v>
      </c>
      <c r="BQ82">
        <v>8</v>
      </c>
      <c r="BR82">
        <v>1</v>
      </c>
      <c r="BS82">
        <v>14</v>
      </c>
      <c r="BT82">
        <v>-2</v>
      </c>
    </row>
    <row r="83" spans="1:72">
      <c r="A83">
        <v>8893</v>
      </c>
      <c r="B83">
        <v>0</v>
      </c>
      <c r="C83">
        <v>1984</v>
      </c>
      <c r="D83" s="2">
        <v>43401.7969212963</v>
      </c>
      <c r="E83" t="s">
        <v>117</v>
      </c>
      <c r="F83">
        <v>2</v>
      </c>
      <c r="G83">
        <v>2</v>
      </c>
      <c r="H83">
        <v>1</v>
      </c>
      <c r="I83">
        <v>2</v>
      </c>
      <c r="J83">
        <v>2</v>
      </c>
      <c r="K83">
        <v>5</v>
      </c>
      <c r="L83">
        <v>1</v>
      </c>
      <c r="M83">
        <v>1</v>
      </c>
      <c r="N83">
        <v>1</v>
      </c>
      <c r="O83">
        <v>1</v>
      </c>
      <c r="P83">
        <v>1</v>
      </c>
      <c r="Q83">
        <v>4</v>
      </c>
      <c r="R83">
        <v>1</v>
      </c>
      <c r="S83">
        <v>4</v>
      </c>
      <c r="T83">
        <v>1</v>
      </c>
      <c r="U83">
        <v>2</v>
      </c>
      <c r="V83">
        <v>2</v>
      </c>
      <c r="W83">
        <v>1</v>
      </c>
      <c r="X83">
        <v>1</v>
      </c>
      <c r="Y83">
        <v>1</v>
      </c>
      <c r="Z83">
        <v>4</v>
      </c>
      <c r="AA83">
        <v>1</v>
      </c>
      <c r="AB83">
        <v>7</v>
      </c>
      <c r="AC83">
        <v>9</v>
      </c>
      <c r="AD83">
        <v>7</v>
      </c>
      <c r="AE83">
        <v>7</v>
      </c>
      <c r="AF83">
        <v>9</v>
      </c>
      <c r="AG83">
        <v>8</v>
      </c>
      <c r="AH83">
        <v>2</v>
      </c>
      <c r="AI83">
        <v>2</v>
      </c>
      <c r="AJ83">
        <v>3</v>
      </c>
      <c r="AK83">
        <v>4</v>
      </c>
      <c r="AL83">
        <v>5</v>
      </c>
      <c r="AM83">
        <v>7</v>
      </c>
      <c r="AN83">
        <v>3</v>
      </c>
      <c r="AO83">
        <v>4</v>
      </c>
      <c r="AP83">
        <v>2</v>
      </c>
      <c r="AQ83">
        <v>6</v>
      </c>
      <c r="AR83">
        <v>5</v>
      </c>
      <c r="AS83">
        <v>2</v>
      </c>
      <c r="AT83">
        <v>3</v>
      </c>
      <c r="AU83">
        <v>5</v>
      </c>
      <c r="AV83">
        <v>5</v>
      </c>
      <c r="AW83">
        <v>7</v>
      </c>
      <c r="AX83">
        <v>13</v>
      </c>
      <c r="AY83">
        <v>6</v>
      </c>
      <c r="AZ83">
        <v>14</v>
      </c>
      <c r="BA83">
        <v>7</v>
      </c>
      <c r="BB83">
        <v>1</v>
      </c>
      <c r="BC83">
        <v>19</v>
      </c>
      <c r="BD83">
        <v>3</v>
      </c>
      <c r="BE83">
        <v>4</v>
      </c>
      <c r="BF83">
        <v>8</v>
      </c>
      <c r="BG83">
        <v>11</v>
      </c>
      <c r="BH83">
        <v>15</v>
      </c>
      <c r="BI83">
        <v>21</v>
      </c>
      <c r="BJ83">
        <v>2</v>
      </c>
      <c r="BK83">
        <v>22</v>
      </c>
      <c r="BL83">
        <v>9</v>
      </c>
      <c r="BM83">
        <v>20</v>
      </c>
      <c r="BN83">
        <v>10</v>
      </c>
      <c r="BO83">
        <v>5</v>
      </c>
      <c r="BP83">
        <v>16</v>
      </c>
      <c r="BQ83">
        <v>17</v>
      </c>
      <c r="BR83">
        <v>18</v>
      </c>
      <c r="BS83">
        <v>12</v>
      </c>
      <c r="BT83">
        <v>3</v>
      </c>
    </row>
    <row r="84" spans="1:72">
      <c r="A84">
        <v>8905</v>
      </c>
      <c r="B84">
        <v>0</v>
      </c>
      <c r="C84">
        <v>1961</v>
      </c>
      <c r="D84" s="2">
        <v>43401.808622685188</v>
      </c>
      <c r="E84" t="s">
        <v>122</v>
      </c>
      <c r="F84">
        <v>5</v>
      </c>
      <c r="G84">
        <v>5</v>
      </c>
      <c r="H84">
        <v>5</v>
      </c>
      <c r="I84">
        <v>5</v>
      </c>
      <c r="J84">
        <v>1</v>
      </c>
      <c r="K84">
        <v>4</v>
      </c>
      <c r="L84">
        <v>2</v>
      </c>
      <c r="M84">
        <v>1</v>
      </c>
      <c r="N84">
        <v>4</v>
      </c>
      <c r="O84">
        <v>2</v>
      </c>
      <c r="P84">
        <v>2</v>
      </c>
      <c r="Q84">
        <v>4</v>
      </c>
      <c r="R84">
        <v>2</v>
      </c>
      <c r="S84">
        <v>5</v>
      </c>
      <c r="T84">
        <v>4</v>
      </c>
      <c r="U84">
        <v>5</v>
      </c>
      <c r="V84">
        <v>4</v>
      </c>
      <c r="W84">
        <v>5</v>
      </c>
      <c r="X84">
        <v>4</v>
      </c>
      <c r="Y84">
        <v>2</v>
      </c>
      <c r="Z84">
        <v>2</v>
      </c>
      <c r="AA84">
        <v>2</v>
      </c>
      <c r="AB84">
        <v>7</v>
      </c>
      <c r="AC84">
        <v>7</v>
      </c>
      <c r="AD84">
        <v>12</v>
      </c>
      <c r="AE84">
        <v>6</v>
      </c>
      <c r="AF84">
        <v>18</v>
      </c>
      <c r="AG84">
        <v>10</v>
      </c>
      <c r="AH84">
        <v>7</v>
      </c>
      <c r="AI84">
        <v>8</v>
      </c>
      <c r="AJ84">
        <v>7</v>
      </c>
      <c r="AK84">
        <v>9</v>
      </c>
      <c r="AL84">
        <v>8</v>
      </c>
      <c r="AM84">
        <v>26</v>
      </c>
      <c r="AN84">
        <v>12</v>
      </c>
      <c r="AO84">
        <v>3</v>
      </c>
      <c r="AP84">
        <v>4</v>
      </c>
      <c r="AQ84">
        <v>12</v>
      </c>
      <c r="AR84">
        <v>7</v>
      </c>
      <c r="AS84">
        <v>11</v>
      </c>
      <c r="AT84">
        <v>17</v>
      </c>
      <c r="AU84">
        <v>14</v>
      </c>
      <c r="AV84">
        <v>6</v>
      </c>
      <c r="AW84">
        <v>19</v>
      </c>
      <c r="AX84">
        <v>19</v>
      </c>
      <c r="AY84">
        <v>9</v>
      </c>
      <c r="AZ84">
        <v>6</v>
      </c>
      <c r="BA84">
        <v>11</v>
      </c>
      <c r="BB84">
        <v>2</v>
      </c>
      <c r="BC84">
        <v>10</v>
      </c>
      <c r="BD84">
        <v>16</v>
      </c>
      <c r="BE84">
        <v>12</v>
      </c>
      <c r="BF84">
        <v>14</v>
      </c>
      <c r="BG84">
        <v>3</v>
      </c>
      <c r="BH84">
        <v>13</v>
      </c>
      <c r="BI84">
        <v>15</v>
      </c>
      <c r="BJ84">
        <v>7</v>
      </c>
      <c r="BK84">
        <v>22</v>
      </c>
      <c r="BL84">
        <v>17</v>
      </c>
      <c r="BM84">
        <v>1</v>
      </c>
      <c r="BN84">
        <v>18</v>
      </c>
      <c r="BO84">
        <v>21</v>
      </c>
      <c r="BP84">
        <v>5</v>
      </c>
      <c r="BQ84">
        <v>8</v>
      </c>
      <c r="BR84">
        <v>20</v>
      </c>
      <c r="BS84">
        <v>4</v>
      </c>
      <c r="BT84">
        <v>-1</v>
      </c>
    </row>
    <row r="85" spans="1:72">
      <c r="A85">
        <v>8831</v>
      </c>
      <c r="B85">
        <v>0</v>
      </c>
      <c r="C85">
        <v>1966</v>
      </c>
      <c r="D85" s="2">
        <v>43401.820949074077</v>
      </c>
      <c r="E85" t="s">
        <v>134</v>
      </c>
      <c r="F85">
        <v>5</v>
      </c>
      <c r="G85">
        <v>5</v>
      </c>
      <c r="H85">
        <v>5</v>
      </c>
      <c r="I85">
        <v>3</v>
      </c>
      <c r="J85">
        <v>1</v>
      </c>
      <c r="K85">
        <v>3</v>
      </c>
      <c r="L85">
        <v>4</v>
      </c>
      <c r="M85">
        <v>2</v>
      </c>
      <c r="N85">
        <v>4</v>
      </c>
      <c r="O85">
        <v>4</v>
      </c>
      <c r="P85">
        <v>4</v>
      </c>
      <c r="Q85">
        <v>2</v>
      </c>
      <c r="R85">
        <v>4</v>
      </c>
      <c r="S85">
        <v>5</v>
      </c>
      <c r="T85">
        <v>3</v>
      </c>
      <c r="U85">
        <v>5</v>
      </c>
      <c r="V85">
        <v>5</v>
      </c>
      <c r="W85">
        <v>5</v>
      </c>
      <c r="X85">
        <v>3</v>
      </c>
      <c r="Y85">
        <v>3</v>
      </c>
      <c r="Z85">
        <v>3</v>
      </c>
      <c r="AA85">
        <v>1</v>
      </c>
      <c r="AB85">
        <v>4</v>
      </c>
      <c r="AC85">
        <v>6</v>
      </c>
      <c r="AD85">
        <v>80</v>
      </c>
      <c r="AE85">
        <v>11</v>
      </c>
      <c r="AF85">
        <v>9</v>
      </c>
      <c r="AG85">
        <v>10</v>
      </c>
      <c r="AH85">
        <v>16</v>
      </c>
      <c r="AI85">
        <v>10</v>
      </c>
      <c r="AJ85">
        <v>6</v>
      </c>
      <c r="AK85">
        <v>6</v>
      </c>
      <c r="AL85">
        <v>6</v>
      </c>
      <c r="AM85">
        <v>11</v>
      </c>
      <c r="AN85">
        <v>8</v>
      </c>
      <c r="AO85">
        <v>3</v>
      </c>
      <c r="AP85">
        <v>6</v>
      </c>
      <c r="AQ85">
        <v>4</v>
      </c>
      <c r="AR85">
        <v>5</v>
      </c>
      <c r="AS85">
        <v>3</v>
      </c>
      <c r="AT85">
        <v>5</v>
      </c>
      <c r="AU85">
        <v>8</v>
      </c>
      <c r="AV85">
        <v>4</v>
      </c>
      <c r="AW85">
        <v>6</v>
      </c>
      <c r="AX85">
        <v>17</v>
      </c>
      <c r="AY85">
        <v>21</v>
      </c>
      <c r="AZ85">
        <v>10</v>
      </c>
      <c r="BA85">
        <v>1</v>
      </c>
      <c r="BB85">
        <v>9</v>
      </c>
      <c r="BC85">
        <v>8</v>
      </c>
      <c r="BD85">
        <v>12</v>
      </c>
      <c r="BE85">
        <v>6</v>
      </c>
      <c r="BF85">
        <v>19</v>
      </c>
      <c r="BG85">
        <v>3</v>
      </c>
      <c r="BH85">
        <v>14</v>
      </c>
      <c r="BI85">
        <v>5</v>
      </c>
      <c r="BJ85">
        <v>7</v>
      </c>
      <c r="BK85">
        <v>15</v>
      </c>
      <c r="BL85">
        <v>2</v>
      </c>
      <c r="BM85">
        <v>18</v>
      </c>
      <c r="BN85">
        <v>11</v>
      </c>
      <c r="BO85">
        <v>16</v>
      </c>
      <c r="BP85">
        <v>20</v>
      </c>
      <c r="BQ85">
        <v>4</v>
      </c>
      <c r="BR85">
        <v>13</v>
      </c>
      <c r="BS85">
        <v>22</v>
      </c>
      <c r="BT85">
        <v>-12</v>
      </c>
    </row>
    <row r="86" spans="1:72">
      <c r="A86">
        <v>8916</v>
      </c>
      <c r="B86">
        <v>0</v>
      </c>
      <c r="C86">
        <v>1951</v>
      </c>
      <c r="D86" s="2">
        <v>43401.835682870369</v>
      </c>
      <c r="E86" t="s">
        <v>138</v>
      </c>
      <c r="F86">
        <v>5</v>
      </c>
      <c r="G86">
        <v>2</v>
      </c>
      <c r="H86">
        <v>2</v>
      </c>
      <c r="I86">
        <v>4</v>
      </c>
      <c r="J86">
        <v>1</v>
      </c>
      <c r="K86">
        <v>2</v>
      </c>
      <c r="L86">
        <v>4</v>
      </c>
      <c r="M86">
        <v>2</v>
      </c>
      <c r="N86">
        <v>5</v>
      </c>
      <c r="O86">
        <v>5</v>
      </c>
      <c r="P86">
        <v>4</v>
      </c>
      <c r="Q86">
        <v>2</v>
      </c>
      <c r="R86">
        <v>2</v>
      </c>
      <c r="S86">
        <v>5</v>
      </c>
      <c r="T86">
        <v>4</v>
      </c>
      <c r="U86">
        <v>4</v>
      </c>
      <c r="V86">
        <v>4</v>
      </c>
      <c r="W86">
        <v>5</v>
      </c>
      <c r="X86">
        <v>4</v>
      </c>
      <c r="Y86">
        <v>2</v>
      </c>
      <c r="Z86">
        <v>4</v>
      </c>
      <c r="AA86">
        <v>3</v>
      </c>
      <c r="AB86">
        <v>7</v>
      </c>
      <c r="AC86">
        <v>15</v>
      </c>
      <c r="AD86">
        <v>20</v>
      </c>
      <c r="AE86">
        <v>14</v>
      </c>
      <c r="AF86">
        <v>14</v>
      </c>
      <c r="AG86">
        <v>14</v>
      </c>
      <c r="AH86">
        <v>13</v>
      </c>
      <c r="AI86">
        <v>18</v>
      </c>
      <c r="AJ86">
        <v>8</v>
      </c>
      <c r="AK86">
        <v>15</v>
      </c>
      <c r="AL86">
        <v>13</v>
      </c>
      <c r="AM86">
        <v>25</v>
      </c>
      <c r="AN86">
        <v>14</v>
      </c>
      <c r="AO86">
        <v>7</v>
      </c>
      <c r="AP86">
        <v>8</v>
      </c>
      <c r="AQ86">
        <v>7</v>
      </c>
      <c r="AR86">
        <v>14</v>
      </c>
      <c r="AS86">
        <v>7</v>
      </c>
      <c r="AT86">
        <v>13</v>
      </c>
      <c r="AU86">
        <v>33</v>
      </c>
      <c r="AV86">
        <v>6</v>
      </c>
      <c r="AW86">
        <v>29</v>
      </c>
      <c r="AX86">
        <v>4</v>
      </c>
      <c r="AY86">
        <v>13</v>
      </c>
      <c r="AZ86">
        <v>3</v>
      </c>
      <c r="BA86">
        <v>6</v>
      </c>
      <c r="BB86">
        <v>20</v>
      </c>
      <c r="BC86">
        <v>9</v>
      </c>
      <c r="BD86">
        <v>18</v>
      </c>
      <c r="BE86">
        <v>1</v>
      </c>
      <c r="BF86">
        <v>15</v>
      </c>
      <c r="BG86">
        <v>16</v>
      </c>
      <c r="BH86">
        <v>8</v>
      </c>
      <c r="BI86">
        <v>10</v>
      </c>
      <c r="BJ86">
        <v>17</v>
      </c>
      <c r="BK86">
        <v>21</v>
      </c>
      <c r="BL86">
        <v>2</v>
      </c>
      <c r="BM86">
        <v>14</v>
      </c>
      <c r="BN86">
        <v>7</v>
      </c>
      <c r="BO86">
        <v>12</v>
      </c>
      <c r="BP86">
        <v>22</v>
      </c>
      <c r="BQ86">
        <v>5</v>
      </c>
      <c r="BR86">
        <v>19</v>
      </c>
      <c r="BS86">
        <v>11</v>
      </c>
      <c r="BT86">
        <v>-8</v>
      </c>
    </row>
    <row r="87" spans="1:72">
      <c r="A87">
        <v>8902</v>
      </c>
      <c r="B87">
        <v>0</v>
      </c>
      <c r="C87">
        <v>1986</v>
      </c>
      <c r="D87" s="2">
        <v>43401.83662037037</v>
      </c>
      <c r="E87" t="s">
        <v>115</v>
      </c>
      <c r="F87">
        <v>4</v>
      </c>
      <c r="G87">
        <v>4</v>
      </c>
      <c r="H87">
        <v>4</v>
      </c>
      <c r="I87">
        <v>3</v>
      </c>
      <c r="J87">
        <v>1</v>
      </c>
      <c r="K87">
        <v>3</v>
      </c>
      <c r="L87">
        <v>2</v>
      </c>
      <c r="M87">
        <v>2</v>
      </c>
      <c r="N87">
        <v>2</v>
      </c>
      <c r="O87">
        <v>4</v>
      </c>
      <c r="P87">
        <v>2</v>
      </c>
      <c r="Q87">
        <v>4</v>
      </c>
      <c r="R87">
        <v>3</v>
      </c>
      <c r="S87">
        <v>5</v>
      </c>
      <c r="T87">
        <v>4</v>
      </c>
      <c r="U87">
        <v>3</v>
      </c>
      <c r="V87">
        <v>4</v>
      </c>
      <c r="W87">
        <v>3</v>
      </c>
      <c r="X87">
        <v>4</v>
      </c>
      <c r="Y87">
        <v>3</v>
      </c>
      <c r="Z87">
        <v>4</v>
      </c>
      <c r="AA87">
        <v>2</v>
      </c>
      <c r="AB87">
        <v>7</v>
      </c>
      <c r="AC87">
        <v>6</v>
      </c>
      <c r="AD87">
        <v>7</v>
      </c>
      <c r="AE87">
        <v>8</v>
      </c>
      <c r="AF87">
        <v>22</v>
      </c>
      <c r="AG87">
        <v>8</v>
      </c>
      <c r="AH87">
        <v>5</v>
      </c>
      <c r="AI87">
        <v>7</v>
      </c>
      <c r="AJ87">
        <v>6</v>
      </c>
      <c r="AK87">
        <v>7</v>
      </c>
      <c r="AL87">
        <v>5</v>
      </c>
      <c r="AM87">
        <v>10</v>
      </c>
      <c r="AN87">
        <v>4</v>
      </c>
      <c r="AO87">
        <v>4</v>
      </c>
      <c r="AP87">
        <v>8</v>
      </c>
      <c r="AQ87">
        <v>4</v>
      </c>
      <c r="AR87">
        <v>6</v>
      </c>
      <c r="AS87">
        <v>6</v>
      </c>
      <c r="AT87">
        <v>4</v>
      </c>
      <c r="AU87">
        <v>13</v>
      </c>
      <c r="AV87">
        <v>9</v>
      </c>
      <c r="AW87">
        <v>5</v>
      </c>
      <c r="AX87">
        <v>6</v>
      </c>
      <c r="AY87">
        <v>16</v>
      </c>
      <c r="AZ87">
        <v>12</v>
      </c>
      <c r="BA87">
        <v>4</v>
      </c>
      <c r="BB87">
        <v>15</v>
      </c>
      <c r="BC87">
        <v>10</v>
      </c>
      <c r="BD87">
        <v>5</v>
      </c>
      <c r="BE87">
        <v>20</v>
      </c>
      <c r="BF87">
        <v>2</v>
      </c>
      <c r="BG87">
        <v>8</v>
      </c>
      <c r="BH87">
        <v>11</v>
      </c>
      <c r="BI87">
        <v>22</v>
      </c>
      <c r="BJ87">
        <v>14</v>
      </c>
      <c r="BK87">
        <v>17</v>
      </c>
      <c r="BL87">
        <v>18</v>
      </c>
      <c r="BM87">
        <v>7</v>
      </c>
      <c r="BN87">
        <v>9</v>
      </c>
      <c r="BO87">
        <v>3</v>
      </c>
      <c r="BP87">
        <v>13</v>
      </c>
      <c r="BQ87">
        <v>1</v>
      </c>
      <c r="BR87">
        <v>21</v>
      </c>
      <c r="BS87">
        <v>19</v>
      </c>
      <c r="BT87">
        <v>-4</v>
      </c>
    </row>
    <row r="88" spans="1:72">
      <c r="A88">
        <v>8917</v>
      </c>
      <c r="B88">
        <v>0</v>
      </c>
      <c r="C88">
        <v>2000</v>
      </c>
      <c r="D88" s="2">
        <v>43401.851064814815</v>
      </c>
      <c r="E88" t="s">
        <v>129</v>
      </c>
      <c r="F88">
        <v>2</v>
      </c>
      <c r="G88">
        <v>2</v>
      </c>
      <c r="H88">
        <v>2</v>
      </c>
      <c r="I88">
        <v>4</v>
      </c>
      <c r="J88">
        <v>2</v>
      </c>
      <c r="K88">
        <v>4</v>
      </c>
      <c r="L88">
        <v>2</v>
      </c>
      <c r="M88">
        <v>2</v>
      </c>
      <c r="N88">
        <v>4</v>
      </c>
      <c r="O88">
        <v>4</v>
      </c>
      <c r="P88">
        <v>4</v>
      </c>
      <c r="Q88">
        <v>4</v>
      </c>
      <c r="R88">
        <v>4</v>
      </c>
      <c r="S88">
        <v>5</v>
      </c>
      <c r="T88">
        <v>2</v>
      </c>
      <c r="U88">
        <v>5</v>
      </c>
      <c r="V88">
        <v>5</v>
      </c>
      <c r="W88">
        <v>5</v>
      </c>
      <c r="X88">
        <v>5</v>
      </c>
      <c r="Y88">
        <v>4</v>
      </c>
      <c r="Z88">
        <v>4</v>
      </c>
      <c r="AA88">
        <v>2</v>
      </c>
      <c r="AB88">
        <v>4</v>
      </c>
      <c r="AC88">
        <v>5</v>
      </c>
      <c r="AD88">
        <v>5</v>
      </c>
      <c r="AE88">
        <v>4</v>
      </c>
      <c r="AF88">
        <v>4</v>
      </c>
      <c r="AG88">
        <v>6</v>
      </c>
      <c r="AH88">
        <v>8</v>
      </c>
      <c r="AI88">
        <v>3</v>
      </c>
      <c r="AJ88">
        <v>4</v>
      </c>
      <c r="AK88">
        <v>3</v>
      </c>
      <c r="AL88">
        <v>4</v>
      </c>
      <c r="AM88">
        <v>7</v>
      </c>
      <c r="AN88">
        <v>5</v>
      </c>
      <c r="AO88">
        <v>3</v>
      </c>
      <c r="AP88">
        <v>3</v>
      </c>
      <c r="AQ88">
        <v>3</v>
      </c>
      <c r="AR88">
        <v>3</v>
      </c>
      <c r="AS88">
        <v>3</v>
      </c>
      <c r="AT88">
        <v>3</v>
      </c>
      <c r="AU88">
        <v>2</v>
      </c>
      <c r="AV88">
        <v>3</v>
      </c>
      <c r="AW88">
        <v>2</v>
      </c>
      <c r="AX88">
        <v>12</v>
      </c>
      <c r="AY88">
        <v>20</v>
      </c>
      <c r="AZ88">
        <v>19</v>
      </c>
      <c r="BA88">
        <v>18</v>
      </c>
      <c r="BB88">
        <v>9</v>
      </c>
      <c r="BC88">
        <v>6</v>
      </c>
      <c r="BD88">
        <v>11</v>
      </c>
      <c r="BE88">
        <v>17</v>
      </c>
      <c r="BF88">
        <v>8</v>
      </c>
      <c r="BG88">
        <v>7</v>
      </c>
      <c r="BH88">
        <v>14</v>
      </c>
      <c r="BI88">
        <v>10</v>
      </c>
      <c r="BJ88">
        <v>2</v>
      </c>
      <c r="BK88">
        <v>1</v>
      </c>
      <c r="BL88">
        <v>21</v>
      </c>
      <c r="BM88">
        <v>15</v>
      </c>
      <c r="BN88">
        <v>13</v>
      </c>
      <c r="BO88">
        <v>3</v>
      </c>
      <c r="BP88">
        <v>16</v>
      </c>
      <c r="BQ88">
        <v>5</v>
      </c>
      <c r="BR88">
        <v>4</v>
      </c>
      <c r="BS88">
        <v>22</v>
      </c>
      <c r="BT88">
        <v>-6</v>
      </c>
    </row>
    <row r="89" spans="1:72">
      <c r="A89">
        <v>8942</v>
      </c>
      <c r="B89">
        <v>0</v>
      </c>
      <c r="C89">
        <v>1996</v>
      </c>
      <c r="D89" s="2">
        <v>43401.852858796294</v>
      </c>
      <c r="E89" t="s">
        <v>139</v>
      </c>
      <c r="F89">
        <v>4</v>
      </c>
      <c r="G89">
        <v>4</v>
      </c>
      <c r="H89">
        <v>2</v>
      </c>
      <c r="I89">
        <v>5</v>
      </c>
      <c r="J89">
        <v>1</v>
      </c>
      <c r="K89">
        <v>3</v>
      </c>
      <c r="L89">
        <v>2</v>
      </c>
      <c r="M89">
        <v>2</v>
      </c>
      <c r="N89">
        <v>5</v>
      </c>
      <c r="O89">
        <v>5</v>
      </c>
      <c r="P89">
        <v>2</v>
      </c>
      <c r="Q89">
        <v>4</v>
      </c>
      <c r="R89">
        <v>4</v>
      </c>
      <c r="S89">
        <v>5</v>
      </c>
      <c r="T89">
        <v>3</v>
      </c>
      <c r="U89">
        <v>5</v>
      </c>
      <c r="V89">
        <v>4</v>
      </c>
      <c r="W89">
        <v>5</v>
      </c>
      <c r="X89">
        <v>4</v>
      </c>
      <c r="Y89">
        <v>2</v>
      </c>
      <c r="Z89">
        <v>4</v>
      </c>
      <c r="AA89">
        <v>1</v>
      </c>
      <c r="AB89">
        <v>9</v>
      </c>
      <c r="AC89">
        <v>8</v>
      </c>
      <c r="AD89">
        <v>10</v>
      </c>
      <c r="AE89">
        <v>13</v>
      </c>
      <c r="AF89">
        <v>4</v>
      </c>
      <c r="AG89">
        <v>8</v>
      </c>
      <c r="AH89">
        <v>6</v>
      </c>
      <c r="AI89">
        <v>5</v>
      </c>
      <c r="AJ89">
        <v>6</v>
      </c>
      <c r="AK89">
        <v>4</v>
      </c>
      <c r="AL89">
        <v>6</v>
      </c>
      <c r="AM89">
        <v>16</v>
      </c>
      <c r="AN89">
        <v>4</v>
      </c>
      <c r="AO89">
        <v>4</v>
      </c>
      <c r="AP89">
        <v>8</v>
      </c>
      <c r="AQ89">
        <v>2</v>
      </c>
      <c r="AR89">
        <v>4</v>
      </c>
      <c r="AS89">
        <v>5</v>
      </c>
      <c r="AT89">
        <v>6</v>
      </c>
      <c r="AU89">
        <v>6</v>
      </c>
      <c r="AV89">
        <v>3</v>
      </c>
      <c r="AW89">
        <v>4</v>
      </c>
      <c r="AX89">
        <v>18</v>
      </c>
      <c r="AY89">
        <v>17</v>
      </c>
      <c r="AZ89">
        <v>1</v>
      </c>
      <c r="BA89">
        <v>15</v>
      </c>
      <c r="BB89">
        <v>11</v>
      </c>
      <c r="BC89">
        <v>12</v>
      </c>
      <c r="BD89">
        <v>3</v>
      </c>
      <c r="BE89">
        <v>2</v>
      </c>
      <c r="BF89">
        <v>6</v>
      </c>
      <c r="BG89">
        <v>13</v>
      </c>
      <c r="BH89">
        <v>21</v>
      </c>
      <c r="BI89">
        <v>4</v>
      </c>
      <c r="BJ89">
        <v>20</v>
      </c>
      <c r="BK89">
        <v>22</v>
      </c>
      <c r="BL89">
        <v>7</v>
      </c>
      <c r="BM89">
        <v>8</v>
      </c>
      <c r="BN89">
        <v>14</v>
      </c>
      <c r="BO89">
        <v>19</v>
      </c>
      <c r="BP89">
        <v>5</v>
      </c>
      <c r="BQ89">
        <v>16</v>
      </c>
      <c r="BR89">
        <v>10</v>
      </c>
      <c r="BS89">
        <v>9</v>
      </c>
      <c r="BT89">
        <v>-17</v>
      </c>
    </row>
    <row r="90" spans="1:72">
      <c r="A90">
        <v>8940</v>
      </c>
      <c r="B90">
        <v>0</v>
      </c>
      <c r="C90">
        <v>1998</v>
      </c>
      <c r="D90" s="2">
        <v>43401.858124999999</v>
      </c>
      <c r="E90" t="s">
        <v>140</v>
      </c>
      <c r="F90">
        <v>1</v>
      </c>
      <c r="G90">
        <v>1</v>
      </c>
      <c r="H90">
        <v>1</v>
      </c>
      <c r="I90">
        <v>5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4</v>
      </c>
      <c r="R90">
        <v>1</v>
      </c>
      <c r="S90">
        <v>1</v>
      </c>
      <c r="T90">
        <v>1</v>
      </c>
      <c r="U90">
        <v>1</v>
      </c>
      <c r="V90">
        <v>1</v>
      </c>
      <c r="W90">
        <v>5</v>
      </c>
      <c r="X90">
        <v>1</v>
      </c>
      <c r="Y90">
        <v>1</v>
      </c>
      <c r="Z90">
        <v>4</v>
      </c>
      <c r="AA90">
        <v>4</v>
      </c>
      <c r="AB90">
        <v>9</v>
      </c>
      <c r="AC90">
        <v>8</v>
      </c>
      <c r="AD90">
        <v>12</v>
      </c>
      <c r="AE90">
        <v>7</v>
      </c>
      <c r="AF90">
        <v>9</v>
      </c>
      <c r="AG90">
        <v>5</v>
      </c>
      <c r="AH90">
        <v>5</v>
      </c>
      <c r="AI90">
        <v>3</v>
      </c>
      <c r="AJ90">
        <v>6</v>
      </c>
      <c r="AK90">
        <v>6</v>
      </c>
      <c r="AL90">
        <v>7</v>
      </c>
      <c r="AM90">
        <v>9</v>
      </c>
      <c r="AN90">
        <v>2</v>
      </c>
      <c r="AO90">
        <v>5</v>
      </c>
      <c r="AP90">
        <v>4</v>
      </c>
      <c r="AQ90">
        <v>6</v>
      </c>
      <c r="AR90">
        <v>4</v>
      </c>
      <c r="AS90">
        <v>6</v>
      </c>
      <c r="AT90">
        <v>2</v>
      </c>
      <c r="AU90">
        <v>4</v>
      </c>
      <c r="AV90">
        <v>4</v>
      </c>
      <c r="AW90">
        <v>4</v>
      </c>
      <c r="AX90">
        <v>1</v>
      </c>
      <c r="AY90">
        <v>10</v>
      </c>
      <c r="AZ90">
        <v>4</v>
      </c>
      <c r="BA90">
        <v>18</v>
      </c>
      <c r="BB90">
        <v>9</v>
      </c>
      <c r="BC90">
        <v>11</v>
      </c>
      <c r="BD90">
        <v>6</v>
      </c>
      <c r="BE90">
        <v>20</v>
      </c>
      <c r="BF90">
        <v>16</v>
      </c>
      <c r="BG90">
        <v>21</v>
      </c>
      <c r="BH90">
        <v>14</v>
      </c>
      <c r="BI90">
        <v>5</v>
      </c>
      <c r="BJ90">
        <v>8</v>
      </c>
      <c r="BK90">
        <v>2</v>
      </c>
      <c r="BL90">
        <v>12</v>
      </c>
      <c r="BM90">
        <v>7</v>
      </c>
      <c r="BN90">
        <v>3</v>
      </c>
      <c r="BO90">
        <v>19</v>
      </c>
      <c r="BP90">
        <v>15</v>
      </c>
      <c r="BQ90">
        <v>17</v>
      </c>
      <c r="BR90">
        <v>22</v>
      </c>
      <c r="BS90">
        <v>13</v>
      </c>
      <c r="BT90">
        <v>73</v>
      </c>
    </row>
    <row r="91" spans="1:72">
      <c r="A91">
        <v>9011</v>
      </c>
      <c r="B91">
        <v>0</v>
      </c>
      <c r="C91">
        <v>1987</v>
      </c>
      <c r="D91" s="2">
        <v>43401.906331018516</v>
      </c>
      <c r="E91" t="s">
        <v>141</v>
      </c>
      <c r="F91">
        <v>5</v>
      </c>
      <c r="G91">
        <v>5</v>
      </c>
      <c r="H91">
        <v>5</v>
      </c>
      <c r="I91">
        <v>5</v>
      </c>
      <c r="J91">
        <v>5</v>
      </c>
      <c r="K91">
        <v>1</v>
      </c>
      <c r="L91">
        <v>5</v>
      </c>
      <c r="M91">
        <v>1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  <c r="T91">
        <v>5</v>
      </c>
      <c r="U91">
        <v>5</v>
      </c>
      <c r="V91">
        <v>5</v>
      </c>
      <c r="W91">
        <v>5</v>
      </c>
      <c r="X91">
        <v>5</v>
      </c>
      <c r="Y91">
        <v>5</v>
      </c>
      <c r="Z91">
        <v>1</v>
      </c>
      <c r="AA91">
        <v>1</v>
      </c>
      <c r="AB91">
        <v>2</v>
      </c>
      <c r="AC91">
        <v>2</v>
      </c>
      <c r="AD91">
        <v>3</v>
      </c>
      <c r="AE91">
        <v>3</v>
      </c>
      <c r="AF91">
        <v>2</v>
      </c>
      <c r="AG91">
        <v>9</v>
      </c>
      <c r="AH91">
        <v>4</v>
      </c>
      <c r="AI91">
        <v>3</v>
      </c>
      <c r="AJ91">
        <v>3</v>
      </c>
      <c r="AK91">
        <v>5</v>
      </c>
      <c r="AL91">
        <v>3</v>
      </c>
      <c r="AM91">
        <v>2</v>
      </c>
      <c r="AN91">
        <v>2</v>
      </c>
      <c r="AO91">
        <v>1</v>
      </c>
      <c r="AP91">
        <v>2</v>
      </c>
      <c r="AQ91">
        <v>11</v>
      </c>
      <c r="AR91">
        <v>2</v>
      </c>
      <c r="AS91">
        <v>1</v>
      </c>
      <c r="AT91">
        <v>3</v>
      </c>
      <c r="AU91">
        <v>3</v>
      </c>
      <c r="AV91">
        <v>5</v>
      </c>
      <c r="AW91">
        <v>3</v>
      </c>
      <c r="AX91">
        <v>18</v>
      </c>
      <c r="AY91">
        <v>9</v>
      </c>
      <c r="AZ91">
        <v>14</v>
      </c>
      <c r="BA91">
        <v>8</v>
      </c>
      <c r="BB91">
        <v>10</v>
      </c>
      <c r="BC91">
        <v>20</v>
      </c>
      <c r="BD91">
        <v>3</v>
      </c>
      <c r="BE91">
        <v>22</v>
      </c>
      <c r="BF91">
        <v>7</v>
      </c>
      <c r="BG91">
        <v>19</v>
      </c>
      <c r="BH91">
        <v>5</v>
      </c>
      <c r="BI91">
        <v>17</v>
      </c>
      <c r="BJ91">
        <v>13</v>
      </c>
      <c r="BK91">
        <v>16</v>
      </c>
      <c r="BL91">
        <v>15</v>
      </c>
      <c r="BM91">
        <v>1</v>
      </c>
      <c r="BN91">
        <v>6</v>
      </c>
      <c r="BO91">
        <v>12</v>
      </c>
      <c r="BP91">
        <v>11</v>
      </c>
      <c r="BQ91">
        <v>21</v>
      </c>
      <c r="BR91">
        <v>4</v>
      </c>
      <c r="BS91">
        <v>2</v>
      </c>
      <c r="BT91">
        <v>47</v>
      </c>
    </row>
    <row r="92" spans="1:72">
      <c r="A92">
        <v>9015</v>
      </c>
      <c r="B92">
        <v>0</v>
      </c>
      <c r="C92">
        <v>1999</v>
      </c>
      <c r="D92" s="2">
        <v>43401.907500000001</v>
      </c>
      <c r="E92" t="s">
        <v>142</v>
      </c>
      <c r="F92">
        <v>4</v>
      </c>
      <c r="G92">
        <v>5</v>
      </c>
      <c r="H92">
        <v>5</v>
      </c>
      <c r="I92">
        <v>5</v>
      </c>
      <c r="J92">
        <v>2</v>
      </c>
      <c r="K92">
        <v>3</v>
      </c>
      <c r="L92">
        <v>3</v>
      </c>
      <c r="M92">
        <v>2</v>
      </c>
      <c r="N92">
        <v>5</v>
      </c>
      <c r="O92">
        <v>4</v>
      </c>
      <c r="P92">
        <v>3</v>
      </c>
      <c r="Q92">
        <v>2</v>
      </c>
      <c r="R92">
        <v>2</v>
      </c>
      <c r="S92">
        <v>5</v>
      </c>
      <c r="T92">
        <v>4</v>
      </c>
      <c r="U92">
        <v>5</v>
      </c>
      <c r="V92">
        <v>4</v>
      </c>
      <c r="W92">
        <v>5</v>
      </c>
      <c r="X92">
        <v>5</v>
      </c>
      <c r="Y92">
        <v>3</v>
      </c>
      <c r="Z92">
        <v>2</v>
      </c>
      <c r="AA92">
        <v>1</v>
      </c>
      <c r="AB92">
        <v>7</v>
      </c>
      <c r="AC92">
        <v>6</v>
      </c>
      <c r="AD92">
        <v>7</v>
      </c>
      <c r="AE92">
        <v>8</v>
      </c>
      <c r="AF92">
        <v>11</v>
      </c>
      <c r="AG92">
        <v>8</v>
      </c>
      <c r="AH92">
        <v>5</v>
      </c>
      <c r="AI92">
        <v>6</v>
      </c>
      <c r="AJ92">
        <v>6</v>
      </c>
      <c r="AK92">
        <v>6</v>
      </c>
      <c r="AL92">
        <v>6</v>
      </c>
      <c r="AM92">
        <v>7</v>
      </c>
      <c r="AN92">
        <v>4</v>
      </c>
      <c r="AO92">
        <v>6</v>
      </c>
      <c r="AP92">
        <v>7</v>
      </c>
      <c r="AQ92">
        <v>4</v>
      </c>
      <c r="AR92">
        <v>4</v>
      </c>
      <c r="AS92">
        <v>3</v>
      </c>
      <c r="AT92">
        <v>5</v>
      </c>
      <c r="AU92">
        <v>6</v>
      </c>
      <c r="AV92">
        <v>5</v>
      </c>
      <c r="AW92">
        <v>4</v>
      </c>
      <c r="AX92">
        <v>4</v>
      </c>
      <c r="AY92">
        <v>10</v>
      </c>
      <c r="AZ92">
        <v>22</v>
      </c>
      <c r="BA92">
        <v>2</v>
      </c>
      <c r="BB92">
        <v>15</v>
      </c>
      <c r="BC92">
        <v>5</v>
      </c>
      <c r="BD92">
        <v>13</v>
      </c>
      <c r="BE92">
        <v>21</v>
      </c>
      <c r="BF92">
        <v>20</v>
      </c>
      <c r="BG92">
        <v>14</v>
      </c>
      <c r="BH92">
        <v>9</v>
      </c>
      <c r="BI92">
        <v>16</v>
      </c>
      <c r="BJ92">
        <v>3</v>
      </c>
      <c r="BK92">
        <v>1</v>
      </c>
      <c r="BL92">
        <v>6</v>
      </c>
      <c r="BM92">
        <v>17</v>
      </c>
      <c r="BN92">
        <v>19</v>
      </c>
      <c r="BO92">
        <v>18</v>
      </c>
      <c r="BP92">
        <v>12</v>
      </c>
      <c r="BQ92">
        <v>7</v>
      </c>
      <c r="BR92">
        <v>11</v>
      </c>
      <c r="BS92">
        <v>8</v>
      </c>
      <c r="BT92">
        <v>-20</v>
      </c>
    </row>
    <row r="93" spans="1:72">
      <c r="A93">
        <v>9025</v>
      </c>
      <c r="B93">
        <v>0</v>
      </c>
      <c r="C93">
        <v>1989</v>
      </c>
      <c r="D93" s="2">
        <v>43401.922881944447</v>
      </c>
      <c r="E93" t="s">
        <v>134</v>
      </c>
      <c r="F93">
        <v>4</v>
      </c>
      <c r="G93">
        <v>4</v>
      </c>
      <c r="H93">
        <v>2</v>
      </c>
      <c r="I93">
        <v>4</v>
      </c>
      <c r="J93">
        <v>1</v>
      </c>
      <c r="K93">
        <v>4</v>
      </c>
      <c r="L93">
        <v>4</v>
      </c>
      <c r="M93">
        <v>2</v>
      </c>
      <c r="N93">
        <v>3</v>
      </c>
      <c r="O93">
        <v>3</v>
      </c>
      <c r="P93">
        <v>4</v>
      </c>
      <c r="Q93">
        <v>2</v>
      </c>
      <c r="R93">
        <v>3</v>
      </c>
      <c r="S93">
        <v>5</v>
      </c>
      <c r="T93">
        <v>4</v>
      </c>
      <c r="U93">
        <v>4</v>
      </c>
      <c r="V93">
        <v>4</v>
      </c>
      <c r="W93">
        <v>4</v>
      </c>
      <c r="X93">
        <v>4</v>
      </c>
      <c r="Y93">
        <v>3</v>
      </c>
      <c r="Z93">
        <v>3</v>
      </c>
      <c r="AA93">
        <v>1</v>
      </c>
      <c r="AB93">
        <v>8</v>
      </c>
      <c r="AC93">
        <v>14</v>
      </c>
      <c r="AD93">
        <v>16</v>
      </c>
      <c r="AE93">
        <v>11</v>
      </c>
      <c r="AF93">
        <v>11</v>
      </c>
      <c r="AG93">
        <v>10</v>
      </c>
      <c r="AH93">
        <v>16</v>
      </c>
      <c r="AI93">
        <v>9</v>
      </c>
      <c r="AJ93">
        <v>16</v>
      </c>
      <c r="AK93">
        <v>7</v>
      </c>
      <c r="AL93">
        <v>9</v>
      </c>
      <c r="AM93">
        <v>14</v>
      </c>
      <c r="AN93">
        <v>6</v>
      </c>
      <c r="AO93">
        <v>8</v>
      </c>
      <c r="AP93">
        <v>11</v>
      </c>
      <c r="AQ93">
        <v>9</v>
      </c>
      <c r="AR93">
        <v>10</v>
      </c>
      <c r="AS93">
        <v>9</v>
      </c>
      <c r="AT93">
        <v>14</v>
      </c>
      <c r="AU93">
        <v>8</v>
      </c>
      <c r="AV93">
        <v>10</v>
      </c>
      <c r="AW93">
        <v>8</v>
      </c>
      <c r="AX93">
        <v>4</v>
      </c>
      <c r="AY93">
        <v>11</v>
      </c>
      <c r="AZ93">
        <v>6</v>
      </c>
      <c r="BA93">
        <v>17</v>
      </c>
      <c r="BB93">
        <v>21</v>
      </c>
      <c r="BC93">
        <v>2</v>
      </c>
      <c r="BD93">
        <v>19</v>
      </c>
      <c r="BE93">
        <v>20</v>
      </c>
      <c r="BF93">
        <v>16</v>
      </c>
      <c r="BG93">
        <v>5</v>
      </c>
      <c r="BH93">
        <v>1</v>
      </c>
      <c r="BI93">
        <v>10</v>
      </c>
      <c r="BJ93">
        <v>13</v>
      </c>
      <c r="BK93">
        <v>12</v>
      </c>
      <c r="BL93">
        <v>3</v>
      </c>
      <c r="BM93">
        <v>15</v>
      </c>
      <c r="BN93">
        <v>7</v>
      </c>
      <c r="BO93">
        <v>9</v>
      </c>
      <c r="BP93">
        <v>14</v>
      </c>
      <c r="BQ93">
        <v>22</v>
      </c>
      <c r="BR93">
        <v>8</v>
      </c>
      <c r="BS93">
        <v>18</v>
      </c>
      <c r="BT93">
        <v>-26</v>
      </c>
    </row>
    <row r="94" spans="1:72">
      <c r="A94">
        <v>9039</v>
      </c>
      <c r="B94">
        <v>0</v>
      </c>
      <c r="C94">
        <v>1994</v>
      </c>
      <c r="D94" s="2">
        <v>43401.928587962961</v>
      </c>
      <c r="E94" t="s">
        <v>115</v>
      </c>
      <c r="F94">
        <v>1</v>
      </c>
      <c r="G94">
        <v>2</v>
      </c>
      <c r="H94">
        <v>1</v>
      </c>
      <c r="I94">
        <v>5</v>
      </c>
      <c r="J94">
        <v>4</v>
      </c>
      <c r="K94">
        <v>3</v>
      </c>
      <c r="L94">
        <v>1</v>
      </c>
      <c r="M94">
        <v>2</v>
      </c>
      <c r="N94">
        <v>2</v>
      </c>
      <c r="O94">
        <v>2</v>
      </c>
      <c r="P94">
        <v>2</v>
      </c>
      <c r="Q94">
        <v>5</v>
      </c>
      <c r="R94">
        <v>1</v>
      </c>
      <c r="S94">
        <v>3</v>
      </c>
      <c r="T94">
        <v>2</v>
      </c>
      <c r="U94">
        <v>2</v>
      </c>
      <c r="V94">
        <v>3</v>
      </c>
      <c r="W94">
        <v>1</v>
      </c>
      <c r="X94">
        <v>2</v>
      </c>
      <c r="Y94">
        <v>5</v>
      </c>
      <c r="Z94">
        <v>5</v>
      </c>
      <c r="AA94">
        <v>3</v>
      </c>
      <c r="AB94">
        <v>3</v>
      </c>
      <c r="AC94">
        <v>8</v>
      </c>
      <c r="AD94">
        <v>9</v>
      </c>
      <c r="AE94">
        <v>7</v>
      </c>
      <c r="AF94">
        <v>9</v>
      </c>
      <c r="AG94">
        <v>5</v>
      </c>
      <c r="AH94">
        <v>4</v>
      </c>
      <c r="AI94">
        <v>7</v>
      </c>
      <c r="AJ94">
        <v>6</v>
      </c>
      <c r="AK94">
        <v>14</v>
      </c>
      <c r="AL94">
        <v>5</v>
      </c>
      <c r="AM94">
        <v>7</v>
      </c>
      <c r="AN94">
        <v>3</v>
      </c>
      <c r="AO94">
        <v>6</v>
      </c>
      <c r="AP94">
        <v>7</v>
      </c>
      <c r="AQ94">
        <v>10</v>
      </c>
      <c r="AR94">
        <v>4</v>
      </c>
      <c r="AS94">
        <v>6</v>
      </c>
      <c r="AT94">
        <v>8</v>
      </c>
      <c r="AU94">
        <v>4</v>
      </c>
      <c r="AV94">
        <v>3</v>
      </c>
      <c r="AW94">
        <v>4</v>
      </c>
      <c r="AX94">
        <v>10</v>
      </c>
      <c r="AY94">
        <v>14</v>
      </c>
      <c r="AZ94">
        <v>2</v>
      </c>
      <c r="BA94">
        <v>4</v>
      </c>
      <c r="BB94">
        <v>17</v>
      </c>
      <c r="BC94">
        <v>13</v>
      </c>
      <c r="BD94">
        <v>9</v>
      </c>
      <c r="BE94">
        <v>12</v>
      </c>
      <c r="BF94">
        <v>19</v>
      </c>
      <c r="BG94">
        <v>7</v>
      </c>
      <c r="BH94">
        <v>16</v>
      </c>
      <c r="BI94">
        <v>6</v>
      </c>
      <c r="BJ94">
        <v>8</v>
      </c>
      <c r="BK94">
        <v>22</v>
      </c>
      <c r="BL94">
        <v>18</v>
      </c>
      <c r="BM94">
        <v>1</v>
      </c>
      <c r="BN94">
        <v>20</v>
      </c>
      <c r="BO94">
        <v>11</v>
      </c>
      <c r="BP94">
        <v>3</v>
      </c>
      <c r="BQ94">
        <v>15</v>
      </c>
      <c r="BR94">
        <v>21</v>
      </c>
      <c r="BS94">
        <v>5</v>
      </c>
      <c r="BT94">
        <v>-4</v>
      </c>
    </row>
    <row r="95" spans="1:72">
      <c r="A95">
        <v>9051</v>
      </c>
      <c r="B95">
        <v>0</v>
      </c>
      <c r="C95">
        <v>1996</v>
      </c>
      <c r="D95" s="2">
        <v>43401.945601851854</v>
      </c>
      <c r="E95" t="s">
        <v>143</v>
      </c>
      <c r="F95">
        <v>4</v>
      </c>
      <c r="G95">
        <v>3</v>
      </c>
      <c r="H95">
        <v>3</v>
      </c>
      <c r="I95">
        <v>5</v>
      </c>
      <c r="J95">
        <v>3</v>
      </c>
      <c r="K95">
        <v>3</v>
      </c>
      <c r="L95">
        <v>4</v>
      </c>
      <c r="M95">
        <v>2</v>
      </c>
      <c r="N95">
        <v>5</v>
      </c>
      <c r="O95">
        <v>5</v>
      </c>
      <c r="P95">
        <v>4</v>
      </c>
      <c r="Q95">
        <v>4</v>
      </c>
      <c r="R95">
        <v>4</v>
      </c>
      <c r="S95">
        <v>5</v>
      </c>
      <c r="T95">
        <v>5</v>
      </c>
      <c r="U95">
        <v>5</v>
      </c>
      <c r="V95">
        <v>5</v>
      </c>
      <c r="W95">
        <v>5</v>
      </c>
      <c r="X95">
        <v>5</v>
      </c>
      <c r="Y95">
        <v>4</v>
      </c>
      <c r="Z95">
        <v>4</v>
      </c>
      <c r="AA95">
        <v>2</v>
      </c>
      <c r="AB95">
        <v>4</v>
      </c>
      <c r="AC95">
        <v>8</v>
      </c>
      <c r="AD95">
        <v>11</v>
      </c>
      <c r="AE95">
        <v>6</v>
      </c>
      <c r="AF95">
        <v>17</v>
      </c>
      <c r="AG95">
        <v>23</v>
      </c>
      <c r="AH95">
        <v>5</v>
      </c>
      <c r="AI95">
        <v>10</v>
      </c>
      <c r="AJ95">
        <v>3</v>
      </c>
      <c r="AK95">
        <v>2</v>
      </c>
      <c r="AL95">
        <v>3</v>
      </c>
      <c r="AM95">
        <v>8</v>
      </c>
      <c r="AN95">
        <v>3</v>
      </c>
      <c r="AO95">
        <v>2</v>
      </c>
      <c r="AP95">
        <v>2</v>
      </c>
      <c r="AQ95">
        <v>1</v>
      </c>
      <c r="AR95">
        <v>2</v>
      </c>
      <c r="AS95">
        <v>2</v>
      </c>
      <c r="AT95">
        <v>3</v>
      </c>
      <c r="AU95">
        <v>3</v>
      </c>
      <c r="AV95">
        <v>3</v>
      </c>
      <c r="AW95">
        <v>2</v>
      </c>
      <c r="AX95">
        <v>21</v>
      </c>
      <c r="AY95">
        <v>18</v>
      </c>
      <c r="AZ95">
        <v>7</v>
      </c>
      <c r="BA95">
        <v>9</v>
      </c>
      <c r="BB95">
        <v>5</v>
      </c>
      <c r="BC95">
        <v>2</v>
      </c>
      <c r="BD95">
        <v>12</v>
      </c>
      <c r="BE95">
        <v>20</v>
      </c>
      <c r="BF95">
        <v>4</v>
      </c>
      <c r="BG95">
        <v>13</v>
      </c>
      <c r="BH95">
        <v>19</v>
      </c>
      <c r="BI95">
        <v>1</v>
      </c>
      <c r="BJ95">
        <v>10</v>
      </c>
      <c r="BK95">
        <v>14</v>
      </c>
      <c r="BL95">
        <v>22</v>
      </c>
      <c r="BM95">
        <v>16</v>
      </c>
      <c r="BN95">
        <v>17</v>
      </c>
      <c r="BO95">
        <v>15</v>
      </c>
      <c r="BP95">
        <v>6</v>
      </c>
      <c r="BQ95">
        <v>8</v>
      </c>
      <c r="BR95">
        <v>3</v>
      </c>
      <c r="BS95">
        <v>11</v>
      </c>
      <c r="BT95">
        <v>-31</v>
      </c>
    </row>
    <row r="96" spans="1:72">
      <c r="A96">
        <v>9077</v>
      </c>
      <c r="B96">
        <v>0</v>
      </c>
      <c r="C96">
        <v>1978</v>
      </c>
      <c r="D96" s="2">
        <v>43401.970659722225</v>
      </c>
      <c r="E96" t="s">
        <v>134</v>
      </c>
      <c r="F96">
        <v>5</v>
      </c>
      <c r="G96">
        <v>3</v>
      </c>
      <c r="H96">
        <v>4</v>
      </c>
      <c r="I96">
        <v>4</v>
      </c>
      <c r="J96">
        <v>1</v>
      </c>
      <c r="K96">
        <v>1</v>
      </c>
      <c r="L96">
        <v>5</v>
      </c>
      <c r="M96">
        <v>5</v>
      </c>
      <c r="N96">
        <v>5</v>
      </c>
      <c r="O96">
        <v>5</v>
      </c>
      <c r="P96">
        <v>5</v>
      </c>
      <c r="Q96">
        <v>1</v>
      </c>
      <c r="R96">
        <v>5</v>
      </c>
      <c r="S96">
        <v>5</v>
      </c>
      <c r="T96">
        <v>5</v>
      </c>
      <c r="U96">
        <v>5</v>
      </c>
      <c r="V96">
        <v>4</v>
      </c>
      <c r="W96">
        <v>5</v>
      </c>
      <c r="X96">
        <v>5</v>
      </c>
      <c r="Y96">
        <v>4</v>
      </c>
      <c r="Z96">
        <v>3</v>
      </c>
      <c r="AA96">
        <v>1</v>
      </c>
      <c r="AB96">
        <v>5</v>
      </c>
      <c r="AC96">
        <v>8</v>
      </c>
      <c r="AD96">
        <v>9</v>
      </c>
      <c r="AE96">
        <v>8</v>
      </c>
      <c r="AF96">
        <v>7</v>
      </c>
      <c r="AG96">
        <v>7</v>
      </c>
      <c r="AH96">
        <v>4</v>
      </c>
      <c r="AI96">
        <v>5</v>
      </c>
      <c r="AJ96">
        <v>5</v>
      </c>
      <c r="AK96">
        <v>5</v>
      </c>
      <c r="AL96">
        <v>5</v>
      </c>
      <c r="AM96">
        <v>9</v>
      </c>
      <c r="AN96">
        <v>3</v>
      </c>
      <c r="AO96">
        <v>4</v>
      </c>
      <c r="AP96">
        <v>6</v>
      </c>
      <c r="AQ96">
        <v>5</v>
      </c>
      <c r="AR96">
        <v>11</v>
      </c>
      <c r="AS96">
        <v>4</v>
      </c>
      <c r="AT96">
        <v>5</v>
      </c>
      <c r="AU96">
        <v>8</v>
      </c>
      <c r="AV96">
        <v>6</v>
      </c>
      <c r="AW96">
        <v>3</v>
      </c>
      <c r="AX96">
        <v>6</v>
      </c>
      <c r="AY96">
        <v>12</v>
      </c>
      <c r="AZ96">
        <v>9</v>
      </c>
      <c r="BA96">
        <v>3</v>
      </c>
      <c r="BB96">
        <v>10</v>
      </c>
      <c r="BC96">
        <v>13</v>
      </c>
      <c r="BD96">
        <v>4</v>
      </c>
      <c r="BE96">
        <v>14</v>
      </c>
      <c r="BF96">
        <v>22</v>
      </c>
      <c r="BG96">
        <v>17</v>
      </c>
      <c r="BH96">
        <v>1</v>
      </c>
      <c r="BI96">
        <v>18</v>
      </c>
      <c r="BJ96">
        <v>2</v>
      </c>
      <c r="BK96">
        <v>21</v>
      </c>
      <c r="BL96">
        <v>8</v>
      </c>
      <c r="BM96">
        <v>20</v>
      </c>
      <c r="BN96">
        <v>11</v>
      </c>
      <c r="BO96">
        <v>15</v>
      </c>
      <c r="BP96">
        <v>5</v>
      </c>
      <c r="BQ96">
        <v>16</v>
      </c>
      <c r="BR96">
        <v>7</v>
      </c>
      <c r="BS96">
        <v>19</v>
      </c>
      <c r="BT96">
        <v>6</v>
      </c>
    </row>
    <row r="97" spans="1:72">
      <c r="A97">
        <v>8884</v>
      </c>
      <c r="B97">
        <v>0</v>
      </c>
      <c r="C97">
        <v>1997</v>
      </c>
      <c r="D97" s="2">
        <v>43401.972800925927</v>
      </c>
      <c r="E97" t="s">
        <v>125</v>
      </c>
      <c r="F97">
        <v>4</v>
      </c>
      <c r="G97">
        <v>4</v>
      </c>
      <c r="H97">
        <v>2</v>
      </c>
      <c r="I97">
        <v>5</v>
      </c>
      <c r="J97">
        <v>1</v>
      </c>
      <c r="K97">
        <v>4</v>
      </c>
      <c r="L97">
        <v>1</v>
      </c>
      <c r="M97">
        <v>1</v>
      </c>
      <c r="N97">
        <v>1</v>
      </c>
      <c r="O97">
        <v>2</v>
      </c>
      <c r="P97">
        <v>2</v>
      </c>
      <c r="Q97">
        <v>4</v>
      </c>
      <c r="R97">
        <v>2</v>
      </c>
      <c r="S97">
        <v>5</v>
      </c>
      <c r="T97">
        <v>4</v>
      </c>
      <c r="U97">
        <v>4</v>
      </c>
      <c r="V97">
        <v>2</v>
      </c>
      <c r="W97">
        <v>5</v>
      </c>
      <c r="X97">
        <v>4</v>
      </c>
      <c r="Y97">
        <v>4</v>
      </c>
      <c r="Z97">
        <v>4</v>
      </c>
      <c r="AA97">
        <v>1</v>
      </c>
      <c r="AB97">
        <v>6</v>
      </c>
      <c r="AC97">
        <v>6</v>
      </c>
      <c r="AD97">
        <v>7</v>
      </c>
      <c r="AE97">
        <v>3</v>
      </c>
      <c r="AF97">
        <v>5</v>
      </c>
      <c r="AG97">
        <v>9</v>
      </c>
      <c r="AH97">
        <v>2</v>
      </c>
      <c r="AI97">
        <v>2</v>
      </c>
      <c r="AJ97">
        <v>3</v>
      </c>
      <c r="AK97">
        <v>4</v>
      </c>
      <c r="AL97">
        <v>3</v>
      </c>
      <c r="AM97">
        <v>6</v>
      </c>
      <c r="AN97">
        <v>3</v>
      </c>
      <c r="AO97">
        <v>7</v>
      </c>
      <c r="AP97">
        <v>6</v>
      </c>
      <c r="AQ97">
        <v>2</v>
      </c>
      <c r="AR97">
        <v>3</v>
      </c>
      <c r="AS97">
        <v>2</v>
      </c>
      <c r="AT97">
        <v>4</v>
      </c>
      <c r="AU97">
        <v>3</v>
      </c>
      <c r="AV97">
        <v>5</v>
      </c>
      <c r="AW97">
        <v>3</v>
      </c>
      <c r="AX97">
        <v>12</v>
      </c>
      <c r="AY97">
        <v>15</v>
      </c>
      <c r="AZ97">
        <v>19</v>
      </c>
      <c r="BA97">
        <v>3</v>
      </c>
      <c r="BB97">
        <v>21</v>
      </c>
      <c r="BC97">
        <v>9</v>
      </c>
      <c r="BD97">
        <v>14</v>
      </c>
      <c r="BE97">
        <v>20</v>
      </c>
      <c r="BF97">
        <v>17</v>
      </c>
      <c r="BG97">
        <v>4</v>
      </c>
      <c r="BH97">
        <v>6</v>
      </c>
      <c r="BI97">
        <v>10</v>
      </c>
      <c r="BJ97">
        <v>16</v>
      </c>
      <c r="BK97">
        <v>8</v>
      </c>
      <c r="BL97">
        <v>1</v>
      </c>
      <c r="BM97">
        <v>11</v>
      </c>
      <c r="BN97">
        <v>5</v>
      </c>
      <c r="BO97">
        <v>7</v>
      </c>
      <c r="BP97">
        <v>18</v>
      </c>
      <c r="BQ97">
        <v>2</v>
      </c>
      <c r="BR97">
        <v>22</v>
      </c>
      <c r="BS97">
        <v>13</v>
      </c>
      <c r="BT97">
        <v>-8</v>
      </c>
    </row>
    <row r="98" spans="1:72">
      <c r="A98">
        <v>8451</v>
      </c>
      <c r="B98">
        <v>1</v>
      </c>
      <c r="C98">
        <v>1987</v>
      </c>
      <c r="D98" s="2">
        <v>43401.978263888886</v>
      </c>
      <c r="E98" t="s">
        <v>144</v>
      </c>
      <c r="F98">
        <v>1</v>
      </c>
      <c r="G98">
        <v>1</v>
      </c>
      <c r="H98">
        <v>1</v>
      </c>
      <c r="I98">
        <v>1</v>
      </c>
      <c r="J98">
        <v>4</v>
      </c>
      <c r="K98">
        <v>5</v>
      </c>
      <c r="L98">
        <v>1</v>
      </c>
      <c r="M98">
        <v>1</v>
      </c>
      <c r="N98">
        <v>1</v>
      </c>
      <c r="O98">
        <v>1</v>
      </c>
      <c r="P98">
        <v>1</v>
      </c>
      <c r="Q98">
        <v>4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5</v>
      </c>
      <c r="Z98">
        <v>5</v>
      </c>
      <c r="AA98">
        <v>5</v>
      </c>
      <c r="AB98">
        <v>10</v>
      </c>
      <c r="AC98">
        <v>15</v>
      </c>
      <c r="AD98">
        <v>13</v>
      </c>
      <c r="AE98">
        <v>46</v>
      </c>
      <c r="AF98">
        <v>14</v>
      </c>
      <c r="AG98">
        <v>9</v>
      </c>
      <c r="AH98">
        <v>4</v>
      </c>
      <c r="AI98">
        <v>25</v>
      </c>
      <c r="AJ98">
        <v>6</v>
      </c>
      <c r="AK98">
        <v>6</v>
      </c>
      <c r="AL98">
        <v>5</v>
      </c>
      <c r="AM98">
        <v>20</v>
      </c>
      <c r="AN98">
        <v>16</v>
      </c>
      <c r="AO98">
        <v>8</v>
      </c>
      <c r="AP98">
        <v>8</v>
      </c>
      <c r="AQ98">
        <v>4</v>
      </c>
      <c r="AR98">
        <v>5</v>
      </c>
      <c r="AS98">
        <v>6</v>
      </c>
      <c r="AT98">
        <v>7</v>
      </c>
      <c r="AU98">
        <v>12</v>
      </c>
      <c r="AV98">
        <v>6</v>
      </c>
      <c r="AW98">
        <v>6</v>
      </c>
      <c r="AX98">
        <v>16</v>
      </c>
      <c r="AY98">
        <v>12</v>
      </c>
      <c r="AZ98">
        <v>7</v>
      </c>
      <c r="BA98">
        <v>18</v>
      </c>
      <c r="BB98">
        <v>4</v>
      </c>
      <c r="BC98">
        <v>13</v>
      </c>
      <c r="BD98">
        <v>3</v>
      </c>
      <c r="BE98">
        <v>17</v>
      </c>
      <c r="BF98">
        <v>15</v>
      </c>
      <c r="BG98">
        <v>2</v>
      </c>
      <c r="BH98">
        <v>6</v>
      </c>
      <c r="BI98">
        <v>1</v>
      </c>
      <c r="BJ98">
        <v>11</v>
      </c>
      <c r="BK98">
        <v>8</v>
      </c>
      <c r="BL98">
        <v>21</v>
      </c>
      <c r="BM98">
        <v>20</v>
      </c>
      <c r="BN98">
        <v>14</v>
      </c>
      <c r="BO98">
        <v>5</v>
      </c>
      <c r="BP98">
        <v>9</v>
      </c>
      <c r="BQ98">
        <v>22</v>
      </c>
      <c r="BR98">
        <v>19</v>
      </c>
      <c r="BS98">
        <v>10</v>
      </c>
      <c r="BT98">
        <v>-13</v>
      </c>
    </row>
    <row r="99" spans="1:72">
      <c r="A99">
        <v>9091</v>
      </c>
      <c r="B99">
        <v>0</v>
      </c>
      <c r="C99">
        <v>1994</v>
      </c>
      <c r="D99" s="2">
        <v>43402.01054398148</v>
      </c>
      <c r="E99" t="s">
        <v>122</v>
      </c>
      <c r="F99">
        <v>4</v>
      </c>
      <c r="G99">
        <v>4</v>
      </c>
      <c r="H99">
        <v>2</v>
      </c>
      <c r="I99">
        <v>4</v>
      </c>
      <c r="J99">
        <v>2</v>
      </c>
      <c r="K99">
        <v>4</v>
      </c>
      <c r="L99">
        <v>1</v>
      </c>
      <c r="M99">
        <v>1</v>
      </c>
      <c r="N99">
        <v>2</v>
      </c>
      <c r="O99">
        <v>3</v>
      </c>
      <c r="P99">
        <v>3</v>
      </c>
      <c r="Q99">
        <v>5</v>
      </c>
      <c r="R99">
        <v>2</v>
      </c>
      <c r="S99">
        <v>4</v>
      </c>
      <c r="T99">
        <v>2</v>
      </c>
      <c r="U99">
        <v>2</v>
      </c>
      <c r="V99">
        <v>2</v>
      </c>
      <c r="W99">
        <v>5</v>
      </c>
      <c r="X99">
        <v>4</v>
      </c>
      <c r="Y99">
        <v>3</v>
      </c>
      <c r="Z99">
        <v>4</v>
      </c>
      <c r="AA99">
        <v>3</v>
      </c>
      <c r="AB99">
        <v>7</v>
      </c>
      <c r="AC99">
        <v>11</v>
      </c>
      <c r="AD99">
        <v>12</v>
      </c>
      <c r="AE99">
        <v>6</v>
      </c>
      <c r="AF99">
        <v>20</v>
      </c>
      <c r="AG99">
        <v>9</v>
      </c>
      <c r="AH99">
        <v>4</v>
      </c>
      <c r="AI99">
        <v>5</v>
      </c>
      <c r="AJ99">
        <v>11</v>
      </c>
      <c r="AK99">
        <v>14</v>
      </c>
      <c r="AL99">
        <v>7</v>
      </c>
      <c r="AM99">
        <v>7</v>
      </c>
      <c r="AN99">
        <v>8</v>
      </c>
      <c r="AO99">
        <v>8</v>
      </c>
      <c r="AP99">
        <v>5</v>
      </c>
      <c r="AQ99">
        <v>6</v>
      </c>
      <c r="AR99">
        <v>12</v>
      </c>
      <c r="AS99">
        <v>9</v>
      </c>
      <c r="AT99">
        <v>8</v>
      </c>
      <c r="AU99">
        <v>6</v>
      </c>
      <c r="AV99">
        <v>5</v>
      </c>
      <c r="AW99">
        <v>8</v>
      </c>
      <c r="AX99">
        <v>16</v>
      </c>
      <c r="AY99">
        <v>21</v>
      </c>
      <c r="AZ99">
        <v>7</v>
      </c>
      <c r="BA99">
        <v>3</v>
      </c>
      <c r="BB99">
        <v>6</v>
      </c>
      <c r="BC99">
        <v>18</v>
      </c>
      <c r="BD99">
        <v>13</v>
      </c>
      <c r="BE99">
        <v>12</v>
      </c>
      <c r="BF99">
        <v>15</v>
      </c>
      <c r="BG99">
        <v>1</v>
      </c>
      <c r="BH99">
        <v>19</v>
      </c>
      <c r="BI99">
        <v>9</v>
      </c>
      <c r="BJ99">
        <v>11</v>
      </c>
      <c r="BK99">
        <v>5</v>
      </c>
      <c r="BL99">
        <v>22</v>
      </c>
      <c r="BM99">
        <v>14</v>
      </c>
      <c r="BN99">
        <v>8</v>
      </c>
      <c r="BO99">
        <v>2</v>
      </c>
      <c r="BP99">
        <v>17</v>
      </c>
      <c r="BQ99">
        <v>4</v>
      </c>
      <c r="BR99">
        <v>20</v>
      </c>
      <c r="BS99">
        <v>10</v>
      </c>
      <c r="BT99">
        <v>-3</v>
      </c>
    </row>
    <row r="100" spans="1:72">
      <c r="A100">
        <v>9112</v>
      </c>
      <c r="B100">
        <v>0</v>
      </c>
      <c r="C100">
        <v>1964</v>
      </c>
      <c r="D100" s="2">
        <v>43402.274629629632</v>
      </c>
      <c r="E100" t="s">
        <v>115</v>
      </c>
      <c r="F100">
        <v>5</v>
      </c>
      <c r="G100">
        <v>3</v>
      </c>
      <c r="H100">
        <v>2</v>
      </c>
      <c r="I100">
        <v>4</v>
      </c>
      <c r="J100">
        <v>4</v>
      </c>
      <c r="K100">
        <v>5</v>
      </c>
      <c r="L100">
        <v>1</v>
      </c>
      <c r="M100">
        <v>1</v>
      </c>
      <c r="N100">
        <v>2</v>
      </c>
      <c r="O100">
        <v>1</v>
      </c>
      <c r="P100">
        <v>2</v>
      </c>
      <c r="Q100">
        <v>4</v>
      </c>
      <c r="R100">
        <v>3</v>
      </c>
      <c r="S100">
        <v>5</v>
      </c>
      <c r="T100">
        <v>2</v>
      </c>
      <c r="U100">
        <v>4</v>
      </c>
      <c r="V100">
        <v>3</v>
      </c>
      <c r="W100">
        <v>4</v>
      </c>
      <c r="X100">
        <v>5</v>
      </c>
      <c r="Y100">
        <v>5</v>
      </c>
      <c r="Z100">
        <v>5</v>
      </c>
      <c r="AA100">
        <v>5</v>
      </c>
      <c r="AB100">
        <v>8</v>
      </c>
      <c r="AC100">
        <v>8</v>
      </c>
      <c r="AD100">
        <v>11</v>
      </c>
      <c r="AE100">
        <v>8</v>
      </c>
      <c r="AF100">
        <v>7</v>
      </c>
      <c r="AG100">
        <v>9</v>
      </c>
      <c r="AH100">
        <v>5</v>
      </c>
      <c r="AI100">
        <v>7</v>
      </c>
      <c r="AJ100">
        <v>9</v>
      </c>
      <c r="AK100">
        <v>5</v>
      </c>
      <c r="AL100">
        <v>7</v>
      </c>
      <c r="AM100">
        <v>13</v>
      </c>
      <c r="AN100">
        <v>14</v>
      </c>
      <c r="AO100">
        <v>6</v>
      </c>
      <c r="AP100">
        <v>8</v>
      </c>
      <c r="AQ100">
        <v>7</v>
      </c>
      <c r="AR100">
        <v>7</v>
      </c>
      <c r="AS100">
        <v>4</v>
      </c>
      <c r="AT100">
        <v>7</v>
      </c>
      <c r="AU100">
        <v>8</v>
      </c>
      <c r="AV100">
        <v>3</v>
      </c>
      <c r="AW100">
        <v>4</v>
      </c>
      <c r="AX100">
        <v>12</v>
      </c>
      <c r="AY100">
        <v>7</v>
      </c>
      <c r="AZ100">
        <v>15</v>
      </c>
      <c r="BA100">
        <v>22</v>
      </c>
      <c r="BB100">
        <v>20</v>
      </c>
      <c r="BC100">
        <v>9</v>
      </c>
      <c r="BD100">
        <v>16</v>
      </c>
      <c r="BE100">
        <v>2</v>
      </c>
      <c r="BF100">
        <v>6</v>
      </c>
      <c r="BG100">
        <v>17</v>
      </c>
      <c r="BH100">
        <v>14</v>
      </c>
      <c r="BI100">
        <v>13</v>
      </c>
      <c r="BJ100">
        <v>1</v>
      </c>
      <c r="BK100">
        <v>8</v>
      </c>
      <c r="BL100">
        <v>5</v>
      </c>
      <c r="BM100">
        <v>19</v>
      </c>
      <c r="BN100">
        <v>11</v>
      </c>
      <c r="BO100">
        <v>21</v>
      </c>
      <c r="BP100">
        <v>3</v>
      </c>
      <c r="BQ100">
        <v>4</v>
      </c>
      <c r="BR100">
        <v>10</v>
      </c>
      <c r="BS100">
        <v>18</v>
      </c>
      <c r="BT100">
        <v>9</v>
      </c>
    </row>
    <row r="101" spans="1:72">
      <c r="A101">
        <v>9116</v>
      </c>
      <c r="B101">
        <v>0</v>
      </c>
      <c r="C101">
        <v>1979</v>
      </c>
      <c r="D101" s="2">
        <v>43402.2809375</v>
      </c>
      <c r="E101" t="s">
        <v>134</v>
      </c>
      <c r="F101">
        <v>3</v>
      </c>
      <c r="G101">
        <v>3</v>
      </c>
      <c r="H101">
        <v>4</v>
      </c>
      <c r="I101">
        <v>4</v>
      </c>
      <c r="J101">
        <v>2</v>
      </c>
      <c r="K101">
        <v>3</v>
      </c>
      <c r="L101">
        <v>3</v>
      </c>
      <c r="M101">
        <v>3</v>
      </c>
      <c r="N101">
        <v>4</v>
      </c>
      <c r="O101">
        <v>4</v>
      </c>
      <c r="P101">
        <v>4</v>
      </c>
      <c r="Q101">
        <v>3</v>
      </c>
      <c r="R101">
        <v>3</v>
      </c>
      <c r="S101">
        <v>5</v>
      </c>
      <c r="T101">
        <v>3</v>
      </c>
      <c r="U101">
        <v>3</v>
      </c>
      <c r="V101">
        <v>4</v>
      </c>
      <c r="W101">
        <v>5</v>
      </c>
      <c r="X101">
        <v>3</v>
      </c>
      <c r="Y101">
        <v>3</v>
      </c>
      <c r="Z101">
        <v>3</v>
      </c>
      <c r="AA101">
        <v>2</v>
      </c>
      <c r="AB101">
        <v>4</v>
      </c>
      <c r="AC101">
        <v>11</v>
      </c>
      <c r="AD101">
        <v>16</v>
      </c>
      <c r="AE101">
        <v>7</v>
      </c>
      <c r="AF101">
        <v>7</v>
      </c>
      <c r="AG101">
        <v>8</v>
      </c>
      <c r="AH101">
        <v>11</v>
      </c>
      <c r="AI101">
        <v>4</v>
      </c>
      <c r="AJ101">
        <v>10</v>
      </c>
      <c r="AK101">
        <v>7</v>
      </c>
      <c r="AL101">
        <v>6</v>
      </c>
      <c r="AM101">
        <v>19</v>
      </c>
      <c r="AN101">
        <v>7</v>
      </c>
      <c r="AO101">
        <v>5</v>
      </c>
      <c r="AP101">
        <v>4</v>
      </c>
      <c r="AQ101">
        <v>10</v>
      </c>
      <c r="AR101">
        <v>8</v>
      </c>
      <c r="AS101">
        <v>4</v>
      </c>
      <c r="AT101">
        <v>6</v>
      </c>
      <c r="AU101">
        <v>14</v>
      </c>
      <c r="AV101">
        <v>7</v>
      </c>
      <c r="AW101">
        <v>3</v>
      </c>
      <c r="AX101">
        <v>19</v>
      </c>
      <c r="AY101">
        <v>21</v>
      </c>
      <c r="AZ101">
        <v>1</v>
      </c>
      <c r="BA101">
        <v>9</v>
      </c>
      <c r="BB101">
        <v>12</v>
      </c>
      <c r="BC101">
        <v>13</v>
      </c>
      <c r="BD101">
        <v>3</v>
      </c>
      <c r="BE101">
        <v>17</v>
      </c>
      <c r="BF101">
        <v>22</v>
      </c>
      <c r="BG101">
        <v>7</v>
      </c>
      <c r="BH101">
        <v>5</v>
      </c>
      <c r="BI101">
        <v>6</v>
      </c>
      <c r="BJ101">
        <v>10</v>
      </c>
      <c r="BK101">
        <v>15</v>
      </c>
      <c r="BL101">
        <v>18</v>
      </c>
      <c r="BM101">
        <v>8</v>
      </c>
      <c r="BN101">
        <v>20</v>
      </c>
      <c r="BO101">
        <v>16</v>
      </c>
      <c r="BP101">
        <v>14</v>
      </c>
      <c r="BQ101">
        <v>2</v>
      </c>
      <c r="BR101">
        <v>11</v>
      </c>
      <c r="BS101">
        <v>4</v>
      </c>
      <c r="BT101">
        <v>-29</v>
      </c>
    </row>
    <row r="102" spans="1:72">
      <c r="A102">
        <v>9097</v>
      </c>
      <c r="B102">
        <v>0</v>
      </c>
      <c r="C102">
        <v>1988</v>
      </c>
      <c r="D102" s="2">
        <v>43402.349039351851</v>
      </c>
      <c r="E102" t="s">
        <v>145</v>
      </c>
      <c r="F102">
        <v>3</v>
      </c>
      <c r="G102">
        <v>1</v>
      </c>
      <c r="H102">
        <v>1</v>
      </c>
      <c r="I102">
        <v>4</v>
      </c>
      <c r="J102">
        <v>2</v>
      </c>
      <c r="K102">
        <v>5</v>
      </c>
      <c r="L102">
        <v>1</v>
      </c>
      <c r="M102">
        <v>1</v>
      </c>
      <c r="N102">
        <v>1</v>
      </c>
      <c r="O102">
        <v>1</v>
      </c>
      <c r="P102">
        <v>2</v>
      </c>
      <c r="Q102">
        <v>4</v>
      </c>
      <c r="R102">
        <v>1</v>
      </c>
      <c r="S102">
        <v>2</v>
      </c>
      <c r="T102">
        <v>1</v>
      </c>
      <c r="U102">
        <v>2</v>
      </c>
      <c r="V102">
        <v>2</v>
      </c>
      <c r="W102">
        <v>3</v>
      </c>
      <c r="X102">
        <v>2</v>
      </c>
      <c r="Y102">
        <v>5</v>
      </c>
      <c r="Z102">
        <v>4</v>
      </c>
      <c r="AA102">
        <v>4</v>
      </c>
      <c r="AB102">
        <v>6</v>
      </c>
      <c r="AC102">
        <v>7</v>
      </c>
      <c r="AD102">
        <v>9</v>
      </c>
      <c r="AE102">
        <v>6</v>
      </c>
      <c r="AF102">
        <v>5</v>
      </c>
      <c r="AG102">
        <v>8</v>
      </c>
      <c r="AH102">
        <v>6</v>
      </c>
      <c r="AI102">
        <v>4</v>
      </c>
      <c r="AJ102">
        <v>4</v>
      </c>
      <c r="AK102">
        <v>4</v>
      </c>
      <c r="AL102">
        <v>7</v>
      </c>
      <c r="AM102">
        <v>8</v>
      </c>
      <c r="AN102">
        <v>4</v>
      </c>
      <c r="AO102">
        <v>3</v>
      </c>
      <c r="AP102">
        <v>4</v>
      </c>
      <c r="AQ102">
        <v>4</v>
      </c>
      <c r="AR102">
        <v>4</v>
      </c>
      <c r="AS102">
        <v>4</v>
      </c>
      <c r="AT102">
        <v>7</v>
      </c>
      <c r="AU102">
        <v>4</v>
      </c>
      <c r="AV102">
        <v>4</v>
      </c>
      <c r="AW102">
        <v>5</v>
      </c>
      <c r="AX102">
        <v>16</v>
      </c>
      <c r="AY102">
        <v>21</v>
      </c>
      <c r="AZ102">
        <v>3</v>
      </c>
      <c r="BA102">
        <v>8</v>
      </c>
      <c r="BB102">
        <v>15</v>
      </c>
      <c r="BC102">
        <v>7</v>
      </c>
      <c r="BD102">
        <v>12</v>
      </c>
      <c r="BE102">
        <v>22</v>
      </c>
      <c r="BF102">
        <v>17</v>
      </c>
      <c r="BG102">
        <v>4</v>
      </c>
      <c r="BH102">
        <v>1</v>
      </c>
      <c r="BI102">
        <v>14</v>
      </c>
      <c r="BJ102">
        <v>6</v>
      </c>
      <c r="BK102">
        <v>10</v>
      </c>
      <c r="BL102">
        <v>11</v>
      </c>
      <c r="BM102">
        <v>2</v>
      </c>
      <c r="BN102">
        <v>9</v>
      </c>
      <c r="BO102">
        <v>20</v>
      </c>
      <c r="BP102">
        <v>18</v>
      </c>
      <c r="BQ102">
        <v>13</v>
      </c>
      <c r="BR102">
        <v>19</v>
      </c>
      <c r="BS102">
        <v>5</v>
      </c>
      <c r="BT102">
        <v>-18</v>
      </c>
    </row>
    <row r="103" spans="1:72">
      <c r="A103">
        <v>9152</v>
      </c>
      <c r="B103">
        <v>0</v>
      </c>
      <c r="C103">
        <v>1987</v>
      </c>
      <c r="D103" s="2">
        <v>43402.352986111109</v>
      </c>
      <c r="E103" t="s">
        <v>122</v>
      </c>
      <c r="F103">
        <v>5</v>
      </c>
      <c r="G103">
        <v>2</v>
      </c>
      <c r="H103">
        <v>3</v>
      </c>
      <c r="I103">
        <v>5</v>
      </c>
      <c r="J103">
        <v>4</v>
      </c>
      <c r="K103">
        <v>2</v>
      </c>
      <c r="L103">
        <v>1</v>
      </c>
      <c r="M103">
        <v>1</v>
      </c>
      <c r="N103">
        <v>2</v>
      </c>
      <c r="O103">
        <v>2</v>
      </c>
      <c r="P103">
        <v>2</v>
      </c>
      <c r="Q103">
        <v>2</v>
      </c>
      <c r="R103">
        <v>2</v>
      </c>
      <c r="S103">
        <v>5</v>
      </c>
      <c r="T103">
        <v>2</v>
      </c>
      <c r="U103">
        <v>5</v>
      </c>
      <c r="V103">
        <v>5</v>
      </c>
      <c r="W103">
        <v>5</v>
      </c>
      <c r="X103">
        <v>3</v>
      </c>
      <c r="Y103">
        <v>4</v>
      </c>
      <c r="Z103">
        <v>4</v>
      </c>
      <c r="AA103">
        <v>1</v>
      </c>
      <c r="AB103">
        <v>5</v>
      </c>
      <c r="AC103">
        <v>16</v>
      </c>
      <c r="AD103">
        <v>9</v>
      </c>
      <c r="AE103">
        <v>5</v>
      </c>
      <c r="AF103">
        <v>10</v>
      </c>
      <c r="AG103">
        <v>7</v>
      </c>
      <c r="AH103">
        <v>8</v>
      </c>
      <c r="AI103">
        <v>9</v>
      </c>
      <c r="AJ103">
        <v>4</v>
      </c>
      <c r="AK103">
        <v>4</v>
      </c>
      <c r="AL103">
        <v>5</v>
      </c>
      <c r="AM103">
        <v>6</v>
      </c>
      <c r="AN103">
        <v>4</v>
      </c>
      <c r="AO103">
        <v>5</v>
      </c>
      <c r="AP103">
        <v>6</v>
      </c>
      <c r="AQ103">
        <v>3</v>
      </c>
      <c r="AR103">
        <v>6</v>
      </c>
      <c r="AS103">
        <v>4</v>
      </c>
      <c r="AT103">
        <v>6</v>
      </c>
      <c r="AU103">
        <v>6</v>
      </c>
      <c r="AV103">
        <v>5</v>
      </c>
      <c r="AW103">
        <v>3</v>
      </c>
      <c r="AX103">
        <v>16</v>
      </c>
      <c r="AY103">
        <v>1</v>
      </c>
      <c r="AZ103">
        <v>17</v>
      </c>
      <c r="BA103">
        <v>18</v>
      </c>
      <c r="BB103">
        <v>4</v>
      </c>
      <c r="BC103">
        <v>20</v>
      </c>
      <c r="BD103">
        <v>6</v>
      </c>
      <c r="BE103">
        <v>9</v>
      </c>
      <c r="BF103">
        <v>13</v>
      </c>
      <c r="BG103">
        <v>12</v>
      </c>
      <c r="BH103">
        <v>19</v>
      </c>
      <c r="BI103">
        <v>22</v>
      </c>
      <c r="BJ103">
        <v>5</v>
      </c>
      <c r="BK103">
        <v>3</v>
      </c>
      <c r="BL103">
        <v>15</v>
      </c>
      <c r="BM103">
        <v>8</v>
      </c>
      <c r="BN103">
        <v>2</v>
      </c>
      <c r="BO103">
        <v>21</v>
      </c>
      <c r="BP103">
        <v>14</v>
      </c>
      <c r="BQ103">
        <v>10</v>
      </c>
      <c r="BR103">
        <v>7</v>
      </c>
      <c r="BS103">
        <v>11</v>
      </c>
      <c r="BT103">
        <v>12</v>
      </c>
    </row>
    <row r="104" spans="1:72">
      <c r="A104">
        <v>9153</v>
      </c>
      <c r="B104">
        <v>0</v>
      </c>
      <c r="C104">
        <v>1987</v>
      </c>
      <c r="D104" s="2">
        <v>43402.35324074074</v>
      </c>
      <c r="E104" t="s">
        <v>125</v>
      </c>
      <c r="F104">
        <v>2</v>
      </c>
      <c r="G104">
        <v>2</v>
      </c>
      <c r="H104">
        <v>2</v>
      </c>
      <c r="I104">
        <v>2</v>
      </c>
      <c r="J104">
        <v>1</v>
      </c>
      <c r="K104">
        <v>3</v>
      </c>
      <c r="L104">
        <v>2</v>
      </c>
      <c r="M104">
        <v>2</v>
      </c>
      <c r="N104">
        <v>4</v>
      </c>
      <c r="O104">
        <v>4</v>
      </c>
      <c r="P104">
        <v>2</v>
      </c>
      <c r="Q104">
        <v>3</v>
      </c>
      <c r="R104">
        <v>2</v>
      </c>
      <c r="S104">
        <v>2</v>
      </c>
      <c r="T104">
        <v>3</v>
      </c>
      <c r="U104">
        <v>4</v>
      </c>
      <c r="V104">
        <v>3</v>
      </c>
      <c r="W104">
        <v>2</v>
      </c>
      <c r="X104">
        <v>2</v>
      </c>
      <c r="Y104">
        <v>4</v>
      </c>
      <c r="Z104">
        <v>4</v>
      </c>
      <c r="AA104">
        <v>2</v>
      </c>
      <c r="AB104">
        <v>15</v>
      </c>
      <c r="AC104">
        <v>6</v>
      </c>
      <c r="AD104">
        <v>5</v>
      </c>
      <c r="AE104">
        <v>7</v>
      </c>
      <c r="AF104">
        <v>7</v>
      </c>
      <c r="AG104">
        <v>8</v>
      </c>
      <c r="AH104">
        <v>11</v>
      </c>
      <c r="AI104">
        <v>6</v>
      </c>
      <c r="AJ104">
        <v>5</v>
      </c>
      <c r="AK104">
        <v>8</v>
      </c>
      <c r="AL104">
        <v>6</v>
      </c>
      <c r="AM104">
        <v>9</v>
      </c>
      <c r="AN104">
        <v>5</v>
      </c>
      <c r="AO104">
        <v>5</v>
      </c>
      <c r="AP104">
        <v>5</v>
      </c>
      <c r="AQ104">
        <v>5</v>
      </c>
      <c r="AR104">
        <v>14</v>
      </c>
      <c r="AS104">
        <v>2</v>
      </c>
      <c r="AT104">
        <v>5</v>
      </c>
      <c r="AU104">
        <v>4</v>
      </c>
      <c r="AV104">
        <v>2</v>
      </c>
      <c r="AW104">
        <v>3</v>
      </c>
      <c r="AX104">
        <v>22</v>
      </c>
      <c r="AY104">
        <v>5</v>
      </c>
      <c r="AZ104">
        <v>17</v>
      </c>
      <c r="BA104">
        <v>13</v>
      </c>
      <c r="BB104">
        <v>21</v>
      </c>
      <c r="BC104">
        <v>12</v>
      </c>
      <c r="BD104">
        <v>8</v>
      </c>
      <c r="BE104">
        <v>1</v>
      </c>
      <c r="BF104">
        <v>20</v>
      </c>
      <c r="BG104">
        <v>10</v>
      </c>
      <c r="BH104">
        <v>18</v>
      </c>
      <c r="BI104">
        <v>15</v>
      </c>
      <c r="BJ104">
        <v>4</v>
      </c>
      <c r="BK104">
        <v>6</v>
      </c>
      <c r="BL104">
        <v>14</v>
      </c>
      <c r="BM104">
        <v>2</v>
      </c>
      <c r="BN104">
        <v>3</v>
      </c>
      <c r="BO104">
        <v>7</v>
      </c>
      <c r="BP104">
        <v>16</v>
      </c>
      <c r="BQ104">
        <v>9</v>
      </c>
      <c r="BR104">
        <v>11</v>
      </c>
      <c r="BS104">
        <v>19</v>
      </c>
      <c r="BT104">
        <v>-4</v>
      </c>
    </row>
    <row r="105" spans="1:72">
      <c r="A105">
        <v>9150</v>
      </c>
      <c r="B105">
        <v>0</v>
      </c>
      <c r="C105">
        <v>1998</v>
      </c>
      <c r="D105" s="2">
        <v>43402.353703703702</v>
      </c>
      <c r="E105" t="s">
        <v>146</v>
      </c>
      <c r="F105">
        <v>2</v>
      </c>
      <c r="G105">
        <v>2</v>
      </c>
      <c r="H105">
        <v>2</v>
      </c>
      <c r="I105">
        <v>2</v>
      </c>
      <c r="J105">
        <v>1</v>
      </c>
      <c r="K105">
        <v>3</v>
      </c>
      <c r="L105">
        <v>4</v>
      </c>
      <c r="M105">
        <v>1</v>
      </c>
      <c r="N105">
        <v>5</v>
      </c>
      <c r="O105">
        <v>5</v>
      </c>
      <c r="P105">
        <v>4</v>
      </c>
      <c r="Q105">
        <v>4</v>
      </c>
      <c r="R105">
        <v>4</v>
      </c>
      <c r="S105">
        <v>5</v>
      </c>
      <c r="T105">
        <v>5</v>
      </c>
      <c r="U105">
        <v>5</v>
      </c>
      <c r="V105">
        <v>3</v>
      </c>
      <c r="W105">
        <v>5</v>
      </c>
      <c r="X105">
        <v>4</v>
      </c>
      <c r="Y105">
        <v>4</v>
      </c>
      <c r="Z105">
        <v>4</v>
      </c>
      <c r="AA105">
        <v>1</v>
      </c>
      <c r="AB105">
        <v>9</v>
      </c>
      <c r="AC105">
        <v>13</v>
      </c>
      <c r="AD105">
        <v>36</v>
      </c>
      <c r="AE105">
        <v>8</v>
      </c>
      <c r="AF105">
        <v>5</v>
      </c>
      <c r="AG105">
        <v>9</v>
      </c>
      <c r="AH105">
        <v>6</v>
      </c>
      <c r="AI105">
        <v>5</v>
      </c>
      <c r="AJ105">
        <v>17</v>
      </c>
      <c r="AK105">
        <v>8</v>
      </c>
      <c r="AL105">
        <v>6</v>
      </c>
      <c r="AM105">
        <v>22</v>
      </c>
      <c r="AN105">
        <v>5</v>
      </c>
      <c r="AO105">
        <v>6</v>
      </c>
      <c r="AP105">
        <v>10</v>
      </c>
      <c r="AQ105">
        <v>3</v>
      </c>
      <c r="AR105">
        <v>6</v>
      </c>
      <c r="AS105">
        <v>9</v>
      </c>
      <c r="AT105">
        <v>14</v>
      </c>
      <c r="AU105">
        <v>7</v>
      </c>
      <c r="AV105">
        <v>11</v>
      </c>
      <c r="AW105">
        <v>3</v>
      </c>
      <c r="AX105">
        <v>22</v>
      </c>
      <c r="AY105">
        <v>20</v>
      </c>
      <c r="AZ105">
        <v>6</v>
      </c>
      <c r="BA105">
        <v>16</v>
      </c>
      <c r="BB105">
        <v>4</v>
      </c>
      <c r="BC105">
        <v>5</v>
      </c>
      <c r="BD105">
        <v>13</v>
      </c>
      <c r="BE105">
        <v>17</v>
      </c>
      <c r="BF105">
        <v>1</v>
      </c>
      <c r="BG105">
        <v>14</v>
      </c>
      <c r="BH105">
        <v>3</v>
      </c>
      <c r="BI105">
        <v>10</v>
      </c>
      <c r="BJ105">
        <v>7</v>
      </c>
      <c r="BK105">
        <v>11</v>
      </c>
      <c r="BL105">
        <v>2</v>
      </c>
      <c r="BM105">
        <v>12</v>
      </c>
      <c r="BN105">
        <v>19</v>
      </c>
      <c r="BO105">
        <v>9</v>
      </c>
      <c r="BP105">
        <v>15</v>
      </c>
      <c r="BQ105">
        <v>18</v>
      </c>
      <c r="BR105">
        <v>21</v>
      </c>
      <c r="BS105">
        <v>8</v>
      </c>
      <c r="BT105">
        <v>0</v>
      </c>
    </row>
    <row r="106" spans="1:72">
      <c r="A106">
        <v>9159</v>
      </c>
      <c r="B106">
        <v>0</v>
      </c>
      <c r="C106">
        <v>1985</v>
      </c>
      <c r="D106" s="2">
        <v>43402.362662037034</v>
      </c>
      <c r="E106" t="s">
        <v>123</v>
      </c>
      <c r="F106">
        <v>4</v>
      </c>
      <c r="G106">
        <v>2</v>
      </c>
      <c r="H106">
        <v>2</v>
      </c>
      <c r="I106">
        <v>4</v>
      </c>
      <c r="J106">
        <v>1</v>
      </c>
      <c r="K106">
        <v>3</v>
      </c>
      <c r="L106">
        <v>5</v>
      </c>
      <c r="M106">
        <v>2</v>
      </c>
      <c r="N106">
        <v>5</v>
      </c>
      <c r="O106">
        <v>5</v>
      </c>
      <c r="P106">
        <v>5</v>
      </c>
      <c r="Q106">
        <v>2</v>
      </c>
      <c r="R106">
        <v>2</v>
      </c>
      <c r="S106">
        <v>5</v>
      </c>
      <c r="T106">
        <v>5</v>
      </c>
      <c r="U106">
        <v>5</v>
      </c>
      <c r="V106">
        <v>5</v>
      </c>
      <c r="W106">
        <v>5</v>
      </c>
      <c r="X106">
        <v>4</v>
      </c>
      <c r="Y106">
        <v>2</v>
      </c>
      <c r="Z106">
        <v>1</v>
      </c>
      <c r="AA106">
        <v>2</v>
      </c>
      <c r="AB106">
        <v>7</v>
      </c>
      <c r="AC106">
        <v>13</v>
      </c>
      <c r="AD106">
        <v>11</v>
      </c>
      <c r="AE106">
        <v>19</v>
      </c>
      <c r="AF106">
        <v>6</v>
      </c>
      <c r="AG106">
        <v>9</v>
      </c>
      <c r="AH106">
        <v>5</v>
      </c>
      <c r="AI106">
        <v>6</v>
      </c>
      <c r="AJ106">
        <v>4</v>
      </c>
      <c r="AK106">
        <v>7</v>
      </c>
      <c r="AL106">
        <v>6</v>
      </c>
      <c r="AM106">
        <v>12</v>
      </c>
      <c r="AN106">
        <v>8</v>
      </c>
      <c r="AO106">
        <v>3</v>
      </c>
      <c r="AP106">
        <v>4</v>
      </c>
      <c r="AQ106">
        <v>2</v>
      </c>
      <c r="AR106">
        <v>3</v>
      </c>
      <c r="AS106">
        <v>6</v>
      </c>
      <c r="AT106">
        <v>6</v>
      </c>
      <c r="AU106">
        <v>4</v>
      </c>
      <c r="AV106">
        <v>4</v>
      </c>
      <c r="AW106">
        <v>4</v>
      </c>
      <c r="AX106">
        <v>12</v>
      </c>
      <c r="AY106">
        <v>15</v>
      </c>
      <c r="AZ106">
        <v>2</v>
      </c>
      <c r="BA106">
        <v>1</v>
      </c>
      <c r="BB106">
        <v>21</v>
      </c>
      <c r="BC106">
        <v>13</v>
      </c>
      <c r="BD106">
        <v>11</v>
      </c>
      <c r="BE106">
        <v>17</v>
      </c>
      <c r="BF106">
        <v>16</v>
      </c>
      <c r="BG106">
        <v>19</v>
      </c>
      <c r="BH106">
        <v>10</v>
      </c>
      <c r="BI106">
        <v>14</v>
      </c>
      <c r="BJ106">
        <v>3</v>
      </c>
      <c r="BK106">
        <v>8</v>
      </c>
      <c r="BL106">
        <v>22</v>
      </c>
      <c r="BM106">
        <v>20</v>
      </c>
      <c r="BN106">
        <v>18</v>
      </c>
      <c r="BO106">
        <v>6</v>
      </c>
      <c r="BP106">
        <v>4</v>
      </c>
      <c r="BQ106">
        <v>5</v>
      </c>
      <c r="BR106">
        <v>9</v>
      </c>
      <c r="BS106">
        <v>7</v>
      </c>
      <c r="BT106">
        <v>4</v>
      </c>
    </row>
    <row r="107" spans="1:72">
      <c r="A107">
        <v>9165</v>
      </c>
      <c r="B107">
        <v>0</v>
      </c>
      <c r="C107">
        <v>1994</v>
      </c>
      <c r="D107" s="2">
        <v>43402.366423611114</v>
      </c>
      <c r="E107" t="s">
        <v>122</v>
      </c>
      <c r="F107">
        <v>4</v>
      </c>
      <c r="G107">
        <v>5</v>
      </c>
      <c r="H107">
        <v>2</v>
      </c>
      <c r="I107">
        <v>5</v>
      </c>
      <c r="J107">
        <v>1</v>
      </c>
      <c r="K107">
        <v>4</v>
      </c>
      <c r="L107">
        <v>1</v>
      </c>
      <c r="M107">
        <v>1</v>
      </c>
      <c r="N107">
        <v>2</v>
      </c>
      <c r="O107">
        <v>2</v>
      </c>
      <c r="P107">
        <v>1</v>
      </c>
      <c r="Q107">
        <v>5</v>
      </c>
      <c r="R107">
        <v>2</v>
      </c>
      <c r="S107">
        <v>5</v>
      </c>
      <c r="T107">
        <v>4</v>
      </c>
      <c r="U107">
        <v>5</v>
      </c>
      <c r="V107">
        <v>5</v>
      </c>
      <c r="W107">
        <v>5</v>
      </c>
      <c r="X107">
        <v>4</v>
      </c>
      <c r="Y107">
        <v>5</v>
      </c>
      <c r="Z107">
        <v>5</v>
      </c>
      <c r="AA107">
        <v>2</v>
      </c>
      <c r="AB107">
        <v>9</v>
      </c>
      <c r="AC107">
        <v>7</v>
      </c>
      <c r="AD107">
        <v>14</v>
      </c>
      <c r="AE107">
        <v>9</v>
      </c>
      <c r="AF107">
        <v>7</v>
      </c>
      <c r="AG107">
        <v>10</v>
      </c>
      <c r="AH107">
        <v>8</v>
      </c>
      <c r="AI107">
        <v>6</v>
      </c>
      <c r="AJ107">
        <v>10</v>
      </c>
      <c r="AK107">
        <v>8</v>
      </c>
      <c r="AL107">
        <v>6</v>
      </c>
      <c r="AM107">
        <v>9</v>
      </c>
      <c r="AN107">
        <v>11</v>
      </c>
      <c r="AO107">
        <v>4</v>
      </c>
      <c r="AP107">
        <v>11</v>
      </c>
      <c r="AQ107">
        <v>3</v>
      </c>
      <c r="AR107">
        <v>4</v>
      </c>
      <c r="AS107">
        <v>8</v>
      </c>
      <c r="AT107">
        <v>7</v>
      </c>
      <c r="AU107">
        <v>4</v>
      </c>
      <c r="AV107">
        <v>9</v>
      </c>
      <c r="AW107">
        <v>7</v>
      </c>
      <c r="AX107">
        <v>1</v>
      </c>
      <c r="AY107">
        <v>21</v>
      </c>
      <c r="AZ107">
        <v>13</v>
      </c>
      <c r="BA107">
        <v>20</v>
      </c>
      <c r="BB107">
        <v>19</v>
      </c>
      <c r="BC107">
        <v>18</v>
      </c>
      <c r="BD107">
        <v>4</v>
      </c>
      <c r="BE107">
        <v>17</v>
      </c>
      <c r="BF107">
        <v>22</v>
      </c>
      <c r="BG107">
        <v>14</v>
      </c>
      <c r="BH107">
        <v>5</v>
      </c>
      <c r="BI107">
        <v>9</v>
      </c>
      <c r="BJ107">
        <v>2</v>
      </c>
      <c r="BK107">
        <v>7</v>
      </c>
      <c r="BL107">
        <v>6</v>
      </c>
      <c r="BM107">
        <v>10</v>
      </c>
      <c r="BN107">
        <v>8</v>
      </c>
      <c r="BO107">
        <v>12</v>
      </c>
      <c r="BP107">
        <v>11</v>
      </c>
      <c r="BQ107">
        <v>16</v>
      </c>
      <c r="BR107">
        <v>3</v>
      </c>
      <c r="BS107">
        <v>15</v>
      </c>
      <c r="BT107">
        <v>-13</v>
      </c>
    </row>
    <row r="108" spans="1:72">
      <c r="A108">
        <v>9170</v>
      </c>
      <c r="B108">
        <v>0</v>
      </c>
      <c r="C108">
        <v>1986</v>
      </c>
      <c r="D108" s="2">
        <v>43402.371030092596</v>
      </c>
      <c r="E108" t="s">
        <v>123</v>
      </c>
      <c r="F108">
        <v>4</v>
      </c>
      <c r="G108">
        <v>5</v>
      </c>
      <c r="H108">
        <v>2</v>
      </c>
      <c r="I108">
        <v>5</v>
      </c>
      <c r="J108">
        <v>1</v>
      </c>
      <c r="K108">
        <v>5</v>
      </c>
      <c r="L108">
        <v>2</v>
      </c>
      <c r="M108">
        <v>1</v>
      </c>
      <c r="N108">
        <v>2</v>
      </c>
      <c r="O108">
        <v>1</v>
      </c>
      <c r="P108">
        <v>2</v>
      </c>
      <c r="Q108">
        <v>5</v>
      </c>
      <c r="R108">
        <v>4</v>
      </c>
      <c r="S108">
        <v>5</v>
      </c>
      <c r="T108">
        <v>4</v>
      </c>
      <c r="U108">
        <v>5</v>
      </c>
      <c r="V108">
        <v>4</v>
      </c>
      <c r="W108">
        <v>5</v>
      </c>
      <c r="X108">
        <v>5</v>
      </c>
      <c r="Y108">
        <v>2</v>
      </c>
      <c r="Z108">
        <v>5</v>
      </c>
      <c r="AA108">
        <v>3</v>
      </c>
      <c r="AB108">
        <v>8</v>
      </c>
      <c r="AC108">
        <v>20</v>
      </c>
      <c r="AD108">
        <v>17</v>
      </c>
      <c r="AE108">
        <v>11</v>
      </c>
      <c r="AF108">
        <v>9</v>
      </c>
      <c r="AG108">
        <v>10</v>
      </c>
      <c r="AH108">
        <v>5</v>
      </c>
      <c r="AI108">
        <v>6</v>
      </c>
      <c r="AJ108">
        <v>23</v>
      </c>
      <c r="AK108">
        <v>5</v>
      </c>
      <c r="AL108">
        <v>11</v>
      </c>
      <c r="AM108">
        <v>8</v>
      </c>
      <c r="AN108">
        <v>15</v>
      </c>
      <c r="AO108">
        <v>4</v>
      </c>
      <c r="AP108">
        <v>5</v>
      </c>
      <c r="AQ108">
        <v>6</v>
      </c>
      <c r="AR108">
        <v>16</v>
      </c>
      <c r="AS108">
        <v>7</v>
      </c>
      <c r="AT108">
        <v>8</v>
      </c>
      <c r="AU108">
        <v>12</v>
      </c>
      <c r="AV108">
        <v>4</v>
      </c>
      <c r="AW108">
        <v>11</v>
      </c>
      <c r="AX108">
        <v>18</v>
      </c>
      <c r="AY108">
        <v>3</v>
      </c>
      <c r="AZ108">
        <v>4</v>
      </c>
      <c r="BA108">
        <v>16</v>
      </c>
      <c r="BB108">
        <v>20</v>
      </c>
      <c r="BC108">
        <v>5</v>
      </c>
      <c r="BD108">
        <v>14</v>
      </c>
      <c r="BE108">
        <v>11</v>
      </c>
      <c r="BF108">
        <v>2</v>
      </c>
      <c r="BG108">
        <v>12</v>
      </c>
      <c r="BH108">
        <v>21</v>
      </c>
      <c r="BI108">
        <v>9</v>
      </c>
      <c r="BJ108">
        <v>13</v>
      </c>
      <c r="BK108">
        <v>22</v>
      </c>
      <c r="BL108">
        <v>19</v>
      </c>
      <c r="BM108">
        <v>6</v>
      </c>
      <c r="BN108">
        <v>1</v>
      </c>
      <c r="BO108">
        <v>8</v>
      </c>
      <c r="BP108">
        <v>15</v>
      </c>
      <c r="BQ108">
        <v>7</v>
      </c>
      <c r="BR108">
        <v>10</v>
      </c>
      <c r="BS108">
        <v>17</v>
      </c>
      <c r="BT108">
        <v>3</v>
      </c>
    </row>
    <row r="109" spans="1:72">
      <c r="A109">
        <v>9169</v>
      </c>
      <c r="B109">
        <v>0</v>
      </c>
      <c r="C109">
        <v>1953</v>
      </c>
      <c r="D109" s="2">
        <v>43402.372314814813</v>
      </c>
      <c r="E109" t="s">
        <v>134</v>
      </c>
      <c r="F109">
        <v>4</v>
      </c>
      <c r="G109">
        <v>4</v>
      </c>
      <c r="H109">
        <v>2</v>
      </c>
      <c r="I109">
        <v>5</v>
      </c>
      <c r="J109">
        <v>1</v>
      </c>
      <c r="K109">
        <v>4</v>
      </c>
      <c r="L109">
        <v>4</v>
      </c>
      <c r="M109">
        <v>3</v>
      </c>
      <c r="N109">
        <v>5</v>
      </c>
      <c r="O109">
        <v>5</v>
      </c>
      <c r="P109">
        <v>2</v>
      </c>
      <c r="Q109">
        <v>3</v>
      </c>
      <c r="R109">
        <v>4</v>
      </c>
      <c r="S109">
        <v>5</v>
      </c>
      <c r="T109">
        <v>5</v>
      </c>
      <c r="U109">
        <v>5</v>
      </c>
      <c r="V109">
        <v>5</v>
      </c>
      <c r="W109">
        <v>5</v>
      </c>
      <c r="X109">
        <v>5</v>
      </c>
      <c r="Y109">
        <v>4</v>
      </c>
      <c r="Z109">
        <v>3</v>
      </c>
      <c r="AA109">
        <v>1</v>
      </c>
      <c r="AB109">
        <v>7</v>
      </c>
      <c r="AC109">
        <v>8</v>
      </c>
      <c r="AD109">
        <v>13</v>
      </c>
      <c r="AE109">
        <v>6</v>
      </c>
      <c r="AF109">
        <v>11</v>
      </c>
      <c r="AG109">
        <v>42</v>
      </c>
      <c r="AH109">
        <v>8</v>
      </c>
      <c r="AI109">
        <v>7</v>
      </c>
      <c r="AJ109">
        <v>7</v>
      </c>
      <c r="AK109">
        <v>6</v>
      </c>
      <c r="AL109">
        <v>37</v>
      </c>
      <c r="AM109">
        <v>22</v>
      </c>
      <c r="AN109">
        <v>4</v>
      </c>
      <c r="AO109">
        <v>7</v>
      </c>
      <c r="AP109">
        <v>8</v>
      </c>
      <c r="AQ109">
        <v>4</v>
      </c>
      <c r="AR109">
        <v>7</v>
      </c>
      <c r="AS109">
        <v>4</v>
      </c>
      <c r="AT109">
        <v>14</v>
      </c>
      <c r="AU109">
        <v>11</v>
      </c>
      <c r="AV109">
        <v>9</v>
      </c>
      <c r="AW109">
        <v>6</v>
      </c>
      <c r="AX109">
        <v>14</v>
      </c>
      <c r="AY109">
        <v>13</v>
      </c>
      <c r="AZ109">
        <v>5</v>
      </c>
      <c r="BA109">
        <v>18</v>
      </c>
      <c r="BB109">
        <v>6</v>
      </c>
      <c r="BC109">
        <v>2</v>
      </c>
      <c r="BD109">
        <v>21</v>
      </c>
      <c r="BE109">
        <v>15</v>
      </c>
      <c r="BF109">
        <v>3</v>
      </c>
      <c r="BG109">
        <v>16</v>
      </c>
      <c r="BH109">
        <v>1</v>
      </c>
      <c r="BI109">
        <v>4</v>
      </c>
      <c r="BJ109">
        <v>12</v>
      </c>
      <c r="BK109">
        <v>7</v>
      </c>
      <c r="BL109">
        <v>10</v>
      </c>
      <c r="BM109">
        <v>11</v>
      </c>
      <c r="BN109">
        <v>17</v>
      </c>
      <c r="BO109">
        <v>20</v>
      </c>
      <c r="BP109">
        <v>8</v>
      </c>
      <c r="BQ109">
        <v>9</v>
      </c>
      <c r="BR109">
        <v>22</v>
      </c>
      <c r="BS109">
        <v>19</v>
      </c>
      <c r="BT109">
        <v>-11</v>
      </c>
    </row>
    <row r="110" spans="1:72">
      <c r="A110">
        <v>9173</v>
      </c>
      <c r="B110">
        <v>0</v>
      </c>
      <c r="C110">
        <v>1996</v>
      </c>
      <c r="D110" s="2">
        <v>43402.374293981484</v>
      </c>
      <c r="E110" t="s">
        <v>147</v>
      </c>
      <c r="F110">
        <v>3</v>
      </c>
      <c r="G110">
        <v>2</v>
      </c>
      <c r="H110">
        <v>2</v>
      </c>
      <c r="I110">
        <v>4</v>
      </c>
      <c r="J110">
        <v>1</v>
      </c>
      <c r="K110">
        <v>4</v>
      </c>
      <c r="L110">
        <v>1</v>
      </c>
      <c r="M110">
        <v>1</v>
      </c>
      <c r="N110">
        <v>4</v>
      </c>
      <c r="O110">
        <v>2</v>
      </c>
      <c r="P110">
        <v>1</v>
      </c>
      <c r="Q110">
        <v>2</v>
      </c>
      <c r="R110">
        <v>4</v>
      </c>
      <c r="S110">
        <v>4</v>
      </c>
      <c r="T110">
        <v>4</v>
      </c>
      <c r="U110">
        <v>4</v>
      </c>
      <c r="V110">
        <v>4</v>
      </c>
      <c r="W110">
        <v>4</v>
      </c>
      <c r="X110">
        <v>4</v>
      </c>
      <c r="Y110">
        <v>4</v>
      </c>
      <c r="Z110">
        <v>4</v>
      </c>
      <c r="AA110">
        <v>3</v>
      </c>
      <c r="AB110">
        <v>6</v>
      </c>
      <c r="AC110">
        <v>6</v>
      </c>
      <c r="AD110">
        <v>11</v>
      </c>
      <c r="AE110">
        <v>8</v>
      </c>
      <c r="AF110">
        <v>7</v>
      </c>
      <c r="AG110">
        <v>9</v>
      </c>
      <c r="AH110">
        <v>4</v>
      </c>
      <c r="AI110">
        <v>6</v>
      </c>
      <c r="AJ110">
        <v>8</v>
      </c>
      <c r="AK110">
        <v>7</v>
      </c>
      <c r="AL110">
        <v>8</v>
      </c>
      <c r="AM110">
        <v>8</v>
      </c>
      <c r="AN110">
        <v>6</v>
      </c>
      <c r="AO110">
        <v>1</v>
      </c>
      <c r="AP110">
        <v>3</v>
      </c>
      <c r="AQ110">
        <v>4</v>
      </c>
      <c r="AR110">
        <v>8</v>
      </c>
      <c r="AS110">
        <v>3</v>
      </c>
      <c r="AT110">
        <v>4</v>
      </c>
      <c r="AU110">
        <v>4</v>
      </c>
      <c r="AV110">
        <v>3</v>
      </c>
      <c r="AW110">
        <v>6</v>
      </c>
      <c r="AX110">
        <v>17</v>
      </c>
      <c r="AY110">
        <v>16</v>
      </c>
      <c r="AZ110">
        <v>9</v>
      </c>
      <c r="BA110">
        <v>3</v>
      </c>
      <c r="BB110">
        <v>10</v>
      </c>
      <c r="BC110">
        <v>19</v>
      </c>
      <c r="BD110">
        <v>20</v>
      </c>
      <c r="BE110">
        <v>1</v>
      </c>
      <c r="BF110">
        <v>8</v>
      </c>
      <c r="BG110">
        <v>2</v>
      </c>
      <c r="BH110">
        <v>22</v>
      </c>
      <c r="BI110">
        <v>12</v>
      </c>
      <c r="BJ110">
        <v>5</v>
      </c>
      <c r="BK110">
        <v>14</v>
      </c>
      <c r="BL110">
        <v>6</v>
      </c>
      <c r="BM110">
        <v>13</v>
      </c>
      <c r="BN110">
        <v>4</v>
      </c>
      <c r="BO110">
        <v>11</v>
      </c>
      <c r="BP110">
        <v>15</v>
      </c>
      <c r="BQ110">
        <v>18</v>
      </c>
      <c r="BR110">
        <v>21</v>
      </c>
      <c r="BS110">
        <v>7</v>
      </c>
      <c r="BT110">
        <v>-7</v>
      </c>
    </row>
    <row r="111" spans="1:72">
      <c r="A111">
        <v>9180</v>
      </c>
      <c r="B111">
        <v>0</v>
      </c>
      <c r="C111">
        <v>1984</v>
      </c>
      <c r="D111" s="2">
        <v>43402.38077546296</v>
      </c>
      <c r="E111" t="s">
        <v>125</v>
      </c>
      <c r="F111">
        <v>3</v>
      </c>
      <c r="G111">
        <v>4</v>
      </c>
      <c r="H111">
        <v>2</v>
      </c>
      <c r="I111">
        <v>4</v>
      </c>
      <c r="J111">
        <v>1</v>
      </c>
      <c r="K111">
        <v>2</v>
      </c>
      <c r="L111">
        <v>4</v>
      </c>
      <c r="M111">
        <v>2</v>
      </c>
      <c r="N111">
        <v>5</v>
      </c>
      <c r="O111">
        <v>5</v>
      </c>
      <c r="P111">
        <v>4</v>
      </c>
      <c r="Q111">
        <v>4</v>
      </c>
      <c r="R111">
        <v>2</v>
      </c>
      <c r="S111">
        <v>5</v>
      </c>
      <c r="T111">
        <v>4</v>
      </c>
      <c r="U111">
        <v>5</v>
      </c>
      <c r="V111">
        <v>3</v>
      </c>
      <c r="W111">
        <v>5</v>
      </c>
      <c r="X111">
        <v>4</v>
      </c>
      <c r="Y111">
        <v>1</v>
      </c>
      <c r="Z111">
        <v>4</v>
      </c>
      <c r="AA111">
        <v>2</v>
      </c>
      <c r="AB111">
        <v>4</v>
      </c>
      <c r="AC111">
        <v>6</v>
      </c>
      <c r="AD111">
        <v>5</v>
      </c>
      <c r="AE111">
        <v>4</v>
      </c>
      <c r="AF111">
        <v>5</v>
      </c>
      <c r="AG111">
        <v>5</v>
      </c>
      <c r="AH111">
        <v>3</v>
      </c>
      <c r="AI111">
        <v>3</v>
      </c>
      <c r="AJ111">
        <v>4</v>
      </c>
      <c r="AK111">
        <v>3</v>
      </c>
      <c r="AL111">
        <v>4</v>
      </c>
      <c r="AM111">
        <v>5</v>
      </c>
      <c r="AN111">
        <v>6</v>
      </c>
      <c r="AO111">
        <v>3</v>
      </c>
      <c r="AP111">
        <v>3</v>
      </c>
      <c r="AQ111">
        <v>3</v>
      </c>
      <c r="AR111">
        <v>4</v>
      </c>
      <c r="AS111">
        <v>4</v>
      </c>
      <c r="AT111">
        <v>5</v>
      </c>
      <c r="AU111">
        <v>2</v>
      </c>
      <c r="AV111">
        <v>14</v>
      </c>
      <c r="AW111">
        <v>2</v>
      </c>
      <c r="AX111">
        <v>19</v>
      </c>
      <c r="AY111">
        <v>9</v>
      </c>
      <c r="AZ111">
        <v>5</v>
      </c>
      <c r="BA111">
        <v>18</v>
      </c>
      <c r="BB111">
        <v>15</v>
      </c>
      <c r="BC111">
        <v>17</v>
      </c>
      <c r="BD111">
        <v>16</v>
      </c>
      <c r="BE111">
        <v>10</v>
      </c>
      <c r="BF111">
        <v>1</v>
      </c>
      <c r="BG111">
        <v>20</v>
      </c>
      <c r="BH111">
        <v>8</v>
      </c>
      <c r="BI111">
        <v>12</v>
      </c>
      <c r="BJ111">
        <v>21</v>
      </c>
      <c r="BK111">
        <v>2</v>
      </c>
      <c r="BL111">
        <v>14</v>
      </c>
      <c r="BM111">
        <v>11</v>
      </c>
      <c r="BN111">
        <v>22</v>
      </c>
      <c r="BO111">
        <v>7</v>
      </c>
      <c r="BP111">
        <v>4</v>
      </c>
      <c r="BQ111">
        <v>3</v>
      </c>
      <c r="BR111">
        <v>6</v>
      </c>
      <c r="BS111">
        <v>13</v>
      </c>
      <c r="BT111">
        <v>-4</v>
      </c>
    </row>
    <row r="112" spans="1:72">
      <c r="A112">
        <v>8925</v>
      </c>
      <c r="B112">
        <v>1</v>
      </c>
      <c r="C112">
        <v>1997</v>
      </c>
      <c r="D112" s="2">
        <v>43402.384664351855</v>
      </c>
      <c r="E112" t="s">
        <v>144</v>
      </c>
      <c r="F112">
        <v>2</v>
      </c>
      <c r="G112">
        <v>2</v>
      </c>
      <c r="H112">
        <v>2</v>
      </c>
      <c r="I112">
        <v>4</v>
      </c>
      <c r="J112">
        <v>3</v>
      </c>
      <c r="K112">
        <v>4</v>
      </c>
      <c r="L112">
        <v>2</v>
      </c>
      <c r="M112">
        <v>1</v>
      </c>
      <c r="N112">
        <v>2</v>
      </c>
      <c r="O112">
        <v>2</v>
      </c>
      <c r="P112">
        <v>1</v>
      </c>
      <c r="Q112">
        <v>5</v>
      </c>
      <c r="R112">
        <v>2</v>
      </c>
      <c r="S112">
        <v>3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3</v>
      </c>
      <c r="Z112">
        <v>4</v>
      </c>
      <c r="AA112">
        <v>4</v>
      </c>
      <c r="AB112">
        <v>6</v>
      </c>
      <c r="AC112">
        <v>7</v>
      </c>
      <c r="AD112">
        <v>88</v>
      </c>
      <c r="AE112">
        <v>5</v>
      </c>
      <c r="AF112">
        <v>9</v>
      </c>
      <c r="AG112">
        <v>19</v>
      </c>
      <c r="AH112">
        <v>5</v>
      </c>
      <c r="AI112">
        <v>14</v>
      </c>
      <c r="AJ112">
        <v>3</v>
      </c>
      <c r="AK112">
        <v>8</v>
      </c>
      <c r="AL112">
        <v>6</v>
      </c>
      <c r="AM112">
        <v>6</v>
      </c>
      <c r="AN112">
        <v>6</v>
      </c>
      <c r="AO112">
        <v>5</v>
      </c>
      <c r="AP112">
        <v>2</v>
      </c>
      <c r="AQ112">
        <v>3</v>
      </c>
      <c r="AR112">
        <v>280</v>
      </c>
      <c r="AS112">
        <v>3</v>
      </c>
      <c r="AT112">
        <v>4</v>
      </c>
      <c r="AU112">
        <v>4</v>
      </c>
      <c r="AV112">
        <v>3</v>
      </c>
      <c r="AW112">
        <v>2</v>
      </c>
      <c r="AX112">
        <v>18</v>
      </c>
      <c r="AY112">
        <v>8</v>
      </c>
      <c r="AZ112">
        <v>15</v>
      </c>
      <c r="BA112">
        <v>3</v>
      </c>
      <c r="BB112">
        <v>1</v>
      </c>
      <c r="BC112">
        <v>13</v>
      </c>
      <c r="BD112">
        <v>2</v>
      </c>
      <c r="BE112">
        <v>11</v>
      </c>
      <c r="BF112">
        <v>20</v>
      </c>
      <c r="BG112">
        <v>22</v>
      </c>
      <c r="BH112">
        <v>4</v>
      </c>
      <c r="BI112">
        <v>12</v>
      </c>
      <c r="BJ112">
        <v>7</v>
      </c>
      <c r="BK112">
        <v>17</v>
      </c>
      <c r="BL112">
        <v>19</v>
      </c>
      <c r="BM112">
        <v>10</v>
      </c>
      <c r="BN112">
        <v>6</v>
      </c>
      <c r="BO112">
        <v>21</v>
      </c>
      <c r="BP112">
        <v>16</v>
      </c>
      <c r="BQ112">
        <v>14</v>
      </c>
      <c r="BR112">
        <v>5</v>
      </c>
      <c r="BS112">
        <v>9</v>
      </c>
      <c r="BT112">
        <v>-35</v>
      </c>
    </row>
    <row r="113" spans="1:72">
      <c r="A113">
        <v>9186</v>
      </c>
      <c r="B113">
        <v>0</v>
      </c>
      <c r="C113">
        <v>1988</v>
      </c>
      <c r="D113" s="2">
        <v>43402.385636574072</v>
      </c>
      <c r="E113" t="s">
        <v>115</v>
      </c>
      <c r="F113">
        <v>3</v>
      </c>
      <c r="G113">
        <v>3</v>
      </c>
      <c r="H113">
        <v>1</v>
      </c>
      <c r="I113">
        <v>5</v>
      </c>
      <c r="J113">
        <v>1</v>
      </c>
      <c r="K113">
        <v>3</v>
      </c>
      <c r="L113">
        <v>3</v>
      </c>
      <c r="M113">
        <v>1</v>
      </c>
      <c r="N113">
        <v>4</v>
      </c>
      <c r="O113">
        <v>4</v>
      </c>
      <c r="P113">
        <v>3</v>
      </c>
      <c r="Q113">
        <v>4</v>
      </c>
      <c r="R113">
        <v>2</v>
      </c>
      <c r="S113">
        <v>5</v>
      </c>
      <c r="T113">
        <v>4</v>
      </c>
      <c r="U113">
        <v>4</v>
      </c>
      <c r="V113">
        <v>4</v>
      </c>
      <c r="W113">
        <v>4</v>
      </c>
      <c r="X113">
        <v>2</v>
      </c>
      <c r="Y113">
        <v>5</v>
      </c>
      <c r="Z113">
        <v>4</v>
      </c>
      <c r="AA113">
        <v>1</v>
      </c>
      <c r="AB113">
        <v>12</v>
      </c>
      <c r="AC113">
        <v>5</v>
      </c>
      <c r="AD113">
        <v>7</v>
      </c>
      <c r="AE113">
        <v>10</v>
      </c>
      <c r="AF113">
        <v>6</v>
      </c>
      <c r="AG113">
        <v>15</v>
      </c>
      <c r="AH113">
        <v>7</v>
      </c>
      <c r="AI113">
        <v>4</v>
      </c>
      <c r="AJ113">
        <v>4</v>
      </c>
      <c r="AK113">
        <v>9</v>
      </c>
      <c r="AL113">
        <v>78</v>
      </c>
      <c r="AM113">
        <v>7</v>
      </c>
      <c r="AN113">
        <v>7</v>
      </c>
      <c r="AO113">
        <v>5</v>
      </c>
      <c r="AP113">
        <v>11</v>
      </c>
      <c r="AQ113">
        <v>2</v>
      </c>
      <c r="AR113">
        <v>6</v>
      </c>
      <c r="AS113">
        <v>6</v>
      </c>
      <c r="AT113">
        <v>26</v>
      </c>
      <c r="AU113">
        <v>8</v>
      </c>
      <c r="AV113">
        <v>7</v>
      </c>
      <c r="AW113">
        <v>6</v>
      </c>
      <c r="AX113">
        <v>12</v>
      </c>
      <c r="AY113">
        <v>18</v>
      </c>
      <c r="AZ113">
        <v>2</v>
      </c>
      <c r="BA113">
        <v>9</v>
      </c>
      <c r="BB113">
        <v>6</v>
      </c>
      <c r="BC113">
        <v>10</v>
      </c>
      <c r="BD113">
        <v>20</v>
      </c>
      <c r="BE113">
        <v>3</v>
      </c>
      <c r="BF113">
        <v>4</v>
      </c>
      <c r="BG113">
        <v>7</v>
      </c>
      <c r="BH113">
        <v>1</v>
      </c>
      <c r="BI113">
        <v>15</v>
      </c>
      <c r="BJ113">
        <v>17</v>
      </c>
      <c r="BK113">
        <v>11</v>
      </c>
      <c r="BL113">
        <v>22</v>
      </c>
      <c r="BM113">
        <v>14</v>
      </c>
      <c r="BN113">
        <v>21</v>
      </c>
      <c r="BO113">
        <v>16</v>
      </c>
      <c r="BP113">
        <v>13</v>
      </c>
      <c r="BQ113">
        <v>19</v>
      </c>
      <c r="BR113">
        <v>8</v>
      </c>
      <c r="BS113">
        <v>5</v>
      </c>
      <c r="BT113">
        <v>-17</v>
      </c>
    </row>
    <row r="114" spans="1:72">
      <c r="A114">
        <v>9189</v>
      </c>
      <c r="B114">
        <v>1</v>
      </c>
      <c r="C114">
        <v>1979</v>
      </c>
      <c r="D114" s="2">
        <v>43402.386736111112</v>
      </c>
      <c r="E114" t="s">
        <v>120</v>
      </c>
      <c r="F114">
        <v>2</v>
      </c>
      <c r="G114">
        <v>2</v>
      </c>
      <c r="H114">
        <v>2</v>
      </c>
      <c r="I114">
        <v>4</v>
      </c>
      <c r="J114">
        <v>1</v>
      </c>
      <c r="K114">
        <v>5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4</v>
      </c>
      <c r="R114">
        <v>1</v>
      </c>
      <c r="S114">
        <v>4</v>
      </c>
      <c r="T114">
        <v>1</v>
      </c>
      <c r="U114">
        <v>2</v>
      </c>
      <c r="V114">
        <v>1</v>
      </c>
      <c r="W114">
        <v>2</v>
      </c>
      <c r="X114">
        <v>1</v>
      </c>
      <c r="Y114">
        <v>4</v>
      </c>
      <c r="Z114">
        <v>4</v>
      </c>
      <c r="AA114">
        <v>2</v>
      </c>
      <c r="AB114">
        <v>7</v>
      </c>
      <c r="AC114">
        <v>13</v>
      </c>
      <c r="AD114">
        <v>38</v>
      </c>
      <c r="AE114">
        <v>8</v>
      </c>
      <c r="AF114">
        <v>10</v>
      </c>
      <c r="AG114">
        <v>9</v>
      </c>
      <c r="AH114">
        <v>4</v>
      </c>
      <c r="AI114">
        <v>11</v>
      </c>
      <c r="AJ114">
        <v>5</v>
      </c>
      <c r="AK114">
        <v>6</v>
      </c>
      <c r="AL114">
        <v>6</v>
      </c>
      <c r="AM114">
        <v>12</v>
      </c>
      <c r="AN114">
        <v>6</v>
      </c>
      <c r="AO114">
        <v>35</v>
      </c>
      <c r="AP114">
        <v>4</v>
      </c>
      <c r="AQ114">
        <v>6</v>
      </c>
      <c r="AR114">
        <v>6</v>
      </c>
      <c r="AS114">
        <v>6</v>
      </c>
      <c r="AT114">
        <v>8</v>
      </c>
      <c r="AU114">
        <v>12</v>
      </c>
      <c r="AV114">
        <v>14</v>
      </c>
      <c r="AW114">
        <v>6</v>
      </c>
      <c r="AX114">
        <v>20</v>
      </c>
      <c r="AY114">
        <v>7</v>
      </c>
      <c r="AZ114">
        <v>17</v>
      </c>
      <c r="BA114">
        <v>16</v>
      </c>
      <c r="BB114">
        <v>9</v>
      </c>
      <c r="BC114">
        <v>19</v>
      </c>
      <c r="BD114">
        <v>8</v>
      </c>
      <c r="BE114">
        <v>1</v>
      </c>
      <c r="BF114">
        <v>21</v>
      </c>
      <c r="BG114">
        <v>18</v>
      </c>
      <c r="BH114">
        <v>3</v>
      </c>
      <c r="BI114">
        <v>5</v>
      </c>
      <c r="BJ114">
        <v>22</v>
      </c>
      <c r="BK114">
        <v>2</v>
      </c>
      <c r="BL114">
        <v>12</v>
      </c>
      <c r="BM114">
        <v>11</v>
      </c>
      <c r="BN114">
        <v>13</v>
      </c>
      <c r="BO114">
        <v>14</v>
      </c>
      <c r="BP114">
        <v>6</v>
      </c>
      <c r="BQ114">
        <v>15</v>
      </c>
      <c r="BR114">
        <v>4</v>
      </c>
      <c r="BS114">
        <v>10</v>
      </c>
      <c r="BT114">
        <v>-20</v>
      </c>
    </row>
    <row r="115" spans="1:72">
      <c r="A115">
        <v>9203</v>
      </c>
      <c r="B115">
        <v>0</v>
      </c>
      <c r="C115">
        <v>1989</v>
      </c>
      <c r="D115" s="2">
        <v>43402.394108796296</v>
      </c>
      <c r="E115" t="s">
        <v>126</v>
      </c>
      <c r="F115">
        <v>4</v>
      </c>
      <c r="G115">
        <v>5</v>
      </c>
      <c r="H115">
        <v>4</v>
      </c>
      <c r="I115">
        <v>4</v>
      </c>
      <c r="J115">
        <v>2</v>
      </c>
      <c r="K115">
        <v>4</v>
      </c>
      <c r="L115">
        <v>2</v>
      </c>
      <c r="M115">
        <v>2</v>
      </c>
      <c r="N115">
        <v>4</v>
      </c>
      <c r="O115">
        <v>4</v>
      </c>
      <c r="P115">
        <v>3</v>
      </c>
      <c r="Q115">
        <v>3</v>
      </c>
      <c r="R115">
        <v>2</v>
      </c>
      <c r="S115">
        <v>4</v>
      </c>
      <c r="T115">
        <v>3</v>
      </c>
      <c r="U115">
        <v>4</v>
      </c>
      <c r="V115">
        <v>4</v>
      </c>
      <c r="W115">
        <v>4</v>
      </c>
      <c r="X115">
        <v>3</v>
      </c>
      <c r="Y115">
        <v>3</v>
      </c>
      <c r="Z115">
        <v>3</v>
      </c>
      <c r="AA115">
        <v>2</v>
      </c>
      <c r="AB115">
        <v>6</v>
      </c>
      <c r="AC115">
        <v>5</v>
      </c>
      <c r="AD115">
        <v>7</v>
      </c>
      <c r="AE115">
        <v>13</v>
      </c>
      <c r="AF115">
        <v>5</v>
      </c>
      <c r="AG115">
        <v>8</v>
      </c>
      <c r="AH115">
        <v>4</v>
      </c>
      <c r="AI115">
        <v>6</v>
      </c>
      <c r="AJ115">
        <v>7</v>
      </c>
      <c r="AK115">
        <v>8</v>
      </c>
      <c r="AL115">
        <v>6</v>
      </c>
      <c r="AM115">
        <v>13</v>
      </c>
      <c r="AN115">
        <v>3</v>
      </c>
      <c r="AO115">
        <v>2</v>
      </c>
      <c r="AP115">
        <v>3</v>
      </c>
      <c r="AQ115">
        <v>6</v>
      </c>
      <c r="AR115">
        <v>4</v>
      </c>
      <c r="AS115">
        <v>4</v>
      </c>
      <c r="AT115">
        <v>8</v>
      </c>
      <c r="AU115">
        <v>4</v>
      </c>
      <c r="AV115">
        <v>3</v>
      </c>
      <c r="AW115">
        <v>4</v>
      </c>
      <c r="AX115">
        <v>17</v>
      </c>
      <c r="AY115">
        <v>8</v>
      </c>
      <c r="AZ115">
        <v>19</v>
      </c>
      <c r="BA115">
        <v>21</v>
      </c>
      <c r="BB115">
        <v>4</v>
      </c>
      <c r="BC115">
        <v>3</v>
      </c>
      <c r="BD115">
        <v>18</v>
      </c>
      <c r="BE115">
        <v>1</v>
      </c>
      <c r="BF115">
        <v>9</v>
      </c>
      <c r="BG115">
        <v>7</v>
      </c>
      <c r="BH115">
        <v>14</v>
      </c>
      <c r="BI115">
        <v>6</v>
      </c>
      <c r="BJ115">
        <v>10</v>
      </c>
      <c r="BK115">
        <v>13</v>
      </c>
      <c r="BL115">
        <v>16</v>
      </c>
      <c r="BM115">
        <v>2</v>
      </c>
      <c r="BN115">
        <v>15</v>
      </c>
      <c r="BO115">
        <v>12</v>
      </c>
      <c r="BP115">
        <v>22</v>
      </c>
      <c r="BQ115">
        <v>20</v>
      </c>
      <c r="BR115">
        <v>11</v>
      </c>
      <c r="BS115">
        <v>5</v>
      </c>
      <c r="BT115">
        <v>-38</v>
      </c>
    </row>
    <row r="116" spans="1:72">
      <c r="A116">
        <v>9155</v>
      </c>
      <c r="B116">
        <v>0</v>
      </c>
      <c r="C116">
        <v>1965</v>
      </c>
      <c r="D116" s="2">
        <v>43402.394525462965</v>
      </c>
      <c r="E116" t="s">
        <v>129</v>
      </c>
      <c r="F116">
        <v>5</v>
      </c>
      <c r="G116">
        <v>4</v>
      </c>
      <c r="H116">
        <v>4</v>
      </c>
      <c r="I116">
        <v>4</v>
      </c>
      <c r="J116">
        <v>1</v>
      </c>
      <c r="K116">
        <v>4</v>
      </c>
      <c r="L116">
        <v>5</v>
      </c>
      <c r="M116">
        <v>2</v>
      </c>
      <c r="N116">
        <v>5</v>
      </c>
      <c r="O116">
        <v>5</v>
      </c>
      <c r="P116">
        <v>5</v>
      </c>
      <c r="Q116">
        <v>4</v>
      </c>
      <c r="R116">
        <v>4</v>
      </c>
      <c r="S116">
        <v>5</v>
      </c>
      <c r="T116">
        <v>5</v>
      </c>
      <c r="U116">
        <v>5</v>
      </c>
      <c r="V116">
        <v>5</v>
      </c>
      <c r="W116">
        <v>5</v>
      </c>
      <c r="X116">
        <v>5</v>
      </c>
      <c r="Y116">
        <v>4</v>
      </c>
      <c r="Z116">
        <v>3</v>
      </c>
      <c r="AA116">
        <v>1</v>
      </c>
      <c r="AB116">
        <v>3</v>
      </c>
      <c r="AC116">
        <v>9</v>
      </c>
      <c r="AD116">
        <v>15</v>
      </c>
      <c r="AE116">
        <v>6</v>
      </c>
      <c r="AF116">
        <v>5</v>
      </c>
      <c r="AG116">
        <v>11</v>
      </c>
      <c r="AH116">
        <v>3</v>
      </c>
      <c r="AI116">
        <v>15</v>
      </c>
      <c r="AJ116">
        <v>6</v>
      </c>
      <c r="AK116">
        <v>3</v>
      </c>
      <c r="AL116">
        <v>5</v>
      </c>
      <c r="AM116">
        <v>5</v>
      </c>
      <c r="AN116">
        <v>5</v>
      </c>
      <c r="AO116">
        <v>1</v>
      </c>
      <c r="AP116">
        <v>7</v>
      </c>
      <c r="AQ116">
        <v>2</v>
      </c>
      <c r="AR116">
        <v>4</v>
      </c>
      <c r="AS116">
        <v>2</v>
      </c>
      <c r="AT116">
        <v>4</v>
      </c>
      <c r="AU116">
        <v>6</v>
      </c>
      <c r="AV116">
        <v>9</v>
      </c>
      <c r="AW116">
        <v>9</v>
      </c>
      <c r="AX116">
        <v>17</v>
      </c>
      <c r="AY116">
        <v>4</v>
      </c>
      <c r="AZ116">
        <v>12</v>
      </c>
      <c r="BA116">
        <v>14</v>
      </c>
      <c r="BB116">
        <v>11</v>
      </c>
      <c r="BC116">
        <v>8</v>
      </c>
      <c r="BD116">
        <v>13</v>
      </c>
      <c r="BE116">
        <v>7</v>
      </c>
      <c r="BF116">
        <v>1</v>
      </c>
      <c r="BG116">
        <v>9</v>
      </c>
      <c r="BH116">
        <v>15</v>
      </c>
      <c r="BI116">
        <v>22</v>
      </c>
      <c r="BJ116">
        <v>5</v>
      </c>
      <c r="BK116">
        <v>20</v>
      </c>
      <c r="BL116">
        <v>3</v>
      </c>
      <c r="BM116">
        <v>18</v>
      </c>
      <c r="BN116">
        <v>16</v>
      </c>
      <c r="BO116">
        <v>19</v>
      </c>
      <c r="BP116">
        <v>10</v>
      </c>
      <c r="BQ116">
        <v>6</v>
      </c>
      <c r="BR116">
        <v>21</v>
      </c>
      <c r="BS116">
        <v>2</v>
      </c>
      <c r="BT116">
        <v>-29</v>
      </c>
    </row>
    <row r="117" spans="1:72">
      <c r="A117">
        <v>9205</v>
      </c>
      <c r="B117">
        <v>0</v>
      </c>
      <c r="C117">
        <v>1987</v>
      </c>
      <c r="D117" s="2">
        <v>43402.395601851851</v>
      </c>
      <c r="E117" t="s">
        <v>117</v>
      </c>
      <c r="F117">
        <v>4</v>
      </c>
      <c r="G117">
        <v>5</v>
      </c>
      <c r="H117">
        <v>2</v>
      </c>
      <c r="I117">
        <v>4</v>
      </c>
      <c r="J117">
        <v>1</v>
      </c>
      <c r="K117">
        <v>4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4</v>
      </c>
      <c r="R117">
        <v>2</v>
      </c>
      <c r="S117">
        <v>5</v>
      </c>
      <c r="T117">
        <v>2</v>
      </c>
      <c r="U117">
        <v>3</v>
      </c>
      <c r="V117">
        <v>3</v>
      </c>
      <c r="W117">
        <v>3</v>
      </c>
      <c r="X117">
        <v>2</v>
      </c>
      <c r="Y117">
        <v>4</v>
      </c>
      <c r="Z117">
        <v>4</v>
      </c>
      <c r="AA117">
        <v>4</v>
      </c>
      <c r="AB117">
        <v>6</v>
      </c>
      <c r="AC117">
        <v>7</v>
      </c>
      <c r="AD117">
        <v>10</v>
      </c>
      <c r="AE117">
        <v>6</v>
      </c>
      <c r="AF117">
        <v>4</v>
      </c>
      <c r="AG117">
        <v>9</v>
      </c>
      <c r="AH117">
        <v>3</v>
      </c>
      <c r="AI117">
        <v>4</v>
      </c>
      <c r="AJ117">
        <v>9</v>
      </c>
      <c r="AK117">
        <v>5</v>
      </c>
      <c r="AL117">
        <v>5</v>
      </c>
      <c r="AM117">
        <v>8</v>
      </c>
      <c r="AN117">
        <v>10</v>
      </c>
      <c r="AO117">
        <v>10</v>
      </c>
      <c r="AP117">
        <v>3</v>
      </c>
      <c r="AQ117">
        <v>7</v>
      </c>
      <c r="AR117">
        <v>6</v>
      </c>
      <c r="AS117">
        <v>4</v>
      </c>
      <c r="AT117">
        <v>8</v>
      </c>
      <c r="AU117">
        <v>4</v>
      </c>
      <c r="AV117">
        <v>2</v>
      </c>
      <c r="AW117">
        <v>5</v>
      </c>
      <c r="AX117">
        <v>15</v>
      </c>
      <c r="AY117">
        <v>5</v>
      </c>
      <c r="AZ117">
        <v>19</v>
      </c>
      <c r="BA117">
        <v>18</v>
      </c>
      <c r="BB117">
        <v>9</v>
      </c>
      <c r="BC117">
        <v>10</v>
      </c>
      <c r="BD117">
        <v>3</v>
      </c>
      <c r="BE117">
        <v>6</v>
      </c>
      <c r="BF117">
        <v>2</v>
      </c>
      <c r="BG117">
        <v>8</v>
      </c>
      <c r="BH117">
        <v>12</v>
      </c>
      <c r="BI117">
        <v>14</v>
      </c>
      <c r="BJ117">
        <v>4</v>
      </c>
      <c r="BK117">
        <v>1</v>
      </c>
      <c r="BL117">
        <v>17</v>
      </c>
      <c r="BM117">
        <v>13</v>
      </c>
      <c r="BN117">
        <v>11</v>
      </c>
      <c r="BO117">
        <v>16</v>
      </c>
      <c r="BP117">
        <v>20</v>
      </c>
      <c r="BQ117">
        <v>7</v>
      </c>
      <c r="BR117">
        <v>22</v>
      </c>
      <c r="BS117">
        <v>21</v>
      </c>
      <c r="BT117">
        <v>-23</v>
      </c>
    </row>
    <row r="118" spans="1:72">
      <c r="A118">
        <v>9209</v>
      </c>
      <c r="B118">
        <v>0</v>
      </c>
      <c r="C118">
        <v>1990</v>
      </c>
      <c r="D118" s="2">
        <v>43402.398287037038</v>
      </c>
      <c r="E118" t="s">
        <v>148</v>
      </c>
      <c r="F118">
        <v>4</v>
      </c>
      <c r="G118">
        <v>2</v>
      </c>
      <c r="H118">
        <v>2</v>
      </c>
      <c r="I118">
        <v>4</v>
      </c>
      <c r="J118">
        <v>4</v>
      </c>
      <c r="K118">
        <v>5</v>
      </c>
      <c r="L118">
        <v>2</v>
      </c>
      <c r="M118">
        <v>2</v>
      </c>
      <c r="N118">
        <v>5</v>
      </c>
      <c r="O118">
        <v>5</v>
      </c>
      <c r="P118">
        <v>4</v>
      </c>
      <c r="Q118">
        <v>4</v>
      </c>
      <c r="R118">
        <v>2</v>
      </c>
      <c r="S118">
        <v>4</v>
      </c>
      <c r="T118">
        <v>4</v>
      </c>
      <c r="U118">
        <v>4</v>
      </c>
      <c r="V118">
        <v>4</v>
      </c>
      <c r="W118">
        <v>3</v>
      </c>
      <c r="X118">
        <v>2</v>
      </c>
      <c r="Y118">
        <v>4</v>
      </c>
      <c r="Z118">
        <v>4</v>
      </c>
      <c r="AA118">
        <v>1</v>
      </c>
      <c r="AB118">
        <v>11</v>
      </c>
      <c r="AC118">
        <v>17</v>
      </c>
      <c r="AD118">
        <v>7</v>
      </c>
      <c r="AE118">
        <v>5</v>
      </c>
      <c r="AF118">
        <v>13</v>
      </c>
      <c r="AG118">
        <v>7</v>
      </c>
      <c r="AH118">
        <v>11</v>
      </c>
      <c r="AI118">
        <v>3</v>
      </c>
      <c r="AJ118">
        <v>4</v>
      </c>
      <c r="AK118">
        <v>4</v>
      </c>
      <c r="AL118">
        <v>4</v>
      </c>
      <c r="AM118">
        <v>5</v>
      </c>
      <c r="AN118">
        <v>4</v>
      </c>
      <c r="AO118">
        <v>4</v>
      </c>
      <c r="AP118">
        <v>15</v>
      </c>
      <c r="AQ118">
        <v>3</v>
      </c>
      <c r="AR118">
        <v>5</v>
      </c>
      <c r="AS118">
        <v>6</v>
      </c>
      <c r="AT118">
        <v>5</v>
      </c>
      <c r="AU118">
        <v>4</v>
      </c>
      <c r="AV118">
        <v>4</v>
      </c>
      <c r="AW118">
        <v>6</v>
      </c>
      <c r="AX118">
        <v>1</v>
      </c>
      <c r="AY118">
        <v>18</v>
      </c>
      <c r="AZ118">
        <v>10</v>
      </c>
      <c r="BA118">
        <v>6</v>
      </c>
      <c r="BB118">
        <v>3</v>
      </c>
      <c r="BC118">
        <v>13</v>
      </c>
      <c r="BD118">
        <v>4</v>
      </c>
      <c r="BE118">
        <v>15</v>
      </c>
      <c r="BF118">
        <v>22</v>
      </c>
      <c r="BG118">
        <v>19</v>
      </c>
      <c r="BH118">
        <v>14</v>
      </c>
      <c r="BI118">
        <v>11</v>
      </c>
      <c r="BJ118">
        <v>20</v>
      </c>
      <c r="BK118">
        <v>21</v>
      </c>
      <c r="BL118">
        <v>2</v>
      </c>
      <c r="BM118">
        <v>7</v>
      </c>
      <c r="BN118">
        <v>8</v>
      </c>
      <c r="BO118">
        <v>17</v>
      </c>
      <c r="BP118">
        <v>16</v>
      </c>
      <c r="BQ118">
        <v>9</v>
      </c>
      <c r="BR118">
        <v>12</v>
      </c>
      <c r="BS118">
        <v>5</v>
      </c>
      <c r="BT118">
        <v>2</v>
      </c>
    </row>
    <row r="119" spans="1:72">
      <c r="A119">
        <v>9201</v>
      </c>
      <c r="B119">
        <v>0</v>
      </c>
      <c r="C119">
        <v>1991</v>
      </c>
      <c r="D119" s="2">
        <v>43402.398634259262</v>
      </c>
      <c r="E119" t="s">
        <v>149</v>
      </c>
      <c r="F119">
        <v>5</v>
      </c>
      <c r="G119">
        <v>5</v>
      </c>
      <c r="H119">
        <v>1</v>
      </c>
      <c r="I119">
        <v>4</v>
      </c>
      <c r="J119">
        <v>1</v>
      </c>
      <c r="K119">
        <v>4</v>
      </c>
      <c r="L119">
        <v>1</v>
      </c>
      <c r="M119">
        <v>1</v>
      </c>
      <c r="N119">
        <v>2</v>
      </c>
      <c r="O119">
        <v>2</v>
      </c>
      <c r="P119">
        <v>1</v>
      </c>
      <c r="Q119">
        <v>5</v>
      </c>
      <c r="R119">
        <v>2</v>
      </c>
      <c r="S119">
        <v>4</v>
      </c>
      <c r="T119">
        <v>2</v>
      </c>
      <c r="U119">
        <v>2</v>
      </c>
      <c r="V119">
        <v>2</v>
      </c>
      <c r="W119">
        <v>2</v>
      </c>
      <c r="X119">
        <v>2</v>
      </c>
      <c r="Y119">
        <v>4</v>
      </c>
      <c r="Z119">
        <v>4</v>
      </c>
      <c r="AA119">
        <v>4</v>
      </c>
      <c r="AB119">
        <v>17</v>
      </c>
      <c r="AC119">
        <v>12</v>
      </c>
      <c r="AD119">
        <v>9</v>
      </c>
      <c r="AE119">
        <v>7</v>
      </c>
      <c r="AF119">
        <v>5</v>
      </c>
      <c r="AG119">
        <v>22</v>
      </c>
      <c r="AH119">
        <v>28</v>
      </c>
      <c r="AI119">
        <v>5</v>
      </c>
      <c r="AJ119">
        <v>8</v>
      </c>
      <c r="AK119">
        <v>9</v>
      </c>
      <c r="AL119">
        <v>12</v>
      </c>
      <c r="AM119">
        <v>4</v>
      </c>
      <c r="AN119">
        <v>4</v>
      </c>
      <c r="AO119">
        <v>7</v>
      </c>
      <c r="AP119">
        <v>13</v>
      </c>
      <c r="AQ119">
        <v>6</v>
      </c>
      <c r="AR119">
        <v>22</v>
      </c>
      <c r="AS119">
        <v>9</v>
      </c>
      <c r="AT119">
        <v>6</v>
      </c>
      <c r="AU119">
        <v>8</v>
      </c>
      <c r="AV119">
        <v>9</v>
      </c>
      <c r="AW119">
        <v>6</v>
      </c>
      <c r="AX119">
        <v>18</v>
      </c>
      <c r="AY119">
        <v>19</v>
      </c>
      <c r="AZ119">
        <v>22</v>
      </c>
      <c r="BA119">
        <v>7</v>
      </c>
      <c r="BB119">
        <v>4</v>
      </c>
      <c r="BC119">
        <v>21</v>
      </c>
      <c r="BD119">
        <v>11</v>
      </c>
      <c r="BE119">
        <v>5</v>
      </c>
      <c r="BF119">
        <v>13</v>
      </c>
      <c r="BG119">
        <v>9</v>
      </c>
      <c r="BH119">
        <v>3</v>
      </c>
      <c r="BI119">
        <v>12</v>
      </c>
      <c r="BJ119">
        <v>16</v>
      </c>
      <c r="BK119">
        <v>17</v>
      </c>
      <c r="BL119">
        <v>14</v>
      </c>
      <c r="BM119">
        <v>15</v>
      </c>
      <c r="BN119">
        <v>20</v>
      </c>
      <c r="BO119">
        <v>6</v>
      </c>
      <c r="BP119">
        <v>8</v>
      </c>
      <c r="BQ119">
        <v>1</v>
      </c>
      <c r="BR119">
        <v>2</v>
      </c>
      <c r="BS119">
        <v>10</v>
      </c>
      <c r="BT119">
        <v>-7</v>
      </c>
    </row>
    <row r="120" spans="1:72">
      <c r="A120">
        <v>9176</v>
      </c>
      <c r="B120">
        <v>0</v>
      </c>
      <c r="C120">
        <v>1996</v>
      </c>
      <c r="D120" s="2">
        <v>43402.400312500002</v>
      </c>
      <c r="E120" t="s">
        <v>122</v>
      </c>
      <c r="F120">
        <v>4</v>
      </c>
      <c r="G120">
        <v>2</v>
      </c>
      <c r="H120">
        <v>2</v>
      </c>
      <c r="I120">
        <v>5</v>
      </c>
      <c r="J120">
        <v>2</v>
      </c>
      <c r="K120">
        <v>5</v>
      </c>
      <c r="L120">
        <v>2</v>
      </c>
      <c r="M120">
        <v>1</v>
      </c>
      <c r="N120">
        <v>4</v>
      </c>
      <c r="O120">
        <v>5</v>
      </c>
      <c r="P120">
        <v>1</v>
      </c>
      <c r="Q120">
        <v>2</v>
      </c>
      <c r="R120">
        <v>1</v>
      </c>
      <c r="S120">
        <v>4</v>
      </c>
      <c r="T120">
        <v>2</v>
      </c>
      <c r="U120">
        <v>2</v>
      </c>
      <c r="V120">
        <v>2</v>
      </c>
      <c r="W120">
        <v>2</v>
      </c>
      <c r="X120">
        <v>1</v>
      </c>
      <c r="Y120">
        <v>4</v>
      </c>
      <c r="Z120">
        <v>4</v>
      </c>
      <c r="AA120">
        <v>3</v>
      </c>
      <c r="AB120">
        <v>5</v>
      </c>
      <c r="AC120">
        <v>7</v>
      </c>
      <c r="AD120">
        <v>8</v>
      </c>
      <c r="AE120">
        <v>7</v>
      </c>
      <c r="AF120">
        <v>8</v>
      </c>
      <c r="AG120">
        <v>8</v>
      </c>
      <c r="AH120">
        <v>5</v>
      </c>
      <c r="AI120">
        <v>5</v>
      </c>
      <c r="AJ120">
        <v>6</v>
      </c>
      <c r="AK120">
        <v>4</v>
      </c>
      <c r="AL120">
        <v>7</v>
      </c>
      <c r="AM120">
        <v>6</v>
      </c>
      <c r="AN120">
        <v>3</v>
      </c>
      <c r="AO120">
        <v>7</v>
      </c>
      <c r="AP120">
        <v>6</v>
      </c>
      <c r="AQ120">
        <v>5</v>
      </c>
      <c r="AR120">
        <v>5</v>
      </c>
      <c r="AS120">
        <v>5</v>
      </c>
      <c r="AT120">
        <v>6</v>
      </c>
      <c r="AU120">
        <v>3</v>
      </c>
      <c r="AV120">
        <v>4</v>
      </c>
      <c r="AW120">
        <v>5</v>
      </c>
      <c r="AX120">
        <v>21</v>
      </c>
      <c r="AY120">
        <v>16</v>
      </c>
      <c r="AZ120">
        <v>1</v>
      </c>
      <c r="BA120">
        <v>20</v>
      </c>
      <c r="BB120">
        <v>11</v>
      </c>
      <c r="BC120">
        <v>12</v>
      </c>
      <c r="BD120">
        <v>4</v>
      </c>
      <c r="BE120">
        <v>5</v>
      </c>
      <c r="BF120">
        <v>10</v>
      </c>
      <c r="BG120">
        <v>3</v>
      </c>
      <c r="BH120">
        <v>14</v>
      </c>
      <c r="BI120">
        <v>17</v>
      </c>
      <c r="BJ120">
        <v>8</v>
      </c>
      <c r="BK120">
        <v>15</v>
      </c>
      <c r="BL120">
        <v>13</v>
      </c>
      <c r="BM120">
        <v>6</v>
      </c>
      <c r="BN120">
        <v>18</v>
      </c>
      <c r="BO120">
        <v>22</v>
      </c>
      <c r="BP120">
        <v>7</v>
      </c>
      <c r="BQ120">
        <v>2</v>
      </c>
      <c r="BR120">
        <v>19</v>
      </c>
      <c r="BS120">
        <v>9</v>
      </c>
      <c r="BT120">
        <v>5</v>
      </c>
    </row>
    <row r="121" spans="1:72">
      <c r="A121">
        <v>9211</v>
      </c>
      <c r="B121">
        <v>0</v>
      </c>
      <c r="C121">
        <v>1993</v>
      </c>
      <c r="D121" s="2">
        <v>43402.403009259258</v>
      </c>
      <c r="E121" t="s">
        <v>115</v>
      </c>
      <c r="F121">
        <v>5</v>
      </c>
      <c r="G121">
        <v>4</v>
      </c>
      <c r="H121">
        <v>2</v>
      </c>
      <c r="I121">
        <v>4</v>
      </c>
      <c r="J121">
        <v>1</v>
      </c>
      <c r="K121">
        <v>3</v>
      </c>
      <c r="L121">
        <v>1</v>
      </c>
      <c r="M121">
        <v>1</v>
      </c>
      <c r="N121">
        <v>4</v>
      </c>
      <c r="O121">
        <v>4</v>
      </c>
      <c r="P121">
        <v>2</v>
      </c>
      <c r="Q121">
        <v>2</v>
      </c>
      <c r="R121">
        <v>2</v>
      </c>
      <c r="S121">
        <v>5</v>
      </c>
      <c r="T121">
        <v>4</v>
      </c>
      <c r="U121">
        <v>5</v>
      </c>
      <c r="V121">
        <v>5</v>
      </c>
      <c r="W121">
        <v>5</v>
      </c>
      <c r="X121">
        <v>2</v>
      </c>
      <c r="Y121">
        <v>4</v>
      </c>
      <c r="Z121">
        <v>4</v>
      </c>
      <c r="AA121">
        <v>2</v>
      </c>
      <c r="AB121">
        <v>10</v>
      </c>
      <c r="AC121">
        <v>9</v>
      </c>
      <c r="AD121">
        <v>11</v>
      </c>
      <c r="AE121">
        <v>6</v>
      </c>
      <c r="AF121">
        <v>7</v>
      </c>
      <c r="AG121">
        <v>9</v>
      </c>
      <c r="AH121">
        <v>6</v>
      </c>
      <c r="AI121">
        <v>8</v>
      </c>
      <c r="AJ121">
        <v>6</v>
      </c>
      <c r="AK121">
        <v>5</v>
      </c>
      <c r="AL121">
        <v>4</v>
      </c>
      <c r="AM121">
        <v>11</v>
      </c>
      <c r="AN121">
        <v>8</v>
      </c>
      <c r="AO121">
        <v>2</v>
      </c>
      <c r="AP121">
        <v>6</v>
      </c>
      <c r="AQ121">
        <v>10</v>
      </c>
      <c r="AR121">
        <v>5</v>
      </c>
      <c r="AS121">
        <v>5</v>
      </c>
      <c r="AT121">
        <v>7</v>
      </c>
      <c r="AU121">
        <v>6</v>
      </c>
      <c r="AV121">
        <v>3</v>
      </c>
      <c r="AW121">
        <v>5</v>
      </c>
      <c r="AX121">
        <v>10</v>
      </c>
      <c r="AY121">
        <v>4</v>
      </c>
      <c r="AZ121">
        <v>9</v>
      </c>
      <c r="BA121">
        <v>18</v>
      </c>
      <c r="BB121">
        <v>14</v>
      </c>
      <c r="BC121">
        <v>8</v>
      </c>
      <c r="BD121">
        <v>13</v>
      </c>
      <c r="BE121">
        <v>7</v>
      </c>
      <c r="BF121">
        <v>15</v>
      </c>
      <c r="BG121">
        <v>19</v>
      </c>
      <c r="BH121">
        <v>20</v>
      </c>
      <c r="BI121">
        <v>2</v>
      </c>
      <c r="BJ121">
        <v>5</v>
      </c>
      <c r="BK121">
        <v>17</v>
      </c>
      <c r="BL121">
        <v>3</v>
      </c>
      <c r="BM121">
        <v>16</v>
      </c>
      <c r="BN121">
        <v>22</v>
      </c>
      <c r="BO121">
        <v>6</v>
      </c>
      <c r="BP121">
        <v>1</v>
      </c>
      <c r="BQ121">
        <v>21</v>
      </c>
      <c r="BR121">
        <v>12</v>
      </c>
      <c r="BS121">
        <v>11</v>
      </c>
      <c r="BT121">
        <v>-15</v>
      </c>
    </row>
    <row r="122" spans="1:72">
      <c r="A122">
        <v>9223</v>
      </c>
      <c r="B122">
        <v>0</v>
      </c>
      <c r="C122">
        <v>1999</v>
      </c>
      <c r="D122" s="2">
        <v>43402.412974537037</v>
      </c>
      <c r="E122" t="s">
        <v>150</v>
      </c>
      <c r="F122">
        <v>5</v>
      </c>
      <c r="G122">
        <v>5</v>
      </c>
      <c r="H122">
        <v>5</v>
      </c>
      <c r="I122">
        <v>5</v>
      </c>
      <c r="J122">
        <v>1</v>
      </c>
      <c r="K122">
        <v>1</v>
      </c>
      <c r="L122">
        <v>5</v>
      </c>
      <c r="M122">
        <v>3</v>
      </c>
      <c r="N122">
        <v>5</v>
      </c>
      <c r="O122">
        <v>5</v>
      </c>
      <c r="P122">
        <v>5</v>
      </c>
      <c r="Q122">
        <v>1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>
        <v>3</v>
      </c>
      <c r="Z122">
        <v>4</v>
      </c>
      <c r="AA122">
        <v>1</v>
      </c>
      <c r="AB122">
        <v>5</v>
      </c>
      <c r="AC122">
        <v>9</v>
      </c>
      <c r="AD122">
        <v>8</v>
      </c>
      <c r="AE122">
        <v>7</v>
      </c>
      <c r="AF122">
        <v>5</v>
      </c>
      <c r="AG122">
        <v>8</v>
      </c>
      <c r="AH122">
        <v>7</v>
      </c>
      <c r="AI122">
        <v>4</v>
      </c>
      <c r="AJ122">
        <v>4</v>
      </c>
      <c r="AK122">
        <v>5</v>
      </c>
      <c r="AL122">
        <v>8</v>
      </c>
      <c r="AM122">
        <v>11</v>
      </c>
      <c r="AN122">
        <v>3</v>
      </c>
      <c r="AO122">
        <v>3</v>
      </c>
      <c r="AP122">
        <v>3</v>
      </c>
      <c r="AQ122">
        <v>3</v>
      </c>
      <c r="AR122">
        <v>3</v>
      </c>
      <c r="AS122">
        <v>5</v>
      </c>
      <c r="AT122">
        <v>9</v>
      </c>
      <c r="AU122">
        <v>4</v>
      </c>
      <c r="AV122">
        <v>7</v>
      </c>
      <c r="AW122">
        <v>4</v>
      </c>
      <c r="AX122">
        <v>22</v>
      </c>
      <c r="AY122">
        <v>4</v>
      </c>
      <c r="AZ122">
        <v>7</v>
      </c>
      <c r="BA122">
        <v>11</v>
      </c>
      <c r="BB122">
        <v>13</v>
      </c>
      <c r="BC122">
        <v>10</v>
      </c>
      <c r="BD122">
        <v>8</v>
      </c>
      <c r="BE122">
        <v>12</v>
      </c>
      <c r="BF122">
        <v>18</v>
      </c>
      <c r="BG122">
        <v>20</v>
      </c>
      <c r="BH122">
        <v>1</v>
      </c>
      <c r="BI122">
        <v>14</v>
      </c>
      <c r="BJ122">
        <v>21</v>
      </c>
      <c r="BK122">
        <v>2</v>
      </c>
      <c r="BL122">
        <v>6</v>
      </c>
      <c r="BM122">
        <v>5</v>
      </c>
      <c r="BN122">
        <v>19</v>
      </c>
      <c r="BO122">
        <v>15</v>
      </c>
      <c r="BP122">
        <v>17</v>
      </c>
      <c r="BQ122">
        <v>16</v>
      </c>
      <c r="BR122">
        <v>3</v>
      </c>
      <c r="BS122">
        <v>9</v>
      </c>
      <c r="BT122">
        <v>-15</v>
      </c>
    </row>
    <row r="123" spans="1:72">
      <c r="A123">
        <v>9142</v>
      </c>
      <c r="B123">
        <v>0</v>
      </c>
      <c r="C123">
        <v>1994</v>
      </c>
      <c r="D123" s="2">
        <v>43402.414687500001</v>
      </c>
      <c r="E123" t="s">
        <v>122</v>
      </c>
      <c r="F123">
        <v>2</v>
      </c>
      <c r="G123">
        <v>3</v>
      </c>
      <c r="H123">
        <v>3</v>
      </c>
      <c r="I123">
        <v>4</v>
      </c>
      <c r="J123">
        <v>2</v>
      </c>
      <c r="K123">
        <v>2</v>
      </c>
      <c r="L123">
        <v>2</v>
      </c>
      <c r="M123">
        <v>1</v>
      </c>
      <c r="N123">
        <v>2</v>
      </c>
      <c r="O123">
        <v>2</v>
      </c>
      <c r="P123">
        <v>3</v>
      </c>
      <c r="Q123">
        <v>5</v>
      </c>
      <c r="R123">
        <v>2</v>
      </c>
      <c r="S123">
        <v>5</v>
      </c>
      <c r="T123">
        <v>4</v>
      </c>
      <c r="U123">
        <v>4</v>
      </c>
      <c r="V123">
        <v>4</v>
      </c>
      <c r="W123">
        <v>4</v>
      </c>
      <c r="X123">
        <v>2</v>
      </c>
      <c r="Y123">
        <v>2</v>
      </c>
      <c r="Z123">
        <v>1</v>
      </c>
      <c r="AA123">
        <v>1</v>
      </c>
      <c r="AB123">
        <v>9</v>
      </c>
      <c r="AC123">
        <v>26</v>
      </c>
      <c r="AD123">
        <v>14</v>
      </c>
      <c r="AE123">
        <v>9</v>
      </c>
      <c r="AF123">
        <v>8</v>
      </c>
      <c r="AG123">
        <v>10</v>
      </c>
      <c r="AH123">
        <v>7</v>
      </c>
      <c r="AI123">
        <v>4</v>
      </c>
      <c r="AJ123">
        <v>8</v>
      </c>
      <c r="AK123">
        <v>9</v>
      </c>
      <c r="AL123">
        <v>9</v>
      </c>
      <c r="AM123">
        <v>21</v>
      </c>
      <c r="AN123">
        <v>6</v>
      </c>
      <c r="AO123">
        <v>3</v>
      </c>
      <c r="AP123">
        <v>3</v>
      </c>
      <c r="AQ123">
        <v>5</v>
      </c>
      <c r="AR123">
        <v>7</v>
      </c>
      <c r="AS123">
        <v>12</v>
      </c>
      <c r="AT123">
        <v>32</v>
      </c>
      <c r="AU123">
        <v>12</v>
      </c>
      <c r="AV123">
        <v>5</v>
      </c>
      <c r="AW123">
        <v>4</v>
      </c>
      <c r="AX123">
        <v>4</v>
      </c>
      <c r="AY123">
        <v>1</v>
      </c>
      <c r="AZ123">
        <v>21</v>
      </c>
      <c r="BA123">
        <v>10</v>
      </c>
      <c r="BB123">
        <v>12</v>
      </c>
      <c r="BC123">
        <v>9</v>
      </c>
      <c r="BD123">
        <v>17</v>
      </c>
      <c r="BE123">
        <v>3</v>
      </c>
      <c r="BF123">
        <v>18</v>
      </c>
      <c r="BG123">
        <v>2</v>
      </c>
      <c r="BH123">
        <v>16</v>
      </c>
      <c r="BI123">
        <v>5</v>
      </c>
      <c r="BJ123">
        <v>20</v>
      </c>
      <c r="BK123">
        <v>19</v>
      </c>
      <c r="BL123">
        <v>14</v>
      </c>
      <c r="BM123">
        <v>13</v>
      </c>
      <c r="BN123">
        <v>22</v>
      </c>
      <c r="BO123">
        <v>7</v>
      </c>
      <c r="BP123">
        <v>6</v>
      </c>
      <c r="BQ123">
        <v>8</v>
      </c>
      <c r="BR123">
        <v>15</v>
      </c>
      <c r="BS123">
        <v>11</v>
      </c>
      <c r="BT123">
        <v>0</v>
      </c>
    </row>
    <row r="124" spans="1:72">
      <c r="A124">
        <v>9226</v>
      </c>
      <c r="B124">
        <v>0</v>
      </c>
      <c r="C124">
        <v>1986</v>
      </c>
      <c r="D124" s="2">
        <v>43402.421076388891</v>
      </c>
      <c r="E124" t="s">
        <v>117</v>
      </c>
      <c r="F124">
        <v>4</v>
      </c>
      <c r="G124">
        <v>3</v>
      </c>
      <c r="H124">
        <v>2</v>
      </c>
      <c r="I124">
        <v>4</v>
      </c>
      <c r="J124">
        <v>3</v>
      </c>
      <c r="K124">
        <v>2</v>
      </c>
      <c r="L124">
        <v>1</v>
      </c>
      <c r="M124">
        <v>1</v>
      </c>
      <c r="N124">
        <v>2</v>
      </c>
      <c r="O124">
        <v>2</v>
      </c>
      <c r="P124">
        <v>1</v>
      </c>
      <c r="Q124">
        <v>4</v>
      </c>
      <c r="R124">
        <v>1</v>
      </c>
      <c r="S124">
        <v>4</v>
      </c>
      <c r="T124">
        <v>1</v>
      </c>
      <c r="U124">
        <v>1</v>
      </c>
      <c r="V124">
        <v>2</v>
      </c>
      <c r="W124">
        <v>1</v>
      </c>
      <c r="X124">
        <v>1</v>
      </c>
      <c r="Y124">
        <v>2</v>
      </c>
      <c r="Z124">
        <v>2</v>
      </c>
      <c r="AA124">
        <v>2</v>
      </c>
      <c r="AB124">
        <v>4</v>
      </c>
      <c r="AC124">
        <v>14</v>
      </c>
      <c r="AD124">
        <v>693</v>
      </c>
      <c r="AE124">
        <v>6</v>
      </c>
      <c r="AF124">
        <v>6</v>
      </c>
      <c r="AG124">
        <v>7</v>
      </c>
      <c r="AH124">
        <v>4</v>
      </c>
      <c r="AI124">
        <v>5</v>
      </c>
      <c r="AJ124">
        <v>7</v>
      </c>
      <c r="AK124">
        <v>6</v>
      </c>
      <c r="AL124">
        <v>4</v>
      </c>
      <c r="AM124">
        <v>6</v>
      </c>
      <c r="AN124">
        <v>7</v>
      </c>
      <c r="AO124">
        <v>3</v>
      </c>
      <c r="AP124">
        <v>11</v>
      </c>
      <c r="AQ124">
        <v>3</v>
      </c>
      <c r="AR124">
        <v>5</v>
      </c>
      <c r="AS124">
        <v>9</v>
      </c>
      <c r="AT124">
        <v>6</v>
      </c>
      <c r="AU124">
        <v>8</v>
      </c>
      <c r="AV124">
        <v>6</v>
      </c>
      <c r="AW124">
        <v>4</v>
      </c>
      <c r="AX124">
        <v>19</v>
      </c>
      <c r="AY124">
        <v>7</v>
      </c>
      <c r="AZ124">
        <v>3</v>
      </c>
      <c r="BA124">
        <v>12</v>
      </c>
      <c r="BB124">
        <v>11</v>
      </c>
      <c r="BC124">
        <v>22</v>
      </c>
      <c r="BD124">
        <v>20</v>
      </c>
      <c r="BE124">
        <v>2</v>
      </c>
      <c r="BF124">
        <v>6</v>
      </c>
      <c r="BG124">
        <v>18</v>
      </c>
      <c r="BH124">
        <v>4</v>
      </c>
      <c r="BI124">
        <v>9</v>
      </c>
      <c r="BJ124">
        <v>13</v>
      </c>
      <c r="BK124">
        <v>17</v>
      </c>
      <c r="BL124">
        <v>10</v>
      </c>
      <c r="BM124">
        <v>14</v>
      </c>
      <c r="BN124">
        <v>15</v>
      </c>
      <c r="BO124">
        <v>5</v>
      </c>
      <c r="BP124">
        <v>21</v>
      </c>
      <c r="BQ124">
        <v>1</v>
      </c>
      <c r="BR124">
        <v>8</v>
      </c>
      <c r="BS124">
        <v>16</v>
      </c>
      <c r="BT124">
        <v>1</v>
      </c>
    </row>
    <row r="125" spans="1:72">
      <c r="A125">
        <v>9266</v>
      </c>
      <c r="B125">
        <v>0</v>
      </c>
      <c r="C125">
        <v>1995</v>
      </c>
      <c r="D125" s="2">
        <v>43402.439884259256</v>
      </c>
      <c r="E125" t="s">
        <v>134</v>
      </c>
      <c r="F125">
        <v>3</v>
      </c>
      <c r="G125">
        <v>3</v>
      </c>
      <c r="H125">
        <v>3</v>
      </c>
      <c r="I125">
        <v>4</v>
      </c>
      <c r="J125">
        <v>1</v>
      </c>
      <c r="K125">
        <v>3</v>
      </c>
      <c r="L125">
        <v>4</v>
      </c>
      <c r="M125">
        <v>2</v>
      </c>
      <c r="N125">
        <v>5</v>
      </c>
      <c r="O125">
        <v>5</v>
      </c>
      <c r="P125">
        <v>4</v>
      </c>
      <c r="Q125">
        <v>4</v>
      </c>
      <c r="R125">
        <v>3</v>
      </c>
      <c r="S125">
        <v>5</v>
      </c>
      <c r="T125">
        <v>4</v>
      </c>
      <c r="U125">
        <v>5</v>
      </c>
      <c r="V125">
        <v>5</v>
      </c>
      <c r="W125">
        <v>5</v>
      </c>
      <c r="X125">
        <v>4</v>
      </c>
      <c r="Y125">
        <v>4</v>
      </c>
      <c r="Z125">
        <v>2</v>
      </c>
      <c r="AA125">
        <v>1</v>
      </c>
      <c r="AB125">
        <v>4</v>
      </c>
      <c r="AC125">
        <v>7</v>
      </c>
      <c r="AD125">
        <v>8</v>
      </c>
      <c r="AE125">
        <v>5</v>
      </c>
      <c r="AF125">
        <v>11</v>
      </c>
      <c r="AG125">
        <v>5</v>
      </c>
      <c r="AH125">
        <v>4</v>
      </c>
      <c r="AI125">
        <v>9</v>
      </c>
      <c r="AJ125">
        <v>5</v>
      </c>
      <c r="AK125">
        <v>4</v>
      </c>
      <c r="AL125">
        <v>7</v>
      </c>
      <c r="AM125">
        <v>9</v>
      </c>
      <c r="AN125">
        <v>6</v>
      </c>
      <c r="AO125">
        <v>4</v>
      </c>
      <c r="AP125">
        <v>5</v>
      </c>
      <c r="AQ125">
        <v>5</v>
      </c>
      <c r="AR125">
        <v>3</v>
      </c>
      <c r="AS125">
        <v>3</v>
      </c>
      <c r="AT125">
        <v>10</v>
      </c>
      <c r="AU125">
        <v>3</v>
      </c>
      <c r="AV125">
        <v>4</v>
      </c>
      <c r="AW125">
        <v>5</v>
      </c>
      <c r="AX125">
        <v>21</v>
      </c>
      <c r="AY125">
        <v>18</v>
      </c>
      <c r="AZ125">
        <v>15</v>
      </c>
      <c r="BA125">
        <v>3</v>
      </c>
      <c r="BB125">
        <v>17</v>
      </c>
      <c r="BC125">
        <v>9</v>
      </c>
      <c r="BD125">
        <v>2</v>
      </c>
      <c r="BE125">
        <v>19</v>
      </c>
      <c r="BF125">
        <v>6</v>
      </c>
      <c r="BG125">
        <v>4</v>
      </c>
      <c r="BH125">
        <v>1</v>
      </c>
      <c r="BI125">
        <v>11</v>
      </c>
      <c r="BJ125">
        <v>16</v>
      </c>
      <c r="BK125">
        <v>5</v>
      </c>
      <c r="BL125">
        <v>7</v>
      </c>
      <c r="BM125">
        <v>20</v>
      </c>
      <c r="BN125">
        <v>8</v>
      </c>
      <c r="BO125">
        <v>12</v>
      </c>
      <c r="BP125">
        <v>22</v>
      </c>
      <c r="BQ125">
        <v>13</v>
      </c>
      <c r="BR125">
        <v>14</v>
      </c>
      <c r="BS125">
        <v>10</v>
      </c>
      <c r="BT125">
        <v>-30</v>
      </c>
    </row>
    <row r="126" spans="1:72">
      <c r="A126">
        <v>9302</v>
      </c>
      <c r="B126">
        <v>1</v>
      </c>
      <c r="C126">
        <v>1986</v>
      </c>
      <c r="D126" s="2">
        <v>43402.440034722225</v>
      </c>
      <c r="E126" t="s">
        <v>120</v>
      </c>
      <c r="F126">
        <v>2</v>
      </c>
      <c r="G126">
        <v>1</v>
      </c>
      <c r="H126">
        <v>1</v>
      </c>
      <c r="I126">
        <v>2</v>
      </c>
      <c r="J126">
        <v>1</v>
      </c>
      <c r="K126">
        <v>3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4</v>
      </c>
      <c r="R126">
        <v>1</v>
      </c>
      <c r="S126">
        <v>4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4</v>
      </c>
      <c r="Z126">
        <v>4</v>
      </c>
      <c r="AA126">
        <v>2</v>
      </c>
      <c r="AB126">
        <v>13</v>
      </c>
      <c r="AC126">
        <v>5</v>
      </c>
      <c r="AD126">
        <v>10</v>
      </c>
      <c r="AE126">
        <v>7</v>
      </c>
      <c r="AF126">
        <v>10</v>
      </c>
      <c r="AG126">
        <v>10</v>
      </c>
      <c r="AH126">
        <v>3</v>
      </c>
      <c r="AI126">
        <v>2</v>
      </c>
      <c r="AJ126">
        <v>7</v>
      </c>
      <c r="AK126">
        <v>3</v>
      </c>
      <c r="AL126">
        <v>9</v>
      </c>
      <c r="AM126">
        <v>11</v>
      </c>
      <c r="AN126">
        <v>4</v>
      </c>
      <c r="AO126">
        <v>4</v>
      </c>
      <c r="AP126">
        <v>4</v>
      </c>
      <c r="AQ126">
        <v>2</v>
      </c>
      <c r="AR126">
        <v>4</v>
      </c>
      <c r="AS126">
        <v>5</v>
      </c>
      <c r="AT126">
        <v>5</v>
      </c>
      <c r="AU126">
        <v>6</v>
      </c>
      <c r="AV126">
        <v>3</v>
      </c>
      <c r="AW126">
        <v>8</v>
      </c>
      <c r="AX126">
        <v>5</v>
      </c>
      <c r="AY126">
        <v>12</v>
      </c>
      <c r="AZ126">
        <v>15</v>
      </c>
      <c r="BA126">
        <v>10</v>
      </c>
      <c r="BB126">
        <v>20</v>
      </c>
      <c r="BC126">
        <v>14</v>
      </c>
      <c r="BD126">
        <v>16</v>
      </c>
      <c r="BE126">
        <v>17</v>
      </c>
      <c r="BF126">
        <v>8</v>
      </c>
      <c r="BG126">
        <v>11</v>
      </c>
      <c r="BH126">
        <v>1</v>
      </c>
      <c r="BI126">
        <v>3</v>
      </c>
      <c r="BJ126">
        <v>6</v>
      </c>
      <c r="BK126">
        <v>19</v>
      </c>
      <c r="BL126">
        <v>4</v>
      </c>
      <c r="BM126">
        <v>13</v>
      </c>
      <c r="BN126">
        <v>18</v>
      </c>
      <c r="BO126">
        <v>2</v>
      </c>
      <c r="BP126">
        <v>7</v>
      </c>
      <c r="BQ126">
        <v>21</v>
      </c>
      <c r="BR126">
        <v>22</v>
      </c>
      <c r="BS126">
        <v>9</v>
      </c>
      <c r="BT126">
        <v>-14</v>
      </c>
    </row>
    <row r="127" spans="1:72">
      <c r="A127">
        <v>9303</v>
      </c>
      <c r="B127">
        <v>1</v>
      </c>
      <c r="C127">
        <v>1979</v>
      </c>
      <c r="D127" s="2">
        <v>43402.442939814813</v>
      </c>
      <c r="E127" t="s">
        <v>151</v>
      </c>
      <c r="F127">
        <v>5</v>
      </c>
      <c r="G127">
        <v>1</v>
      </c>
      <c r="H127">
        <v>1</v>
      </c>
      <c r="I127">
        <v>5</v>
      </c>
      <c r="J127">
        <v>2</v>
      </c>
      <c r="K127">
        <v>5</v>
      </c>
      <c r="L127">
        <v>2</v>
      </c>
      <c r="M127">
        <v>1</v>
      </c>
      <c r="N127">
        <v>4</v>
      </c>
      <c r="O127">
        <v>5</v>
      </c>
      <c r="P127">
        <v>2</v>
      </c>
      <c r="Q127">
        <v>4</v>
      </c>
      <c r="R127">
        <v>2</v>
      </c>
      <c r="S127">
        <v>5</v>
      </c>
      <c r="T127">
        <v>4</v>
      </c>
      <c r="U127">
        <v>5</v>
      </c>
      <c r="V127">
        <v>5</v>
      </c>
      <c r="W127">
        <v>5</v>
      </c>
      <c r="X127">
        <v>4</v>
      </c>
      <c r="Y127">
        <v>4</v>
      </c>
      <c r="Z127">
        <v>4</v>
      </c>
      <c r="AA127">
        <v>3</v>
      </c>
      <c r="AB127">
        <v>9</v>
      </c>
      <c r="AC127">
        <v>23</v>
      </c>
      <c r="AD127">
        <v>22</v>
      </c>
      <c r="AE127">
        <v>9</v>
      </c>
      <c r="AF127">
        <v>15</v>
      </c>
      <c r="AG127">
        <v>21</v>
      </c>
      <c r="AH127">
        <v>10</v>
      </c>
      <c r="AI127">
        <v>30</v>
      </c>
      <c r="AJ127">
        <v>9</v>
      </c>
      <c r="AK127">
        <v>19</v>
      </c>
      <c r="AL127">
        <v>29</v>
      </c>
      <c r="AM127">
        <v>18</v>
      </c>
      <c r="AN127">
        <v>15</v>
      </c>
      <c r="AO127">
        <v>2</v>
      </c>
      <c r="AP127">
        <v>20</v>
      </c>
      <c r="AQ127">
        <v>5</v>
      </c>
      <c r="AR127">
        <v>12</v>
      </c>
      <c r="AS127">
        <v>10</v>
      </c>
      <c r="AT127">
        <v>18</v>
      </c>
      <c r="AU127">
        <v>12</v>
      </c>
      <c r="AV127">
        <v>15</v>
      </c>
      <c r="AW127">
        <v>9</v>
      </c>
      <c r="AX127">
        <v>9</v>
      </c>
      <c r="AY127">
        <v>13</v>
      </c>
      <c r="AZ127">
        <v>17</v>
      </c>
      <c r="BA127">
        <v>21</v>
      </c>
      <c r="BB127">
        <v>7</v>
      </c>
      <c r="BC127">
        <v>2</v>
      </c>
      <c r="BD127">
        <v>11</v>
      </c>
      <c r="BE127">
        <v>1</v>
      </c>
      <c r="BF127">
        <v>15</v>
      </c>
      <c r="BG127">
        <v>5</v>
      </c>
      <c r="BH127">
        <v>10</v>
      </c>
      <c r="BI127">
        <v>8</v>
      </c>
      <c r="BJ127">
        <v>14</v>
      </c>
      <c r="BK127">
        <v>20</v>
      </c>
      <c r="BL127">
        <v>16</v>
      </c>
      <c r="BM127">
        <v>19</v>
      </c>
      <c r="BN127">
        <v>18</v>
      </c>
      <c r="BO127">
        <v>12</v>
      </c>
      <c r="BP127">
        <v>6</v>
      </c>
      <c r="BQ127">
        <v>3</v>
      </c>
      <c r="BR127">
        <v>22</v>
      </c>
      <c r="BS127">
        <v>4</v>
      </c>
      <c r="BT127">
        <v>-6</v>
      </c>
    </row>
    <row r="128" spans="1:72">
      <c r="A128">
        <v>9323</v>
      </c>
      <c r="B128">
        <v>0</v>
      </c>
      <c r="C128">
        <v>1997</v>
      </c>
      <c r="D128" s="2">
        <v>43402.446030092593</v>
      </c>
      <c r="E128" t="s">
        <v>152</v>
      </c>
      <c r="F128">
        <v>2</v>
      </c>
      <c r="G128">
        <v>3</v>
      </c>
      <c r="H128">
        <v>1</v>
      </c>
      <c r="I128">
        <v>3</v>
      </c>
      <c r="J128">
        <v>1</v>
      </c>
      <c r="K128">
        <v>5</v>
      </c>
      <c r="L128">
        <v>2</v>
      </c>
      <c r="M128">
        <v>1</v>
      </c>
      <c r="N128">
        <v>4</v>
      </c>
      <c r="O128">
        <v>4</v>
      </c>
      <c r="P128">
        <v>2</v>
      </c>
      <c r="Q128">
        <v>2</v>
      </c>
      <c r="R128">
        <v>5</v>
      </c>
      <c r="S128">
        <v>4</v>
      </c>
      <c r="T128">
        <v>3</v>
      </c>
      <c r="U128">
        <v>4</v>
      </c>
      <c r="V128">
        <v>2</v>
      </c>
      <c r="W128">
        <v>5</v>
      </c>
      <c r="X128">
        <v>5</v>
      </c>
      <c r="Y128">
        <v>5</v>
      </c>
      <c r="Z128">
        <v>5</v>
      </c>
      <c r="AA128">
        <v>3</v>
      </c>
      <c r="AB128">
        <v>9</v>
      </c>
      <c r="AC128">
        <v>6</v>
      </c>
      <c r="AD128">
        <v>25</v>
      </c>
      <c r="AE128">
        <v>10</v>
      </c>
      <c r="AF128">
        <v>7</v>
      </c>
      <c r="AG128">
        <v>7</v>
      </c>
      <c r="AH128">
        <v>8</v>
      </c>
      <c r="AI128">
        <v>4</v>
      </c>
      <c r="AJ128">
        <v>5</v>
      </c>
      <c r="AK128">
        <v>7</v>
      </c>
      <c r="AL128">
        <v>5</v>
      </c>
      <c r="AM128">
        <v>9</v>
      </c>
      <c r="AN128">
        <v>4</v>
      </c>
      <c r="AO128">
        <v>7</v>
      </c>
      <c r="AP128">
        <v>3</v>
      </c>
      <c r="AQ128">
        <v>3</v>
      </c>
      <c r="AR128">
        <v>8</v>
      </c>
      <c r="AS128">
        <v>3</v>
      </c>
      <c r="AT128">
        <v>5</v>
      </c>
      <c r="AU128">
        <v>4</v>
      </c>
      <c r="AV128">
        <v>9</v>
      </c>
      <c r="AW128">
        <v>3</v>
      </c>
      <c r="AX128">
        <v>11</v>
      </c>
      <c r="AY128">
        <v>16</v>
      </c>
      <c r="AZ128">
        <v>4</v>
      </c>
      <c r="BA128">
        <v>10</v>
      </c>
      <c r="BB128">
        <v>22</v>
      </c>
      <c r="BC128">
        <v>7</v>
      </c>
      <c r="BD128">
        <v>6</v>
      </c>
      <c r="BE128">
        <v>15</v>
      </c>
      <c r="BF128">
        <v>20</v>
      </c>
      <c r="BG128">
        <v>1</v>
      </c>
      <c r="BH128">
        <v>17</v>
      </c>
      <c r="BI128">
        <v>8</v>
      </c>
      <c r="BJ128">
        <v>3</v>
      </c>
      <c r="BK128">
        <v>5</v>
      </c>
      <c r="BL128">
        <v>9</v>
      </c>
      <c r="BM128">
        <v>19</v>
      </c>
      <c r="BN128">
        <v>14</v>
      </c>
      <c r="BO128">
        <v>12</v>
      </c>
      <c r="BP128">
        <v>2</v>
      </c>
      <c r="BQ128">
        <v>13</v>
      </c>
      <c r="BR128">
        <v>18</v>
      </c>
      <c r="BS128">
        <v>21</v>
      </c>
      <c r="BT128">
        <v>14</v>
      </c>
    </row>
    <row r="129" spans="1:72">
      <c r="A129">
        <v>9306</v>
      </c>
      <c r="B129">
        <v>1</v>
      </c>
      <c r="C129">
        <v>1997</v>
      </c>
      <c r="D129" s="2">
        <v>43402.448391203703</v>
      </c>
      <c r="E129" t="s">
        <v>153</v>
      </c>
      <c r="F129">
        <v>1</v>
      </c>
      <c r="G129">
        <v>1</v>
      </c>
      <c r="H129">
        <v>1</v>
      </c>
      <c r="I129">
        <v>1</v>
      </c>
      <c r="J129">
        <v>5</v>
      </c>
      <c r="K129">
        <v>5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5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5</v>
      </c>
      <c r="Z129">
        <v>5</v>
      </c>
      <c r="AA129">
        <v>5</v>
      </c>
      <c r="AB129">
        <v>3</v>
      </c>
      <c r="AC129">
        <v>5</v>
      </c>
      <c r="AD129">
        <v>8</v>
      </c>
      <c r="AE129">
        <v>4</v>
      </c>
      <c r="AF129">
        <v>3</v>
      </c>
      <c r="AG129">
        <v>5</v>
      </c>
      <c r="AH129">
        <v>3</v>
      </c>
      <c r="AI129">
        <v>3</v>
      </c>
      <c r="AJ129">
        <v>4</v>
      </c>
      <c r="AK129">
        <v>2</v>
      </c>
      <c r="AL129">
        <v>4</v>
      </c>
      <c r="AM129">
        <v>6</v>
      </c>
      <c r="AN129">
        <v>2</v>
      </c>
      <c r="AO129">
        <v>2</v>
      </c>
      <c r="AP129">
        <v>2</v>
      </c>
      <c r="AQ129">
        <v>2</v>
      </c>
      <c r="AR129">
        <v>2</v>
      </c>
      <c r="AS129">
        <v>3</v>
      </c>
      <c r="AT129">
        <v>3</v>
      </c>
      <c r="AU129">
        <v>2</v>
      </c>
      <c r="AV129">
        <v>2</v>
      </c>
      <c r="AW129">
        <v>2</v>
      </c>
      <c r="AX129">
        <v>5</v>
      </c>
      <c r="AY129">
        <v>17</v>
      </c>
      <c r="AZ129">
        <v>4</v>
      </c>
      <c r="BA129">
        <v>22</v>
      </c>
      <c r="BB129">
        <v>13</v>
      </c>
      <c r="BC129">
        <v>1</v>
      </c>
      <c r="BD129">
        <v>2</v>
      </c>
      <c r="BE129">
        <v>3</v>
      </c>
      <c r="BF129">
        <v>6</v>
      </c>
      <c r="BG129">
        <v>15</v>
      </c>
      <c r="BH129">
        <v>20</v>
      </c>
      <c r="BI129">
        <v>7</v>
      </c>
      <c r="BJ129">
        <v>18</v>
      </c>
      <c r="BK129">
        <v>19</v>
      </c>
      <c r="BL129">
        <v>11</v>
      </c>
      <c r="BM129">
        <v>16</v>
      </c>
      <c r="BN129">
        <v>12</v>
      </c>
      <c r="BO129">
        <v>10</v>
      </c>
      <c r="BP129">
        <v>9</v>
      </c>
      <c r="BQ129">
        <v>14</v>
      </c>
      <c r="BR129">
        <v>8</v>
      </c>
      <c r="BS129">
        <v>21</v>
      </c>
      <c r="BT129">
        <v>-8</v>
      </c>
    </row>
    <row r="130" spans="1:72">
      <c r="A130">
        <v>9340</v>
      </c>
      <c r="B130">
        <v>1</v>
      </c>
      <c r="C130">
        <v>1987</v>
      </c>
      <c r="D130" s="2">
        <v>43402.454791666663</v>
      </c>
      <c r="E130" t="s">
        <v>154</v>
      </c>
      <c r="F130">
        <v>5</v>
      </c>
      <c r="G130">
        <v>5</v>
      </c>
      <c r="H130">
        <v>4</v>
      </c>
      <c r="I130">
        <v>4</v>
      </c>
      <c r="J130">
        <v>1</v>
      </c>
      <c r="K130">
        <v>4</v>
      </c>
      <c r="L130">
        <v>2</v>
      </c>
      <c r="M130">
        <v>1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5</v>
      </c>
      <c r="T130">
        <v>3</v>
      </c>
      <c r="U130">
        <v>4</v>
      </c>
      <c r="V130">
        <v>4</v>
      </c>
      <c r="W130">
        <v>4</v>
      </c>
      <c r="X130">
        <v>3</v>
      </c>
      <c r="Y130">
        <v>4</v>
      </c>
      <c r="Z130">
        <v>4</v>
      </c>
      <c r="AA130">
        <v>2</v>
      </c>
      <c r="AB130">
        <v>5</v>
      </c>
      <c r="AC130">
        <v>15</v>
      </c>
      <c r="AD130">
        <v>12</v>
      </c>
      <c r="AE130">
        <v>18</v>
      </c>
      <c r="AF130">
        <v>5</v>
      </c>
      <c r="AG130">
        <v>28</v>
      </c>
      <c r="AH130">
        <v>6</v>
      </c>
      <c r="AI130">
        <v>14</v>
      </c>
      <c r="AJ130">
        <v>413</v>
      </c>
      <c r="AK130">
        <v>12</v>
      </c>
      <c r="AL130">
        <v>8</v>
      </c>
      <c r="AM130">
        <v>42</v>
      </c>
      <c r="AN130">
        <v>12</v>
      </c>
      <c r="AO130">
        <v>7</v>
      </c>
      <c r="AP130">
        <v>4</v>
      </c>
      <c r="AQ130">
        <v>5</v>
      </c>
      <c r="AR130">
        <v>11</v>
      </c>
      <c r="AS130">
        <v>5</v>
      </c>
      <c r="AT130">
        <v>21</v>
      </c>
      <c r="AU130">
        <v>11</v>
      </c>
      <c r="AV130">
        <v>17</v>
      </c>
      <c r="AW130">
        <v>16</v>
      </c>
      <c r="AX130">
        <v>22</v>
      </c>
      <c r="AY130">
        <v>4</v>
      </c>
      <c r="AZ130">
        <v>21</v>
      </c>
      <c r="BA130">
        <v>1</v>
      </c>
      <c r="BB130">
        <v>12</v>
      </c>
      <c r="BC130">
        <v>11</v>
      </c>
      <c r="BD130">
        <v>13</v>
      </c>
      <c r="BE130">
        <v>10</v>
      </c>
      <c r="BF130">
        <v>6</v>
      </c>
      <c r="BG130">
        <v>9</v>
      </c>
      <c r="BH130">
        <v>19</v>
      </c>
      <c r="BI130">
        <v>3</v>
      </c>
      <c r="BJ130">
        <v>17</v>
      </c>
      <c r="BK130">
        <v>8</v>
      </c>
      <c r="BL130">
        <v>14</v>
      </c>
      <c r="BM130">
        <v>16</v>
      </c>
      <c r="BN130">
        <v>18</v>
      </c>
      <c r="BO130">
        <v>15</v>
      </c>
      <c r="BP130">
        <v>20</v>
      </c>
      <c r="BQ130">
        <v>7</v>
      </c>
      <c r="BR130">
        <v>2</v>
      </c>
      <c r="BS130">
        <v>5</v>
      </c>
      <c r="BT130">
        <v>-25</v>
      </c>
    </row>
    <row r="131" spans="1:72">
      <c r="A131">
        <v>9363</v>
      </c>
      <c r="B131">
        <v>1</v>
      </c>
      <c r="C131">
        <v>1992</v>
      </c>
      <c r="D131" s="2">
        <v>43402.455833333333</v>
      </c>
      <c r="E131" t="s">
        <v>120</v>
      </c>
      <c r="F131">
        <v>1</v>
      </c>
      <c r="G131">
        <v>1</v>
      </c>
      <c r="H131">
        <v>1</v>
      </c>
      <c r="I131">
        <v>4</v>
      </c>
      <c r="J131">
        <v>1</v>
      </c>
      <c r="K131">
        <v>5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5</v>
      </c>
      <c r="R131">
        <v>1</v>
      </c>
      <c r="S131">
        <v>5</v>
      </c>
      <c r="T131">
        <v>2</v>
      </c>
      <c r="U131">
        <v>4</v>
      </c>
      <c r="V131">
        <v>4</v>
      </c>
      <c r="W131">
        <v>4</v>
      </c>
      <c r="X131">
        <v>2</v>
      </c>
      <c r="Y131">
        <v>5</v>
      </c>
      <c r="Z131">
        <v>5</v>
      </c>
      <c r="AA131">
        <v>4</v>
      </c>
      <c r="AB131">
        <v>8</v>
      </c>
      <c r="AC131">
        <v>7</v>
      </c>
      <c r="AD131">
        <v>8</v>
      </c>
      <c r="AE131">
        <v>11</v>
      </c>
      <c r="AF131">
        <v>12</v>
      </c>
      <c r="AG131">
        <v>7</v>
      </c>
      <c r="AH131">
        <v>3</v>
      </c>
      <c r="AI131">
        <v>5</v>
      </c>
      <c r="AJ131">
        <v>4</v>
      </c>
      <c r="AK131">
        <v>8</v>
      </c>
      <c r="AL131">
        <v>6</v>
      </c>
      <c r="AM131">
        <v>5</v>
      </c>
      <c r="AN131">
        <v>6</v>
      </c>
      <c r="AO131">
        <v>4</v>
      </c>
      <c r="AP131">
        <v>9</v>
      </c>
      <c r="AQ131">
        <v>9</v>
      </c>
      <c r="AR131">
        <v>7</v>
      </c>
      <c r="AS131">
        <v>5</v>
      </c>
      <c r="AT131">
        <v>14</v>
      </c>
      <c r="AU131">
        <v>3</v>
      </c>
      <c r="AV131">
        <v>3</v>
      </c>
      <c r="AW131">
        <v>5</v>
      </c>
      <c r="AX131">
        <v>17</v>
      </c>
      <c r="AY131">
        <v>14</v>
      </c>
      <c r="AZ131">
        <v>5</v>
      </c>
      <c r="BA131">
        <v>13</v>
      </c>
      <c r="BB131">
        <v>16</v>
      </c>
      <c r="BC131">
        <v>4</v>
      </c>
      <c r="BD131">
        <v>18</v>
      </c>
      <c r="BE131">
        <v>7</v>
      </c>
      <c r="BF131">
        <v>12</v>
      </c>
      <c r="BG131">
        <v>3</v>
      </c>
      <c r="BH131">
        <v>15</v>
      </c>
      <c r="BI131">
        <v>21</v>
      </c>
      <c r="BJ131">
        <v>9</v>
      </c>
      <c r="BK131">
        <v>22</v>
      </c>
      <c r="BL131">
        <v>19</v>
      </c>
      <c r="BM131">
        <v>1</v>
      </c>
      <c r="BN131">
        <v>2</v>
      </c>
      <c r="BO131">
        <v>8</v>
      </c>
      <c r="BP131">
        <v>11</v>
      </c>
      <c r="BQ131">
        <v>20</v>
      </c>
      <c r="BR131">
        <v>10</v>
      </c>
      <c r="BS131">
        <v>6</v>
      </c>
      <c r="BT131">
        <v>-7</v>
      </c>
    </row>
    <row r="132" spans="1:72">
      <c r="A132">
        <v>9369</v>
      </c>
      <c r="B132">
        <v>0</v>
      </c>
      <c r="C132">
        <v>1993</v>
      </c>
      <c r="D132" s="2">
        <v>43402.457824074074</v>
      </c>
      <c r="E132" t="s">
        <v>155</v>
      </c>
      <c r="F132">
        <v>4</v>
      </c>
      <c r="G132">
        <v>5</v>
      </c>
      <c r="H132">
        <v>4</v>
      </c>
      <c r="I132">
        <v>4</v>
      </c>
      <c r="J132">
        <v>3</v>
      </c>
      <c r="K132">
        <v>4</v>
      </c>
      <c r="L132">
        <v>2</v>
      </c>
      <c r="M132">
        <v>1</v>
      </c>
      <c r="N132">
        <v>5</v>
      </c>
      <c r="O132">
        <v>5</v>
      </c>
      <c r="P132">
        <v>4</v>
      </c>
      <c r="Q132">
        <v>4</v>
      </c>
      <c r="R132">
        <v>2</v>
      </c>
      <c r="S132">
        <v>5</v>
      </c>
      <c r="T132">
        <v>2</v>
      </c>
      <c r="U132">
        <v>5</v>
      </c>
      <c r="V132">
        <v>4</v>
      </c>
      <c r="W132">
        <v>5</v>
      </c>
      <c r="X132">
        <v>2</v>
      </c>
      <c r="Y132">
        <v>4</v>
      </c>
      <c r="Z132">
        <v>4</v>
      </c>
      <c r="AA132">
        <v>2</v>
      </c>
      <c r="AB132">
        <v>22</v>
      </c>
      <c r="AC132">
        <v>6</v>
      </c>
      <c r="AD132">
        <v>8</v>
      </c>
      <c r="AE132">
        <v>5</v>
      </c>
      <c r="AF132">
        <v>5</v>
      </c>
      <c r="AG132">
        <v>6</v>
      </c>
      <c r="AH132">
        <v>4</v>
      </c>
      <c r="AI132">
        <v>14</v>
      </c>
      <c r="AJ132">
        <v>6</v>
      </c>
      <c r="AK132">
        <v>3</v>
      </c>
      <c r="AL132">
        <v>4</v>
      </c>
      <c r="AM132">
        <v>3</v>
      </c>
      <c r="AN132">
        <v>4</v>
      </c>
      <c r="AO132">
        <v>4</v>
      </c>
      <c r="AP132">
        <v>3</v>
      </c>
      <c r="AQ132">
        <v>2</v>
      </c>
      <c r="AR132">
        <v>3</v>
      </c>
      <c r="AS132">
        <v>3</v>
      </c>
      <c r="AT132">
        <v>5</v>
      </c>
      <c r="AU132">
        <v>4</v>
      </c>
      <c r="AV132">
        <v>5</v>
      </c>
      <c r="AW132">
        <v>3</v>
      </c>
      <c r="AX132">
        <v>14</v>
      </c>
      <c r="AY132">
        <v>9</v>
      </c>
      <c r="AZ132">
        <v>13</v>
      </c>
      <c r="BA132">
        <v>11</v>
      </c>
      <c r="BB132">
        <v>22</v>
      </c>
      <c r="BC132">
        <v>5</v>
      </c>
      <c r="BD132">
        <v>8</v>
      </c>
      <c r="BE132">
        <v>10</v>
      </c>
      <c r="BF132">
        <v>1</v>
      </c>
      <c r="BG132">
        <v>20</v>
      </c>
      <c r="BH132">
        <v>7</v>
      </c>
      <c r="BI132">
        <v>4</v>
      </c>
      <c r="BJ132">
        <v>15</v>
      </c>
      <c r="BK132">
        <v>17</v>
      </c>
      <c r="BL132">
        <v>12</v>
      </c>
      <c r="BM132">
        <v>18</v>
      </c>
      <c r="BN132">
        <v>2</v>
      </c>
      <c r="BO132">
        <v>6</v>
      </c>
      <c r="BP132">
        <v>3</v>
      </c>
      <c r="BQ132">
        <v>19</v>
      </c>
      <c r="BR132">
        <v>16</v>
      </c>
      <c r="BS132">
        <v>21</v>
      </c>
      <c r="BT132">
        <v>1</v>
      </c>
    </row>
    <row r="133" spans="1:72">
      <c r="A133">
        <v>9368</v>
      </c>
      <c r="B133">
        <v>0</v>
      </c>
      <c r="C133">
        <v>1996</v>
      </c>
      <c r="D133" s="2">
        <v>43402.458506944444</v>
      </c>
      <c r="E133" t="s">
        <v>118</v>
      </c>
      <c r="F133">
        <v>2</v>
      </c>
      <c r="G133">
        <v>1</v>
      </c>
      <c r="H133">
        <v>2</v>
      </c>
      <c r="I133">
        <v>5</v>
      </c>
      <c r="J133">
        <v>4</v>
      </c>
      <c r="K133">
        <v>3</v>
      </c>
      <c r="L133">
        <v>1</v>
      </c>
      <c r="M133">
        <v>1</v>
      </c>
      <c r="N133">
        <v>4</v>
      </c>
      <c r="O133">
        <v>4</v>
      </c>
      <c r="P133">
        <v>1</v>
      </c>
      <c r="Q133">
        <v>1</v>
      </c>
      <c r="R133">
        <v>3</v>
      </c>
      <c r="S133">
        <v>4</v>
      </c>
      <c r="T133">
        <v>2</v>
      </c>
      <c r="U133">
        <v>3</v>
      </c>
      <c r="V133">
        <v>3</v>
      </c>
      <c r="W133">
        <v>5</v>
      </c>
      <c r="X133">
        <v>3</v>
      </c>
      <c r="Y133">
        <v>2</v>
      </c>
      <c r="Z133">
        <v>3</v>
      </c>
      <c r="AA133">
        <v>1</v>
      </c>
      <c r="AB133">
        <v>4</v>
      </c>
      <c r="AC133">
        <v>8</v>
      </c>
      <c r="AD133">
        <v>7</v>
      </c>
      <c r="AE133">
        <v>5</v>
      </c>
      <c r="AF133">
        <v>4</v>
      </c>
      <c r="AG133">
        <v>6</v>
      </c>
      <c r="AH133">
        <v>7</v>
      </c>
      <c r="AI133">
        <v>3</v>
      </c>
      <c r="AJ133">
        <v>4</v>
      </c>
      <c r="AK133">
        <v>7</v>
      </c>
      <c r="AL133">
        <v>4</v>
      </c>
      <c r="AM133">
        <v>6</v>
      </c>
      <c r="AN133">
        <v>2</v>
      </c>
      <c r="AO133">
        <v>3</v>
      </c>
      <c r="AP133">
        <v>3</v>
      </c>
      <c r="AQ133">
        <v>4</v>
      </c>
      <c r="AR133">
        <v>3</v>
      </c>
      <c r="AS133">
        <v>4</v>
      </c>
      <c r="AT133">
        <v>4</v>
      </c>
      <c r="AU133">
        <v>4</v>
      </c>
      <c r="AV133">
        <v>3</v>
      </c>
      <c r="AW133">
        <v>2</v>
      </c>
      <c r="AX133">
        <v>18</v>
      </c>
      <c r="AY133">
        <v>3</v>
      </c>
      <c r="AZ133">
        <v>10</v>
      </c>
      <c r="BA133">
        <v>22</v>
      </c>
      <c r="BB133">
        <v>21</v>
      </c>
      <c r="BC133">
        <v>12</v>
      </c>
      <c r="BD133">
        <v>1</v>
      </c>
      <c r="BE133">
        <v>13</v>
      </c>
      <c r="BF133">
        <v>16</v>
      </c>
      <c r="BG133">
        <v>20</v>
      </c>
      <c r="BH133">
        <v>4</v>
      </c>
      <c r="BI133">
        <v>11</v>
      </c>
      <c r="BJ133">
        <v>8</v>
      </c>
      <c r="BK133">
        <v>6</v>
      </c>
      <c r="BL133">
        <v>7</v>
      </c>
      <c r="BM133">
        <v>14</v>
      </c>
      <c r="BN133">
        <v>5</v>
      </c>
      <c r="BO133">
        <v>9</v>
      </c>
      <c r="BP133">
        <v>17</v>
      </c>
      <c r="BQ133">
        <v>19</v>
      </c>
      <c r="BR133">
        <v>2</v>
      </c>
      <c r="BS133">
        <v>15</v>
      </c>
      <c r="BT133">
        <v>13</v>
      </c>
    </row>
    <row r="134" spans="1:72">
      <c r="A134">
        <v>9322</v>
      </c>
      <c r="B134">
        <v>1</v>
      </c>
      <c r="C134">
        <v>1989</v>
      </c>
      <c r="D134" s="2">
        <v>43402.463229166664</v>
      </c>
      <c r="E134" t="s">
        <v>115</v>
      </c>
      <c r="F134">
        <v>4</v>
      </c>
      <c r="G134">
        <v>5</v>
      </c>
      <c r="H134">
        <v>3</v>
      </c>
      <c r="I134">
        <v>5</v>
      </c>
      <c r="J134">
        <v>1</v>
      </c>
      <c r="K134">
        <v>3</v>
      </c>
      <c r="L134">
        <v>2</v>
      </c>
      <c r="M134">
        <v>1</v>
      </c>
      <c r="N134">
        <v>1</v>
      </c>
      <c r="O134">
        <v>1</v>
      </c>
      <c r="P134">
        <v>2</v>
      </c>
      <c r="Q134">
        <v>5</v>
      </c>
      <c r="R134">
        <v>2</v>
      </c>
      <c r="S134">
        <v>5</v>
      </c>
      <c r="T134">
        <v>1</v>
      </c>
      <c r="U134">
        <v>1</v>
      </c>
      <c r="V134">
        <v>3</v>
      </c>
      <c r="W134">
        <v>5</v>
      </c>
      <c r="X134">
        <v>1</v>
      </c>
      <c r="Y134">
        <v>2</v>
      </c>
      <c r="Z134">
        <v>5</v>
      </c>
      <c r="AA134">
        <v>3</v>
      </c>
      <c r="AB134">
        <v>7</v>
      </c>
      <c r="AC134">
        <v>8</v>
      </c>
      <c r="AD134">
        <v>5</v>
      </c>
      <c r="AE134">
        <v>11</v>
      </c>
      <c r="AF134">
        <v>5</v>
      </c>
      <c r="AG134">
        <v>6</v>
      </c>
      <c r="AH134">
        <v>5</v>
      </c>
      <c r="AI134">
        <v>6</v>
      </c>
      <c r="AJ134">
        <v>3</v>
      </c>
      <c r="AK134">
        <v>8</v>
      </c>
      <c r="AL134">
        <v>5</v>
      </c>
      <c r="AM134">
        <v>12</v>
      </c>
      <c r="AN134">
        <v>1025</v>
      </c>
      <c r="AO134">
        <v>5</v>
      </c>
      <c r="AP134">
        <v>4</v>
      </c>
      <c r="AQ134">
        <v>15</v>
      </c>
      <c r="AR134">
        <v>20</v>
      </c>
      <c r="AS134">
        <v>3</v>
      </c>
      <c r="AT134">
        <v>7</v>
      </c>
      <c r="AU134">
        <v>11</v>
      </c>
      <c r="AV134">
        <v>679</v>
      </c>
      <c r="AW134">
        <v>2</v>
      </c>
      <c r="AX134">
        <v>13</v>
      </c>
      <c r="AY134">
        <v>7</v>
      </c>
      <c r="AZ134">
        <v>21</v>
      </c>
      <c r="BA134">
        <v>3</v>
      </c>
      <c r="BB134">
        <v>18</v>
      </c>
      <c r="BC134">
        <v>11</v>
      </c>
      <c r="BD134">
        <v>6</v>
      </c>
      <c r="BE134">
        <v>2</v>
      </c>
      <c r="BF134">
        <v>20</v>
      </c>
      <c r="BG134">
        <v>1</v>
      </c>
      <c r="BH134">
        <v>17</v>
      </c>
      <c r="BI134">
        <v>10</v>
      </c>
      <c r="BJ134">
        <v>9</v>
      </c>
      <c r="BK134">
        <v>12</v>
      </c>
      <c r="BL134">
        <v>19</v>
      </c>
      <c r="BM134">
        <v>4</v>
      </c>
      <c r="BN134">
        <v>8</v>
      </c>
      <c r="BO134">
        <v>16</v>
      </c>
      <c r="BP134">
        <v>14</v>
      </c>
      <c r="BQ134">
        <v>5</v>
      </c>
      <c r="BR134">
        <v>15</v>
      </c>
      <c r="BS134">
        <v>22</v>
      </c>
      <c r="BT134">
        <v>37</v>
      </c>
    </row>
    <row r="135" spans="1:72">
      <c r="A135">
        <v>7300</v>
      </c>
      <c r="B135">
        <v>0</v>
      </c>
      <c r="C135">
        <v>1983</v>
      </c>
      <c r="D135" s="2">
        <v>43402.4684375</v>
      </c>
      <c r="E135" t="s">
        <v>156</v>
      </c>
      <c r="F135">
        <v>5</v>
      </c>
      <c r="G135">
        <v>3</v>
      </c>
      <c r="H135">
        <v>3</v>
      </c>
      <c r="I135">
        <v>3</v>
      </c>
      <c r="J135">
        <v>1</v>
      </c>
      <c r="K135">
        <v>3</v>
      </c>
      <c r="L135">
        <v>4</v>
      </c>
      <c r="M135">
        <v>3</v>
      </c>
      <c r="N135">
        <v>5</v>
      </c>
      <c r="O135">
        <v>5</v>
      </c>
      <c r="P135">
        <v>5</v>
      </c>
      <c r="Q135">
        <v>4</v>
      </c>
      <c r="R135">
        <v>5</v>
      </c>
      <c r="S135">
        <v>5</v>
      </c>
      <c r="T135">
        <v>5</v>
      </c>
      <c r="U135">
        <v>5</v>
      </c>
      <c r="V135">
        <v>5</v>
      </c>
      <c r="W135">
        <v>5</v>
      </c>
      <c r="X135">
        <v>5</v>
      </c>
      <c r="Y135">
        <v>5</v>
      </c>
      <c r="Z135">
        <v>4</v>
      </c>
      <c r="AA135">
        <v>1</v>
      </c>
      <c r="AB135">
        <v>6</v>
      </c>
      <c r="AC135">
        <v>5</v>
      </c>
      <c r="AD135">
        <v>8</v>
      </c>
      <c r="AE135">
        <v>5</v>
      </c>
      <c r="AF135">
        <v>6</v>
      </c>
      <c r="AG135">
        <v>6</v>
      </c>
      <c r="AH135">
        <v>4</v>
      </c>
      <c r="AI135">
        <v>6</v>
      </c>
      <c r="AJ135">
        <v>3</v>
      </c>
      <c r="AK135">
        <v>3</v>
      </c>
      <c r="AL135">
        <v>6</v>
      </c>
      <c r="AM135">
        <v>6</v>
      </c>
      <c r="AN135">
        <v>3</v>
      </c>
      <c r="AO135">
        <v>2</v>
      </c>
      <c r="AP135">
        <v>3</v>
      </c>
      <c r="AQ135">
        <v>2</v>
      </c>
      <c r="AR135">
        <v>5</v>
      </c>
      <c r="AS135">
        <v>5</v>
      </c>
      <c r="AT135">
        <v>5</v>
      </c>
      <c r="AU135">
        <v>6</v>
      </c>
      <c r="AV135">
        <v>6</v>
      </c>
      <c r="AW135">
        <v>3</v>
      </c>
      <c r="AX135">
        <v>2</v>
      </c>
      <c r="AY135">
        <v>14</v>
      </c>
      <c r="AZ135">
        <v>3</v>
      </c>
      <c r="BA135">
        <v>4</v>
      </c>
      <c r="BB135">
        <v>20</v>
      </c>
      <c r="BC135">
        <v>13</v>
      </c>
      <c r="BD135">
        <v>8</v>
      </c>
      <c r="BE135">
        <v>22</v>
      </c>
      <c r="BF135">
        <v>16</v>
      </c>
      <c r="BG135">
        <v>12</v>
      </c>
      <c r="BH135">
        <v>21</v>
      </c>
      <c r="BI135">
        <v>7</v>
      </c>
      <c r="BJ135">
        <v>11</v>
      </c>
      <c r="BK135">
        <v>19</v>
      </c>
      <c r="BL135">
        <v>6</v>
      </c>
      <c r="BM135">
        <v>10</v>
      </c>
      <c r="BN135">
        <v>18</v>
      </c>
      <c r="BO135">
        <v>5</v>
      </c>
      <c r="BP135">
        <v>9</v>
      </c>
      <c r="BQ135">
        <v>15</v>
      </c>
      <c r="BR135">
        <v>1</v>
      </c>
      <c r="BS135">
        <v>17</v>
      </c>
      <c r="BT135">
        <v>-16</v>
      </c>
    </row>
    <row r="136" spans="1:72">
      <c r="A136">
        <v>9393</v>
      </c>
      <c r="B136">
        <v>1</v>
      </c>
      <c r="C136">
        <v>1997</v>
      </c>
      <c r="D136" s="2">
        <v>43402.477511574078</v>
      </c>
      <c r="E136" t="s">
        <v>120</v>
      </c>
      <c r="F136">
        <v>1</v>
      </c>
      <c r="G136">
        <v>2</v>
      </c>
      <c r="H136">
        <v>1</v>
      </c>
      <c r="I136">
        <v>5</v>
      </c>
      <c r="J136">
        <v>1</v>
      </c>
      <c r="K136">
        <v>4</v>
      </c>
      <c r="L136">
        <v>1</v>
      </c>
      <c r="M136">
        <v>1</v>
      </c>
      <c r="N136">
        <v>2</v>
      </c>
      <c r="O136">
        <v>1</v>
      </c>
      <c r="P136">
        <v>1</v>
      </c>
      <c r="Q136">
        <v>5</v>
      </c>
      <c r="R136">
        <v>1</v>
      </c>
      <c r="S136">
        <v>5</v>
      </c>
      <c r="T136">
        <v>1</v>
      </c>
      <c r="U136">
        <v>2</v>
      </c>
      <c r="V136">
        <v>4</v>
      </c>
      <c r="W136">
        <v>4</v>
      </c>
      <c r="X136">
        <v>2</v>
      </c>
      <c r="Y136">
        <v>5</v>
      </c>
      <c r="Z136">
        <v>5</v>
      </c>
      <c r="AA136">
        <v>4</v>
      </c>
      <c r="AB136">
        <v>8</v>
      </c>
      <c r="AC136">
        <v>10</v>
      </c>
      <c r="AD136">
        <v>10</v>
      </c>
      <c r="AE136">
        <v>6</v>
      </c>
      <c r="AF136">
        <v>29</v>
      </c>
      <c r="AG136">
        <v>6</v>
      </c>
      <c r="AH136">
        <v>3</v>
      </c>
      <c r="AI136">
        <v>4</v>
      </c>
      <c r="AJ136">
        <v>7</v>
      </c>
      <c r="AK136">
        <v>5</v>
      </c>
      <c r="AL136">
        <v>5</v>
      </c>
      <c r="AM136">
        <v>6</v>
      </c>
      <c r="AN136">
        <v>5</v>
      </c>
      <c r="AO136">
        <v>4</v>
      </c>
      <c r="AP136">
        <v>4</v>
      </c>
      <c r="AQ136">
        <v>6</v>
      </c>
      <c r="AR136">
        <v>5</v>
      </c>
      <c r="AS136">
        <v>5</v>
      </c>
      <c r="AT136">
        <v>6</v>
      </c>
      <c r="AU136">
        <v>5</v>
      </c>
      <c r="AV136">
        <v>5</v>
      </c>
      <c r="AW136">
        <v>5</v>
      </c>
      <c r="AX136">
        <v>21</v>
      </c>
      <c r="AY136">
        <v>17</v>
      </c>
      <c r="AZ136">
        <v>20</v>
      </c>
      <c r="BA136">
        <v>4</v>
      </c>
      <c r="BB136">
        <v>1</v>
      </c>
      <c r="BC136">
        <v>19</v>
      </c>
      <c r="BD136">
        <v>22</v>
      </c>
      <c r="BE136">
        <v>8</v>
      </c>
      <c r="BF136">
        <v>5</v>
      </c>
      <c r="BG136">
        <v>14</v>
      </c>
      <c r="BH136">
        <v>9</v>
      </c>
      <c r="BI136">
        <v>7</v>
      </c>
      <c r="BJ136">
        <v>10</v>
      </c>
      <c r="BK136">
        <v>3</v>
      </c>
      <c r="BL136">
        <v>6</v>
      </c>
      <c r="BM136">
        <v>16</v>
      </c>
      <c r="BN136">
        <v>18</v>
      </c>
      <c r="BO136">
        <v>12</v>
      </c>
      <c r="BP136">
        <v>11</v>
      </c>
      <c r="BQ136">
        <v>2</v>
      </c>
      <c r="BR136">
        <v>13</v>
      </c>
      <c r="BS136">
        <v>15</v>
      </c>
      <c r="BT136">
        <v>6</v>
      </c>
    </row>
    <row r="137" spans="1:72">
      <c r="A137">
        <v>9377</v>
      </c>
      <c r="B137">
        <v>0</v>
      </c>
      <c r="C137">
        <v>1973</v>
      </c>
      <c r="D137" s="2">
        <v>43402.487291666665</v>
      </c>
      <c r="E137" t="s">
        <v>122</v>
      </c>
      <c r="F137">
        <v>1</v>
      </c>
      <c r="G137">
        <v>5</v>
      </c>
      <c r="H137">
        <v>2</v>
      </c>
      <c r="I137">
        <v>5</v>
      </c>
      <c r="J137">
        <v>2</v>
      </c>
      <c r="K137">
        <v>2</v>
      </c>
      <c r="L137">
        <v>4</v>
      </c>
      <c r="M137">
        <v>2</v>
      </c>
      <c r="N137">
        <v>4</v>
      </c>
      <c r="O137">
        <v>4</v>
      </c>
      <c r="P137">
        <v>2</v>
      </c>
      <c r="Q137">
        <v>2</v>
      </c>
      <c r="R137">
        <v>2</v>
      </c>
      <c r="S137">
        <v>4</v>
      </c>
      <c r="T137">
        <v>4</v>
      </c>
      <c r="U137">
        <v>4</v>
      </c>
      <c r="V137">
        <v>4</v>
      </c>
      <c r="W137">
        <v>4</v>
      </c>
      <c r="X137">
        <v>2</v>
      </c>
      <c r="Y137">
        <v>4</v>
      </c>
      <c r="Z137">
        <v>1</v>
      </c>
      <c r="AA137">
        <v>1</v>
      </c>
      <c r="AB137">
        <v>6</v>
      </c>
      <c r="AC137">
        <v>6</v>
      </c>
      <c r="AD137">
        <v>8</v>
      </c>
      <c r="AE137">
        <v>8</v>
      </c>
      <c r="AF137">
        <v>5</v>
      </c>
      <c r="AG137">
        <v>8</v>
      </c>
      <c r="AH137">
        <v>6</v>
      </c>
      <c r="AI137">
        <v>7</v>
      </c>
      <c r="AJ137">
        <v>9</v>
      </c>
      <c r="AK137">
        <v>5</v>
      </c>
      <c r="AL137">
        <v>8</v>
      </c>
      <c r="AM137">
        <v>9</v>
      </c>
      <c r="AN137">
        <v>3</v>
      </c>
      <c r="AO137">
        <v>5</v>
      </c>
      <c r="AP137">
        <v>10</v>
      </c>
      <c r="AQ137">
        <v>3</v>
      </c>
      <c r="AR137">
        <v>3</v>
      </c>
      <c r="AS137">
        <v>10</v>
      </c>
      <c r="AT137">
        <v>10</v>
      </c>
      <c r="AU137">
        <v>4</v>
      </c>
      <c r="AV137">
        <v>5</v>
      </c>
      <c r="AW137">
        <v>5</v>
      </c>
      <c r="AX137">
        <v>1</v>
      </c>
      <c r="AY137">
        <v>2</v>
      </c>
      <c r="AZ137">
        <v>14</v>
      </c>
      <c r="BA137">
        <v>12</v>
      </c>
      <c r="BB137">
        <v>7</v>
      </c>
      <c r="BC137">
        <v>5</v>
      </c>
      <c r="BD137">
        <v>3</v>
      </c>
      <c r="BE137">
        <v>6</v>
      </c>
      <c r="BF137">
        <v>19</v>
      </c>
      <c r="BG137">
        <v>4</v>
      </c>
      <c r="BH137">
        <v>16</v>
      </c>
      <c r="BI137">
        <v>9</v>
      </c>
      <c r="BJ137">
        <v>21</v>
      </c>
      <c r="BK137">
        <v>17</v>
      </c>
      <c r="BL137">
        <v>11</v>
      </c>
      <c r="BM137">
        <v>22</v>
      </c>
      <c r="BN137">
        <v>18</v>
      </c>
      <c r="BO137">
        <v>15</v>
      </c>
      <c r="BP137">
        <v>20</v>
      </c>
      <c r="BQ137">
        <v>10</v>
      </c>
      <c r="BR137">
        <v>8</v>
      </c>
      <c r="BS137">
        <v>13</v>
      </c>
      <c r="BT137">
        <v>29</v>
      </c>
    </row>
    <row r="138" spans="1:72">
      <c r="A138">
        <v>9439</v>
      </c>
      <c r="B138">
        <v>1</v>
      </c>
      <c r="C138">
        <v>1999</v>
      </c>
      <c r="D138" s="2">
        <v>43402.505335648151</v>
      </c>
      <c r="E138" t="s">
        <v>120</v>
      </c>
      <c r="F138">
        <v>3</v>
      </c>
      <c r="G138">
        <v>3</v>
      </c>
      <c r="H138">
        <v>4</v>
      </c>
      <c r="I138">
        <v>4</v>
      </c>
      <c r="J138">
        <v>3</v>
      </c>
      <c r="K138">
        <v>3</v>
      </c>
      <c r="L138">
        <v>3</v>
      </c>
      <c r="M138">
        <v>2</v>
      </c>
      <c r="N138">
        <v>2</v>
      </c>
      <c r="O138">
        <v>3</v>
      </c>
      <c r="P138">
        <v>3</v>
      </c>
      <c r="Q138">
        <v>5</v>
      </c>
      <c r="R138">
        <v>1</v>
      </c>
      <c r="S138">
        <v>4</v>
      </c>
      <c r="T138">
        <v>4</v>
      </c>
      <c r="U138">
        <v>4</v>
      </c>
      <c r="V138">
        <v>3</v>
      </c>
      <c r="W138">
        <v>3</v>
      </c>
      <c r="X138">
        <v>3</v>
      </c>
      <c r="Y138">
        <v>5</v>
      </c>
      <c r="Z138">
        <v>5</v>
      </c>
      <c r="AA138">
        <v>3</v>
      </c>
      <c r="AB138">
        <v>5</v>
      </c>
      <c r="AC138">
        <v>6</v>
      </c>
      <c r="AD138">
        <v>9</v>
      </c>
      <c r="AE138">
        <v>11</v>
      </c>
      <c r="AF138">
        <v>4</v>
      </c>
      <c r="AG138">
        <v>16</v>
      </c>
      <c r="AH138">
        <v>5</v>
      </c>
      <c r="AI138">
        <v>6</v>
      </c>
      <c r="AJ138">
        <v>6</v>
      </c>
      <c r="AK138">
        <v>4</v>
      </c>
      <c r="AL138">
        <v>5</v>
      </c>
      <c r="AM138">
        <v>6</v>
      </c>
      <c r="AN138">
        <v>6</v>
      </c>
      <c r="AO138">
        <v>4</v>
      </c>
      <c r="AP138">
        <v>6</v>
      </c>
      <c r="AQ138">
        <v>3</v>
      </c>
      <c r="AR138">
        <v>4</v>
      </c>
      <c r="AS138">
        <v>14</v>
      </c>
      <c r="AT138">
        <v>5</v>
      </c>
      <c r="AU138">
        <v>3</v>
      </c>
      <c r="AV138">
        <v>3</v>
      </c>
      <c r="AW138">
        <v>5</v>
      </c>
      <c r="AX138">
        <v>17</v>
      </c>
      <c r="AY138">
        <v>12</v>
      </c>
      <c r="AZ138">
        <v>11</v>
      </c>
      <c r="BA138">
        <v>5</v>
      </c>
      <c r="BB138">
        <v>15</v>
      </c>
      <c r="BC138">
        <v>10</v>
      </c>
      <c r="BD138">
        <v>6</v>
      </c>
      <c r="BE138">
        <v>2</v>
      </c>
      <c r="BF138">
        <v>20</v>
      </c>
      <c r="BG138">
        <v>21</v>
      </c>
      <c r="BH138">
        <v>1</v>
      </c>
      <c r="BI138">
        <v>13</v>
      </c>
      <c r="BJ138">
        <v>18</v>
      </c>
      <c r="BK138">
        <v>7</v>
      </c>
      <c r="BL138">
        <v>16</v>
      </c>
      <c r="BM138">
        <v>4</v>
      </c>
      <c r="BN138">
        <v>9</v>
      </c>
      <c r="BO138">
        <v>3</v>
      </c>
      <c r="BP138">
        <v>14</v>
      </c>
      <c r="BQ138">
        <v>22</v>
      </c>
      <c r="BR138">
        <v>19</v>
      </c>
      <c r="BS138">
        <v>8</v>
      </c>
      <c r="BT138">
        <v>-7</v>
      </c>
    </row>
    <row r="139" spans="1:72">
      <c r="A139">
        <v>9427</v>
      </c>
      <c r="B139">
        <v>0</v>
      </c>
      <c r="C139">
        <v>2005</v>
      </c>
      <c r="D139" s="2">
        <v>43402.506724537037</v>
      </c>
      <c r="E139" t="s">
        <v>157</v>
      </c>
      <c r="F139">
        <v>3</v>
      </c>
      <c r="G139">
        <v>3</v>
      </c>
      <c r="H139">
        <v>3</v>
      </c>
      <c r="I139">
        <v>3</v>
      </c>
      <c r="J139">
        <v>1</v>
      </c>
      <c r="K139">
        <v>4</v>
      </c>
      <c r="L139">
        <v>3</v>
      </c>
      <c r="M139">
        <v>1</v>
      </c>
      <c r="N139">
        <v>3</v>
      </c>
      <c r="O139">
        <v>3</v>
      </c>
      <c r="P139">
        <v>4</v>
      </c>
      <c r="Q139">
        <v>4</v>
      </c>
      <c r="R139">
        <v>3</v>
      </c>
      <c r="S139">
        <v>5</v>
      </c>
      <c r="T139">
        <v>3</v>
      </c>
      <c r="U139">
        <v>5</v>
      </c>
      <c r="V139">
        <v>3</v>
      </c>
      <c r="W139">
        <v>3</v>
      </c>
      <c r="X139">
        <v>3</v>
      </c>
      <c r="Y139">
        <v>5</v>
      </c>
      <c r="Z139">
        <v>4</v>
      </c>
      <c r="AA139">
        <v>3</v>
      </c>
      <c r="AB139">
        <v>11</v>
      </c>
      <c r="AC139">
        <v>15</v>
      </c>
      <c r="AD139">
        <v>10</v>
      </c>
      <c r="AE139">
        <v>8</v>
      </c>
      <c r="AF139">
        <v>8</v>
      </c>
      <c r="AG139">
        <v>5</v>
      </c>
      <c r="AH139">
        <v>2</v>
      </c>
      <c r="AI139">
        <v>8</v>
      </c>
      <c r="AJ139">
        <v>2</v>
      </c>
      <c r="AK139">
        <v>3</v>
      </c>
      <c r="AL139">
        <v>6</v>
      </c>
      <c r="AM139">
        <v>9</v>
      </c>
      <c r="AN139">
        <v>4</v>
      </c>
      <c r="AO139">
        <v>7</v>
      </c>
      <c r="AP139">
        <v>4</v>
      </c>
      <c r="AQ139">
        <v>4</v>
      </c>
      <c r="AR139">
        <v>6</v>
      </c>
      <c r="AS139">
        <v>4</v>
      </c>
      <c r="AT139">
        <v>2</v>
      </c>
      <c r="AU139">
        <v>7</v>
      </c>
      <c r="AV139">
        <v>4</v>
      </c>
      <c r="AW139">
        <v>3</v>
      </c>
      <c r="AX139">
        <v>22</v>
      </c>
      <c r="AY139">
        <v>18</v>
      </c>
      <c r="AZ139">
        <v>4</v>
      </c>
      <c r="BA139">
        <v>1</v>
      </c>
      <c r="BB139">
        <v>17</v>
      </c>
      <c r="BC139">
        <v>12</v>
      </c>
      <c r="BD139">
        <v>14</v>
      </c>
      <c r="BE139">
        <v>16</v>
      </c>
      <c r="BF139">
        <v>8</v>
      </c>
      <c r="BG139">
        <v>15</v>
      </c>
      <c r="BH139">
        <v>21</v>
      </c>
      <c r="BI139">
        <v>11</v>
      </c>
      <c r="BJ139">
        <v>2</v>
      </c>
      <c r="BK139">
        <v>3</v>
      </c>
      <c r="BL139">
        <v>10</v>
      </c>
      <c r="BM139">
        <v>5</v>
      </c>
      <c r="BN139">
        <v>20</v>
      </c>
      <c r="BO139">
        <v>13</v>
      </c>
      <c r="BP139">
        <v>7</v>
      </c>
      <c r="BQ139">
        <v>19</v>
      </c>
      <c r="BR139">
        <v>9</v>
      </c>
      <c r="BS139">
        <v>6</v>
      </c>
      <c r="BT139">
        <v>-10</v>
      </c>
    </row>
    <row r="140" spans="1:72">
      <c r="A140">
        <v>9437</v>
      </c>
      <c r="B140">
        <v>1</v>
      </c>
      <c r="C140">
        <v>1995</v>
      </c>
      <c r="D140" s="2">
        <v>43402.507569444446</v>
      </c>
      <c r="E140" t="s">
        <v>122</v>
      </c>
      <c r="F140">
        <v>4</v>
      </c>
      <c r="G140">
        <v>1</v>
      </c>
      <c r="H140">
        <v>1</v>
      </c>
      <c r="I140">
        <v>5</v>
      </c>
      <c r="J140">
        <v>2</v>
      </c>
      <c r="K140">
        <v>5</v>
      </c>
      <c r="L140">
        <v>1</v>
      </c>
      <c r="M140">
        <v>1</v>
      </c>
      <c r="N140">
        <v>1</v>
      </c>
      <c r="O140">
        <v>3</v>
      </c>
      <c r="P140">
        <v>3</v>
      </c>
      <c r="Q140">
        <v>5</v>
      </c>
      <c r="R140">
        <v>1</v>
      </c>
      <c r="S140">
        <v>2</v>
      </c>
      <c r="T140">
        <v>2</v>
      </c>
      <c r="U140">
        <v>2</v>
      </c>
      <c r="V140">
        <v>2</v>
      </c>
      <c r="W140">
        <v>2</v>
      </c>
      <c r="X140">
        <v>2</v>
      </c>
      <c r="Y140">
        <v>5</v>
      </c>
      <c r="Z140">
        <v>5</v>
      </c>
      <c r="AA140">
        <v>5</v>
      </c>
      <c r="AB140">
        <v>4</v>
      </c>
      <c r="AC140">
        <v>7</v>
      </c>
      <c r="AD140">
        <v>10</v>
      </c>
      <c r="AE140">
        <v>9</v>
      </c>
      <c r="AF140">
        <v>5</v>
      </c>
      <c r="AG140">
        <v>5</v>
      </c>
      <c r="AH140">
        <v>3</v>
      </c>
      <c r="AI140">
        <v>12</v>
      </c>
      <c r="AJ140">
        <v>5</v>
      </c>
      <c r="AK140">
        <v>7</v>
      </c>
      <c r="AL140">
        <v>6</v>
      </c>
      <c r="AM140">
        <v>6</v>
      </c>
      <c r="AN140">
        <v>3</v>
      </c>
      <c r="AO140">
        <v>8</v>
      </c>
      <c r="AP140">
        <v>4</v>
      </c>
      <c r="AQ140">
        <v>3</v>
      </c>
      <c r="AR140">
        <v>5</v>
      </c>
      <c r="AS140">
        <v>3</v>
      </c>
      <c r="AT140">
        <v>3</v>
      </c>
      <c r="AU140">
        <v>5</v>
      </c>
      <c r="AV140">
        <v>3</v>
      </c>
      <c r="AW140">
        <v>4</v>
      </c>
      <c r="AX140">
        <v>3</v>
      </c>
      <c r="AY140">
        <v>18</v>
      </c>
      <c r="AZ140">
        <v>13</v>
      </c>
      <c r="BA140">
        <v>14</v>
      </c>
      <c r="BB140">
        <v>12</v>
      </c>
      <c r="BC140">
        <v>16</v>
      </c>
      <c r="BD140">
        <v>2</v>
      </c>
      <c r="BE140">
        <v>1</v>
      </c>
      <c r="BF140">
        <v>22</v>
      </c>
      <c r="BG140">
        <v>19</v>
      </c>
      <c r="BH140">
        <v>6</v>
      </c>
      <c r="BI140">
        <v>15</v>
      </c>
      <c r="BJ140">
        <v>21</v>
      </c>
      <c r="BK140">
        <v>5</v>
      </c>
      <c r="BL140">
        <v>9</v>
      </c>
      <c r="BM140">
        <v>17</v>
      </c>
      <c r="BN140">
        <v>8</v>
      </c>
      <c r="BO140">
        <v>10</v>
      </c>
      <c r="BP140">
        <v>11</v>
      </c>
      <c r="BQ140">
        <v>4</v>
      </c>
      <c r="BR140">
        <v>7</v>
      </c>
      <c r="BS140">
        <v>20</v>
      </c>
      <c r="BT140">
        <v>14</v>
      </c>
    </row>
    <row r="141" spans="1:72">
      <c r="A141">
        <v>9451</v>
      </c>
      <c r="B141">
        <v>0</v>
      </c>
      <c r="C141">
        <v>1986</v>
      </c>
      <c r="D141" s="2">
        <v>43402.510891203703</v>
      </c>
      <c r="E141" t="s">
        <v>120</v>
      </c>
      <c r="F141">
        <v>1</v>
      </c>
      <c r="G141">
        <v>1</v>
      </c>
      <c r="H141">
        <v>1</v>
      </c>
      <c r="I141">
        <v>5</v>
      </c>
      <c r="J141">
        <v>1</v>
      </c>
      <c r="K141">
        <v>5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5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5</v>
      </c>
      <c r="Z141">
        <v>5</v>
      </c>
      <c r="AA141">
        <v>1</v>
      </c>
      <c r="AB141">
        <v>7</v>
      </c>
      <c r="AC141">
        <v>7</v>
      </c>
      <c r="AD141">
        <v>8</v>
      </c>
      <c r="AE141">
        <v>4</v>
      </c>
      <c r="AF141">
        <v>11</v>
      </c>
      <c r="AG141">
        <v>7</v>
      </c>
      <c r="AH141">
        <v>5</v>
      </c>
      <c r="AI141">
        <v>4</v>
      </c>
      <c r="AJ141">
        <v>5</v>
      </c>
      <c r="AK141">
        <v>6</v>
      </c>
      <c r="AL141">
        <v>3</v>
      </c>
      <c r="AM141">
        <v>8</v>
      </c>
      <c r="AN141">
        <v>6</v>
      </c>
      <c r="AO141">
        <v>3</v>
      </c>
      <c r="AP141">
        <v>3</v>
      </c>
      <c r="AQ141">
        <v>8</v>
      </c>
      <c r="AR141">
        <v>5</v>
      </c>
      <c r="AS141">
        <v>5</v>
      </c>
      <c r="AT141">
        <v>6</v>
      </c>
      <c r="AU141">
        <v>6</v>
      </c>
      <c r="AV141">
        <v>3</v>
      </c>
      <c r="AW141">
        <v>10</v>
      </c>
      <c r="AX141">
        <v>19</v>
      </c>
      <c r="AY141">
        <v>17</v>
      </c>
      <c r="AZ141">
        <v>5</v>
      </c>
      <c r="BA141">
        <v>16</v>
      </c>
      <c r="BB141">
        <v>2</v>
      </c>
      <c r="BC141">
        <v>11</v>
      </c>
      <c r="BD141">
        <v>4</v>
      </c>
      <c r="BE141">
        <v>8</v>
      </c>
      <c r="BF141">
        <v>9</v>
      </c>
      <c r="BG141">
        <v>22</v>
      </c>
      <c r="BH141">
        <v>10</v>
      </c>
      <c r="BI141">
        <v>15</v>
      </c>
      <c r="BJ141">
        <v>1</v>
      </c>
      <c r="BK141">
        <v>21</v>
      </c>
      <c r="BL141">
        <v>13</v>
      </c>
      <c r="BM141">
        <v>12</v>
      </c>
      <c r="BN141">
        <v>14</v>
      </c>
      <c r="BO141">
        <v>18</v>
      </c>
      <c r="BP141">
        <v>20</v>
      </c>
      <c r="BQ141">
        <v>6</v>
      </c>
      <c r="BR141">
        <v>7</v>
      </c>
      <c r="BS141">
        <v>3</v>
      </c>
      <c r="BT141">
        <v>13</v>
      </c>
    </row>
    <row r="142" spans="1:72">
      <c r="A142">
        <v>9452</v>
      </c>
      <c r="B142">
        <v>0</v>
      </c>
      <c r="C142">
        <v>1977</v>
      </c>
      <c r="D142" s="2">
        <v>43402.534224537034</v>
      </c>
      <c r="E142" t="s">
        <v>120</v>
      </c>
      <c r="F142">
        <v>4</v>
      </c>
      <c r="G142">
        <v>4</v>
      </c>
      <c r="H142">
        <v>5</v>
      </c>
      <c r="I142">
        <v>5</v>
      </c>
      <c r="J142">
        <v>1</v>
      </c>
      <c r="K142">
        <v>4</v>
      </c>
      <c r="L142">
        <v>2</v>
      </c>
      <c r="M142">
        <v>2</v>
      </c>
      <c r="N142">
        <v>2</v>
      </c>
      <c r="O142">
        <v>3</v>
      </c>
      <c r="P142">
        <v>4</v>
      </c>
      <c r="Q142">
        <v>4</v>
      </c>
      <c r="R142">
        <v>2</v>
      </c>
      <c r="S142">
        <v>5</v>
      </c>
      <c r="T142">
        <v>2</v>
      </c>
      <c r="U142">
        <v>2</v>
      </c>
      <c r="V142">
        <v>2</v>
      </c>
      <c r="W142">
        <v>2</v>
      </c>
      <c r="X142">
        <v>5</v>
      </c>
      <c r="Y142">
        <v>3</v>
      </c>
      <c r="Z142">
        <v>4</v>
      </c>
      <c r="AA142">
        <v>2</v>
      </c>
      <c r="AB142">
        <v>5</v>
      </c>
      <c r="AC142">
        <v>5</v>
      </c>
      <c r="AD142">
        <v>4</v>
      </c>
      <c r="AE142">
        <v>5</v>
      </c>
      <c r="AF142">
        <v>7</v>
      </c>
      <c r="AG142">
        <v>7</v>
      </c>
      <c r="AH142">
        <v>5</v>
      </c>
      <c r="AI142">
        <v>5</v>
      </c>
      <c r="AJ142">
        <v>3</v>
      </c>
      <c r="AK142">
        <v>4</v>
      </c>
      <c r="AL142">
        <v>4</v>
      </c>
      <c r="AM142">
        <v>9</v>
      </c>
      <c r="AN142">
        <v>5</v>
      </c>
      <c r="AO142">
        <v>3</v>
      </c>
      <c r="AP142">
        <v>4</v>
      </c>
      <c r="AQ142">
        <v>2</v>
      </c>
      <c r="AR142">
        <v>4</v>
      </c>
      <c r="AS142">
        <v>2</v>
      </c>
      <c r="AT142">
        <v>5</v>
      </c>
      <c r="AU142">
        <v>3</v>
      </c>
      <c r="AV142">
        <v>4</v>
      </c>
      <c r="AW142">
        <v>3</v>
      </c>
      <c r="AX142">
        <v>22</v>
      </c>
      <c r="AY142">
        <v>17</v>
      </c>
      <c r="AZ142">
        <v>1</v>
      </c>
      <c r="BA142">
        <v>10</v>
      </c>
      <c r="BB142">
        <v>3</v>
      </c>
      <c r="BC142">
        <v>20</v>
      </c>
      <c r="BD142">
        <v>11</v>
      </c>
      <c r="BE142">
        <v>16</v>
      </c>
      <c r="BF142">
        <v>21</v>
      </c>
      <c r="BG142">
        <v>9</v>
      </c>
      <c r="BH142">
        <v>6</v>
      </c>
      <c r="BI142">
        <v>5</v>
      </c>
      <c r="BJ142">
        <v>12</v>
      </c>
      <c r="BK142">
        <v>2</v>
      </c>
      <c r="BL142">
        <v>13</v>
      </c>
      <c r="BM142">
        <v>19</v>
      </c>
      <c r="BN142">
        <v>18</v>
      </c>
      <c r="BO142">
        <v>14</v>
      </c>
      <c r="BP142">
        <v>4</v>
      </c>
      <c r="BQ142">
        <v>8</v>
      </c>
      <c r="BR142">
        <v>15</v>
      </c>
      <c r="BS142">
        <v>7</v>
      </c>
      <c r="BT142">
        <v>35</v>
      </c>
    </row>
    <row r="143" spans="1:72">
      <c r="A143">
        <v>9503</v>
      </c>
      <c r="B143">
        <v>0</v>
      </c>
      <c r="C143">
        <v>1996</v>
      </c>
      <c r="D143" s="2">
        <v>43402.550532407404</v>
      </c>
      <c r="E143" t="s">
        <v>115</v>
      </c>
      <c r="F143">
        <v>1</v>
      </c>
      <c r="G143">
        <v>1</v>
      </c>
      <c r="H143">
        <v>1</v>
      </c>
      <c r="I143">
        <v>4</v>
      </c>
      <c r="J143">
        <v>2</v>
      </c>
      <c r="K143">
        <v>5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5</v>
      </c>
      <c r="R143">
        <v>1</v>
      </c>
      <c r="S143">
        <v>1</v>
      </c>
      <c r="T143">
        <v>1</v>
      </c>
      <c r="U143">
        <v>1</v>
      </c>
      <c r="V143">
        <v>4</v>
      </c>
      <c r="W143">
        <v>1</v>
      </c>
      <c r="X143">
        <v>1</v>
      </c>
      <c r="Y143">
        <v>5</v>
      </c>
      <c r="Z143">
        <v>5</v>
      </c>
      <c r="AA143">
        <v>2</v>
      </c>
      <c r="AB143">
        <v>3</v>
      </c>
      <c r="AC143">
        <v>5</v>
      </c>
      <c r="AD143">
        <v>6</v>
      </c>
      <c r="AE143">
        <v>8</v>
      </c>
      <c r="AF143">
        <v>8</v>
      </c>
      <c r="AG143">
        <v>10</v>
      </c>
      <c r="AH143">
        <v>3</v>
      </c>
      <c r="AI143">
        <v>5</v>
      </c>
      <c r="AJ143">
        <v>5</v>
      </c>
      <c r="AK143">
        <v>4</v>
      </c>
      <c r="AL143">
        <v>3</v>
      </c>
      <c r="AM143">
        <v>7</v>
      </c>
      <c r="AN143">
        <v>3</v>
      </c>
      <c r="AO143">
        <v>3</v>
      </c>
      <c r="AP143">
        <v>4</v>
      </c>
      <c r="AQ143">
        <v>3</v>
      </c>
      <c r="AR143">
        <v>6</v>
      </c>
      <c r="AS143">
        <v>3</v>
      </c>
      <c r="AT143">
        <v>6</v>
      </c>
      <c r="AU143">
        <v>4</v>
      </c>
      <c r="AV143">
        <v>3</v>
      </c>
      <c r="AW143">
        <v>10</v>
      </c>
      <c r="AX143">
        <v>8</v>
      </c>
      <c r="AY143">
        <v>21</v>
      </c>
      <c r="AZ143">
        <v>12</v>
      </c>
      <c r="BA143">
        <v>16</v>
      </c>
      <c r="BB143">
        <v>14</v>
      </c>
      <c r="BC143">
        <v>2</v>
      </c>
      <c r="BD143">
        <v>20</v>
      </c>
      <c r="BE143">
        <v>1</v>
      </c>
      <c r="BF143">
        <v>18</v>
      </c>
      <c r="BG143">
        <v>6</v>
      </c>
      <c r="BH143">
        <v>4</v>
      </c>
      <c r="BI143">
        <v>10</v>
      </c>
      <c r="BJ143">
        <v>7</v>
      </c>
      <c r="BK143">
        <v>5</v>
      </c>
      <c r="BL143">
        <v>11</v>
      </c>
      <c r="BM143">
        <v>9</v>
      </c>
      <c r="BN143">
        <v>15</v>
      </c>
      <c r="BO143">
        <v>19</v>
      </c>
      <c r="BP143">
        <v>3</v>
      </c>
      <c r="BQ143">
        <v>17</v>
      </c>
      <c r="BR143">
        <v>13</v>
      </c>
      <c r="BS143">
        <v>22</v>
      </c>
      <c r="BT143">
        <v>12</v>
      </c>
    </row>
    <row r="144" spans="1:72">
      <c r="A144">
        <v>9499</v>
      </c>
      <c r="B144">
        <v>0</v>
      </c>
      <c r="C144">
        <v>1997</v>
      </c>
      <c r="D144" s="2">
        <v>43402.551469907405</v>
      </c>
      <c r="E144" t="s">
        <v>117</v>
      </c>
      <c r="F144">
        <v>2</v>
      </c>
      <c r="G144">
        <v>2</v>
      </c>
      <c r="H144">
        <v>2</v>
      </c>
      <c r="I144">
        <v>3</v>
      </c>
      <c r="J144">
        <v>3</v>
      </c>
      <c r="K144">
        <v>4</v>
      </c>
      <c r="L144">
        <v>2</v>
      </c>
      <c r="M144">
        <v>1</v>
      </c>
      <c r="N144">
        <v>4</v>
      </c>
      <c r="O144">
        <v>4</v>
      </c>
      <c r="P144">
        <v>2</v>
      </c>
      <c r="Q144">
        <v>4</v>
      </c>
      <c r="R144">
        <v>1</v>
      </c>
      <c r="S144">
        <v>4</v>
      </c>
      <c r="T144">
        <v>3</v>
      </c>
      <c r="U144">
        <v>4</v>
      </c>
      <c r="V144">
        <v>4</v>
      </c>
      <c r="W144">
        <v>4</v>
      </c>
      <c r="X144">
        <v>3</v>
      </c>
      <c r="Y144">
        <v>2</v>
      </c>
      <c r="Z144">
        <v>2</v>
      </c>
      <c r="AA144">
        <v>2</v>
      </c>
      <c r="AB144">
        <v>5</v>
      </c>
      <c r="AC144">
        <v>12</v>
      </c>
      <c r="AD144">
        <v>7</v>
      </c>
      <c r="AE144">
        <v>12</v>
      </c>
      <c r="AF144">
        <v>5</v>
      </c>
      <c r="AG144">
        <v>4</v>
      </c>
      <c r="AH144">
        <v>5</v>
      </c>
      <c r="AI144">
        <v>4</v>
      </c>
      <c r="AJ144">
        <v>6</v>
      </c>
      <c r="AK144">
        <v>5</v>
      </c>
      <c r="AL144">
        <v>11</v>
      </c>
      <c r="AM144">
        <v>11</v>
      </c>
      <c r="AN144">
        <v>9</v>
      </c>
      <c r="AO144">
        <v>3</v>
      </c>
      <c r="AP144">
        <v>5</v>
      </c>
      <c r="AQ144">
        <v>4</v>
      </c>
      <c r="AR144">
        <v>6</v>
      </c>
      <c r="AS144">
        <v>17</v>
      </c>
      <c r="AT144">
        <v>6</v>
      </c>
      <c r="AU144">
        <v>7</v>
      </c>
      <c r="AV144">
        <v>11</v>
      </c>
      <c r="AW144">
        <v>3</v>
      </c>
      <c r="AX144">
        <v>6</v>
      </c>
      <c r="AY144">
        <v>9</v>
      </c>
      <c r="AZ144">
        <v>3</v>
      </c>
      <c r="BA144">
        <v>22</v>
      </c>
      <c r="BB144">
        <v>10</v>
      </c>
      <c r="BC144">
        <v>19</v>
      </c>
      <c r="BD144">
        <v>17</v>
      </c>
      <c r="BE144">
        <v>15</v>
      </c>
      <c r="BF144">
        <v>2</v>
      </c>
      <c r="BG144">
        <v>8</v>
      </c>
      <c r="BH144">
        <v>5</v>
      </c>
      <c r="BI144">
        <v>16</v>
      </c>
      <c r="BJ144">
        <v>11</v>
      </c>
      <c r="BK144">
        <v>13</v>
      </c>
      <c r="BL144">
        <v>12</v>
      </c>
      <c r="BM144">
        <v>4</v>
      </c>
      <c r="BN144">
        <v>14</v>
      </c>
      <c r="BO144">
        <v>7</v>
      </c>
      <c r="BP144">
        <v>18</v>
      </c>
      <c r="BQ144">
        <v>20</v>
      </c>
      <c r="BR144">
        <v>21</v>
      </c>
      <c r="BS144">
        <v>1</v>
      </c>
      <c r="BT144">
        <v>-22</v>
      </c>
    </row>
    <row r="145" spans="1:72">
      <c r="A145">
        <v>9177</v>
      </c>
      <c r="B145">
        <v>0</v>
      </c>
      <c r="C145">
        <v>1994</v>
      </c>
      <c r="D145" s="2">
        <v>43402.552372685182</v>
      </c>
      <c r="E145" t="s">
        <v>120</v>
      </c>
      <c r="F145">
        <v>1</v>
      </c>
      <c r="G145">
        <v>1</v>
      </c>
      <c r="H145">
        <v>1</v>
      </c>
      <c r="I145">
        <v>4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3</v>
      </c>
      <c r="R145">
        <v>1</v>
      </c>
      <c r="S145">
        <v>5</v>
      </c>
      <c r="T145">
        <v>2</v>
      </c>
      <c r="U145">
        <v>1</v>
      </c>
      <c r="V145">
        <v>1</v>
      </c>
      <c r="W145">
        <v>4</v>
      </c>
      <c r="X145">
        <v>1</v>
      </c>
      <c r="Y145">
        <v>5</v>
      </c>
      <c r="Z145">
        <v>4</v>
      </c>
      <c r="AA145">
        <v>2</v>
      </c>
      <c r="AB145">
        <v>4</v>
      </c>
      <c r="AC145">
        <v>5</v>
      </c>
      <c r="AD145">
        <v>10</v>
      </c>
      <c r="AE145">
        <v>7</v>
      </c>
      <c r="AF145">
        <v>116</v>
      </c>
      <c r="AG145">
        <v>12</v>
      </c>
      <c r="AH145">
        <v>5</v>
      </c>
      <c r="AI145">
        <v>2</v>
      </c>
      <c r="AJ145">
        <v>4</v>
      </c>
      <c r="AK145">
        <v>4</v>
      </c>
      <c r="AL145">
        <v>3</v>
      </c>
      <c r="AM145">
        <v>10</v>
      </c>
      <c r="AN145">
        <v>4</v>
      </c>
      <c r="AO145">
        <v>4</v>
      </c>
      <c r="AP145">
        <v>6</v>
      </c>
      <c r="AQ145">
        <v>3</v>
      </c>
      <c r="AR145">
        <v>2</v>
      </c>
      <c r="AS145">
        <v>3</v>
      </c>
      <c r="AT145">
        <v>4</v>
      </c>
      <c r="AU145">
        <v>5</v>
      </c>
      <c r="AV145">
        <v>7</v>
      </c>
      <c r="AW145">
        <v>4</v>
      </c>
      <c r="AX145">
        <v>16</v>
      </c>
      <c r="AY145">
        <v>17</v>
      </c>
      <c r="AZ145">
        <v>9</v>
      </c>
      <c r="BA145">
        <v>20</v>
      </c>
      <c r="BB145">
        <v>11</v>
      </c>
      <c r="BC145">
        <v>8</v>
      </c>
      <c r="BD145">
        <v>15</v>
      </c>
      <c r="BE145">
        <v>3</v>
      </c>
      <c r="BF145">
        <v>13</v>
      </c>
      <c r="BG145">
        <v>18</v>
      </c>
      <c r="BH145">
        <v>12</v>
      </c>
      <c r="BI145">
        <v>22</v>
      </c>
      <c r="BJ145">
        <v>1</v>
      </c>
      <c r="BK145">
        <v>5</v>
      </c>
      <c r="BL145">
        <v>21</v>
      </c>
      <c r="BM145">
        <v>4</v>
      </c>
      <c r="BN145">
        <v>2</v>
      </c>
      <c r="BO145">
        <v>19</v>
      </c>
      <c r="BP145">
        <v>6</v>
      </c>
      <c r="BQ145">
        <v>10</v>
      </c>
      <c r="BR145">
        <v>7</v>
      </c>
      <c r="BS145">
        <v>14</v>
      </c>
      <c r="BT145">
        <v>14</v>
      </c>
    </row>
    <row r="146" spans="1:72">
      <c r="A146">
        <v>9512</v>
      </c>
      <c r="B146">
        <v>0</v>
      </c>
      <c r="C146">
        <v>1964</v>
      </c>
      <c r="D146" s="2">
        <v>43402.560115740744</v>
      </c>
      <c r="E146" t="s">
        <v>118</v>
      </c>
      <c r="F146">
        <v>1</v>
      </c>
      <c r="G146">
        <v>5</v>
      </c>
      <c r="H146">
        <v>4</v>
      </c>
      <c r="I146">
        <v>5</v>
      </c>
      <c r="J146">
        <v>1</v>
      </c>
      <c r="K146">
        <v>4</v>
      </c>
      <c r="L146">
        <v>2</v>
      </c>
      <c r="M146">
        <v>2</v>
      </c>
      <c r="N146">
        <v>4</v>
      </c>
      <c r="O146">
        <v>4</v>
      </c>
      <c r="P146">
        <v>2</v>
      </c>
      <c r="Q146">
        <v>4</v>
      </c>
      <c r="R146">
        <v>2</v>
      </c>
      <c r="S146">
        <v>5</v>
      </c>
      <c r="T146">
        <v>2</v>
      </c>
      <c r="U146">
        <v>1</v>
      </c>
      <c r="V146">
        <v>1</v>
      </c>
      <c r="W146">
        <v>5</v>
      </c>
      <c r="X146">
        <v>1</v>
      </c>
      <c r="Y146">
        <v>3</v>
      </c>
      <c r="Z146">
        <v>3</v>
      </c>
      <c r="AA146">
        <v>2</v>
      </c>
      <c r="AB146">
        <v>11</v>
      </c>
      <c r="AC146">
        <v>18</v>
      </c>
      <c r="AD146">
        <v>16</v>
      </c>
      <c r="AE146">
        <v>6</v>
      </c>
      <c r="AF146">
        <v>8</v>
      </c>
      <c r="AG146">
        <v>15</v>
      </c>
      <c r="AH146">
        <v>11</v>
      </c>
      <c r="AI146">
        <v>10</v>
      </c>
      <c r="AJ146">
        <v>16</v>
      </c>
      <c r="AK146">
        <v>19</v>
      </c>
      <c r="AL146">
        <v>9</v>
      </c>
      <c r="AM146">
        <v>15</v>
      </c>
      <c r="AN146">
        <v>6</v>
      </c>
      <c r="AO146">
        <v>8</v>
      </c>
      <c r="AP146">
        <v>7</v>
      </c>
      <c r="AQ146">
        <v>6</v>
      </c>
      <c r="AR146">
        <v>6</v>
      </c>
      <c r="AS146">
        <v>7</v>
      </c>
      <c r="AT146">
        <v>10</v>
      </c>
      <c r="AU146">
        <v>6</v>
      </c>
      <c r="AV146">
        <v>12</v>
      </c>
      <c r="AW146">
        <v>8</v>
      </c>
      <c r="AX146">
        <v>1</v>
      </c>
      <c r="AY146">
        <v>7</v>
      </c>
      <c r="AZ146">
        <v>22</v>
      </c>
      <c r="BA146">
        <v>16</v>
      </c>
      <c r="BB146">
        <v>8</v>
      </c>
      <c r="BC146">
        <v>6</v>
      </c>
      <c r="BD146">
        <v>20</v>
      </c>
      <c r="BE146">
        <v>15</v>
      </c>
      <c r="BF146">
        <v>13</v>
      </c>
      <c r="BG146">
        <v>2</v>
      </c>
      <c r="BH146">
        <v>18</v>
      </c>
      <c r="BI146">
        <v>14</v>
      </c>
      <c r="BJ146">
        <v>17</v>
      </c>
      <c r="BK146">
        <v>12</v>
      </c>
      <c r="BL146">
        <v>21</v>
      </c>
      <c r="BM146">
        <v>19</v>
      </c>
      <c r="BN146">
        <v>10</v>
      </c>
      <c r="BO146">
        <v>3</v>
      </c>
      <c r="BP146">
        <v>4</v>
      </c>
      <c r="BQ146">
        <v>11</v>
      </c>
      <c r="BR146">
        <v>5</v>
      </c>
      <c r="BS146">
        <v>9</v>
      </c>
      <c r="BT146">
        <v>41</v>
      </c>
    </row>
    <row r="147" spans="1:72">
      <c r="A147">
        <v>9519</v>
      </c>
      <c r="B147">
        <v>0</v>
      </c>
      <c r="C147">
        <v>1998</v>
      </c>
      <c r="D147" s="2">
        <v>43402.561527777776</v>
      </c>
      <c r="E147" t="s">
        <v>125</v>
      </c>
      <c r="F147">
        <v>3</v>
      </c>
      <c r="G147">
        <v>2</v>
      </c>
      <c r="H147">
        <v>1</v>
      </c>
      <c r="I147">
        <v>4</v>
      </c>
      <c r="J147">
        <v>2</v>
      </c>
      <c r="K147">
        <v>2</v>
      </c>
      <c r="L147">
        <v>1</v>
      </c>
      <c r="M147">
        <v>1</v>
      </c>
      <c r="N147">
        <v>4</v>
      </c>
      <c r="O147">
        <v>4</v>
      </c>
      <c r="P147">
        <v>2</v>
      </c>
      <c r="Q147">
        <v>4</v>
      </c>
      <c r="R147">
        <v>3</v>
      </c>
      <c r="S147">
        <v>4</v>
      </c>
      <c r="T147">
        <v>3</v>
      </c>
      <c r="U147">
        <v>4</v>
      </c>
      <c r="V147">
        <v>3</v>
      </c>
      <c r="W147">
        <v>4</v>
      </c>
      <c r="X147">
        <v>4</v>
      </c>
      <c r="Y147">
        <v>5</v>
      </c>
      <c r="Z147">
        <v>5</v>
      </c>
      <c r="AA147">
        <v>3</v>
      </c>
      <c r="AB147">
        <v>9</v>
      </c>
      <c r="AC147">
        <v>8</v>
      </c>
      <c r="AD147">
        <v>12</v>
      </c>
      <c r="AE147">
        <v>12</v>
      </c>
      <c r="AF147">
        <v>6</v>
      </c>
      <c r="AG147">
        <v>8</v>
      </c>
      <c r="AH147">
        <v>7</v>
      </c>
      <c r="AI147">
        <v>6</v>
      </c>
      <c r="AJ147">
        <v>9</v>
      </c>
      <c r="AK147">
        <v>10</v>
      </c>
      <c r="AL147">
        <v>5</v>
      </c>
      <c r="AM147">
        <v>6</v>
      </c>
      <c r="AN147">
        <v>5</v>
      </c>
      <c r="AO147">
        <v>4</v>
      </c>
      <c r="AP147">
        <v>6</v>
      </c>
      <c r="AQ147">
        <v>6</v>
      </c>
      <c r="AR147">
        <v>8</v>
      </c>
      <c r="AS147">
        <v>4</v>
      </c>
      <c r="AT147">
        <v>10</v>
      </c>
      <c r="AU147">
        <v>3</v>
      </c>
      <c r="AV147">
        <v>6</v>
      </c>
      <c r="AW147">
        <v>5</v>
      </c>
      <c r="AX147">
        <v>1</v>
      </c>
      <c r="AY147">
        <v>11</v>
      </c>
      <c r="AZ147">
        <v>12</v>
      </c>
      <c r="BA147">
        <v>9</v>
      </c>
      <c r="BB147">
        <v>2</v>
      </c>
      <c r="BC147">
        <v>5</v>
      </c>
      <c r="BD147">
        <v>16</v>
      </c>
      <c r="BE147">
        <v>7</v>
      </c>
      <c r="BF147">
        <v>8</v>
      </c>
      <c r="BG147">
        <v>17</v>
      </c>
      <c r="BH147">
        <v>20</v>
      </c>
      <c r="BI147">
        <v>19</v>
      </c>
      <c r="BJ147">
        <v>14</v>
      </c>
      <c r="BK147">
        <v>13</v>
      </c>
      <c r="BL147">
        <v>4</v>
      </c>
      <c r="BM147">
        <v>22</v>
      </c>
      <c r="BN147">
        <v>6</v>
      </c>
      <c r="BO147">
        <v>18</v>
      </c>
      <c r="BP147">
        <v>3</v>
      </c>
      <c r="BQ147">
        <v>21</v>
      </c>
      <c r="BR147">
        <v>10</v>
      </c>
      <c r="BS147">
        <v>15</v>
      </c>
      <c r="BT147">
        <v>-21</v>
      </c>
    </row>
    <row r="148" spans="1:72">
      <c r="A148">
        <v>9521</v>
      </c>
      <c r="B148">
        <v>1</v>
      </c>
      <c r="C148">
        <v>1997</v>
      </c>
      <c r="D148" s="2">
        <v>43402.561655092592</v>
      </c>
      <c r="E148" t="s">
        <v>140</v>
      </c>
      <c r="F148">
        <v>4</v>
      </c>
      <c r="G148">
        <v>1</v>
      </c>
      <c r="H148">
        <v>1</v>
      </c>
      <c r="I148">
        <v>4</v>
      </c>
      <c r="J148">
        <v>2</v>
      </c>
      <c r="K148">
        <v>5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5</v>
      </c>
      <c r="R148">
        <v>1</v>
      </c>
      <c r="S148">
        <v>4</v>
      </c>
      <c r="T148">
        <v>1</v>
      </c>
      <c r="U148">
        <v>2</v>
      </c>
      <c r="V148">
        <v>4</v>
      </c>
      <c r="W148">
        <v>1</v>
      </c>
      <c r="X148">
        <v>2</v>
      </c>
      <c r="Y148">
        <v>5</v>
      </c>
      <c r="Z148">
        <v>5</v>
      </c>
      <c r="AA148">
        <v>3</v>
      </c>
      <c r="AB148">
        <v>6</v>
      </c>
      <c r="AC148">
        <v>8</v>
      </c>
      <c r="AD148">
        <v>7</v>
      </c>
      <c r="AE148">
        <v>5</v>
      </c>
      <c r="AF148">
        <v>12</v>
      </c>
      <c r="AG148">
        <v>7</v>
      </c>
      <c r="AH148">
        <v>4</v>
      </c>
      <c r="AI148">
        <v>5</v>
      </c>
      <c r="AJ148">
        <v>6</v>
      </c>
      <c r="AK148">
        <v>5</v>
      </c>
      <c r="AL148">
        <v>6</v>
      </c>
      <c r="AM148">
        <v>5</v>
      </c>
      <c r="AN148">
        <v>4</v>
      </c>
      <c r="AO148">
        <v>10</v>
      </c>
      <c r="AP148">
        <v>3</v>
      </c>
      <c r="AQ148">
        <v>5</v>
      </c>
      <c r="AR148">
        <v>8</v>
      </c>
      <c r="AS148">
        <v>8</v>
      </c>
      <c r="AT148">
        <v>7</v>
      </c>
      <c r="AU148">
        <v>3</v>
      </c>
      <c r="AV148">
        <v>4</v>
      </c>
      <c r="AW148">
        <v>17</v>
      </c>
      <c r="AX148">
        <v>13</v>
      </c>
      <c r="AY148">
        <v>2</v>
      </c>
      <c r="AZ148">
        <v>16</v>
      </c>
      <c r="BA148">
        <v>14</v>
      </c>
      <c r="BB148">
        <v>1</v>
      </c>
      <c r="BC148">
        <v>10</v>
      </c>
      <c r="BD148">
        <v>20</v>
      </c>
      <c r="BE148">
        <v>11</v>
      </c>
      <c r="BF148">
        <v>5</v>
      </c>
      <c r="BG148">
        <v>7</v>
      </c>
      <c r="BH148">
        <v>18</v>
      </c>
      <c r="BI148">
        <v>15</v>
      </c>
      <c r="BJ148">
        <v>22</v>
      </c>
      <c r="BK148">
        <v>21</v>
      </c>
      <c r="BL148">
        <v>19</v>
      </c>
      <c r="BM148">
        <v>9</v>
      </c>
      <c r="BN148">
        <v>8</v>
      </c>
      <c r="BO148">
        <v>17</v>
      </c>
      <c r="BP148">
        <v>4</v>
      </c>
      <c r="BQ148">
        <v>12</v>
      </c>
      <c r="BR148">
        <v>6</v>
      </c>
      <c r="BS148">
        <v>3</v>
      </c>
      <c r="BT148">
        <v>-5</v>
      </c>
    </row>
    <row r="149" spans="1:72">
      <c r="A149">
        <v>9518</v>
      </c>
      <c r="B149">
        <v>0</v>
      </c>
      <c r="C149">
        <v>1997</v>
      </c>
      <c r="D149" s="2">
        <v>43402.561967592592</v>
      </c>
      <c r="E149" t="s">
        <v>122</v>
      </c>
      <c r="F149">
        <v>2</v>
      </c>
      <c r="G149">
        <v>1</v>
      </c>
      <c r="H149">
        <v>1</v>
      </c>
      <c r="I149">
        <v>4</v>
      </c>
      <c r="J149">
        <v>3</v>
      </c>
      <c r="K149">
        <v>4</v>
      </c>
      <c r="L149">
        <v>1</v>
      </c>
      <c r="M149">
        <v>1</v>
      </c>
      <c r="N149">
        <v>2</v>
      </c>
      <c r="O149">
        <v>2</v>
      </c>
      <c r="P149">
        <v>2</v>
      </c>
      <c r="Q149">
        <v>5</v>
      </c>
      <c r="R149">
        <v>1</v>
      </c>
      <c r="S149">
        <v>5</v>
      </c>
      <c r="T149">
        <v>3</v>
      </c>
      <c r="U149">
        <v>4</v>
      </c>
      <c r="V149">
        <v>3</v>
      </c>
      <c r="W149">
        <v>5</v>
      </c>
      <c r="X149">
        <v>1</v>
      </c>
      <c r="Y149">
        <v>4</v>
      </c>
      <c r="Z149">
        <v>4</v>
      </c>
      <c r="AA149">
        <v>2</v>
      </c>
      <c r="AB149">
        <v>11</v>
      </c>
      <c r="AC149">
        <v>9</v>
      </c>
      <c r="AD149">
        <v>8</v>
      </c>
      <c r="AE149">
        <v>8</v>
      </c>
      <c r="AF149">
        <v>12</v>
      </c>
      <c r="AG149">
        <v>18</v>
      </c>
      <c r="AH149">
        <v>4</v>
      </c>
      <c r="AI149">
        <v>9</v>
      </c>
      <c r="AJ149">
        <v>7</v>
      </c>
      <c r="AK149">
        <v>6</v>
      </c>
      <c r="AL149">
        <v>5</v>
      </c>
      <c r="AM149">
        <v>7</v>
      </c>
      <c r="AN149">
        <v>3</v>
      </c>
      <c r="AO149">
        <v>3</v>
      </c>
      <c r="AP149">
        <v>4</v>
      </c>
      <c r="AQ149">
        <v>14</v>
      </c>
      <c r="AR149">
        <v>7</v>
      </c>
      <c r="AS149">
        <v>4</v>
      </c>
      <c r="AT149">
        <v>8</v>
      </c>
      <c r="AU149">
        <v>6</v>
      </c>
      <c r="AV149">
        <v>41</v>
      </c>
      <c r="AW149">
        <v>5</v>
      </c>
      <c r="AX149">
        <v>4</v>
      </c>
      <c r="AY149">
        <v>18</v>
      </c>
      <c r="AZ149">
        <v>17</v>
      </c>
      <c r="BA149">
        <v>14</v>
      </c>
      <c r="BB149">
        <v>3</v>
      </c>
      <c r="BC149">
        <v>1</v>
      </c>
      <c r="BD149">
        <v>19</v>
      </c>
      <c r="BE149">
        <v>2</v>
      </c>
      <c r="BF149">
        <v>22</v>
      </c>
      <c r="BG149">
        <v>16</v>
      </c>
      <c r="BH149">
        <v>8</v>
      </c>
      <c r="BI149">
        <v>21</v>
      </c>
      <c r="BJ149">
        <v>9</v>
      </c>
      <c r="BK149">
        <v>10</v>
      </c>
      <c r="BL149">
        <v>15</v>
      </c>
      <c r="BM149">
        <v>6</v>
      </c>
      <c r="BN149">
        <v>20</v>
      </c>
      <c r="BO149">
        <v>11</v>
      </c>
      <c r="BP149">
        <v>12</v>
      </c>
      <c r="BQ149">
        <v>13</v>
      </c>
      <c r="BR149">
        <v>5</v>
      </c>
      <c r="BS149">
        <v>7</v>
      </c>
      <c r="BT149">
        <v>-12</v>
      </c>
    </row>
    <row r="150" spans="1:72">
      <c r="A150">
        <v>9522</v>
      </c>
      <c r="B150">
        <v>1</v>
      </c>
      <c r="C150">
        <v>1998</v>
      </c>
      <c r="D150" s="2">
        <v>43402.562627314815</v>
      </c>
      <c r="E150" t="s">
        <v>140</v>
      </c>
      <c r="F150">
        <v>2</v>
      </c>
      <c r="G150">
        <v>1</v>
      </c>
      <c r="H150">
        <v>1</v>
      </c>
      <c r="I150">
        <v>4</v>
      </c>
      <c r="J150">
        <v>2</v>
      </c>
      <c r="K150">
        <v>5</v>
      </c>
      <c r="L150">
        <v>1</v>
      </c>
      <c r="M150">
        <v>1</v>
      </c>
      <c r="N150">
        <v>1</v>
      </c>
      <c r="O150">
        <v>1</v>
      </c>
      <c r="P150">
        <v>2</v>
      </c>
      <c r="Q150">
        <v>4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4</v>
      </c>
      <c r="X150">
        <v>1</v>
      </c>
      <c r="Y150">
        <v>5</v>
      </c>
      <c r="Z150">
        <v>5</v>
      </c>
      <c r="AA150">
        <v>4</v>
      </c>
      <c r="AB150">
        <v>5</v>
      </c>
      <c r="AC150">
        <v>5</v>
      </c>
      <c r="AD150">
        <v>18</v>
      </c>
      <c r="AE150">
        <v>9</v>
      </c>
      <c r="AF150">
        <v>8</v>
      </c>
      <c r="AG150">
        <v>9</v>
      </c>
      <c r="AH150">
        <v>18</v>
      </c>
      <c r="AI150">
        <v>11</v>
      </c>
      <c r="AJ150">
        <v>8</v>
      </c>
      <c r="AK150">
        <v>4</v>
      </c>
      <c r="AL150">
        <v>9</v>
      </c>
      <c r="AM150">
        <v>17</v>
      </c>
      <c r="AN150">
        <v>3</v>
      </c>
      <c r="AO150">
        <v>9</v>
      </c>
      <c r="AP150">
        <v>19</v>
      </c>
      <c r="AQ150">
        <v>13</v>
      </c>
      <c r="AR150">
        <v>3</v>
      </c>
      <c r="AS150">
        <v>5</v>
      </c>
      <c r="AT150">
        <v>6</v>
      </c>
      <c r="AU150">
        <v>4</v>
      </c>
      <c r="AV150">
        <v>4</v>
      </c>
      <c r="AW150">
        <v>4</v>
      </c>
      <c r="AX150">
        <v>9</v>
      </c>
      <c r="AY150">
        <v>22</v>
      </c>
      <c r="AZ150">
        <v>17</v>
      </c>
      <c r="BA150">
        <v>1</v>
      </c>
      <c r="BB150">
        <v>15</v>
      </c>
      <c r="BC150">
        <v>13</v>
      </c>
      <c r="BD150">
        <v>4</v>
      </c>
      <c r="BE150">
        <v>12</v>
      </c>
      <c r="BF150">
        <v>19</v>
      </c>
      <c r="BG150">
        <v>7</v>
      </c>
      <c r="BH150">
        <v>2</v>
      </c>
      <c r="BI150">
        <v>6</v>
      </c>
      <c r="BJ150">
        <v>20</v>
      </c>
      <c r="BK150">
        <v>18</v>
      </c>
      <c r="BL150">
        <v>10</v>
      </c>
      <c r="BM150">
        <v>8</v>
      </c>
      <c r="BN150">
        <v>21</v>
      </c>
      <c r="BO150">
        <v>11</v>
      </c>
      <c r="BP150">
        <v>5</v>
      </c>
      <c r="BQ150">
        <v>3</v>
      </c>
      <c r="BR150">
        <v>16</v>
      </c>
      <c r="BS150">
        <v>14</v>
      </c>
      <c r="BT150">
        <v>-3</v>
      </c>
    </row>
    <row r="151" spans="1:72">
      <c r="A151">
        <v>9524</v>
      </c>
      <c r="B151">
        <v>0</v>
      </c>
      <c r="C151">
        <v>1998</v>
      </c>
      <c r="D151" s="2">
        <v>43402.563136574077</v>
      </c>
      <c r="E151" t="s">
        <v>158</v>
      </c>
      <c r="F151">
        <v>4</v>
      </c>
      <c r="G151">
        <v>2</v>
      </c>
      <c r="H151">
        <v>2</v>
      </c>
      <c r="I151">
        <v>5</v>
      </c>
      <c r="J151">
        <v>1</v>
      </c>
      <c r="K151">
        <v>4</v>
      </c>
      <c r="L151">
        <v>3</v>
      </c>
      <c r="M151">
        <v>2</v>
      </c>
      <c r="N151">
        <v>4</v>
      </c>
      <c r="O151">
        <v>4</v>
      </c>
      <c r="P151">
        <v>5</v>
      </c>
      <c r="Q151">
        <v>2</v>
      </c>
      <c r="R151">
        <v>4</v>
      </c>
      <c r="S151">
        <v>5</v>
      </c>
      <c r="T151">
        <v>3</v>
      </c>
      <c r="U151">
        <v>2</v>
      </c>
      <c r="V151">
        <v>3</v>
      </c>
      <c r="W151">
        <v>4</v>
      </c>
      <c r="X151">
        <v>3</v>
      </c>
      <c r="Y151">
        <v>3</v>
      </c>
      <c r="Z151">
        <v>4</v>
      </c>
      <c r="AA151">
        <v>2</v>
      </c>
      <c r="AB151">
        <v>7</v>
      </c>
      <c r="AC151">
        <v>7</v>
      </c>
      <c r="AD151">
        <v>6</v>
      </c>
      <c r="AE151">
        <v>14</v>
      </c>
      <c r="AF151">
        <v>4</v>
      </c>
      <c r="AG151">
        <v>7</v>
      </c>
      <c r="AH151">
        <v>7</v>
      </c>
      <c r="AI151">
        <v>14</v>
      </c>
      <c r="AJ151">
        <v>4</v>
      </c>
      <c r="AK151">
        <v>6</v>
      </c>
      <c r="AL151">
        <v>4</v>
      </c>
      <c r="AM151">
        <v>6</v>
      </c>
      <c r="AN151">
        <v>15</v>
      </c>
      <c r="AO151">
        <v>3</v>
      </c>
      <c r="AP151">
        <v>3</v>
      </c>
      <c r="AQ151">
        <v>4</v>
      </c>
      <c r="AR151">
        <v>3</v>
      </c>
      <c r="AS151">
        <v>8</v>
      </c>
      <c r="AT151">
        <v>5</v>
      </c>
      <c r="AU151">
        <v>4</v>
      </c>
      <c r="AV151">
        <v>3</v>
      </c>
      <c r="AW151">
        <v>13</v>
      </c>
      <c r="AX151">
        <v>21</v>
      </c>
      <c r="AY151">
        <v>11</v>
      </c>
      <c r="AZ151">
        <v>12</v>
      </c>
      <c r="BA151">
        <v>3</v>
      </c>
      <c r="BB151">
        <v>17</v>
      </c>
      <c r="BC151">
        <v>8</v>
      </c>
      <c r="BD151">
        <v>15</v>
      </c>
      <c r="BE151">
        <v>1</v>
      </c>
      <c r="BF151">
        <v>7</v>
      </c>
      <c r="BG151">
        <v>6</v>
      </c>
      <c r="BH151">
        <v>20</v>
      </c>
      <c r="BI151">
        <v>5</v>
      </c>
      <c r="BJ151">
        <v>19</v>
      </c>
      <c r="BK151">
        <v>4</v>
      </c>
      <c r="BL151">
        <v>16</v>
      </c>
      <c r="BM151">
        <v>18</v>
      </c>
      <c r="BN151">
        <v>14</v>
      </c>
      <c r="BO151">
        <v>2</v>
      </c>
      <c r="BP151">
        <v>13</v>
      </c>
      <c r="BQ151">
        <v>9</v>
      </c>
      <c r="BR151">
        <v>10</v>
      </c>
      <c r="BS151">
        <v>22</v>
      </c>
      <c r="BT151">
        <v>1</v>
      </c>
    </row>
    <row r="152" spans="1:72">
      <c r="A152">
        <v>9523</v>
      </c>
      <c r="B152">
        <v>0</v>
      </c>
      <c r="C152">
        <v>1995</v>
      </c>
      <c r="D152" s="2">
        <v>43402.563263888886</v>
      </c>
      <c r="E152" t="s">
        <v>149</v>
      </c>
      <c r="F152">
        <v>2</v>
      </c>
      <c r="G152">
        <v>1</v>
      </c>
      <c r="H152">
        <v>2</v>
      </c>
      <c r="I152">
        <v>5</v>
      </c>
      <c r="J152">
        <v>2</v>
      </c>
      <c r="K152">
        <v>4</v>
      </c>
      <c r="L152">
        <v>1</v>
      </c>
      <c r="M152">
        <v>1</v>
      </c>
      <c r="N152">
        <v>4</v>
      </c>
      <c r="O152">
        <v>2</v>
      </c>
      <c r="P152">
        <v>3</v>
      </c>
      <c r="Q152">
        <v>2</v>
      </c>
      <c r="R152">
        <v>2</v>
      </c>
      <c r="S152">
        <v>4</v>
      </c>
      <c r="T152">
        <v>2</v>
      </c>
      <c r="U152">
        <v>3</v>
      </c>
      <c r="V152">
        <v>3</v>
      </c>
      <c r="W152">
        <v>3</v>
      </c>
      <c r="X152">
        <v>2</v>
      </c>
      <c r="Y152">
        <v>4</v>
      </c>
      <c r="Z152">
        <v>3</v>
      </c>
      <c r="AA152">
        <v>2</v>
      </c>
      <c r="AB152">
        <v>7</v>
      </c>
      <c r="AC152">
        <v>7</v>
      </c>
      <c r="AD152">
        <v>10</v>
      </c>
      <c r="AE152">
        <v>18</v>
      </c>
      <c r="AF152">
        <v>9</v>
      </c>
      <c r="AG152">
        <v>11</v>
      </c>
      <c r="AH152">
        <v>20</v>
      </c>
      <c r="AI152">
        <v>10</v>
      </c>
      <c r="AJ152">
        <v>4</v>
      </c>
      <c r="AK152">
        <v>17</v>
      </c>
      <c r="AL152">
        <v>5</v>
      </c>
      <c r="AM152">
        <v>15</v>
      </c>
      <c r="AN152">
        <v>4</v>
      </c>
      <c r="AO152">
        <v>5</v>
      </c>
      <c r="AP152">
        <v>12</v>
      </c>
      <c r="AQ152">
        <v>5</v>
      </c>
      <c r="AR152">
        <v>8</v>
      </c>
      <c r="AS152">
        <v>5</v>
      </c>
      <c r="AT152">
        <v>6</v>
      </c>
      <c r="AU152">
        <v>6</v>
      </c>
      <c r="AV152">
        <v>4</v>
      </c>
      <c r="AW152">
        <v>27</v>
      </c>
      <c r="AX152">
        <v>6</v>
      </c>
      <c r="AY152">
        <v>17</v>
      </c>
      <c r="AZ152">
        <v>9</v>
      </c>
      <c r="BA152">
        <v>18</v>
      </c>
      <c r="BB152">
        <v>20</v>
      </c>
      <c r="BC152">
        <v>15</v>
      </c>
      <c r="BD152">
        <v>7</v>
      </c>
      <c r="BE152">
        <v>3</v>
      </c>
      <c r="BF152">
        <v>22</v>
      </c>
      <c r="BG152">
        <v>2</v>
      </c>
      <c r="BH152">
        <v>21</v>
      </c>
      <c r="BI152">
        <v>1</v>
      </c>
      <c r="BJ152">
        <v>14</v>
      </c>
      <c r="BK152">
        <v>11</v>
      </c>
      <c r="BL152">
        <v>16</v>
      </c>
      <c r="BM152">
        <v>4</v>
      </c>
      <c r="BN152">
        <v>12</v>
      </c>
      <c r="BO152">
        <v>13</v>
      </c>
      <c r="BP152">
        <v>8</v>
      </c>
      <c r="BQ152">
        <v>19</v>
      </c>
      <c r="BR152">
        <v>5</v>
      </c>
      <c r="BS152">
        <v>10</v>
      </c>
      <c r="BT152">
        <v>-1</v>
      </c>
    </row>
    <row r="153" spans="1:72">
      <c r="A153">
        <v>9527</v>
      </c>
      <c r="B153">
        <v>0</v>
      </c>
      <c r="C153">
        <v>1997</v>
      </c>
      <c r="D153" s="2">
        <v>43402.564930555556</v>
      </c>
      <c r="E153" t="s">
        <v>122</v>
      </c>
      <c r="F153">
        <v>3</v>
      </c>
      <c r="G153">
        <v>3</v>
      </c>
      <c r="H153">
        <v>2</v>
      </c>
      <c r="I153">
        <v>2</v>
      </c>
      <c r="J153">
        <v>3</v>
      </c>
      <c r="K153">
        <v>2</v>
      </c>
      <c r="L153">
        <v>2</v>
      </c>
      <c r="M153">
        <v>1</v>
      </c>
      <c r="N153">
        <v>2</v>
      </c>
      <c r="O153">
        <v>2</v>
      </c>
      <c r="P153">
        <v>1</v>
      </c>
      <c r="Q153">
        <v>4</v>
      </c>
      <c r="R153">
        <v>3</v>
      </c>
      <c r="S153">
        <v>4</v>
      </c>
      <c r="T153">
        <v>4</v>
      </c>
      <c r="U153">
        <v>4</v>
      </c>
      <c r="V153">
        <v>4</v>
      </c>
      <c r="W153">
        <v>5</v>
      </c>
      <c r="X153">
        <v>4</v>
      </c>
      <c r="Y153">
        <v>3</v>
      </c>
      <c r="Z153">
        <v>3</v>
      </c>
      <c r="AA153">
        <v>2</v>
      </c>
      <c r="AB153">
        <v>12</v>
      </c>
      <c r="AC153">
        <v>12</v>
      </c>
      <c r="AD153">
        <v>12</v>
      </c>
      <c r="AE153">
        <v>9</v>
      </c>
      <c r="AF153">
        <v>15</v>
      </c>
      <c r="AG153">
        <v>8</v>
      </c>
      <c r="AH153">
        <v>56</v>
      </c>
      <c r="AI153">
        <v>7</v>
      </c>
      <c r="AJ153">
        <v>12</v>
      </c>
      <c r="AK153">
        <v>15</v>
      </c>
      <c r="AL153">
        <v>5</v>
      </c>
      <c r="AM153">
        <v>15</v>
      </c>
      <c r="AN153">
        <v>9</v>
      </c>
      <c r="AO153">
        <v>3</v>
      </c>
      <c r="AP153">
        <v>4</v>
      </c>
      <c r="AQ153">
        <v>6</v>
      </c>
      <c r="AR153">
        <v>7</v>
      </c>
      <c r="AS153">
        <v>10</v>
      </c>
      <c r="AT153">
        <v>11</v>
      </c>
      <c r="AU153">
        <v>3</v>
      </c>
      <c r="AV153">
        <v>5</v>
      </c>
      <c r="AW153">
        <v>8</v>
      </c>
      <c r="AX153">
        <v>18</v>
      </c>
      <c r="AY153">
        <v>10</v>
      </c>
      <c r="AZ153">
        <v>7</v>
      </c>
      <c r="BA153">
        <v>16</v>
      </c>
      <c r="BB153">
        <v>21</v>
      </c>
      <c r="BC153">
        <v>9</v>
      </c>
      <c r="BD153">
        <v>22</v>
      </c>
      <c r="BE153">
        <v>20</v>
      </c>
      <c r="BF153">
        <v>12</v>
      </c>
      <c r="BG153">
        <v>2</v>
      </c>
      <c r="BH153">
        <v>19</v>
      </c>
      <c r="BI153">
        <v>15</v>
      </c>
      <c r="BJ153">
        <v>1</v>
      </c>
      <c r="BK153">
        <v>5</v>
      </c>
      <c r="BL153">
        <v>17</v>
      </c>
      <c r="BM153">
        <v>3</v>
      </c>
      <c r="BN153">
        <v>11</v>
      </c>
      <c r="BO153">
        <v>4</v>
      </c>
      <c r="BP153">
        <v>6</v>
      </c>
      <c r="BQ153">
        <v>13</v>
      </c>
      <c r="BR153">
        <v>8</v>
      </c>
      <c r="BS153">
        <v>14</v>
      </c>
      <c r="BT153">
        <v>-15</v>
      </c>
    </row>
    <row r="154" spans="1:72">
      <c r="A154">
        <v>9534</v>
      </c>
      <c r="B154">
        <v>0</v>
      </c>
      <c r="C154">
        <v>1997</v>
      </c>
      <c r="D154" s="2">
        <v>43402.567314814813</v>
      </c>
      <c r="E154" t="s">
        <v>159</v>
      </c>
      <c r="F154">
        <v>3</v>
      </c>
      <c r="G154">
        <v>1</v>
      </c>
      <c r="H154">
        <v>2</v>
      </c>
      <c r="I154">
        <v>5</v>
      </c>
      <c r="J154">
        <v>2</v>
      </c>
      <c r="K154">
        <v>4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4</v>
      </c>
      <c r="R154">
        <v>1</v>
      </c>
      <c r="S154">
        <v>4</v>
      </c>
      <c r="T154">
        <v>1</v>
      </c>
      <c r="U154">
        <v>2</v>
      </c>
      <c r="V154">
        <v>2</v>
      </c>
      <c r="W154">
        <v>2</v>
      </c>
      <c r="X154">
        <v>1</v>
      </c>
      <c r="Y154">
        <v>5</v>
      </c>
      <c r="Z154">
        <v>5</v>
      </c>
      <c r="AA154">
        <v>3</v>
      </c>
      <c r="AB154">
        <v>6</v>
      </c>
      <c r="AC154">
        <v>6</v>
      </c>
      <c r="AD154">
        <v>16</v>
      </c>
      <c r="AE154">
        <v>5</v>
      </c>
      <c r="AF154">
        <v>9</v>
      </c>
      <c r="AG154">
        <v>5</v>
      </c>
      <c r="AH154">
        <v>5</v>
      </c>
      <c r="AI154">
        <v>4</v>
      </c>
      <c r="AJ154">
        <v>4</v>
      </c>
      <c r="AK154">
        <v>4</v>
      </c>
      <c r="AL154">
        <v>4</v>
      </c>
      <c r="AM154">
        <v>8</v>
      </c>
      <c r="AN154">
        <v>4</v>
      </c>
      <c r="AO154">
        <v>5</v>
      </c>
      <c r="AP154">
        <v>3</v>
      </c>
      <c r="AQ154">
        <v>2</v>
      </c>
      <c r="AR154">
        <v>4</v>
      </c>
      <c r="AS154">
        <v>5</v>
      </c>
      <c r="AT154">
        <v>6</v>
      </c>
      <c r="AU154">
        <v>2</v>
      </c>
      <c r="AV154">
        <v>3</v>
      </c>
      <c r="AW154">
        <v>3</v>
      </c>
      <c r="AX154">
        <v>16</v>
      </c>
      <c r="AY154">
        <v>19</v>
      </c>
      <c r="AZ154">
        <v>1</v>
      </c>
      <c r="BA154">
        <v>2</v>
      </c>
      <c r="BB154">
        <v>8</v>
      </c>
      <c r="BC154">
        <v>10</v>
      </c>
      <c r="BD154">
        <v>4</v>
      </c>
      <c r="BE154">
        <v>14</v>
      </c>
      <c r="BF154">
        <v>18</v>
      </c>
      <c r="BG154">
        <v>6</v>
      </c>
      <c r="BH154">
        <v>20</v>
      </c>
      <c r="BI154">
        <v>12</v>
      </c>
      <c r="BJ154">
        <v>3</v>
      </c>
      <c r="BK154">
        <v>9</v>
      </c>
      <c r="BL154">
        <v>7</v>
      </c>
      <c r="BM154">
        <v>15</v>
      </c>
      <c r="BN154">
        <v>11</v>
      </c>
      <c r="BO154">
        <v>5</v>
      </c>
      <c r="BP154">
        <v>21</v>
      </c>
      <c r="BQ154">
        <v>13</v>
      </c>
      <c r="BR154">
        <v>17</v>
      </c>
      <c r="BS154">
        <v>22</v>
      </c>
      <c r="BT154">
        <v>-21</v>
      </c>
    </row>
    <row r="155" spans="1:72">
      <c r="A155">
        <v>9530</v>
      </c>
      <c r="B155">
        <v>0</v>
      </c>
      <c r="C155">
        <v>1990</v>
      </c>
      <c r="D155" s="2">
        <v>43402.567523148151</v>
      </c>
      <c r="E155" t="s">
        <v>122</v>
      </c>
      <c r="F155">
        <v>4</v>
      </c>
      <c r="G155">
        <v>5</v>
      </c>
      <c r="H155">
        <v>1</v>
      </c>
      <c r="I155">
        <v>5</v>
      </c>
      <c r="J155">
        <v>1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4</v>
      </c>
      <c r="Q155">
        <v>2</v>
      </c>
      <c r="R155">
        <v>2</v>
      </c>
      <c r="S155">
        <v>5</v>
      </c>
      <c r="T155">
        <v>4</v>
      </c>
      <c r="U155">
        <v>4</v>
      </c>
      <c r="V155">
        <v>4</v>
      </c>
      <c r="W155">
        <v>5</v>
      </c>
      <c r="X155">
        <v>4</v>
      </c>
      <c r="Y155">
        <v>4</v>
      </c>
      <c r="Z155">
        <v>4</v>
      </c>
      <c r="AA155">
        <v>2</v>
      </c>
      <c r="AB155">
        <v>10</v>
      </c>
      <c r="AC155">
        <v>11</v>
      </c>
      <c r="AD155">
        <v>10</v>
      </c>
      <c r="AE155">
        <v>14</v>
      </c>
      <c r="AF155">
        <v>5</v>
      </c>
      <c r="AG155">
        <v>24</v>
      </c>
      <c r="AH155">
        <v>7</v>
      </c>
      <c r="AI155">
        <v>4</v>
      </c>
      <c r="AJ155">
        <v>7</v>
      </c>
      <c r="AK155">
        <v>16</v>
      </c>
      <c r="AL155">
        <v>8</v>
      </c>
      <c r="AM155">
        <v>11</v>
      </c>
      <c r="AN155">
        <v>4</v>
      </c>
      <c r="AO155">
        <v>5</v>
      </c>
      <c r="AP155">
        <v>4</v>
      </c>
      <c r="AQ155">
        <v>5</v>
      </c>
      <c r="AR155">
        <v>12</v>
      </c>
      <c r="AS155">
        <v>3</v>
      </c>
      <c r="AT155">
        <v>23</v>
      </c>
      <c r="AU155">
        <v>6</v>
      </c>
      <c r="AV155">
        <v>6</v>
      </c>
      <c r="AW155">
        <v>4</v>
      </c>
      <c r="AX155">
        <v>20</v>
      </c>
      <c r="AY155">
        <v>3</v>
      </c>
      <c r="AZ155">
        <v>14</v>
      </c>
      <c r="BA155">
        <v>19</v>
      </c>
      <c r="BB155">
        <v>11</v>
      </c>
      <c r="BC155">
        <v>1</v>
      </c>
      <c r="BD155">
        <v>12</v>
      </c>
      <c r="BE155">
        <v>16</v>
      </c>
      <c r="BF155">
        <v>15</v>
      </c>
      <c r="BG155">
        <v>8</v>
      </c>
      <c r="BH155">
        <v>5</v>
      </c>
      <c r="BI155">
        <v>7</v>
      </c>
      <c r="BJ155">
        <v>13</v>
      </c>
      <c r="BK155">
        <v>4</v>
      </c>
      <c r="BL155">
        <v>21</v>
      </c>
      <c r="BM155">
        <v>10</v>
      </c>
      <c r="BN155">
        <v>9</v>
      </c>
      <c r="BO155">
        <v>6</v>
      </c>
      <c r="BP155">
        <v>2</v>
      </c>
      <c r="BQ155">
        <v>18</v>
      </c>
      <c r="BR155">
        <v>17</v>
      </c>
      <c r="BS155">
        <v>22</v>
      </c>
      <c r="BT155">
        <v>-8</v>
      </c>
    </row>
    <row r="156" spans="1:72">
      <c r="A156">
        <v>9537</v>
      </c>
      <c r="B156">
        <v>0</v>
      </c>
      <c r="C156">
        <v>1999</v>
      </c>
      <c r="D156" s="2">
        <v>43402.567939814813</v>
      </c>
      <c r="E156" t="s">
        <v>118</v>
      </c>
      <c r="F156">
        <v>1</v>
      </c>
      <c r="G156">
        <v>4</v>
      </c>
      <c r="H156">
        <v>3</v>
      </c>
      <c r="I156">
        <v>5</v>
      </c>
      <c r="J156">
        <v>1</v>
      </c>
      <c r="K156">
        <v>2</v>
      </c>
      <c r="L156">
        <v>2</v>
      </c>
      <c r="M156">
        <v>2</v>
      </c>
      <c r="N156">
        <v>3</v>
      </c>
      <c r="O156">
        <v>3</v>
      </c>
      <c r="P156">
        <v>3</v>
      </c>
      <c r="Q156">
        <v>4</v>
      </c>
      <c r="R156">
        <v>2</v>
      </c>
      <c r="S156">
        <v>5</v>
      </c>
      <c r="T156">
        <v>4</v>
      </c>
      <c r="U156">
        <v>4</v>
      </c>
      <c r="V156">
        <v>3</v>
      </c>
      <c r="W156">
        <v>5</v>
      </c>
      <c r="X156">
        <v>3</v>
      </c>
      <c r="Y156">
        <v>2</v>
      </c>
      <c r="Z156">
        <v>4</v>
      </c>
      <c r="AA156">
        <v>2</v>
      </c>
      <c r="AB156">
        <v>5</v>
      </c>
      <c r="AC156">
        <v>6</v>
      </c>
      <c r="AD156">
        <v>7</v>
      </c>
      <c r="AE156">
        <v>5</v>
      </c>
      <c r="AF156">
        <v>4</v>
      </c>
      <c r="AG156">
        <v>8</v>
      </c>
      <c r="AH156">
        <v>5</v>
      </c>
      <c r="AI156">
        <v>6</v>
      </c>
      <c r="AJ156">
        <v>6</v>
      </c>
      <c r="AK156">
        <v>6</v>
      </c>
      <c r="AL156">
        <v>10</v>
      </c>
      <c r="AM156">
        <v>6</v>
      </c>
      <c r="AN156">
        <v>5</v>
      </c>
      <c r="AO156">
        <v>4</v>
      </c>
      <c r="AP156">
        <v>2</v>
      </c>
      <c r="AQ156">
        <v>5</v>
      </c>
      <c r="AR156">
        <v>3</v>
      </c>
      <c r="AS156">
        <v>13</v>
      </c>
      <c r="AT156">
        <v>6</v>
      </c>
      <c r="AU156">
        <v>5</v>
      </c>
      <c r="AV156">
        <v>6</v>
      </c>
      <c r="AW156">
        <v>4</v>
      </c>
      <c r="AX156">
        <v>8</v>
      </c>
      <c r="AY156">
        <v>17</v>
      </c>
      <c r="AZ156">
        <v>12</v>
      </c>
      <c r="BA156">
        <v>10</v>
      </c>
      <c r="BB156">
        <v>20</v>
      </c>
      <c r="BC156">
        <v>18</v>
      </c>
      <c r="BD156">
        <v>14</v>
      </c>
      <c r="BE156">
        <v>11</v>
      </c>
      <c r="BF156">
        <v>19</v>
      </c>
      <c r="BG156">
        <v>16</v>
      </c>
      <c r="BH156">
        <v>1</v>
      </c>
      <c r="BI156">
        <v>21</v>
      </c>
      <c r="BJ156">
        <v>13</v>
      </c>
      <c r="BK156">
        <v>6</v>
      </c>
      <c r="BL156">
        <v>7</v>
      </c>
      <c r="BM156">
        <v>3</v>
      </c>
      <c r="BN156">
        <v>9</v>
      </c>
      <c r="BO156">
        <v>2</v>
      </c>
      <c r="BP156">
        <v>22</v>
      </c>
      <c r="BQ156">
        <v>15</v>
      </c>
      <c r="BR156">
        <v>4</v>
      </c>
      <c r="BS156">
        <v>5</v>
      </c>
      <c r="BT156">
        <v>-5</v>
      </c>
    </row>
    <row r="157" spans="1:72">
      <c r="A157">
        <v>9538</v>
      </c>
      <c r="B157">
        <v>0</v>
      </c>
      <c r="C157">
        <v>1994</v>
      </c>
      <c r="D157" s="2">
        <v>43402.568645833337</v>
      </c>
      <c r="E157" t="s">
        <v>122</v>
      </c>
      <c r="F157">
        <v>2</v>
      </c>
      <c r="G157">
        <v>1</v>
      </c>
      <c r="H157">
        <v>1</v>
      </c>
      <c r="I157">
        <v>4</v>
      </c>
      <c r="J157">
        <v>3</v>
      </c>
      <c r="K157">
        <v>5</v>
      </c>
      <c r="L157">
        <v>1</v>
      </c>
      <c r="M157">
        <v>1</v>
      </c>
      <c r="N157">
        <v>2</v>
      </c>
      <c r="O157">
        <v>2</v>
      </c>
      <c r="P157">
        <v>1</v>
      </c>
      <c r="Q157">
        <v>2</v>
      </c>
      <c r="R157">
        <v>1</v>
      </c>
      <c r="S157">
        <v>2</v>
      </c>
      <c r="T157">
        <v>1</v>
      </c>
      <c r="U157">
        <v>2</v>
      </c>
      <c r="V157">
        <v>4</v>
      </c>
      <c r="W157">
        <v>2</v>
      </c>
      <c r="X157">
        <v>1</v>
      </c>
      <c r="Y157">
        <v>4</v>
      </c>
      <c r="Z157">
        <v>3</v>
      </c>
      <c r="AA157">
        <v>2</v>
      </c>
      <c r="AB157">
        <v>8</v>
      </c>
      <c r="AC157">
        <v>16</v>
      </c>
      <c r="AD157">
        <v>11</v>
      </c>
      <c r="AE157">
        <v>9</v>
      </c>
      <c r="AF157">
        <v>9</v>
      </c>
      <c r="AG157">
        <v>8</v>
      </c>
      <c r="AH157">
        <v>5</v>
      </c>
      <c r="AI157">
        <v>4</v>
      </c>
      <c r="AJ157">
        <v>9</v>
      </c>
      <c r="AK157">
        <v>4</v>
      </c>
      <c r="AL157">
        <v>5</v>
      </c>
      <c r="AM157">
        <v>6</v>
      </c>
      <c r="AN157">
        <v>3</v>
      </c>
      <c r="AO157">
        <v>7</v>
      </c>
      <c r="AP157">
        <v>5</v>
      </c>
      <c r="AQ157">
        <v>5</v>
      </c>
      <c r="AR157">
        <v>13</v>
      </c>
      <c r="AS157">
        <v>5</v>
      </c>
      <c r="AT157">
        <v>5</v>
      </c>
      <c r="AU157">
        <v>5</v>
      </c>
      <c r="AV157">
        <v>14</v>
      </c>
      <c r="AW157">
        <v>7</v>
      </c>
      <c r="AX157">
        <v>10</v>
      </c>
      <c r="AY157">
        <v>1</v>
      </c>
      <c r="AZ157">
        <v>9</v>
      </c>
      <c r="BA157">
        <v>5</v>
      </c>
      <c r="BB157">
        <v>7</v>
      </c>
      <c r="BC157">
        <v>21</v>
      </c>
      <c r="BD157">
        <v>11</v>
      </c>
      <c r="BE157">
        <v>16</v>
      </c>
      <c r="BF157">
        <v>2</v>
      </c>
      <c r="BG157">
        <v>15</v>
      </c>
      <c r="BH157">
        <v>19</v>
      </c>
      <c r="BI157">
        <v>4</v>
      </c>
      <c r="BJ157">
        <v>18</v>
      </c>
      <c r="BK157">
        <v>8</v>
      </c>
      <c r="BL157">
        <v>13</v>
      </c>
      <c r="BM157">
        <v>14</v>
      </c>
      <c r="BN157">
        <v>6</v>
      </c>
      <c r="BO157">
        <v>22</v>
      </c>
      <c r="BP157">
        <v>17</v>
      </c>
      <c r="BQ157">
        <v>20</v>
      </c>
      <c r="BR157">
        <v>3</v>
      </c>
      <c r="BS157">
        <v>12</v>
      </c>
      <c r="BT157">
        <v>-4</v>
      </c>
    </row>
    <row r="158" spans="1:72">
      <c r="A158">
        <v>9531</v>
      </c>
      <c r="B158">
        <v>0</v>
      </c>
      <c r="C158">
        <v>1998</v>
      </c>
      <c r="D158" s="2">
        <v>43402.570115740738</v>
      </c>
      <c r="E158" t="s">
        <v>118</v>
      </c>
      <c r="F158">
        <v>2</v>
      </c>
      <c r="G158">
        <v>2</v>
      </c>
      <c r="H158">
        <v>2</v>
      </c>
      <c r="I158">
        <v>4</v>
      </c>
      <c r="J158">
        <v>1</v>
      </c>
      <c r="K158">
        <v>3</v>
      </c>
      <c r="L158">
        <v>1</v>
      </c>
      <c r="M158">
        <v>1</v>
      </c>
      <c r="N158">
        <v>2</v>
      </c>
      <c r="O158">
        <v>2</v>
      </c>
      <c r="P158">
        <v>2</v>
      </c>
      <c r="Q158">
        <v>3</v>
      </c>
      <c r="R158">
        <v>2</v>
      </c>
      <c r="S158">
        <v>4</v>
      </c>
      <c r="T158">
        <v>4</v>
      </c>
      <c r="U158">
        <v>2</v>
      </c>
      <c r="V158">
        <v>4</v>
      </c>
      <c r="W158">
        <v>4</v>
      </c>
      <c r="X158">
        <v>4</v>
      </c>
      <c r="Y158">
        <v>5</v>
      </c>
      <c r="Z158">
        <v>2</v>
      </c>
      <c r="AA158">
        <v>3</v>
      </c>
      <c r="AB158">
        <v>35</v>
      </c>
      <c r="AC158">
        <v>6</v>
      </c>
      <c r="AD158">
        <v>90</v>
      </c>
      <c r="AE158">
        <v>29</v>
      </c>
      <c r="AF158">
        <v>34</v>
      </c>
      <c r="AG158">
        <v>8</v>
      </c>
      <c r="AH158">
        <v>6</v>
      </c>
      <c r="AI158">
        <v>8</v>
      </c>
      <c r="AJ158">
        <v>5</v>
      </c>
      <c r="AK158">
        <v>3</v>
      </c>
      <c r="AL158">
        <v>9</v>
      </c>
      <c r="AM158">
        <v>11</v>
      </c>
      <c r="AN158">
        <v>7</v>
      </c>
      <c r="AO158">
        <v>8</v>
      </c>
      <c r="AP158">
        <v>43</v>
      </c>
      <c r="AQ158">
        <v>46</v>
      </c>
      <c r="AR158">
        <v>27</v>
      </c>
      <c r="AS158">
        <v>9</v>
      </c>
      <c r="AT158">
        <v>5</v>
      </c>
      <c r="AU158">
        <v>6</v>
      </c>
      <c r="AV158">
        <v>11</v>
      </c>
      <c r="AW158">
        <v>7</v>
      </c>
      <c r="AX158">
        <v>1</v>
      </c>
      <c r="AY158">
        <v>14</v>
      </c>
      <c r="AZ158">
        <v>13</v>
      </c>
      <c r="BA158">
        <v>21</v>
      </c>
      <c r="BB158">
        <v>4</v>
      </c>
      <c r="BC158">
        <v>22</v>
      </c>
      <c r="BD158">
        <v>12</v>
      </c>
      <c r="BE158">
        <v>10</v>
      </c>
      <c r="BF158">
        <v>19</v>
      </c>
      <c r="BG158">
        <v>20</v>
      </c>
      <c r="BH158">
        <v>18</v>
      </c>
      <c r="BI158">
        <v>9</v>
      </c>
      <c r="BJ158">
        <v>11</v>
      </c>
      <c r="BK158">
        <v>6</v>
      </c>
      <c r="BL158">
        <v>17</v>
      </c>
      <c r="BM158">
        <v>2</v>
      </c>
      <c r="BN158">
        <v>5</v>
      </c>
      <c r="BO158">
        <v>16</v>
      </c>
      <c r="BP158">
        <v>3</v>
      </c>
      <c r="BQ158">
        <v>8</v>
      </c>
      <c r="BR158">
        <v>7</v>
      </c>
      <c r="BS158">
        <v>15</v>
      </c>
      <c r="BT158">
        <v>0</v>
      </c>
    </row>
    <row r="159" spans="1:72">
      <c r="A159">
        <v>9542</v>
      </c>
      <c r="B159">
        <v>1</v>
      </c>
      <c r="C159">
        <v>1995</v>
      </c>
      <c r="D159" s="2">
        <v>43402.570937500001</v>
      </c>
      <c r="E159" t="s">
        <v>115</v>
      </c>
      <c r="F159">
        <v>1</v>
      </c>
      <c r="G159">
        <v>1</v>
      </c>
      <c r="H159">
        <v>1</v>
      </c>
      <c r="I159">
        <v>1</v>
      </c>
      <c r="J159">
        <v>4</v>
      </c>
      <c r="K159">
        <v>5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5</v>
      </c>
      <c r="R159">
        <v>1</v>
      </c>
      <c r="S159">
        <v>2</v>
      </c>
      <c r="T159">
        <v>2</v>
      </c>
      <c r="U159">
        <v>2</v>
      </c>
      <c r="V159">
        <v>4</v>
      </c>
      <c r="W159">
        <v>2</v>
      </c>
      <c r="X159">
        <v>1</v>
      </c>
      <c r="Y159">
        <v>2</v>
      </c>
      <c r="Z159">
        <v>5</v>
      </c>
      <c r="AA159">
        <v>2</v>
      </c>
      <c r="AB159">
        <v>5</v>
      </c>
      <c r="AC159">
        <v>5</v>
      </c>
      <c r="AD159">
        <v>9</v>
      </c>
      <c r="AE159">
        <v>5</v>
      </c>
      <c r="AF159">
        <v>6</v>
      </c>
      <c r="AG159">
        <v>14</v>
      </c>
      <c r="AH159">
        <v>3</v>
      </c>
      <c r="AI159">
        <v>4</v>
      </c>
      <c r="AJ159">
        <v>3</v>
      </c>
      <c r="AK159">
        <v>6</v>
      </c>
      <c r="AL159">
        <v>4</v>
      </c>
      <c r="AM159">
        <v>5</v>
      </c>
      <c r="AN159">
        <v>6</v>
      </c>
      <c r="AO159">
        <v>14</v>
      </c>
      <c r="AP159">
        <v>7</v>
      </c>
      <c r="AQ159">
        <v>3</v>
      </c>
      <c r="AR159">
        <v>4</v>
      </c>
      <c r="AS159">
        <v>3</v>
      </c>
      <c r="AT159">
        <v>6</v>
      </c>
      <c r="AU159">
        <v>5</v>
      </c>
      <c r="AV159">
        <v>5</v>
      </c>
      <c r="AW159">
        <v>4</v>
      </c>
      <c r="AX159">
        <v>8</v>
      </c>
      <c r="AY159">
        <v>21</v>
      </c>
      <c r="AZ159">
        <v>11</v>
      </c>
      <c r="BA159">
        <v>13</v>
      </c>
      <c r="BB159">
        <v>2</v>
      </c>
      <c r="BC159">
        <v>1</v>
      </c>
      <c r="BD159">
        <v>22</v>
      </c>
      <c r="BE159">
        <v>18</v>
      </c>
      <c r="BF159">
        <v>7</v>
      </c>
      <c r="BG159">
        <v>6</v>
      </c>
      <c r="BH159">
        <v>12</v>
      </c>
      <c r="BI159">
        <v>15</v>
      </c>
      <c r="BJ159">
        <v>5</v>
      </c>
      <c r="BK159">
        <v>16</v>
      </c>
      <c r="BL159">
        <v>10</v>
      </c>
      <c r="BM159">
        <v>14</v>
      </c>
      <c r="BN159">
        <v>9</v>
      </c>
      <c r="BO159">
        <v>17</v>
      </c>
      <c r="BP159">
        <v>20</v>
      </c>
      <c r="BQ159">
        <v>3</v>
      </c>
      <c r="BR159">
        <v>19</v>
      </c>
      <c r="BS159">
        <v>4</v>
      </c>
      <c r="BT159">
        <v>17</v>
      </c>
    </row>
    <row r="160" spans="1:72">
      <c r="A160">
        <v>9543</v>
      </c>
      <c r="B160">
        <v>0</v>
      </c>
      <c r="C160">
        <v>1995</v>
      </c>
      <c r="D160" s="2">
        <v>43402.571250000001</v>
      </c>
      <c r="E160" t="s">
        <v>128</v>
      </c>
      <c r="F160">
        <v>5</v>
      </c>
      <c r="G160">
        <v>2</v>
      </c>
      <c r="H160">
        <v>3</v>
      </c>
      <c r="I160">
        <v>4</v>
      </c>
      <c r="J160">
        <v>1</v>
      </c>
      <c r="K160">
        <v>3</v>
      </c>
      <c r="L160">
        <v>2</v>
      </c>
      <c r="M160">
        <v>1</v>
      </c>
      <c r="N160">
        <v>4</v>
      </c>
      <c r="O160">
        <v>4</v>
      </c>
      <c r="P160">
        <v>2</v>
      </c>
      <c r="Q160">
        <v>2</v>
      </c>
      <c r="R160">
        <v>2</v>
      </c>
      <c r="S160">
        <v>5</v>
      </c>
      <c r="T160">
        <v>5</v>
      </c>
      <c r="U160">
        <v>5</v>
      </c>
      <c r="V160">
        <v>5</v>
      </c>
      <c r="W160">
        <v>4</v>
      </c>
      <c r="X160">
        <v>5</v>
      </c>
      <c r="Y160">
        <v>3</v>
      </c>
      <c r="Z160">
        <v>4</v>
      </c>
      <c r="AA160">
        <v>1</v>
      </c>
      <c r="AB160">
        <v>5</v>
      </c>
      <c r="AC160">
        <v>9</v>
      </c>
      <c r="AD160">
        <v>9</v>
      </c>
      <c r="AE160">
        <v>9</v>
      </c>
      <c r="AF160">
        <v>9</v>
      </c>
      <c r="AG160">
        <v>7</v>
      </c>
      <c r="AH160">
        <v>10</v>
      </c>
      <c r="AI160">
        <v>7</v>
      </c>
      <c r="AJ160">
        <v>10</v>
      </c>
      <c r="AK160">
        <v>6</v>
      </c>
      <c r="AL160">
        <v>10</v>
      </c>
      <c r="AM160">
        <v>7</v>
      </c>
      <c r="AN160">
        <v>5</v>
      </c>
      <c r="AO160">
        <v>3</v>
      </c>
      <c r="AP160">
        <v>5</v>
      </c>
      <c r="AQ160">
        <v>3</v>
      </c>
      <c r="AR160">
        <v>4</v>
      </c>
      <c r="AS160">
        <v>7</v>
      </c>
      <c r="AT160">
        <v>9</v>
      </c>
      <c r="AU160">
        <v>3</v>
      </c>
      <c r="AV160">
        <v>5</v>
      </c>
      <c r="AW160">
        <v>3</v>
      </c>
      <c r="AX160">
        <v>7</v>
      </c>
      <c r="AY160">
        <v>13</v>
      </c>
      <c r="AZ160">
        <v>18</v>
      </c>
      <c r="BA160">
        <v>11</v>
      </c>
      <c r="BB160">
        <v>1</v>
      </c>
      <c r="BC160">
        <v>10</v>
      </c>
      <c r="BD160">
        <v>9</v>
      </c>
      <c r="BE160">
        <v>19</v>
      </c>
      <c r="BF160">
        <v>2</v>
      </c>
      <c r="BG160">
        <v>8</v>
      </c>
      <c r="BH160">
        <v>5</v>
      </c>
      <c r="BI160">
        <v>15</v>
      </c>
      <c r="BJ160">
        <v>22</v>
      </c>
      <c r="BK160">
        <v>16</v>
      </c>
      <c r="BL160">
        <v>17</v>
      </c>
      <c r="BM160">
        <v>20</v>
      </c>
      <c r="BN160">
        <v>4</v>
      </c>
      <c r="BO160">
        <v>3</v>
      </c>
      <c r="BP160">
        <v>6</v>
      </c>
      <c r="BQ160">
        <v>14</v>
      </c>
      <c r="BR160">
        <v>12</v>
      </c>
      <c r="BS160">
        <v>21</v>
      </c>
      <c r="BT160">
        <v>-12</v>
      </c>
    </row>
    <row r="161" spans="1:72">
      <c r="A161">
        <v>9539</v>
      </c>
      <c r="B161">
        <v>0</v>
      </c>
      <c r="C161">
        <v>1991</v>
      </c>
      <c r="D161" s="2">
        <v>43402.573101851849</v>
      </c>
      <c r="E161" t="s">
        <v>123</v>
      </c>
      <c r="F161">
        <v>5</v>
      </c>
      <c r="G161">
        <v>5</v>
      </c>
      <c r="H161">
        <v>3</v>
      </c>
      <c r="I161">
        <v>5</v>
      </c>
      <c r="J161">
        <v>1</v>
      </c>
      <c r="K161">
        <v>2</v>
      </c>
      <c r="L161">
        <v>2</v>
      </c>
      <c r="M161">
        <v>1</v>
      </c>
      <c r="N161">
        <v>4</v>
      </c>
      <c r="O161">
        <v>5</v>
      </c>
      <c r="P161">
        <v>5</v>
      </c>
      <c r="Q161">
        <v>4</v>
      </c>
      <c r="R161">
        <v>2</v>
      </c>
      <c r="S161">
        <v>5</v>
      </c>
      <c r="T161">
        <v>4</v>
      </c>
      <c r="U161">
        <v>4</v>
      </c>
      <c r="V161">
        <v>4</v>
      </c>
      <c r="W161">
        <v>4</v>
      </c>
      <c r="X161">
        <v>5</v>
      </c>
      <c r="Y161">
        <v>2</v>
      </c>
      <c r="Z161">
        <v>2</v>
      </c>
      <c r="AA161">
        <v>1</v>
      </c>
      <c r="AB161">
        <v>9</v>
      </c>
      <c r="AC161">
        <v>13</v>
      </c>
      <c r="AD161">
        <v>42</v>
      </c>
      <c r="AE161">
        <v>8</v>
      </c>
      <c r="AF161">
        <v>20</v>
      </c>
      <c r="AG161">
        <v>28</v>
      </c>
      <c r="AH161">
        <v>15</v>
      </c>
      <c r="AI161">
        <v>8</v>
      </c>
      <c r="AJ161">
        <v>19</v>
      </c>
      <c r="AK161">
        <v>9</v>
      </c>
      <c r="AL161">
        <v>5</v>
      </c>
      <c r="AM161">
        <v>21</v>
      </c>
      <c r="AN161">
        <v>7</v>
      </c>
      <c r="AO161">
        <v>3</v>
      </c>
      <c r="AP161">
        <v>24</v>
      </c>
      <c r="AQ161">
        <v>7</v>
      </c>
      <c r="AR161">
        <v>5</v>
      </c>
      <c r="AS161">
        <v>160</v>
      </c>
      <c r="AT161">
        <v>14</v>
      </c>
      <c r="AU161">
        <v>10</v>
      </c>
      <c r="AV161">
        <v>6</v>
      </c>
      <c r="AW161">
        <v>6</v>
      </c>
      <c r="AX161">
        <v>13</v>
      </c>
      <c r="AY161">
        <v>19</v>
      </c>
      <c r="AZ161">
        <v>20</v>
      </c>
      <c r="BA161">
        <v>21</v>
      </c>
      <c r="BB161">
        <v>7</v>
      </c>
      <c r="BC161">
        <v>5</v>
      </c>
      <c r="BD161">
        <v>8</v>
      </c>
      <c r="BE161">
        <v>17</v>
      </c>
      <c r="BF161">
        <v>1</v>
      </c>
      <c r="BG161">
        <v>16</v>
      </c>
      <c r="BH161">
        <v>15</v>
      </c>
      <c r="BI161">
        <v>9</v>
      </c>
      <c r="BJ161">
        <v>12</v>
      </c>
      <c r="BK161">
        <v>22</v>
      </c>
      <c r="BL161">
        <v>4</v>
      </c>
      <c r="BM161">
        <v>11</v>
      </c>
      <c r="BN161">
        <v>10</v>
      </c>
      <c r="BO161">
        <v>14</v>
      </c>
      <c r="BP161">
        <v>2</v>
      </c>
      <c r="BQ161">
        <v>3</v>
      </c>
      <c r="BR161">
        <v>6</v>
      </c>
      <c r="BS161">
        <v>18</v>
      </c>
      <c r="BT161">
        <v>3</v>
      </c>
    </row>
    <row r="162" spans="1:72">
      <c r="A162">
        <v>9551</v>
      </c>
      <c r="B162">
        <v>1</v>
      </c>
      <c r="C162">
        <v>1982</v>
      </c>
      <c r="D162" s="2">
        <v>43402.580104166664</v>
      </c>
      <c r="E162" t="s">
        <v>117</v>
      </c>
      <c r="F162">
        <v>4</v>
      </c>
      <c r="G162">
        <v>3</v>
      </c>
      <c r="H162">
        <v>1</v>
      </c>
      <c r="I162">
        <v>5</v>
      </c>
      <c r="J162">
        <v>3</v>
      </c>
      <c r="K162">
        <v>3</v>
      </c>
      <c r="L162">
        <v>1</v>
      </c>
      <c r="M162">
        <v>1</v>
      </c>
      <c r="N162">
        <v>1</v>
      </c>
      <c r="O162">
        <v>1</v>
      </c>
      <c r="P162">
        <v>2</v>
      </c>
      <c r="Q162">
        <v>4</v>
      </c>
      <c r="R162">
        <v>2</v>
      </c>
      <c r="S162">
        <v>4</v>
      </c>
      <c r="T162">
        <v>2</v>
      </c>
      <c r="U162">
        <v>4</v>
      </c>
      <c r="V162">
        <v>4</v>
      </c>
      <c r="W162">
        <v>4</v>
      </c>
      <c r="X162">
        <v>3</v>
      </c>
      <c r="Y162">
        <v>5</v>
      </c>
      <c r="Z162">
        <v>4</v>
      </c>
      <c r="AA162">
        <v>2</v>
      </c>
      <c r="AB162">
        <v>9</v>
      </c>
      <c r="AC162">
        <v>22</v>
      </c>
      <c r="AD162">
        <v>12</v>
      </c>
      <c r="AE162">
        <v>16</v>
      </c>
      <c r="AF162">
        <v>9</v>
      </c>
      <c r="AG162">
        <v>7</v>
      </c>
      <c r="AH162">
        <v>9</v>
      </c>
      <c r="AI162">
        <v>11</v>
      </c>
      <c r="AJ162">
        <v>7</v>
      </c>
      <c r="AK162">
        <v>10</v>
      </c>
      <c r="AL162">
        <v>14</v>
      </c>
      <c r="AM162">
        <v>9</v>
      </c>
      <c r="AN162">
        <v>22</v>
      </c>
      <c r="AO162">
        <v>9</v>
      </c>
      <c r="AP162">
        <v>9</v>
      </c>
      <c r="AQ162">
        <v>15</v>
      </c>
      <c r="AR162">
        <v>22</v>
      </c>
      <c r="AS162">
        <v>7</v>
      </c>
      <c r="AT162">
        <v>19</v>
      </c>
      <c r="AU162">
        <v>8</v>
      </c>
      <c r="AV162">
        <v>10</v>
      </c>
      <c r="AW162">
        <v>11</v>
      </c>
      <c r="AX162">
        <v>17</v>
      </c>
      <c r="AY162">
        <v>7</v>
      </c>
      <c r="AZ162">
        <v>10</v>
      </c>
      <c r="BA162">
        <v>13</v>
      </c>
      <c r="BB162">
        <v>18</v>
      </c>
      <c r="BC162">
        <v>20</v>
      </c>
      <c r="BD162">
        <v>14</v>
      </c>
      <c r="BE162">
        <v>1</v>
      </c>
      <c r="BF162">
        <v>6</v>
      </c>
      <c r="BG162">
        <v>8</v>
      </c>
      <c r="BH162">
        <v>19</v>
      </c>
      <c r="BI162">
        <v>21</v>
      </c>
      <c r="BJ162">
        <v>5</v>
      </c>
      <c r="BK162">
        <v>11</v>
      </c>
      <c r="BL162">
        <v>22</v>
      </c>
      <c r="BM162">
        <v>2</v>
      </c>
      <c r="BN162">
        <v>12</v>
      </c>
      <c r="BO162">
        <v>15</v>
      </c>
      <c r="BP162">
        <v>16</v>
      </c>
      <c r="BQ162">
        <v>9</v>
      </c>
      <c r="BR162">
        <v>3</v>
      </c>
      <c r="BS162">
        <v>4</v>
      </c>
      <c r="BT162">
        <v>-28</v>
      </c>
    </row>
    <row r="163" spans="1:72">
      <c r="A163">
        <v>9565</v>
      </c>
      <c r="B163">
        <v>0</v>
      </c>
      <c r="C163">
        <v>1987</v>
      </c>
      <c r="D163" s="2">
        <v>43402.591087962966</v>
      </c>
      <c r="E163" t="s">
        <v>115</v>
      </c>
      <c r="F163">
        <v>4</v>
      </c>
      <c r="G163">
        <v>2</v>
      </c>
      <c r="H163">
        <v>2</v>
      </c>
      <c r="I163">
        <v>2</v>
      </c>
      <c r="J163">
        <v>1</v>
      </c>
      <c r="K163">
        <v>4</v>
      </c>
      <c r="L163">
        <v>1</v>
      </c>
      <c r="M163">
        <v>2</v>
      </c>
      <c r="N163">
        <v>2</v>
      </c>
      <c r="O163">
        <v>2</v>
      </c>
      <c r="P163">
        <v>3</v>
      </c>
      <c r="Q163">
        <v>4</v>
      </c>
      <c r="R163">
        <v>1</v>
      </c>
      <c r="S163">
        <v>5</v>
      </c>
      <c r="T163">
        <v>3</v>
      </c>
      <c r="U163">
        <v>5</v>
      </c>
      <c r="V163">
        <v>3</v>
      </c>
      <c r="W163">
        <v>5</v>
      </c>
      <c r="X163">
        <v>1</v>
      </c>
      <c r="Y163">
        <v>5</v>
      </c>
      <c r="Z163">
        <v>4</v>
      </c>
      <c r="AA163">
        <v>1</v>
      </c>
      <c r="AB163">
        <v>6</v>
      </c>
      <c r="AC163">
        <v>6</v>
      </c>
      <c r="AD163">
        <v>8</v>
      </c>
      <c r="AE163">
        <v>6</v>
      </c>
      <c r="AF163">
        <v>3</v>
      </c>
      <c r="AG163">
        <v>9</v>
      </c>
      <c r="AH163">
        <v>6</v>
      </c>
      <c r="AI163">
        <v>2</v>
      </c>
      <c r="AJ163">
        <v>5</v>
      </c>
      <c r="AK163">
        <v>3</v>
      </c>
      <c r="AL163">
        <v>6</v>
      </c>
      <c r="AM163">
        <v>9</v>
      </c>
      <c r="AN163">
        <v>20</v>
      </c>
      <c r="AO163">
        <v>4</v>
      </c>
      <c r="AP163">
        <v>4</v>
      </c>
      <c r="AQ163">
        <v>4</v>
      </c>
      <c r="AR163">
        <v>4</v>
      </c>
      <c r="AS163">
        <v>6</v>
      </c>
      <c r="AT163">
        <v>4</v>
      </c>
      <c r="AU163">
        <v>5</v>
      </c>
      <c r="AV163">
        <v>4</v>
      </c>
      <c r="AW163">
        <v>10</v>
      </c>
      <c r="AX163">
        <v>5</v>
      </c>
      <c r="AY163">
        <v>10</v>
      </c>
      <c r="AZ163">
        <v>7</v>
      </c>
      <c r="BA163">
        <v>11</v>
      </c>
      <c r="BB163">
        <v>2</v>
      </c>
      <c r="BC163">
        <v>4</v>
      </c>
      <c r="BD163">
        <v>8</v>
      </c>
      <c r="BE163">
        <v>12</v>
      </c>
      <c r="BF163">
        <v>21</v>
      </c>
      <c r="BG163">
        <v>13</v>
      </c>
      <c r="BH163">
        <v>9</v>
      </c>
      <c r="BI163">
        <v>15</v>
      </c>
      <c r="BJ163">
        <v>14</v>
      </c>
      <c r="BK163">
        <v>19</v>
      </c>
      <c r="BL163">
        <v>16</v>
      </c>
      <c r="BM163">
        <v>22</v>
      </c>
      <c r="BN163">
        <v>18</v>
      </c>
      <c r="BO163">
        <v>3</v>
      </c>
      <c r="BP163">
        <v>20</v>
      </c>
      <c r="BQ163">
        <v>6</v>
      </c>
      <c r="BR163">
        <v>17</v>
      </c>
      <c r="BS163">
        <v>1</v>
      </c>
      <c r="BT163">
        <v>20</v>
      </c>
    </row>
    <row r="164" spans="1:72">
      <c r="A164">
        <v>9568</v>
      </c>
      <c r="B164">
        <v>0</v>
      </c>
      <c r="C164">
        <v>1999</v>
      </c>
      <c r="D164" s="2">
        <v>43402.592916666668</v>
      </c>
      <c r="E164" t="s">
        <v>125</v>
      </c>
      <c r="F164">
        <v>2</v>
      </c>
      <c r="G164">
        <v>3</v>
      </c>
      <c r="H164">
        <v>1</v>
      </c>
      <c r="I164">
        <v>4</v>
      </c>
      <c r="J164">
        <v>3</v>
      </c>
      <c r="K164">
        <v>4</v>
      </c>
      <c r="L164">
        <v>1</v>
      </c>
      <c r="M164">
        <v>1</v>
      </c>
      <c r="N164">
        <v>2</v>
      </c>
      <c r="O164">
        <v>2</v>
      </c>
      <c r="P164">
        <v>1</v>
      </c>
      <c r="Q164">
        <v>5</v>
      </c>
      <c r="R164">
        <v>2</v>
      </c>
      <c r="S164">
        <v>5</v>
      </c>
      <c r="T164">
        <v>5</v>
      </c>
      <c r="U164">
        <v>5</v>
      </c>
      <c r="V164">
        <v>3</v>
      </c>
      <c r="W164">
        <v>5</v>
      </c>
      <c r="X164">
        <v>3</v>
      </c>
      <c r="Y164">
        <v>2</v>
      </c>
      <c r="Z164">
        <v>2</v>
      </c>
      <c r="AA164">
        <v>3</v>
      </c>
      <c r="AB164">
        <v>7</v>
      </c>
      <c r="AC164">
        <v>9</v>
      </c>
      <c r="AD164">
        <v>8</v>
      </c>
      <c r="AE164">
        <v>17</v>
      </c>
      <c r="AF164">
        <v>9</v>
      </c>
      <c r="AG164">
        <v>8</v>
      </c>
      <c r="AH164">
        <v>4</v>
      </c>
      <c r="AI164">
        <v>6</v>
      </c>
      <c r="AJ164">
        <v>6</v>
      </c>
      <c r="AK164">
        <v>3</v>
      </c>
      <c r="AL164">
        <v>8</v>
      </c>
      <c r="AM164">
        <v>7</v>
      </c>
      <c r="AN164">
        <v>7</v>
      </c>
      <c r="AO164">
        <v>14</v>
      </c>
      <c r="AP164">
        <v>8</v>
      </c>
      <c r="AQ164">
        <v>3</v>
      </c>
      <c r="AR164">
        <v>6</v>
      </c>
      <c r="AS164">
        <v>4</v>
      </c>
      <c r="AT164">
        <v>7</v>
      </c>
      <c r="AU164">
        <v>4</v>
      </c>
      <c r="AV164">
        <v>4</v>
      </c>
      <c r="AW164">
        <v>3</v>
      </c>
      <c r="AX164">
        <v>21</v>
      </c>
      <c r="AY164">
        <v>3</v>
      </c>
      <c r="AZ164">
        <v>15</v>
      </c>
      <c r="BA164">
        <v>18</v>
      </c>
      <c r="BB164">
        <v>20</v>
      </c>
      <c r="BC164">
        <v>22</v>
      </c>
      <c r="BD164">
        <v>10</v>
      </c>
      <c r="BE164">
        <v>9</v>
      </c>
      <c r="BF164">
        <v>12</v>
      </c>
      <c r="BG164">
        <v>13</v>
      </c>
      <c r="BH164">
        <v>7</v>
      </c>
      <c r="BI164">
        <v>14</v>
      </c>
      <c r="BJ164">
        <v>5</v>
      </c>
      <c r="BK164">
        <v>1</v>
      </c>
      <c r="BL164">
        <v>16</v>
      </c>
      <c r="BM164">
        <v>2</v>
      </c>
      <c r="BN164">
        <v>8</v>
      </c>
      <c r="BO164">
        <v>17</v>
      </c>
      <c r="BP164">
        <v>4</v>
      </c>
      <c r="BQ164">
        <v>19</v>
      </c>
      <c r="BR164">
        <v>11</v>
      </c>
      <c r="BS164">
        <v>6</v>
      </c>
      <c r="BT164">
        <v>12</v>
      </c>
    </row>
    <row r="165" spans="1:72">
      <c r="A165">
        <v>9575</v>
      </c>
      <c r="B165">
        <v>0</v>
      </c>
      <c r="C165">
        <v>1996</v>
      </c>
      <c r="D165" s="2">
        <v>43402.596261574072</v>
      </c>
      <c r="E165" t="s">
        <v>160</v>
      </c>
      <c r="F165">
        <v>1</v>
      </c>
      <c r="G165">
        <v>1</v>
      </c>
      <c r="H165">
        <v>1</v>
      </c>
      <c r="I165">
        <v>3</v>
      </c>
      <c r="J165">
        <v>3</v>
      </c>
      <c r="K165">
        <v>2</v>
      </c>
      <c r="L165">
        <v>2</v>
      </c>
      <c r="M165">
        <v>1</v>
      </c>
      <c r="N165">
        <v>1</v>
      </c>
      <c r="O165">
        <v>1</v>
      </c>
      <c r="P165">
        <v>2</v>
      </c>
      <c r="Q165">
        <v>5</v>
      </c>
      <c r="R165">
        <v>1</v>
      </c>
      <c r="S165">
        <v>4</v>
      </c>
      <c r="T165">
        <v>1</v>
      </c>
      <c r="U165">
        <v>2</v>
      </c>
      <c r="V165">
        <v>2</v>
      </c>
      <c r="W165">
        <v>4</v>
      </c>
      <c r="X165">
        <v>2</v>
      </c>
      <c r="Y165">
        <v>5</v>
      </c>
      <c r="Z165">
        <v>4</v>
      </c>
      <c r="AA165">
        <v>3</v>
      </c>
      <c r="AB165">
        <v>6</v>
      </c>
      <c r="AC165">
        <v>9</v>
      </c>
      <c r="AD165">
        <v>10</v>
      </c>
      <c r="AE165">
        <v>5</v>
      </c>
      <c r="AF165">
        <v>3</v>
      </c>
      <c r="AG165">
        <v>8</v>
      </c>
      <c r="AH165">
        <v>3</v>
      </c>
      <c r="AI165">
        <v>3</v>
      </c>
      <c r="AJ165">
        <v>9</v>
      </c>
      <c r="AK165">
        <v>5</v>
      </c>
      <c r="AL165">
        <v>7</v>
      </c>
      <c r="AM165">
        <v>7</v>
      </c>
      <c r="AN165">
        <v>4</v>
      </c>
      <c r="AO165">
        <v>5</v>
      </c>
      <c r="AP165">
        <v>4</v>
      </c>
      <c r="AQ165">
        <v>8</v>
      </c>
      <c r="AR165">
        <v>4</v>
      </c>
      <c r="AS165">
        <v>5</v>
      </c>
      <c r="AT165">
        <v>5</v>
      </c>
      <c r="AU165">
        <v>3</v>
      </c>
      <c r="AV165">
        <v>5</v>
      </c>
      <c r="AW165">
        <v>5</v>
      </c>
      <c r="AX165">
        <v>6</v>
      </c>
      <c r="AY165">
        <v>20</v>
      </c>
      <c r="AZ165">
        <v>5</v>
      </c>
      <c r="BA165">
        <v>15</v>
      </c>
      <c r="BB165">
        <v>17</v>
      </c>
      <c r="BC165">
        <v>7</v>
      </c>
      <c r="BD165">
        <v>18</v>
      </c>
      <c r="BE165">
        <v>10</v>
      </c>
      <c r="BF165">
        <v>22</v>
      </c>
      <c r="BG165">
        <v>9</v>
      </c>
      <c r="BH165">
        <v>4</v>
      </c>
      <c r="BI165">
        <v>12</v>
      </c>
      <c r="BJ165">
        <v>19</v>
      </c>
      <c r="BK165">
        <v>13</v>
      </c>
      <c r="BL165">
        <v>21</v>
      </c>
      <c r="BM165">
        <v>1</v>
      </c>
      <c r="BN165">
        <v>16</v>
      </c>
      <c r="BO165">
        <v>3</v>
      </c>
      <c r="BP165">
        <v>14</v>
      </c>
      <c r="BQ165">
        <v>8</v>
      </c>
      <c r="BR165">
        <v>2</v>
      </c>
      <c r="BS165">
        <v>11</v>
      </c>
      <c r="BT165">
        <v>-18</v>
      </c>
    </row>
    <row r="166" spans="1:72">
      <c r="A166">
        <v>9573</v>
      </c>
      <c r="B166">
        <v>0</v>
      </c>
      <c r="C166">
        <v>1998</v>
      </c>
      <c r="D166" s="2">
        <v>43402.597233796296</v>
      </c>
      <c r="E166" t="s">
        <v>161</v>
      </c>
      <c r="F166">
        <v>2</v>
      </c>
      <c r="G166">
        <v>4</v>
      </c>
      <c r="H166">
        <v>1</v>
      </c>
      <c r="I166">
        <v>5</v>
      </c>
      <c r="J166">
        <v>1</v>
      </c>
      <c r="K166">
        <v>3</v>
      </c>
      <c r="L166">
        <v>1</v>
      </c>
      <c r="M166">
        <v>1</v>
      </c>
      <c r="N166">
        <v>1</v>
      </c>
      <c r="O166">
        <v>1</v>
      </c>
      <c r="P166">
        <v>2</v>
      </c>
      <c r="Q166">
        <v>4</v>
      </c>
      <c r="R166">
        <v>2</v>
      </c>
      <c r="S166">
        <v>5</v>
      </c>
      <c r="T166">
        <v>2</v>
      </c>
      <c r="U166">
        <v>5</v>
      </c>
      <c r="V166">
        <v>5</v>
      </c>
      <c r="W166">
        <v>4</v>
      </c>
      <c r="X166">
        <v>3</v>
      </c>
      <c r="Y166">
        <v>5</v>
      </c>
      <c r="Z166">
        <v>4</v>
      </c>
      <c r="AA166">
        <v>3</v>
      </c>
      <c r="AB166">
        <v>8</v>
      </c>
      <c r="AC166">
        <v>19</v>
      </c>
      <c r="AD166">
        <v>24</v>
      </c>
      <c r="AE166">
        <v>12</v>
      </c>
      <c r="AF166">
        <v>7</v>
      </c>
      <c r="AG166">
        <v>8</v>
      </c>
      <c r="AH166">
        <v>24</v>
      </c>
      <c r="AI166">
        <v>6</v>
      </c>
      <c r="AJ166">
        <v>14</v>
      </c>
      <c r="AK166">
        <v>13</v>
      </c>
      <c r="AL166">
        <v>9</v>
      </c>
      <c r="AM166">
        <v>8</v>
      </c>
      <c r="AN166">
        <v>7</v>
      </c>
      <c r="AO166">
        <v>6</v>
      </c>
      <c r="AP166">
        <v>5</v>
      </c>
      <c r="AQ166">
        <v>13</v>
      </c>
      <c r="AR166">
        <v>7</v>
      </c>
      <c r="AS166">
        <v>6</v>
      </c>
      <c r="AT166">
        <v>15</v>
      </c>
      <c r="AU166">
        <v>5</v>
      </c>
      <c r="AV166">
        <v>5</v>
      </c>
      <c r="AW166">
        <v>18</v>
      </c>
      <c r="AX166">
        <v>18</v>
      </c>
      <c r="AY166">
        <v>2</v>
      </c>
      <c r="AZ166">
        <v>22</v>
      </c>
      <c r="BA166">
        <v>15</v>
      </c>
      <c r="BB166">
        <v>6</v>
      </c>
      <c r="BC166">
        <v>13</v>
      </c>
      <c r="BD166">
        <v>1</v>
      </c>
      <c r="BE166">
        <v>7</v>
      </c>
      <c r="BF166">
        <v>14</v>
      </c>
      <c r="BG166">
        <v>3</v>
      </c>
      <c r="BH166">
        <v>8</v>
      </c>
      <c r="BI166">
        <v>5</v>
      </c>
      <c r="BJ166">
        <v>9</v>
      </c>
      <c r="BK166">
        <v>19</v>
      </c>
      <c r="BL166">
        <v>21</v>
      </c>
      <c r="BM166">
        <v>4</v>
      </c>
      <c r="BN166">
        <v>12</v>
      </c>
      <c r="BO166">
        <v>16</v>
      </c>
      <c r="BP166">
        <v>10</v>
      </c>
      <c r="BQ166">
        <v>17</v>
      </c>
      <c r="BR166">
        <v>20</v>
      </c>
      <c r="BS166">
        <v>11</v>
      </c>
      <c r="BT166">
        <v>-6</v>
      </c>
    </row>
    <row r="167" spans="1:72">
      <c r="A167">
        <v>9598</v>
      </c>
      <c r="B167">
        <v>0</v>
      </c>
      <c r="C167">
        <v>1998</v>
      </c>
      <c r="D167" s="2">
        <v>43402.612384259257</v>
      </c>
      <c r="E167" t="s">
        <v>124</v>
      </c>
      <c r="F167">
        <v>2</v>
      </c>
      <c r="G167">
        <v>2</v>
      </c>
      <c r="H167">
        <v>1</v>
      </c>
      <c r="I167">
        <v>4</v>
      </c>
      <c r="J167">
        <v>1</v>
      </c>
      <c r="K167">
        <v>4</v>
      </c>
      <c r="L167">
        <v>2</v>
      </c>
      <c r="M167">
        <v>1</v>
      </c>
      <c r="N167">
        <v>4</v>
      </c>
      <c r="O167">
        <v>4</v>
      </c>
      <c r="P167">
        <v>2</v>
      </c>
      <c r="Q167">
        <v>4</v>
      </c>
      <c r="R167">
        <v>2</v>
      </c>
      <c r="S167">
        <v>5</v>
      </c>
      <c r="T167">
        <v>2</v>
      </c>
      <c r="U167">
        <v>5</v>
      </c>
      <c r="V167">
        <v>5</v>
      </c>
      <c r="W167">
        <v>5</v>
      </c>
      <c r="X167">
        <v>2</v>
      </c>
      <c r="Y167">
        <v>3</v>
      </c>
      <c r="Z167">
        <v>2</v>
      </c>
      <c r="AA167">
        <v>1</v>
      </c>
      <c r="AB167">
        <v>7</v>
      </c>
      <c r="AC167">
        <v>11</v>
      </c>
      <c r="AD167">
        <v>9</v>
      </c>
      <c r="AE167">
        <v>6</v>
      </c>
      <c r="AF167">
        <v>8</v>
      </c>
      <c r="AG167">
        <v>8</v>
      </c>
      <c r="AH167">
        <v>5</v>
      </c>
      <c r="AI167">
        <v>5</v>
      </c>
      <c r="AJ167">
        <v>5</v>
      </c>
      <c r="AK167">
        <v>11</v>
      </c>
      <c r="AL167">
        <v>5</v>
      </c>
      <c r="AM167">
        <v>10</v>
      </c>
      <c r="AN167">
        <v>7</v>
      </c>
      <c r="AO167">
        <v>4</v>
      </c>
      <c r="AP167">
        <v>8</v>
      </c>
      <c r="AQ167">
        <v>4</v>
      </c>
      <c r="AR167">
        <v>9</v>
      </c>
      <c r="AS167">
        <v>7</v>
      </c>
      <c r="AT167">
        <v>9</v>
      </c>
      <c r="AU167">
        <v>7</v>
      </c>
      <c r="AV167">
        <v>6</v>
      </c>
      <c r="AW167">
        <v>4</v>
      </c>
      <c r="AX167">
        <v>18</v>
      </c>
      <c r="AY167">
        <v>14</v>
      </c>
      <c r="AZ167">
        <v>19</v>
      </c>
      <c r="BA167">
        <v>10</v>
      </c>
      <c r="BB167">
        <v>9</v>
      </c>
      <c r="BC167">
        <v>17</v>
      </c>
      <c r="BD167">
        <v>8</v>
      </c>
      <c r="BE167">
        <v>16</v>
      </c>
      <c r="BF167">
        <v>5</v>
      </c>
      <c r="BG167">
        <v>2</v>
      </c>
      <c r="BH167">
        <v>22</v>
      </c>
      <c r="BI167">
        <v>11</v>
      </c>
      <c r="BJ167">
        <v>7</v>
      </c>
      <c r="BK167">
        <v>6</v>
      </c>
      <c r="BL167">
        <v>15</v>
      </c>
      <c r="BM167">
        <v>3</v>
      </c>
      <c r="BN167">
        <v>1</v>
      </c>
      <c r="BO167">
        <v>13</v>
      </c>
      <c r="BP167">
        <v>21</v>
      </c>
      <c r="BQ167">
        <v>20</v>
      </c>
      <c r="BR167">
        <v>12</v>
      </c>
      <c r="BS167">
        <v>4</v>
      </c>
      <c r="BT167">
        <v>-5</v>
      </c>
    </row>
    <row r="168" spans="1:72">
      <c r="A168">
        <v>9595</v>
      </c>
      <c r="B168">
        <v>0</v>
      </c>
      <c r="C168">
        <v>1997</v>
      </c>
      <c r="D168" s="2">
        <v>43402.612662037034</v>
      </c>
      <c r="E168" t="s">
        <v>125</v>
      </c>
      <c r="F168">
        <v>3</v>
      </c>
      <c r="G168">
        <v>2</v>
      </c>
      <c r="H168">
        <v>2</v>
      </c>
      <c r="I168">
        <v>5</v>
      </c>
      <c r="J168">
        <v>2</v>
      </c>
      <c r="K168">
        <v>3</v>
      </c>
      <c r="L168">
        <v>2</v>
      </c>
      <c r="M168">
        <v>2</v>
      </c>
      <c r="N168">
        <v>4</v>
      </c>
      <c r="O168">
        <v>5</v>
      </c>
      <c r="P168">
        <v>4</v>
      </c>
      <c r="Q168">
        <v>2</v>
      </c>
      <c r="R168">
        <v>4</v>
      </c>
      <c r="S168">
        <v>5</v>
      </c>
      <c r="T168">
        <v>5</v>
      </c>
      <c r="U168">
        <v>5</v>
      </c>
      <c r="V168">
        <v>4</v>
      </c>
      <c r="W168">
        <v>5</v>
      </c>
      <c r="X168">
        <v>5</v>
      </c>
      <c r="Y168">
        <v>1</v>
      </c>
      <c r="Z168">
        <v>2</v>
      </c>
      <c r="AA168">
        <v>1</v>
      </c>
      <c r="AB168">
        <v>5</v>
      </c>
      <c r="AC168">
        <v>6</v>
      </c>
      <c r="AD168">
        <v>12</v>
      </c>
      <c r="AE168">
        <v>11</v>
      </c>
      <c r="AF168">
        <v>8</v>
      </c>
      <c r="AG168">
        <v>7</v>
      </c>
      <c r="AH168">
        <v>5</v>
      </c>
      <c r="AI168">
        <v>6</v>
      </c>
      <c r="AJ168">
        <v>7</v>
      </c>
      <c r="AK168">
        <v>6</v>
      </c>
      <c r="AL168">
        <v>8</v>
      </c>
      <c r="AM168">
        <v>15</v>
      </c>
      <c r="AN168">
        <v>7</v>
      </c>
      <c r="AO168">
        <v>4</v>
      </c>
      <c r="AP168">
        <v>3</v>
      </c>
      <c r="AQ168">
        <v>4</v>
      </c>
      <c r="AR168">
        <v>5</v>
      </c>
      <c r="AS168">
        <v>7</v>
      </c>
      <c r="AT168">
        <v>14</v>
      </c>
      <c r="AU168">
        <v>3</v>
      </c>
      <c r="AV168">
        <v>4</v>
      </c>
      <c r="AW168">
        <v>4</v>
      </c>
      <c r="AX168">
        <v>20</v>
      </c>
      <c r="AY168">
        <v>10</v>
      </c>
      <c r="AZ168">
        <v>1</v>
      </c>
      <c r="BA168">
        <v>6</v>
      </c>
      <c r="BB168">
        <v>19</v>
      </c>
      <c r="BC168">
        <v>8</v>
      </c>
      <c r="BD168">
        <v>21</v>
      </c>
      <c r="BE168">
        <v>4</v>
      </c>
      <c r="BF168">
        <v>17</v>
      </c>
      <c r="BG168">
        <v>3</v>
      </c>
      <c r="BH168">
        <v>12</v>
      </c>
      <c r="BI168">
        <v>5</v>
      </c>
      <c r="BJ168">
        <v>7</v>
      </c>
      <c r="BK168">
        <v>18</v>
      </c>
      <c r="BL168">
        <v>22</v>
      </c>
      <c r="BM168">
        <v>16</v>
      </c>
      <c r="BN168">
        <v>11</v>
      </c>
      <c r="BO168">
        <v>9</v>
      </c>
      <c r="BP168">
        <v>2</v>
      </c>
      <c r="BQ168">
        <v>14</v>
      </c>
      <c r="BR168">
        <v>15</v>
      </c>
      <c r="BS168">
        <v>13</v>
      </c>
      <c r="BT168">
        <v>-11</v>
      </c>
    </row>
    <row r="169" spans="1:72">
      <c r="A169">
        <v>9604</v>
      </c>
      <c r="B169">
        <v>0</v>
      </c>
      <c r="C169">
        <v>1996</v>
      </c>
      <c r="D169" s="2">
        <v>43402.616990740738</v>
      </c>
      <c r="E169" t="s">
        <v>122</v>
      </c>
      <c r="F169">
        <v>2</v>
      </c>
      <c r="G169">
        <v>1</v>
      </c>
      <c r="H169">
        <v>1</v>
      </c>
      <c r="I169">
        <v>2</v>
      </c>
      <c r="J169">
        <v>2</v>
      </c>
      <c r="K169">
        <v>4</v>
      </c>
      <c r="L169">
        <v>1</v>
      </c>
      <c r="M169">
        <v>1</v>
      </c>
      <c r="N169">
        <v>2</v>
      </c>
      <c r="O169">
        <v>2</v>
      </c>
      <c r="P169">
        <v>2</v>
      </c>
      <c r="Q169">
        <v>3</v>
      </c>
      <c r="R169">
        <v>2</v>
      </c>
      <c r="S169">
        <v>4</v>
      </c>
      <c r="T169">
        <v>2</v>
      </c>
      <c r="U169">
        <v>4</v>
      </c>
      <c r="V169">
        <v>3</v>
      </c>
      <c r="W169">
        <v>4</v>
      </c>
      <c r="X169">
        <v>3</v>
      </c>
      <c r="Y169">
        <v>4</v>
      </c>
      <c r="Z169">
        <v>4</v>
      </c>
      <c r="AA169">
        <v>4</v>
      </c>
      <c r="AB169">
        <v>7</v>
      </c>
      <c r="AC169">
        <v>8</v>
      </c>
      <c r="AD169">
        <v>8</v>
      </c>
      <c r="AE169">
        <v>19</v>
      </c>
      <c r="AF169">
        <v>7</v>
      </c>
      <c r="AG169">
        <v>7</v>
      </c>
      <c r="AH169">
        <v>16</v>
      </c>
      <c r="AI169">
        <v>5</v>
      </c>
      <c r="AJ169">
        <v>9</v>
      </c>
      <c r="AK169">
        <v>6</v>
      </c>
      <c r="AL169">
        <v>3</v>
      </c>
      <c r="AM169">
        <v>15</v>
      </c>
      <c r="AN169">
        <v>22</v>
      </c>
      <c r="AO169">
        <v>18</v>
      </c>
      <c r="AP169">
        <v>6</v>
      </c>
      <c r="AQ169">
        <v>7</v>
      </c>
      <c r="AR169">
        <v>5</v>
      </c>
      <c r="AS169">
        <v>6</v>
      </c>
      <c r="AT169">
        <v>9</v>
      </c>
      <c r="AU169">
        <v>7</v>
      </c>
      <c r="AV169">
        <v>3</v>
      </c>
      <c r="AW169">
        <v>4</v>
      </c>
      <c r="AX169">
        <v>16</v>
      </c>
      <c r="AY169">
        <v>8</v>
      </c>
      <c r="AZ169">
        <v>12</v>
      </c>
      <c r="BA169">
        <v>11</v>
      </c>
      <c r="BB169">
        <v>14</v>
      </c>
      <c r="BC169">
        <v>21</v>
      </c>
      <c r="BD169">
        <v>13</v>
      </c>
      <c r="BE169">
        <v>5</v>
      </c>
      <c r="BF169">
        <v>4</v>
      </c>
      <c r="BG169">
        <v>7</v>
      </c>
      <c r="BH169">
        <v>15</v>
      </c>
      <c r="BI169">
        <v>2</v>
      </c>
      <c r="BJ169">
        <v>1</v>
      </c>
      <c r="BK169">
        <v>20</v>
      </c>
      <c r="BL169">
        <v>9</v>
      </c>
      <c r="BM169">
        <v>6</v>
      </c>
      <c r="BN169">
        <v>22</v>
      </c>
      <c r="BO169">
        <v>3</v>
      </c>
      <c r="BP169">
        <v>18</v>
      </c>
      <c r="BQ169">
        <v>19</v>
      </c>
      <c r="BR169">
        <v>17</v>
      </c>
      <c r="BS169">
        <v>10</v>
      </c>
      <c r="BT169">
        <v>-28</v>
      </c>
    </row>
    <row r="170" spans="1:72">
      <c r="A170">
        <v>9607</v>
      </c>
      <c r="B170">
        <v>0</v>
      </c>
      <c r="C170">
        <v>1994</v>
      </c>
      <c r="D170" s="2">
        <v>43402.617881944447</v>
      </c>
      <c r="E170" t="s">
        <v>128</v>
      </c>
      <c r="F170">
        <v>2</v>
      </c>
      <c r="G170">
        <v>5</v>
      </c>
      <c r="H170">
        <v>2</v>
      </c>
      <c r="I170">
        <v>5</v>
      </c>
      <c r="J170">
        <v>5</v>
      </c>
      <c r="K170">
        <v>4</v>
      </c>
      <c r="L170">
        <v>1</v>
      </c>
      <c r="M170">
        <v>1</v>
      </c>
      <c r="N170">
        <v>2</v>
      </c>
      <c r="O170">
        <v>2</v>
      </c>
      <c r="P170">
        <v>2</v>
      </c>
      <c r="Q170">
        <v>4</v>
      </c>
      <c r="R170">
        <v>2</v>
      </c>
      <c r="S170">
        <v>4</v>
      </c>
      <c r="T170">
        <v>4</v>
      </c>
      <c r="U170">
        <v>5</v>
      </c>
      <c r="V170">
        <v>2</v>
      </c>
      <c r="W170">
        <v>4</v>
      </c>
      <c r="X170">
        <v>2</v>
      </c>
      <c r="Y170">
        <v>1</v>
      </c>
      <c r="Z170">
        <v>4</v>
      </c>
      <c r="AA170">
        <v>2</v>
      </c>
      <c r="AB170">
        <v>15</v>
      </c>
      <c r="AC170">
        <v>8</v>
      </c>
      <c r="AD170">
        <v>22</v>
      </c>
      <c r="AE170">
        <v>8</v>
      </c>
      <c r="AF170">
        <v>12</v>
      </c>
      <c r="AG170">
        <v>10</v>
      </c>
      <c r="AH170">
        <v>7</v>
      </c>
      <c r="AI170">
        <v>8</v>
      </c>
      <c r="AJ170">
        <v>7</v>
      </c>
      <c r="AK170">
        <v>11</v>
      </c>
      <c r="AL170">
        <v>7</v>
      </c>
      <c r="AM170">
        <v>11</v>
      </c>
      <c r="AN170">
        <v>10</v>
      </c>
      <c r="AO170">
        <v>7</v>
      </c>
      <c r="AP170">
        <v>8</v>
      </c>
      <c r="AQ170">
        <v>8</v>
      </c>
      <c r="AR170">
        <v>12</v>
      </c>
      <c r="AS170">
        <v>8</v>
      </c>
      <c r="AT170">
        <v>8</v>
      </c>
      <c r="AU170">
        <v>8</v>
      </c>
      <c r="AV170">
        <v>7</v>
      </c>
      <c r="AW170">
        <v>6</v>
      </c>
      <c r="AX170">
        <v>1</v>
      </c>
      <c r="AY170">
        <v>17</v>
      </c>
      <c r="AZ170">
        <v>7</v>
      </c>
      <c r="BA170">
        <v>13</v>
      </c>
      <c r="BB170">
        <v>3</v>
      </c>
      <c r="BC170">
        <v>10</v>
      </c>
      <c r="BD170">
        <v>15</v>
      </c>
      <c r="BE170">
        <v>11</v>
      </c>
      <c r="BF170">
        <v>12</v>
      </c>
      <c r="BG170">
        <v>19</v>
      </c>
      <c r="BH170">
        <v>18</v>
      </c>
      <c r="BI170">
        <v>5</v>
      </c>
      <c r="BJ170">
        <v>4</v>
      </c>
      <c r="BK170">
        <v>22</v>
      </c>
      <c r="BL170">
        <v>14</v>
      </c>
      <c r="BM170">
        <v>6</v>
      </c>
      <c r="BN170">
        <v>2</v>
      </c>
      <c r="BO170">
        <v>8</v>
      </c>
      <c r="BP170">
        <v>9</v>
      </c>
      <c r="BQ170">
        <v>21</v>
      </c>
      <c r="BR170">
        <v>16</v>
      </c>
      <c r="BS170">
        <v>20</v>
      </c>
      <c r="BT170">
        <v>33</v>
      </c>
    </row>
    <row r="171" spans="1:72">
      <c r="A171">
        <v>9613</v>
      </c>
      <c r="B171">
        <v>0</v>
      </c>
      <c r="C171">
        <v>1996</v>
      </c>
      <c r="D171" s="2">
        <v>43402.621932870374</v>
      </c>
      <c r="E171" t="s">
        <v>146</v>
      </c>
      <c r="F171">
        <v>4</v>
      </c>
      <c r="G171">
        <v>4</v>
      </c>
      <c r="H171">
        <v>3</v>
      </c>
      <c r="I171">
        <v>4</v>
      </c>
      <c r="J171">
        <v>2</v>
      </c>
      <c r="K171">
        <v>4</v>
      </c>
      <c r="L171">
        <v>2</v>
      </c>
      <c r="M171">
        <v>1</v>
      </c>
      <c r="N171">
        <v>4</v>
      </c>
      <c r="O171">
        <v>4</v>
      </c>
      <c r="P171">
        <v>2</v>
      </c>
      <c r="Q171">
        <v>3</v>
      </c>
      <c r="R171">
        <v>4</v>
      </c>
      <c r="S171">
        <v>4</v>
      </c>
      <c r="T171">
        <v>4</v>
      </c>
      <c r="U171">
        <v>4</v>
      </c>
      <c r="V171">
        <v>4</v>
      </c>
      <c r="W171">
        <v>4</v>
      </c>
      <c r="X171">
        <v>4</v>
      </c>
      <c r="Y171">
        <v>2</v>
      </c>
      <c r="Z171">
        <v>2</v>
      </c>
      <c r="AA171">
        <v>1</v>
      </c>
      <c r="AB171">
        <v>5</v>
      </c>
      <c r="AC171">
        <v>9</v>
      </c>
      <c r="AD171">
        <v>22</v>
      </c>
      <c r="AE171">
        <v>8</v>
      </c>
      <c r="AF171">
        <v>8</v>
      </c>
      <c r="AG171">
        <v>10</v>
      </c>
      <c r="AH171">
        <v>6</v>
      </c>
      <c r="AI171">
        <v>5</v>
      </c>
      <c r="AJ171">
        <v>10</v>
      </c>
      <c r="AK171">
        <v>5</v>
      </c>
      <c r="AL171">
        <v>17</v>
      </c>
      <c r="AM171">
        <v>10</v>
      </c>
      <c r="AN171">
        <v>10</v>
      </c>
      <c r="AO171">
        <v>6</v>
      </c>
      <c r="AP171">
        <v>6</v>
      </c>
      <c r="AQ171">
        <v>9</v>
      </c>
      <c r="AR171">
        <v>3</v>
      </c>
      <c r="AS171">
        <v>7</v>
      </c>
      <c r="AT171">
        <v>7</v>
      </c>
      <c r="AU171">
        <v>7</v>
      </c>
      <c r="AV171">
        <v>6</v>
      </c>
      <c r="AW171">
        <v>6</v>
      </c>
      <c r="AX171">
        <v>12</v>
      </c>
      <c r="AY171">
        <v>17</v>
      </c>
      <c r="AZ171">
        <v>19</v>
      </c>
      <c r="BA171">
        <v>18</v>
      </c>
      <c r="BB171">
        <v>5</v>
      </c>
      <c r="BC171">
        <v>21</v>
      </c>
      <c r="BD171">
        <v>9</v>
      </c>
      <c r="BE171">
        <v>4</v>
      </c>
      <c r="BF171">
        <v>20</v>
      </c>
      <c r="BG171">
        <v>7</v>
      </c>
      <c r="BH171">
        <v>1</v>
      </c>
      <c r="BI171">
        <v>13</v>
      </c>
      <c r="BJ171">
        <v>6</v>
      </c>
      <c r="BK171">
        <v>14</v>
      </c>
      <c r="BL171">
        <v>22</v>
      </c>
      <c r="BM171">
        <v>2</v>
      </c>
      <c r="BN171">
        <v>15</v>
      </c>
      <c r="BO171">
        <v>10</v>
      </c>
      <c r="BP171">
        <v>3</v>
      </c>
      <c r="BQ171">
        <v>16</v>
      </c>
      <c r="BR171">
        <v>11</v>
      </c>
      <c r="BS171">
        <v>8</v>
      </c>
      <c r="BT171">
        <v>-32</v>
      </c>
    </row>
    <row r="172" spans="1:72">
      <c r="A172">
        <v>9636</v>
      </c>
      <c r="B172">
        <v>0</v>
      </c>
      <c r="C172">
        <v>1998</v>
      </c>
      <c r="D172" s="2">
        <v>43402.639537037037</v>
      </c>
      <c r="E172" t="s">
        <v>123</v>
      </c>
      <c r="F172">
        <v>5</v>
      </c>
      <c r="G172">
        <v>5</v>
      </c>
      <c r="H172">
        <v>1</v>
      </c>
      <c r="I172">
        <v>5</v>
      </c>
      <c r="J172">
        <v>1</v>
      </c>
      <c r="K172">
        <v>4</v>
      </c>
      <c r="L172">
        <v>4</v>
      </c>
      <c r="M172">
        <v>1</v>
      </c>
      <c r="N172">
        <v>5</v>
      </c>
      <c r="O172">
        <v>5</v>
      </c>
      <c r="P172">
        <v>2</v>
      </c>
      <c r="Q172">
        <v>5</v>
      </c>
      <c r="R172">
        <v>3</v>
      </c>
      <c r="S172">
        <v>5</v>
      </c>
      <c r="T172">
        <v>3</v>
      </c>
      <c r="U172">
        <v>4</v>
      </c>
      <c r="V172">
        <v>5</v>
      </c>
      <c r="W172">
        <v>3</v>
      </c>
      <c r="X172">
        <v>1</v>
      </c>
      <c r="Y172">
        <v>5</v>
      </c>
      <c r="Z172">
        <v>3</v>
      </c>
      <c r="AA172">
        <v>1</v>
      </c>
      <c r="AB172">
        <v>5</v>
      </c>
      <c r="AC172">
        <v>6</v>
      </c>
      <c r="AD172">
        <v>22</v>
      </c>
      <c r="AE172">
        <v>5</v>
      </c>
      <c r="AF172">
        <v>4</v>
      </c>
      <c r="AG172">
        <v>10</v>
      </c>
      <c r="AH172">
        <v>13</v>
      </c>
      <c r="AI172">
        <v>6</v>
      </c>
      <c r="AJ172">
        <v>5</v>
      </c>
      <c r="AK172">
        <v>5</v>
      </c>
      <c r="AL172">
        <v>6</v>
      </c>
      <c r="AM172">
        <v>5</v>
      </c>
      <c r="AN172">
        <v>6</v>
      </c>
      <c r="AO172">
        <v>3</v>
      </c>
      <c r="AP172">
        <v>4</v>
      </c>
      <c r="AQ172">
        <v>4</v>
      </c>
      <c r="AR172">
        <v>3</v>
      </c>
      <c r="AS172">
        <v>3</v>
      </c>
      <c r="AT172">
        <v>10</v>
      </c>
      <c r="AU172">
        <v>7</v>
      </c>
      <c r="AV172">
        <v>5</v>
      </c>
      <c r="AW172">
        <v>4</v>
      </c>
      <c r="AX172">
        <v>13</v>
      </c>
      <c r="AY172">
        <v>10</v>
      </c>
      <c r="AZ172">
        <v>1</v>
      </c>
      <c r="BA172">
        <v>20</v>
      </c>
      <c r="BB172">
        <v>15</v>
      </c>
      <c r="BC172">
        <v>14</v>
      </c>
      <c r="BD172">
        <v>2</v>
      </c>
      <c r="BE172">
        <v>8</v>
      </c>
      <c r="BF172">
        <v>11</v>
      </c>
      <c r="BG172">
        <v>3</v>
      </c>
      <c r="BH172">
        <v>6</v>
      </c>
      <c r="BI172">
        <v>18</v>
      </c>
      <c r="BJ172">
        <v>21</v>
      </c>
      <c r="BK172">
        <v>19</v>
      </c>
      <c r="BL172">
        <v>17</v>
      </c>
      <c r="BM172">
        <v>9</v>
      </c>
      <c r="BN172">
        <v>4</v>
      </c>
      <c r="BO172">
        <v>16</v>
      </c>
      <c r="BP172">
        <v>12</v>
      </c>
      <c r="BQ172">
        <v>5</v>
      </c>
      <c r="BR172">
        <v>7</v>
      </c>
      <c r="BS172">
        <v>22</v>
      </c>
      <c r="BT172">
        <v>36</v>
      </c>
    </row>
    <row r="173" spans="1:72">
      <c r="A173">
        <v>9072</v>
      </c>
      <c r="B173">
        <v>0</v>
      </c>
      <c r="C173">
        <v>1995</v>
      </c>
      <c r="D173" s="2">
        <v>43402.648379629631</v>
      </c>
      <c r="E173" t="s">
        <v>115</v>
      </c>
      <c r="F173">
        <v>2</v>
      </c>
      <c r="G173">
        <v>1</v>
      </c>
      <c r="H173">
        <v>1</v>
      </c>
      <c r="I173">
        <v>2</v>
      </c>
      <c r="J173">
        <v>3</v>
      </c>
      <c r="K173">
        <v>3</v>
      </c>
      <c r="L173">
        <v>1</v>
      </c>
      <c r="M173">
        <v>1</v>
      </c>
      <c r="N173">
        <v>4</v>
      </c>
      <c r="O173">
        <v>4</v>
      </c>
      <c r="P173">
        <v>3</v>
      </c>
      <c r="Q173">
        <v>5</v>
      </c>
      <c r="R173">
        <v>2</v>
      </c>
      <c r="S173">
        <v>5</v>
      </c>
      <c r="T173">
        <v>3</v>
      </c>
      <c r="U173">
        <v>3</v>
      </c>
      <c r="V173">
        <v>3</v>
      </c>
      <c r="W173">
        <v>3</v>
      </c>
      <c r="X173">
        <v>4</v>
      </c>
      <c r="Y173">
        <v>5</v>
      </c>
      <c r="Z173">
        <v>4</v>
      </c>
      <c r="AA173">
        <v>5</v>
      </c>
      <c r="AB173">
        <v>8</v>
      </c>
      <c r="AC173">
        <v>6</v>
      </c>
      <c r="AD173">
        <v>11</v>
      </c>
      <c r="AE173">
        <v>8</v>
      </c>
      <c r="AF173">
        <v>10</v>
      </c>
      <c r="AG173">
        <v>7</v>
      </c>
      <c r="AH173">
        <v>5</v>
      </c>
      <c r="AI173">
        <v>5</v>
      </c>
      <c r="AJ173">
        <v>13</v>
      </c>
      <c r="AK173">
        <v>11</v>
      </c>
      <c r="AL173">
        <v>10</v>
      </c>
      <c r="AM173">
        <v>8</v>
      </c>
      <c r="AN173">
        <v>5</v>
      </c>
      <c r="AO173">
        <v>6</v>
      </c>
      <c r="AP173">
        <v>8</v>
      </c>
      <c r="AQ173">
        <v>6</v>
      </c>
      <c r="AR173">
        <v>7</v>
      </c>
      <c r="AS173">
        <v>6</v>
      </c>
      <c r="AT173">
        <v>8</v>
      </c>
      <c r="AU173">
        <v>5</v>
      </c>
      <c r="AV173">
        <v>6</v>
      </c>
      <c r="AW173">
        <v>5</v>
      </c>
      <c r="AX173">
        <v>9</v>
      </c>
      <c r="AY173">
        <v>15</v>
      </c>
      <c r="AZ173">
        <v>11</v>
      </c>
      <c r="BA173">
        <v>5</v>
      </c>
      <c r="BB173">
        <v>12</v>
      </c>
      <c r="BC173">
        <v>20</v>
      </c>
      <c r="BD173">
        <v>17</v>
      </c>
      <c r="BE173">
        <v>13</v>
      </c>
      <c r="BF173">
        <v>6</v>
      </c>
      <c r="BG173">
        <v>8</v>
      </c>
      <c r="BH173">
        <v>3</v>
      </c>
      <c r="BI173">
        <v>7</v>
      </c>
      <c r="BJ173">
        <v>10</v>
      </c>
      <c r="BK173">
        <v>2</v>
      </c>
      <c r="BL173">
        <v>1</v>
      </c>
      <c r="BM173">
        <v>22</v>
      </c>
      <c r="BN173">
        <v>16</v>
      </c>
      <c r="BO173">
        <v>21</v>
      </c>
      <c r="BP173">
        <v>4</v>
      </c>
      <c r="BQ173">
        <v>18</v>
      </c>
      <c r="BR173">
        <v>19</v>
      </c>
      <c r="BS173">
        <v>14</v>
      </c>
      <c r="BT173">
        <v>9</v>
      </c>
    </row>
    <row r="174" spans="1:72">
      <c r="A174">
        <v>9650</v>
      </c>
      <c r="B174">
        <v>1</v>
      </c>
      <c r="C174">
        <v>1973</v>
      </c>
      <c r="D174" s="2">
        <v>43402.648611111108</v>
      </c>
      <c r="E174" t="s">
        <v>162</v>
      </c>
      <c r="F174">
        <v>5</v>
      </c>
      <c r="G174">
        <v>4</v>
      </c>
      <c r="H174">
        <v>1</v>
      </c>
      <c r="I174">
        <v>4</v>
      </c>
      <c r="J174">
        <v>2</v>
      </c>
      <c r="K174">
        <v>4</v>
      </c>
      <c r="L174">
        <v>2</v>
      </c>
      <c r="M174">
        <v>2</v>
      </c>
      <c r="N174">
        <v>2</v>
      </c>
      <c r="O174">
        <v>2</v>
      </c>
      <c r="P174">
        <v>2</v>
      </c>
      <c r="Q174">
        <v>4</v>
      </c>
      <c r="R174">
        <v>2</v>
      </c>
      <c r="S174">
        <v>5</v>
      </c>
      <c r="T174">
        <v>2</v>
      </c>
      <c r="U174">
        <v>4</v>
      </c>
      <c r="V174">
        <v>4</v>
      </c>
      <c r="W174">
        <v>3</v>
      </c>
      <c r="X174">
        <v>2</v>
      </c>
      <c r="Y174">
        <v>3</v>
      </c>
      <c r="Z174">
        <v>3</v>
      </c>
      <c r="AA174">
        <v>2</v>
      </c>
      <c r="AB174">
        <v>8</v>
      </c>
      <c r="AC174">
        <v>11</v>
      </c>
      <c r="AD174">
        <v>27</v>
      </c>
      <c r="AE174">
        <v>8</v>
      </c>
      <c r="AF174">
        <v>8</v>
      </c>
      <c r="AG174">
        <v>11</v>
      </c>
      <c r="AH174">
        <v>12</v>
      </c>
      <c r="AI174">
        <v>7</v>
      </c>
      <c r="AJ174">
        <v>10</v>
      </c>
      <c r="AK174">
        <v>12</v>
      </c>
      <c r="AL174">
        <v>14</v>
      </c>
      <c r="AM174">
        <v>9</v>
      </c>
      <c r="AN174">
        <v>5</v>
      </c>
      <c r="AO174">
        <v>9</v>
      </c>
      <c r="AP174">
        <v>13</v>
      </c>
      <c r="AQ174">
        <v>3</v>
      </c>
      <c r="AR174">
        <v>8</v>
      </c>
      <c r="AS174">
        <v>8</v>
      </c>
      <c r="AT174">
        <v>19</v>
      </c>
      <c r="AU174">
        <v>11</v>
      </c>
      <c r="AV174">
        <v>7</v>
      </c>
      <c r="AW174">
        <v>7</v>
      </c>
      <c r="AX174">
        <v>2</v>
      </c>
      <c r="AY174">
        <v>20</v>
      </c>
      <c r="AZ174">
        <v>12</v>
      </c>
      <c r="BA174">
        <v>7</v>
      </c>
      <c r="BB174">
        <v>6</v>
      </c>
      <c r="BC174">
        <v>11</v>
      </c>
      <c r="BD174">
        <v>4</v>
      </c>
      <c r="BE174">
        <v>14</v>
      </c>
      <c r="BF174">
        <v>18</v>
      </c>
      <c r="BG174">
        <v>21</v>
      </c>
      <c r="BH174">
        <v>1</v>
      </c>
      <c r="BI174">
        <v>8</v>
      </c>
      <c r="BJ174">
        <v>16</v>
      </c>
      <c r="BK174">
        <v>22</v>
      </c>
      <c r="BL174">
        <v>3</v>
      </c>
      <c r="BM174">
        <v>9</v>
      </c>
      <c r="BN174">
        <v>15</v>
      </c>
      <c r="BO174">
        <v>17</v>
      </c>
      <c r="BP174">
        <v>10</v>
      </c>
      <c r="BQ174">
        <v>13</v>
      </c>
      <c r="BR174">
        <v>19</v>
      </c>
      <c r="BS174">
        <v>5</v>
      </c>
      <c r="BT174">
        <v>-19</v>
      </c>
    </row>
    <row r="175" spans="1:72">
      <c r="A175">
        <v>9672</v>
      </c>
      <c r="B175">
        <v>0</v>
      </c>
      <c r="C175">
        <v>1996</v>
      </c>
      <c r="D175" s="2">
        <v>43402.668229166666</v>
      </c>
      <c r="E175" t="s">
        <v>122</v>
      </c>
      <c r="F175">
        <v>2</v>
      </c>
      <c r="G175">
        <v>2</v>
      </c>
      <c r="H175">
        <v>5</v>
      </c>
      <c r="I175">
        <v>1</v>
      </c>
      <c r="J175">
        <v>2</v>
      </c>
      <c r="K175">
        <v>3</v>
      </c>
      <c r="L175">
        <v>4</v>
      </c>
      <c r="M175">
        <v>1</v>
      </c>
      <c r="N175">
        <v>4</v>
      </c>
      <c r="O175">
        <v>4</v>
      </c>
      <c r="P175">
        <v>4</v>
      </c>
      <c r="Q175">
        <v>5</v>
      </c>
      <c r="R175">
        <v>4</v>
      </c>
      <c r="S175">
        <v>5</v>
      </c>
      <c r="T175">
        <v>4</v>
      </c>
      <c r="U175">
        <v>3</v>
      </c>
      <c r="V175">
        <v>3</v>
      </c>
      <c r="W175">
        <v>3</v>
      </c>
      <c r="X175">
        <v>4</v>
      </c>
      <c r="Y175">
        <v>2</v>
      </c>
      <c r="Z175">
        <v>4</v>
      </c>
      <c r="AA175">
        <v>1</v>
      </c>
      <c r="AB175">
        <v>2</v>
      </c>
      <c r="AC175">
        <v>1</v>
      </c>
      <c r="AD175">
        <v>16</v>
      </c>
      <c r="AE175">
        <v>2</v>
      </c>
      <c r="AF175">
        <v>2</v>
      </c>
      <c r="AG175">
        <v>12</v>
      </c>
      <c r="AH175">
        <v>1</v>
      </c>
      <c r="AI175">
        <v>6</v>
      </c>
      <c r="AJ175">
        <v>2</v>
      </c>
      <c r="AK175">
        <v>8</v>
      </c>
      <c r="AL175">
        <v>2</v>
      </c>
      <c r="AM175">
        <v>6</v>
      </c>
      <c r="AN175">
        <v>5</v>
      </c>
      <c r="AO175">
        <v>6</v>
      </c>
      <c r="AP175">
        <v>5</v>
      </c>
      <c r="AQ175">
        <v>1</v>
      </c>
      <c r="AR175">
        <v>2</v>
      </c>
      <c r="AS175">
        <v>1</v>
      </c>
      <c r="AT175">
        <v>3</v>
      </c>
      <c r="AU175">
        <v>6</v>
      </c>
      <c r="AV175">
        <v>6</v>
      </c>
      <c r="AW175">
        <v>4</v>
      </c>
      <c r="AX175">
        <v>14</v>
      </c>
      <c r="AY175">
        <v>15</v>
      </c>
      <c r="AZ175">
        <v>11</v>
      </c>
      <c r="BA175">
        <v>20</v>
      </c>
      <c r="BB175">
        <v>17</v>
      </c>
      <c r="BC175">
        <v>10</v>
      </c>
      <c r="BD175">
        <v>21</v>
      </c>
      <c r="BE175">
        <v>5</v>
      </c>
      <c r="BF175">
        <v>19</v>
      </c>
      <c r="BG175">
        <v>8</v>
      </c>
      <c r="BH175">
        <v>16</v>
      </c>
      <c r="BI175">
        <v>4</v>
      </c>
      <c r="BJ175">
        <v>2</v>
      </c>
      <c r="BK175">
        <v>3</v>
      </c>
      <c r="BL175">
        <v>6</v>
      </c>
      <c r="BM175">
        <v>13</v>
      </c>
      <c r="BN175">
        <v>22</v>
      </c>
      <c r="BO175">
        <v>18</v>
      </c>
      <c r="BP175">
        <v>12</v>
      </c>
      <c r="BQ175">
        <v>7</v>
      </c>
      <c r="BR175">
        <v>9</v>
      </c>
      <c r="BS175">
        <v>1</v>
      </c>
      <c r="BT175">
        <v>27</v>
      </c>
    </row>
    <row r="176" spans="1:72">
      <c r="A176">
        <v>9624</v>
      </c>
      <c r="B176">
        <v>1</v>
      </c>
      <c r="C176">
        <v>1967</v>
      </c>
      <c r="D176" s="2">
        <v>43402.673981481479</v>
      </c>
      <c r="E176" t="s">
        <v>120</v>
      </c>
      <c r="F176">
        <v>4</v>
      </c>
      <c r="G176">
        <v>2</v>
      </c>
      <c r="H176">
        <v>1</v>
      </c>
      <c r="I176">
        <v>4</v>
      </c>
      <c r="J176">
        <v>1</v>
      </c>
      <c r="K176">
        <v>2</v>
      </c>
      <c r="L176">
        <v>1</v>
      </c>
      <c r="M176">
        <v>1</v>
      </c>
      <c r="N176">
        <v>1</v>
      </c>
      <c r="O176">
        <v>1</v>
      </c>
      <c r="P176">
        <v>2</v>
      </c>
      <c r="Q176">
        <v>1</v>
      </c>
      <c r="R176">
        <v>2</v>
      </c>
      <c r="S176">
        <v>5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4</v>
      </c>
      <c r="Z176">
        <v>4</v>
      </c>
      <c r="AA176">
        <v>2</v>
      </c>
      <c r="AB176">
        <v>7</v>
      </c>
      <c r="AC176">
        <v>6</v>
      </c>
      <c r="AD176">
        <v>6</v>
      </c>
      <c r="AE176">
        <v>5</v>
      </c>
      <c r="AF176">
        <v>5</v>
      </c>
      <c r="AG176">
        <v>10</v>
      </c>
      <c r="AH176">
        <v>5</v>
      </c>
      <c r="AI176">
        <v>5</v>
      </c>
      <c r="AJ176">
        <v>4</v>
      </c>
      <c r="AK176">
        <v>5</v>
      </c>
      <c r="AL176">
        <v>5</v>
      </c>
      <c r="AM176">
        <v>7</v>
      </c>
      <c r="AN176">
        <v>7</v>
      </c>
      <c r="AO176">
        <v>5</v>
      </c>
      <c r="AP176">
        <v>5</v>
      </c>
      <c r="AQ176">
        <v>12</v>
      </c>
      <c r="AR176">
        <v>11</v>
      </c>
      <c r="AS176">
        <v>11</v>
      </c>
      <c r="AT176">
        <v>8</v>
      </c>
      <c r="AU176">
        <v>6</v>
      </c>
      <c r="AV176">
        <v>5</v>
      </c>
      <c r="AW176">
        <v>5</v>
      </c>
      <c r="AX176">
        <v>17</v>
      </c>
      <c r="AY176">
        <v>4</v>
      </c>
      <c r="AZ176">
        <v>13</v>
      </c>
      <c r="BA176">
        <v>14</v>
      </c>
      <c r="BB176">
        <v>8</v>
      </c>
      <c r="BC176">
        <v>3</v>
      </c>
      <c r="BD176">
        <v>22</v>
      </c>
      <c r="BE176">
        <v>12</v>
      </c>
      <c r="BF176">
        <v>20</v>
      </c>
      <c r="BG176">
        <v>19</v>
      </c>
      <c r="BH176">
        <v>11</v>
      </c>
      <c r="BI176">
        <v>21</v>
      </c>
      <c r="BJ176">
        <v>9</v>
      </c>
      <c r="BK176">
        <v>7</v>
      </c>
      <c r="BL176">
        <v>2</v>
      </c>
      <c r="BM176">
        <v>1</v>
      </c>
      <c r="BN176">
        <v>18</v>
      </c>
      <c r="BO176">
        <v>6</v>
      </c>
      <c r="BP176">
        <v>5</v>
      </c>
      <c r="BQ176">
        <v>10</v>
      </c>
      <c r="BR176">
        <v>16</v>
      </c>
      <c r="BS176">
        <v>15</v>
      </c>
      <c r="BT176">
        <v>-2</v>
      </c>
    </row>
    <row r="177" spans="1:72">
      <c r="A177">
        <v>9683</v>
      </c>
      <c r="B177">
        <v>0</v>
      </c>
      <c r="C177">
        <v>1992</v>
      </c>
      <c r="D177" s="2">
        <v>43402.676539351851</v>
      </c>
      <c r="E177" t="s">
        <v>163</v>
      </c>
      <c r="F177">
        <v>2</v>
      </c>
      <c r="G177">
        <v>1</v>
      </c>
      <c r="H177">
        <v>1</v>
      </c>
      <c r="I177">
        <v>4</v>
      </c>
      <c r="J177">
        <v>1</v>
      </c>
      <c r="K177">
        <v>4</v>
      </c>
      <c r="L177">
        <v>1</v>
      </c>
      <c r="M177">
        <v>1</v>
      </c>
      <c r="N177">
        <v>2</v>
      </c>
      <c r="O177">
        <v>2</v>
      </c>
      <c r="P177">
        <v>3</v>
      </c>
      <c r="Q177">
        <v>4</v>
      </c>
      <c r="R177">
        <v>2</v>
      </c>
      <c r="S177">
        <v>5</v>
      </c>
      <c r="T177">
        <v>4</v>
      </c>
      <c r="U177">
        <v>2</v>
      </c>
      <c r="V177">
        <v>5</v>
      </c>
      <c r="W177">
        <v>4</v>
      </c>
      <c r="X177">
        <v>4</v>
      </c>
      <c r="Y177">
        <v>2</v>
      </c>
      <c r="Z177">
        <v>4</v>
      </c>
      <c r="AA177">
        <v>3</v>
      </c>
      <c r="AB177">
        <v>13</v>
      </c>
      <c r="AC177">
        <v>6</v>
      </c>
      <c r="AD177">
        <v>7</v>
      </c>
      <c r="AE177">
        <v>3</v>
      </c>
      <c r="AF177">
        <v>4</v>
      </c>
      <c r="AG177">
        <v>11</v>
      </c>
      <c r="AH177">
        <v>4</v>
      </c>
      <c r="AI177">
        <v>3</v>
      </c>
      <c r="AJ177">
        <v>6</v>
      </c>
      <c r="AK177">
        <v>5</v>
      </c>
      <c r="AL177">
        <v>9</v>
      </c>
      <c r="AM177">
        <v>5</v>
      </c>
      <c r="AN177">
        <v>3</v>
      </c>
      <c r="AO177">
        <v>3</v>
      </c>
      <c r="AP177">
        <v>4</v>
      </c>
      <c r="AQ177">
        <v>6</v>
      </c>
      <c r="AR177">
        <v>2</v>
      </c>
      <c r="AS177">
        <v>4</v>
      </c>
      <c r="AT177">
        <v>6</v>
      </c>
      <c r="AU177">
        <v>4</v>
      </c>
      <c r="AV177">
        <v>3</v>
      </c>
      <c r="AW177">
        <v>3</v>
      </c>
      <c r="AX177">
        <v>16</v>
      </c>
      <c r="AY177">
        <v>2</v>
      </c>
      <c r="AZ177">
        <v>5</v>
      </c>
      <c r="BA177">
        <v>20</v>
      </c>
      <c r="BB177">
        <v>4</v>
      </c>
      <c r="BC177">
        <v>11</v>
      </c>
      <c r="BD177">
        <v>19</v>
      </c>
      <c r="BE177">
        <v>12</v>
      </c>
      <c r="BF177">
        <v>14</v>
      </c>
      <c r="BG177">
        <v>7</v>
      </c>
      <c r="BH177">
        <v>1</v>
      </c>
      <c r="BI177">
        <v>21</v>
      </c>
      <c r="BJ177">
        <v>13</v>
      </c>
      <c r="BK177">
        <v>8</v>
      </c>
      <c r="BL177">
        <v>18</v>
      </c>
      <c r="BM177">
        <v>6</v>
      </c>
      <c r="BN177">
        <v>9</v>
      </c>
      <c r="BO177">
        <v>17</v>
      </c>
      <c r="BP177">
        <v>22</v>
      </c>
      <c r="BQ177">
        <v>10</v>
      </c>
      <c r="BR177">
        <v>3</v>
      </c>
      <c r="BS177">
        <v>15</v>
      </c>
      <c r="BT177">
        <v>16</v>
      </c>
    </row>
    <row r="178" spans="1:72">
      <c r="A178">
        <v>9693</v>
      </c>
      <c r="B178">
        <v>0</v>
      </c>
      <c r="C178">
        <v>1995</v>
      </c>
      <c r="D178" s="2">
        <v>43402.682615740741</v>
      </c>
      <c r="E178" t="s">
        <v>122</v>
      </c>
      <c r="F178">
        <v>4</v>
      </c>
      <c r="G178">
        <v>5</v>
      </c>
      <c r="H178">
        <v>4</v>
      </c>
      <c r="I178">
        <v>4</v>
      </c>
      <c r="J178">
        <v>1</v>
      </c>
      <c r="K178">
        <v>4</v>
      </c>
      <c r="L178">
        <v>1</v>
      </c>
      <c r="M178">
        <v>1</v>
      </c>
      <c r="N178">
        <v>2</v>
      </c>
      <c r="O178">
        <v>2</v>
      </c>
      <c r="P178">
        <v>2</v>
      </c>
      <c r="Q178">
        <v>2</v>
      </c>
      <c r="R178">
        <v>4</v>
      </c>
      <c r="S178">
        <v>5</v>
      </c>
      <c r="T178">
        <v>4</v>
      </c>
      <c r="U178">
        <v>5</v>
      </c>
      <c r="V178">
        <v>4</v>
      </c>
      <c r="W178">
        <v>4</v>
      </c>
      <c r="X178">
        <v>4</v>
      </c>
      <c r="Y178">
        <v>5</v>
      </c>
      <c r="Z178">
        <v>4</v>
      </c>
      <c r="AA178">
        <v>1</v>
      </c>
      <c r="AB178">
        <v>6</v>
      </c>
      <c r="AC178">
        <v>8</v>
      </c>
      <c r="AD178">
        <v>9</v>
      </c>
      <c r="AE178">
        <v>24</v>
      </c>
      <c r="AF178">
        <v>6</v>
      </c>
      <c r="AG178">
        <v>10</v>
      </c>
      <c r="AH178">
        <v>4</v>
      </c>
      <c r="AI178">
        <v>5</v>
      </c>
      <c r="AJ178">
        <v>11</v>
      </c>
      <c r="AK178">
        <v>20</v>
      </c>
      <c r="AL178">
        <v>6</v>
      </c>
      <c r="AM178">
        <v>10</v>
      </c>
      <c r="AN178">
        <v>14</v>
      </c>
      <c r="AO178">
        <v>4</v>
      </c>
      <c r="AP178">
        <v>18</v>
      </c>
      <c r="AQ178">
        <v>5</v>
      </c>
      <c r="AR178">
        <v>4</v>
      </c>
      <c r="AS178">
        <v>4</v>
      </c>
      <c r="AT178">
        <v>9</v>
      </c>
      <c r="AU178">
        <v>4</v>
      </c>
      <c r="AV178">
        <v>3</v>
      </c>
      <c r="AW178">
        <v>4</v>
      </c>
      <c r="AX178">
        <v>7</v>
      </c>
      <c r="AY178">
        <v>12</v>
      </c>
      <c r="AZ178">
        <v>10</v>
      </c>
      <c r="BA178">
        <v>2</v>
      </c>
      <c r="BB178">
        <v>9</v>
      </c>
      <c r="BC178">
        <v>11</v>
      </c>
      <c r="BD178">
        <v>6</v>
      </c>
      <c r="BE178">
        <v>3</v>
      </c>
      <c r="BF178">
        <v>5</v>
      </c>
      <c r="BG178">
        <v>4</v>
      </c>
      <c r="BH178">
        <v>13</v>
      </c>
      <c r="BI178">
        <v>21</v>
      </c>
      <c r="BJ178">
        <v>14</v>
      </c>
      <c r="BK178">
        <v>18</v>
      </c>
      <c r="BL178">
        <v>1</v>
      </c>
      <c r="BM178">
        <v>8</v>
      </c>
      <c r="BN178">
        <v>15</v>
      </c>
      <c r="BO178">
        <v>22</v>
      </c>
      <c r="BP178">
        <v>16</v>
      </c>
      <c r="BQ178">
        <v>17</v>
      </c>
      <c r="BR178">
        <v>20</v>
      </c>
      <c r="BS178">
        <v>19</v>
      </c>
      <c r="BT178">
        <v>-11</v>
      </c>
    </row>
    <row r="179" spans="1:72">
      <c r="A179">
        <v>9699</v>
      </c>
      <c r="B179">
        <v>0</v>
      </c>
      <c r="C179">
        <v>1998</v>
      </c>
      <c r="D179" s="2">
        <v>43402.688310185185</v>
      </c>
      <c r="E179" t="s">
        <v>122</v>
      </c>
      <c r="F179">
        <v>2</v>
      </c>
      <c r="G179">
        <v>2</v>
      </c>
      <c r="H179">
        <v>2</v>
      </c>
      <c r="I179">
        <v>3</v>
      </c>
      <c r="J179">
        <v>2</v>
      </c>
      <c r="K179">
        <v>3</v>
      </c>
      <c r="L179">
        <v>4</v>
      </c>
      <c r="M179">
        <v>2</v>
      </c>
      <c r="N179">
        <v>2</v>
      </c>
      <c r="O179">
        <v>3</v>
      </c>
      <c r="P179">
        <v>2</v>
      </c>
      <c r="Q179">
        <v>5</v>
      </c>
      <c r="R179">
        <v>2</v>
      </c>
      <c r="S179">
        <v>3</v>
      </c>
      <c r="T179">
        <v>3</v>
      </c>
      <c r="U179">
        <v>3</v>
      </c>
      <c r="V179">
        <v>3</v>
      </c>
      <c r="W179">
        <v>3</v>
      </c>
      <c r="X179">
        <v>2</v>
      </c>
      <c r="Y179">
        <v>4</v>
      </c>
      <c r="Z179">
        <v>4</v>
      </c>
      <c r="AA179">
        <v>3</v>
      </c>
      <c r="AB179">
        <v>436</v>
      </c>
      <c r="AC179">
        <v>8</v>
      </c>
      <c r="AD179">
        <v>14</v>
      </c>
      <c r="AE179">
        <v>9</v>
      </c>
      <c r="AF179">
        <v>11</v>
      </c>
      <c r="AG179">
        <v>9</v>
      </c>
      <c r="AH179">
        <v>9</v>
      </c>
      <c r="AI179">
        <v>4</v>
      </c>
      <c r="AJ179">
        <v>8</v>
      </c>
      <c r="AK179">
        <v>10</v>
      </c>
      <c r="AL179">
        <v>5</v>
      </c>
      <c r="AM179">
        <v>7</v>
      </c>
      <c r="AN179">
        <v>5</v>
      </c>
      <c r="AO179">
        <v>3</v>
      </c>
      <c r="AP179">
        <v>4</v>
      </c>
      <c r="AQ179">
        <v>7</v>
      </c>
      <c r="AR179">
        <v>5</v>
      </c>
      <c r="AS179">
        <v>4</v>
      </c>
      <c r="AT179">
        <v>6</v>
      </c>
      <c r="AU179">
        <v>5</v>
      </c>
      <c r="AV179">
        <v>10</v>
      </c>
      <c r="AW179">
        <v>5</v>
      </c>
      <c r="AX179">
        <v>13</v>
      </c>
      <c r="AY179">
        <v>17</v>
      </c>
      <c r="AZ179">
        <v>1</v>
      </c>
      <c r="BA179">
        <v>3</v>
      </c>
      <c r="BB179">
        <v>8</v>
      </c>
      <c r="BC179">
        <v>5</v>
      </c>
      <c r="BD179">
        <v>4</v>
      </c>
      <c r="BE179">
        <v>7</v>
      </c>
      <c r="BF179">
        <v>19</v>
      </c>
      <c r="BG179">
        <v>6</v>
      </c>
      <c r="BH179">
        <v>20</v>
      </c>
      <c r="BI179">
        <v>10</v>
      </c>
      <c r="BJ179">
        <v>9</v>
      </c>
      <c r="BK179">
        <v>18</v>
      </c>
      <c r="BL179">
        <v>15</v>
      </c>
      <c r="BM179">
        <v>11</v>
      </c>
      <c r="BN179">
        <v>16</v>
      </c>
      <c r="BO179">
        <v>14</v>
      </c>
      <c r="BP179">
        <v>21</v>
      </c>
      <c r="BQ179">
        <v>22</v>
      </c>
      <c r="BR179">
        <v>2</v>
      </c>
      <c r="BS179">
        <v>12</v>
      </c>
      <c r="BT179">
        <v>-19</v>
      </c>
    </row>
    <row r="180" spans="1:72">
      <c r="A180">
        <v>9717</v>
      </c>
      <c r="B180">
        <v>0</v>
      </c>
      <c r="C180">
        <v>1990</v>
      </c>
      <c r="D180" s="2">
        <v>43402.689409722225</v>
      </c>
      <c r="E180" t="s">
        <v>122</v>
      </c>
      <c r="F180">
        <v>5</v>
      </c>
      <c r="G180">
        <v>4</v>
      </c>
      <c r="H180">
        <v>3</v>
      </c>
      <c r="I180">
        <v>4</v>
      </c>
      <c r="J180">
        <v>2</v>
      </c>
      <c r="K180">
        <v>2</v>
      </c>
      <c r="L180">
        <v>2</v>
      </c>
      <c r="M180">
        <v>3</v>
      </c>
      <c r="N180">
        <v>3</v>
      </c>
      <c r="O180">
        <v>3</v>
      </c>
      <c r="P180">
        <v>3</v>
      </c>
      <c r="Q180">
        <v>2</v>
      </c>
      <c r="R180">
        <v>4</v>
      </c>
      <c r="S180">
        <v>5</v>
      </c>
      <c r="T180">
        <v>4</v>
      </c>
      <c r="U180">
        <v>5</v>
      </c>
      <c r="V180">
        <v>3</v>
      </c>
      <c r="W180">
        <v>4</v>
      </c>
      <c r="X180">
        <v>5</v>
      </c>
      <c r="Y180">
        <v>3</v>
      </c>
      <c r="Z180">
        <v>4</v>
      </c>
      <c r="AA180">
        <v>2</v>
      </c>
      <c r="AB180">
        <v>4</v>
      </c>
      <c r="AC180">
        <v>9</v>
      </c>
      <c r="AD180">
        <v>12</v>
      </c>
      <c r="AE180">
        <v>14</v>
      </c>
      <c r="AF180">
        <v>9</v>
      </c>
      <c r="AG180">
        <v>8</v>
      </c>
      <c r="AH180">
        <v>11</v>
      </c>
      <c r="AI180">
        <v>4</v>
      </c>
      <c r="AJ180">
        <v>12</v>
      </c>
      <c r="AK180">
        <v>5</v>
      </c>
      <c r="AL180">
        <v>5</v>
      </c>
      <c r="AM180">
        <v>12</v>
      </c>
      <c r="AN180">
        <v>5</v>
      </c>
      <c r="AO180">
        <v>4</v>
      </c>
      <c r="AP180">
        <v>2</v>
      </c>
      <c r="AQ180">
        <v>2</v>
      </c>
      <c r="AR180">
        <v>6</v>
      </c>
      <c r="AS180">
        <v>4</v>
      </c>
      <c r="AT180">
        <v>5</v>
      </c>
      <c r="AU180">
        <v>4</v>
      </c>
      <c r="AV180">
        <v>8</v>
      </c>
      <c r="AW180">
        <v>5</v>
      </c>
      <c r="AX180">
        <v>22</v>
      </c>
      <c r="AY180">
        <v>20</v>
      </c>
      <c r="AZ180">
        <v>5</v>
      </c>
      <c r="BA180">
        <v>11</v>
      </c>
      <c r="BB180">
        <v>3</v>
      </c>
      <c r="BC180">
        <v>13</v>
      </c>
      <c r="BD180">
        <v>4</v>
      </c>
      <c r="BE180">
        <v>10</v>
      </c>
      <c r="BF180">
        <v>1</v>
      </c>
      <c r="BG180">
        <v>7</v>
      </c>
      <c r="BH180">
        <v>21</v>
      </c>
      <c r="BI180">
        <v>2</v>
      </c>
      <c r="BJ180">
        <v>14</v>
      </c>
      <c r="BK180">
        <v>17</v>
      </c>
      <c r="BL180">
        <v>18</v>
      </c>
      <c r="BM180">
        <v>19</v>
      </c>
      <c r="BN180">
        <v>15</v>
      </c>
      <c r="BO180">
        <v>16</v>
      </c>
      <c r="BP180">
        <v>8</v>
      </c>
      <c r="BQ180">
        <v>12</v>
      </c>
      <c r="BR180">
        <v>9</v>
      </c>
      <c r="BS180">
        <v>6</v>
      </c>
      <c r="BT180">
        <v>-18</v>
      </c>
    </row>
    <row r="181" spans="1:72">
      <c r="A181">
        <v>9713</v>
      </c>
      <c r="B181">
        <v>0</v>
      </c>
      <c r="C181">
        <v>1993</v>
      </c>
      <c r="D181" s="2">
        <v>43402.690370370372</v>
      </c>
      <c r="E181" t="s">
        <v>164</v>
      </c>
      <c r="F181">
        <v>3</v>
      </c>
      <c r="G181">
        <v>3</v>
      </c>
      <c r="H181">
        <v>3</v>
      </c>
      <c r="I181">
        <v>5</v>
      </c>
      <c r="J181">
        <v>2</v>
      </c>
      <c r="K181">
        <v>2</v>
      </c>
      <c r="L181">
        <v>4</v>
      </c>
      <c r="M181">
        <v>2</v>
      </c>
      <c r="N181">
        <v>5</v>
      </c>
      <c r="O181">
        <v>5</v>
      </c>
      <c r="P181">
        <v>4</v>
      </c>
      <c r="Q181">
        <v>4</v>
      </c>
      <c r="R181">
        <v>4</v>
      </c>
      <c r="S181">
        <v>4</v>
      </c>
      <c r="T181">
        <v>4</v>
      </c>
      <c r="U181">
        <v>4</v>
      </c>
      <c r="V181">
        <v>4</v>
      </c>
      <c r="W181">
        <v>4</v>
      </c>
      <c r="X181">
        <v>4</v>
      </c>
      <c r="Y181">
        <v>2</v>
      </c>
      <c r="Z181">
        <v>2</v>
      </c>
      <c r="AA181">
        <v>2</v>
      </c>
      <c r="AB181">
        <v>3</v>
      </c>
      <c r="AC181">
        <v>5</v>
      </c>
      <c r="AD181">
        <v>3</v>
      </c>
      <c r="AE181">
        <v>4</v>
      </c>
      <c r="AF181">
        <v>4</v>
      </c>
      <c r="AG181">
        <v>4</v>
      </c>
      <c r="AH181">
        <v>1</v>
      </c>
      <c r="AI181">
        <v>4</v>
      </c>
      <c r="AJ181">
        <v>3</v>
      </c>
      <c r="AK181">
        <v>5</v>
      </c>
      <c r="AL181">
        <v>3</v>
      </c>
      <c r="AM181">
        <v>9</v>
      </c>
      <c r="AN181">
        <v>3</v>
      </c>
      <c r="AO181">
        <v>2</v>
      </c>
      <c r="AP181">
        <v>2</v>
      </c>
      <c r="AQ181">
        <v>7</v>
      </c>
      <c r="AR181">
        <v>4</v>
      </c>
      <c r="AS181">
        <v>3</v>
      </c>
      <c r="AT181">
        <v>4</v>
      </c>
      <c r="AU181">
        <v>5</v>
      </c>
      <c r="AV181">
        <v>4</v>
      </c>
      <c r="AW181">
        <v>3</v>
      </c>
      <c r="AX181">
        <v>7</v>
      </c>
      <c r="AY181">
        <v>14</v>
      </c>
      <c r="AZ181">
        <v>16</v>
      </c>
      <c r="BA181">
        <v>20</v>
      </c>
      <c r="BB181">
        <v>5</v>
      </c>
      <c r="BC181">
        <v>3</v>
      </c>
      <c r="BD181">
        <v>6</v>
      </c>
      <c r="BE181">
        <v>17</v>
      </c>
      <c r="BF181">
        <v>11</v>
      </c>
      <c r="BG181">
        <v>19</v>
      </c>
      <c r="BH181">
        <v>1</v>
      </c>
      <c r="BI181">
        <v>13</v>
      </c>
      <c r="BJ181">
        <v>22</v>
      </c>
      <c r="BK181">
        <v>18</v>
      </c>
      <c r="BL181">
        <v>12</v>
      </c>
      <c r="BM181">
        <v>9</v>
      </c>
      <c r="BN181">
        <v>4</v>
      </c>
      <c r="BO181">
        <v>15</v>
      </c>
      <c r="BP181">
        <v>2</v>
      </c>
      <c r="BQ181">
        <v>10</v>
      </c>
      <c r="BR181">
        <v>21</v>
      </c>
      <c r="BS181">
        <v>8</v>
      </c>
      <c r="BT181">
        <v>-33</v>
      </c>
    </row>
    <row r="182" spans="1:72">
      <c r="A182">
        <v>8800</v>
      </c>
      <c r="B182">
        <v>0</v>
      </c>
      <c r="C182">
        <v>1997</v>
      </c>
      <c r="D182" s="2">
        <v>43402.702928240738</v>
      </c>
      <c r="E182" t="s">
        <v>165</v>
      </c>
      <c r="F182">
        <v>4</v>
      </c>
      <c r="G182">
        <v>3</v>
      </c>
      <c r="H182">
        <v>2</v>
      </c>
      <c r="I182">
        <v>5</v>
      </c>
      <c r="J182">
        <v>2</v>
      </c>
      <c r="K182">
        <v>4</v>
      </c>
      <c r="L182">
        <v>2</v>
      </c>
      <c r="M182">
        <v>1</v>
      </c>
      <c r="N182">
        <v>5</v>
      </c>
      <c r="O182">
        <v>5</v>
      </c>
      <c r="P182">
        <v>1</v>
      </c>
      <c r="Q182">
        <v>4</v>
      </c>
      <c r="R182">
        <v>4</v>
      </c>
      <c r="S182">
        <v>5</v>
      </c>
      <c r="T182">
        <v>4</v>
      </c>
      <c r="U182">
        <v>5</v>
      </c>
      <c r="V182">
        <v>5</v>
      </c>
      <c r="W182">
        <v>5</v>
      </c>
      <c r="X182">
        <v>4</v>
      </c>
      <c r="Y182">
        <v>3</v>
      </c>
      <c r="Z182">
        <v>3</v>
      </c>
      <c r="AA182">
        <v>2</v>
      </c>
      <c r="AB182">
        <v>37</v>
      </c>
      <c r="AC182">
        <v>6</v>
      </c>
      <c r="AD182">
        <v>6</v>
      </c>
      <c r="AE182">
        <v>6</v>
      </c>
      <c r="AF182">
        <v>3</v>
      </c>
      <c r="AG182">
        <v>5</v>
      </c>
      <c r="AH182">
        <v>4</v>
      </c>
      <c r="AI182">
        <v>3</v>
      </c>
      <c r="AJ182">
        <v>116</v>
      </c>
      <c r="AK182">
        <v>5</v>
      </c>
      <c r="AL182">
        <v>17</v>
      </c>
      <c r="AM182">
        <v>5</v>
      </c>
      <c r="AN182">
        <v>3</v>
      </c>
      <c r="AO182">
        <v>3</v>
      </c>
      <c r="AP182">
        <v>6</v>
      </c>
      <c r="AQ182">
        <v>3</v>
      </c>
      <c r="AR182">
        <v>2</v>
      </c>
      <c r="AS182">
        <v>2</v>
      </c>
      <c r="AT182">
        <v>5</v>
      </c>
      <c r="AU182">
        <v>2</v>
      </c>
      <c r="AV182">
        <v>5</v>
      </c>
      <c r="AW182">
        <v>3</v>
      </c>
      <c r="AX182">
        <v>15</v>
      </c>
      <c r="AY182">
        <v>14</v>
      </c>
      <c r="AZ182">
        <v>10</v>
      </c>
      <c r="BA182">
        <v>2</v>
      </c>
      <c r="BB182">
        <v>19</v>
      </c>
      <c r="BC182">
        <v>9</v>
      </c>
      <c r="BD182">
        <v>1</v>
      </c>
      <c r="BE182">
        <v>6</v>
      </c>
      <c r="BF182">
        <v>18</v>
      </c>
      <c r="BG182">
        <v>16</v>
      </c>
      <c r="BH182">
        <v>7</v>
      </c>
      <c r="BI182">
        <v>5</v>
      </c>
      <c r="BJ182">
        <v>20</v>
      </c>
      <c r="BK182">
        <v>8</v>
      </c>
      <c r="BL182">
        <v>17</v>
      </c>
      <c r="BM182">
        <v>21</v>
      </c>
      <c r="BN182">
        <v>11</v>
      </c>
      <c r="BO182">
        <v>12</v>
      </c>
      <c r="BP182">
        <v>4</v>
      </c>
      <c r="BQ182">
        <v>22</v>
      </c>
      <c r="BR182">
        <v>13</v>
      </c>
      <c r="BS182">
        <v>3</v>
      </c>
      <c r="BT182">
        <v>-21</v>
      </c>
    </row>
    <row r="183" spans="1:72">
      <c r="A183">
        <v>9682</v>
      </c>
      <c r="B183">
        <v>0</v>
      </c>
      <c r="C183">
        <v>1963</v>
      </c>
      <c r="D183" s="2">
        <v>43402.704560185186</v>
      </c>
      <c r="E183" t="s">
        <v>125</v>
      </c>
      <c r="F183">
        <v>5</v>
      </c>
      <c r="G183">
        <v>5</v>
      </c>
      <c r="H183">
        <v>3</v>
      </c>
      <c r="I183">
        <v>4</v>
      </c>
      <c r="J183">
        <v>4</v>
      </c>
      <c r="K183">
        <v>4</v>
      </c>
      <c r="L183">
        <v>2</v>
      </c>
      <c r="M183">
        <v>2</v>
      </c>
      <c r="N183">
        <v>3</v>
      </c>
      <c r="O183">
        <v>2</v>
      </c>
      <c r="P183">
        <v>2</v>
      </c>
      <c r="Q183">
        <v>4</v>
      </c>
      <c r="R183">
        <v>3</v>
      </c>
      <c r="S183">
        <v>5</v>
      </c>
      <c r="T183">
        <v>3</v>
      </c>
      <c r="U183">
        <v>4</v>
      </c>
      <c r="V183">
        <v>4</v>
      </c>
      <c r="W183">
        <v>5</v>
      </c>
      <c r="X183">
        <v>5</v>
      </c>
      <c r="Y183">
        <v>4</v>
      </c>
      <c r="Z183">
        <v>4</v>
      </c>
      <c r="AA183">
        <v>3</v>
      </c>
      <c r="AB183">
        <v>6</v>
      </c>
      <c r="AC183">
        <v>7</v>
      </c>
      <c r="AD183">
        <v>6</v>
      </c>
      <c r="AE183">
        <v>5</v>
      </c>
      <c r="AF183">
        <v>5</v>
      </c>
      <c r="AG183">
        <v>6</v>
      </c>
      <c r="AH183">
        <v>6</v>
      </c>
      <c r="AI183">
        <v>7</v>
      </c>
      <c r="AJ183">
        <v>6</v>
      </c>
      <c r="AK183">
        <v>4</v>
      </c>
      <c r="AL183">
        <v>6</v>
      </c>
      <c r="AM183">
        <v>5</v>
      </c>
      <c r="AN183">
        <v>10</v>
      </c>
      <c r="AO183">
        <v>5</v>
      </c>
      <c r="AP183">
        <v>6</v>
      </c>
      <c r="AQ183">
        <v>5</v>
      </c>
      <c r="AR183">
        <v>5</v>
      </c>
      <c r="AS183">
        <v>2</v>
      </c>
      <c r="AT183">
        <v>6</v>
      </c>
      <c r="AU183">
        <v>7</v>
      </c>
      <c r="AV183">
        <v>6</v>
      </c>
      <c r="AW183">
        <v>5</v>
      </c>
      <c r="AX183">
        <v>4</v>
      </c>
      <c r="AY183">
        <v>9</v>
      </c>
      <c r="AZ183">
        <v>20</v>
      </c>
      <c r="BA183">
        <v>14</v>
      </c>
      <c r="BB183">
        <v>16</v>
      </c>
      <c r="BC183">
        <v>13</v>
      </c>
      <c r="BD183">
        <v>22</v>
      </c>
      <c r="BE183">
        <v>12</v>
      </c>
      <c r="BF183">
        <v>6</v>
      </c>
      <c r="BG183">
        <v>3</v>
      </c>
      <c r="BH183">
        <v>2</v>
      </c>
      <c r="BI183">
        <v>11</v>
      </c>
      <c r="BJ183">
        <v>1</v>
      </c>
      <c r="BK183">
        <v>17</v>
      </c>
      <c r="BL183">
        <v>15</v>
      </c>
      <c r="BM183">
        <v>8</v>
      </c>
      <c r="BN183">
        <v>21</v>
      </c>
      <c r="BO183">
        <v>18</v>
      </c>
      <c r="BP183">
        <v>5</v>
      </c>
      <c r="BQ183">
        <v>19</v>
      </c>
      <c r="BR183">
        <v>10</v>
      </c>
      <c r="BS183">
        <v>7</v>
      </c>
      <c r="BT183">
        <v>-14</v>
      </c>
    </row>
    <row r="184" spans="1:72">
      <c r="A184">
        <v>9759</v>
      </c>
      <c r="B184">
        <v>0</v>
      </c>
      <c r="C184">
        <v>1966</v>
      </c>
      <c r="D184" s="2">
        <v>43402.719236111108</v>
      </c>
      <c r="E184" t="s">
        <v>123</v>
      </c>
      <c r="F184">
        <v>5</v>
      </c>
      <c r="G184">
        <v>5</v>
      </c>
      <c r="H184">
        <v>5</v>
      </c>
      <c r="I184">
        <v>5</v>
      </c>
      <c r="J184">
        <v>1</v>
      </c>
      <c r="K184">
        <v>5</v>
      </c>
      <c r="L184">
        <v>5</v>
      </c>
      <c r="M184">
        <v>5</v>
      </c>
      <c r="N184">
        <v>5</v>
      </c>
      <c r="O184">
        <v>5</v>
      </c>
      <c r="P184">
        <v>5</v>
      </c>
      <c r="Q184">
        <v>2</v>
      </c>
      <c r="R184">
        <v>5</v>
      </c>
      <c r="S184">
        <v>5</v>
      </c>
      <c r="T184">
        <v>5</v>
      </c>
      <c r="U184">
        <v>5</v>
      </c>
      <c r="V184">
        <v>5</v>
      </c>
      <c r="W184">
        <v>5</v>
      </c>
      <c r="X184">
        <v>5</v>
      </c>
      <c r="Y184">
        <v>2</v>
      </c>
      <c r="Z184">
        <v>2</v>
      </c>
      <c r="AA184">
        <v>1</v>
      </c>
      <c r="AB184">
        <v>8</v>
      </c>
      <c r="AC184">
        <v>6</v>
      </c>
      <c r="AD184">
        <v>8</v>
      </c>
      <c r="AE184">
        <v>9</v>
      </c>
      <c r="AF184">
        <v>10</v>
      </c>
      <c r="AG184">
        <v>9</v>
      </c>
      <c r="AH184">
        <v>3</v>
      </c>
      <c r="AI184">
        <v>8</v>
      </c>
      <c r="AJ184">
        <v>7</v>
      </c>
      <c r="AK184">
        <v>5</v>
      </c>
      <c r="AL184">
        <v>5</v>
      </c>
      <c r="AM184">
        <v>12</v>
      </c>
      <c r="AN184">
        <v>3</v>
      </c>
      <c r="AO184">
        <v>2</v>
      </c>
      <c r="AP184">
        <v>4</v>
      </c>
      <c r="AQ184">
        <v>4</v>
      </c>
      <c r="AR184">
        <v>3</v>
      </c>
      <c r="AS184">
        <v>4</v>
      </c>
      <c r="AT184">
        <v>4</v>
      </c>
      <c r="AU184">
        <v>5</v>
      </c>
      <c r="AV184">
        <v>12</v>
      </c>
      <c r="AW184">
        <v>5</v>
      </c>
      <c r="AX184">
        <v>12</v>
      </c>
      <c r="AY184">
        <v>3</v>
      </c>
      <c r="AZ184">
        <v>4</v>
      </c>
      <c r="BA184">
        <v>9</v>
      </c>
      <c r="BB184">
        <v>14</v>
      </c>
      <c r="BC184">
        <v>16</v>
      </c>
      <c r="BD184">
        <v>8</v>
      </c>
      <c r="BE184">
        <v>1</v>
      </c>
      <c r="BF184">
        <v>19</v>
      </c>
      <c r="BG184">
        <v>13</v>
      </c>
      <c r="BH184">
        <v>2</v>
      </c>
      <c r="BI184">
        <v>11</v>
      </c>
      <c r="BJ184">
        <v>10</v>
      </c>
      <c r="BK184">
        <v>20</v>
      </c>
      <c r="BL184">
        <v>5</v>
      </c>
      <c r="BM184">
        <v>7</v>
      </c>
      <c r="BN184">
        <v>21</v>
      </c>
      <c r="BO184">
        <v>18</v>
      </c>
      <c r="BP184">
        <v>22</v>
      </c>
      <c r="BQ184">
        <v>17</v>
      </c>
      <c r="BR184">
        <v>6</v>
      </c>
      <c r="BS184">
        <v>15</v>
      </c>
      <c r="BT184">
        <v>5</v>
      </c>
    </row>
    <row r="185" spans="1:72">
      <c r="A185">
        <v>9787</v>
      </c>
      <c r="B185">
        <v>0</v>
      </c>
      <c r="C185">
        <v>1995</v>
      </c>
      <c r="D185" s="2">
        <v>43402.732314814813</v>
      </c>
      <c r="E185" t="s">
        <v>166</v>
      </c>
      <c r="F185">
        <v>4</v>
      </c>
      <c r="G185">
        <v>3</v>
      </c>
      <c r="H185">
        <v>3</v>
      </c>
      <c r="I185">
        <v>4</v>
      </c>
      <c r="J185">
        <v>2</v>
      </c>
      <c r="K185">
        <v>4</v>
      </c>
      <c r="L185">
        <v>1</v>
      </c>
      <c r="M185">
        <v>1</v>
      </c>
      <c r="N185">
        <v>4</v>
      </c>
      <c r="O185">
        <v>4</v>
      </c>
      <c r="P185">
        <v>2</v>
      </c>
      <c r="Q185">
        <v>4</v>
      </c>
      <c r="R185">
        <v>5</v>
      </c>
      <c r="S185">
        <v>5</v>
      </c>
      <c r="T185">
        <v>4</v>
      </c>
      <c r="U185">
        <v>4</v>
      </c>
      <c r="V185">
        <v>4</v>
      </c>
      <c r="W185">
        <v>5</v>
      </c>
      <c r="X185">
        <v>4</v>
      </c>
      <c r="Y185">
        <v>2</v>
      </c>
      <c r="Z185">
        <v>4</v>
      </c>
      <c r="AA185">
        <v>3</v>
      </c>
      <c r="AB185">
        <v>8</v>
      </c>
      <c r="AC185">
        <v>5</v>
      </c>
      <c r="AD185">
        <v>12</v>
      </c>
      <c r="AE185">
        <v>5</v>
      </c>
      <c r="AF185">
        <v>4</v>
      </c>
      <c r="AG185">
        <v>7</v>
      </c>
      <c r="AH185">
        <v>5</v>
      </c>
      <c r="AI185">
        <v>4</v>
      </c>
      <c r="AJ185">
        <v>9</v>
      </c>
      <c r="AK185">
        <v>8</v>
      </c>
      <c r="AL185">
        <v>3</v>
      </c>
      <c r="AM185">
        <v>15</v>
      </c>
      <c r="AN185">
        <v>8</v>
      </c>
      <c r="AO185">
        <v>2</v>
      </c>
      <c r="AP185">
        <v>4</v>
      </c>
      <c r="AQ185">
        <v>5</v>
      </c>
      <c r="AR185">
        <v>4</v>
      </c>
      <c r="AS185">
        <v>4</v>
      </c>
      <c r="AT185">
        <v>4</v>
      </c>
      <c r="AU185">
        <v>7</v>
      </c>
      <c r="AV185">
        <v>7</v>
      </c>
      <c r="AW185">
        <v>8</v>
      </c>
      <c r="AX185">
        <v>9</v>
      </c>
      <c r="AY185">
        <v>18</v>
      </c>
      <c r="AZ185">
        <v>2</v>
      </c>
      <c r="BA185">
        <v>16</v>
      </c>
      <c r="BB185">
        <v>21</v>
      </c>
      <c r="BC185">
        <v>17</v>
      </c>
      <c r="BD185">
        <v>15</v>
      </c>
      <c r="BE185">
        <v>3</v>
      </c>
      <c r="BF185">
        <v>22</v>
      </c>
      <c r="BG185">
        <v>5</v>
      </c>
      <c r="BH185">
        <v>7</v>
      </c>
      <c r="BI185">
        <v>4</v>
      </c>
      <c r="BJ185">
        <v>1</v>
      </c>
      <c r="BK185">
        <v>11</v>
      </c>
      <c r="BL185">
        <v>13</v>
      </c>
      <c r="BM185">
        <v>8</v>
      </c>
      <c r="BN185">
        <v>6</v>
      </c>
      <c r="BO185">
        <v>10</v>
      </c>
      <c r="BP185">
        <v>14</v>
      </c>
      <c r="BQ185">
        <v>12</v>
      </c>
      <c r="BR185">
        <v>20</v>
      </c>
      <c r="BS185">
        <v>19</v>
      </c>
      <c r="BT185">
        <v>-16</v>
      </c>
    </row>
    <row r="186" spans="1:72">
      <c r="A186">
        <v>9770</v>
      </c>
      <c r="B186">
        <v>0</v>
      </c>
      <c r="C186">
        <v>1997</v>
      </c>
      <c r="D186" s="2">
        <v>43402.739108796297</v>
      </c>
      <c r="E186" t="s">
        <v>122</v>
      </c>
      <c r="F186">
        <v>2</v>
      </c>
      <c r="G186">
        <v>3</v>
      </c>
      <c r="H186">
        <v>1</v>
      </c>
      <c r="I186">
        <v>2</v>
      </c>
      <c r="J186">
        <v>1</v>
      </c>
      <c r="K186">
        <v>3</v>
      </c>
      <c r="L186">
        <v>3</v>
      </c>
      <c r="M186">
        <v>1</v>
      </c>
      <c r="N186">
        <v>3</v>
      </c>
      <c r="O186">
        <v>3</v>
      </c>
      <c r="P186">
        <v>4</v>
      </c>
      <c r="Q186">
        <v>1</v>
      </c>
      <c r="R186">
        <v>3</v>
      </c>
      <c r="S186">
        <v>5</v>
      </c>
      <c r="T186">
        <v>3</v>
      </c>
      <c r="U186">
        <v>3</v>
      </c>
      <c r="V186">
        <v>4</v>
      </c>
      <c r="W186">
        <v>5</v>
      </c>
      <c r="X186">
        <v>4</v>
      </c>
      <c r="Y186">
        <v>4</v>
      </c>
      <c r="Z186">
        <v>4</v>
      </c>
      <c r="AA186">
        <v>1</v>
      </c>
      <c r="AB186">
        <v>4</v>
      </c>
      <c r="AC186">
        <v>6</v>
      </c>
      <c r="AD186">
        <v>16</v>
      </c>
      <c r="AE186">
        <v>10</v>
      </c>
      <c r="AF186">
        <v>5</v>
      </c>
      <c r="AG186">
        <v>7</v>
      </c>
      <c r="AH186">
        <v>6</v>
      </c>
      <c r="AI186">
        <v>4</v>
      </c>
      <c r="AJ186">
        <v>3</v>
      </c>
      <c r="AK186">
        <v>4</v>
      </c>
      <c r="AL186">
        <v>5</v>
      </c>
      <c r="AM186">
        <v>8</v>
      </c>
      <c r="AN186">
        <v>6</v>
      </c>
      <c r="AO186">
        <v>5</v>
      </c>
      <c r="AP186">
        <v>4</v>
      </c>
      <c r="AQ186">
        <v>2</v>
      </c>
      <c r="AR186">
        <v>6</v>
      </c>
      <c r="AS186">
        <v>5</v>
      </c>
      <c r="AT186">
        <v>7</v>
      </c>
      <c r="AU186">
        <v>6</v>
      </c>
      <c r="AV186">
        <v>8</v>
      </c>
      <c r="AW186">
        <v>3</v>
      </c>
      <c r="AX186">
        <v>14</v>
      </c>
      <c r="AY186">
        <v>6</v>
      </c>
      <c r="AZ186">
        <v>21</v>
      </c>
      <c r="BA186">
        <v>13</v>
      </c>
      <c r="BB186">
        <v>17</v>
      </c>
      <c r="BC186">
        <v>2</v>
      </c>
      <c r="BD186">
        <v>7</v>
      </c>
      <c r="BE186">
        <v>20</v>
      </c>
      <c r="BF186">
        <v>19</v>
      </c>
      <c r="BG186">
        <v>18</v>
      </c>
      <c r="BH186">
        <v>4</v>
      </c>
      <c r="BI186">
        <v>8</v>
      </c>
      <c r="BJ186">
        <v>22</v>
      </c>
      <c r="BK186">
        <v>3</v>
      </c>
      <c r="BL186">
        <v>15</v>
      </c>
      <c r="BM186">
        <v>16</v>
      </c>
      <c r="BN186">
        <v>12</v>
      </c>
      <c r="BO186">
        <v>10</v>
      </c>
      <c r="BP186">
        <v>11</v>
      </c>
      <c r="BQ186">
        <v>1</v>
      </c>
      <c r="BR186">
        <v>5</v>
      </c>
      <c r="BS186">
        <v>9</v>
      </c>
      <c r="BT186">
        <v>6</v>
      </c>
    </row>
    <row r="187" spans="1:72">
      <c r="A187">
        <v>9778</v>
      </c>
      <c r="B187">
        <v>0</v>
      </c>
      <c r="C187">
        <v>1997</v>
      </c>
      <c r="D187" s="2">
        <v>43402.754849537036</v>
      </c>
      <c r="E187" t="s">
        <v>117</v>
      </c>
      <c r="F187">
        <v>4</v>
      </c>
      <c r="G187">
        <v>3</v>
      </c>
      <c r="H187">
        <v>2</v>
      </c>
      <c r="I187">
        <v>4</v>
      </c>
      <c r="J187">
        <v>2</v>
      </c>
      <c r="K187">
        <v>4</v>
      </c>
      <c r="L187">
        <v>2</v>
      </c>
      <c r="M187">
        <v>2</v>
      </c>
      <c r="N187">
        <v>4</v>
      </c>
      <c r="O187">
        <v>4</v>
      </c>
      <c r="P187">
        <v>3</v>
      </c>
      <c r="Q187">
        <v>2</v>
      </c>
      <c r="R187">
        <v>2</v>
      </c>
      <c r="S187">
        <v>5</v>
      </c>
      <c r="T187">
        <v>3</v>
      </c>
      <c r="U187">
        <v>5</v>
      </c>
      <c r="V187">
        <v>5</v>
      </c>
      <c r="W187">
        <v>4</v>
      </c>
      <c r="X187">
        <v>2</v>
      </c>
      <c r="Y187">
        <v>5</v>
      </c>
      <c r="Z187">
        <v>3</v>
      </c>
      <c r="AA187">
        <v>1</v>
      </c>
      <c r="AB187">
        <v>7</v>
      </c>
      <c r="AC187">
        <v>6</v>
      </c>
      <c r="AD187">
        <v>21</v>
      </c>
      <c r="AE187">
        <v>6</v>
      </c>
      <c r="AF187">
        <v>4</v>
      </c>
      <c r="AG187">
        <v>10</v>
      </c>
      <c r="AH187">
        <v>4</v>
      </c>
      <c r="AI187">
        <v>5</v>
      </c>
      <c r="AJ187">
        <v>4</v>
      </c>
      <c r="AK187">
        <v>8</v>
      </c>
      <c r="AL187">
        <v>6</v>
      </c>
      <c r="AM187">
        <v>19</v>
      </c>
      <c r="AN187">
        <v>8</v>
      </c>
      <c r="AO187">
        <v>3</v>
      </c>
      <c r="AP187">
        <v>11</v>
      </c>
      <c r="AQ187">
        <v>4</v>
      </c>
      <c r="AR187">
        <v>9</v>
      </c>
      <c r="AS187">
        <v>5</v>
      </c>
      <c r="AT187">
        <v>10</v>
      </c>
      <c r="AU187">
        <v>7</v>
      </c>
      <c r="AV187">
        <v>4</v>
      </c>
      <c r="AW187">
        <v>5</v>
      </c>
      <c r="AX187">
        <v>19</v>
      </c>
      <c r="AY187">
        <v>6</v>
      </c>
      <c r="AZ187">
        <v>1</v>
      </c>
      <c r="BA187">
        <v>3</v>
      </c>
      <c r="BB187">
        <v>16</v>
      </c>
      <c r="BC187">
        <v>4</v>
      </c>
      <c r="BD187">
        <v>20</v>
      </c>
      <c r="BE187">
        <v>12</v>
      </c>
      <c r="BF187">
        <v>9</v>
      </c>
      <c r="BG187">
        <v>8</v>
      </c>
      <c r="BH187">
        <v>18</v>
      </c>
      <c r="BI187">
        <v>14</v>
      </c>
      <c r="BJ187">
        <v>21</v>
      </c>
      <c r="BK187">
        <v>7</v>
      </c>
      <c r="BL187">
        <v>2</v>
      </c>
      <c r="BM187">
        <v>10</v>
      </c>
      <c r="BN187">
        <v>5</v>
      </c>
      <c r="BO187">
        <v>15</v>
      </c>
      <c r="BP187">
        <v>17</v>
      </c>
      <c r="BQ187">
        <v>13</v>
      </c>
      <c r="BR187">
        <v>22</v>
      </c>
      <c r="BS187">
        <v>11</v>
      </c>
      <c r="BT187">
        <v>-18</v>
      </c>
    </row>
    <row r="188" spans="1:72">
      <c r="A188">
        <v>9823</v>
      </c>
      <c r="B188">
        <v>0</v>
      </c>
      <c r="C188">
        <v>1985</v>
      </c>
      <c r="D188" s="2">
        <v>43402.756840277776</v>
      </c>
      <c r="E188" t="s">
        <v>167</v>
      </c>
      <c r="F188">
        <v>4</v>
      </c>
      <c r="G188">
        <v>5</v>
      </c>
      <c r="H188">
        <v>3</v>
      </c>
      <c r="I188">
        <v>4</v>
      </c>
      <c r="J188">
        <v>1</v>
      </c>
      <c r="K188">
        <v>3</v>
      </c>
      <c r="L188">
        <v>4</v>
      </c>
      <c r="M188">
        <v>3</v>
      </c>
      <c r="N188">
        <v>4</v>
      </c>
      <c r="O188">
        <v>5</v>
      </c>
      <c r="P188">
        <v>3</v>
      </c>
      <c r="Q188">
        <v>3</v>
      </c>
      <c r="R188">
        <v>3</v>
      </c>
      <c r="S188">
        <v>5</v>
      </c>
      <c r="T188">
        <v>4</v>
      </c>
      <c r="U188">
        <v>5</v>
      </c>
      <c r="V188">
        <v>5</v>
      </c>
      <c r="W188">
        <v>5</v>
      </c>
      <c r="X188">
        <v>4</v>
      </c>
      <c r="Y188">
        <v>3</v>
      </c>
      <c r="Z188">
        <v>3</v>
      </c>
      <c r="AA188">
        <v>2</v>
      </c>
      <c r="AB188">
        <v>5</v>
      </c>
      <c r="AC188">
        <v>4</v>
      </c>
      <c r="AD188">
        <v>8</v>
      </c>
      <c r="AE188">
        <v>8</v>
      </c>
      <c r="AF188">
        <v>9</v>
      </c>
      <c r="AG188">
        <v>7</v>
      </c>
      <c r="AH188">
        <v>5</v>
      </c>
      <c r="AI188">
        <v>8</v>
      </c>
      <c r="AJ188">
        <v>13</v>
      </c>
      <c r="AK188">
        <v>4</v>
      </c>
      <c r="AL188">
        <v>3</v>
      </c>
      <c r="AM188">
        <v>5</v>
      </c>
      <c r="AN188">
        <v>5</v>
      </c>
      <c r="AO188">
        <v>2</v>
      </c>
      <c r="AP188">
        <v>5</v>
      </c>
      <c r="AQ188">
        <v>2</v>
      </c>
      <c r="AR188">
        <v>3</v>
      </c>
      <c r="AS188">
        <v>3</v>
      </c>
      <c r="AT188">
        <v>6</v>
      </c>
      <c r="AU188">
        <v>8</v>
      </c>
      <c r="AV188">
        <v>9</v>
      </c>
      <c r="AW188">
        <v>4</v>
      </c>
      <c r="AX188">
        <v>22</v>
      </c>
      <c r="AY188">
        <v>16</v>
      </c>
      <c r="AZ188">
        <v>19</v>
      </c>
      <c r="BA188">
        <v>20</v>
      </c>
      <c r="BB188">
        <v>1</v>
      </c>
      <c r="BC188">
        <v>9</v>
      </c>
      <c r="BD188">
        <v>10</v>
      </c>
      <c r="BE188">
        <v>4</v>
      </c>
      <c r="BF188">
        <v>6</v>
      </c>
      <c r="BG188">
        <v>17</v>
      </c>
      <c r="BH188">
        <v>18</v>
      </c>
      <c r="BI188">
        <v>7</v>
      </c>
      <c r="BJ188">
        <v>12</v>
      </c>
      <c r="BK188">
        <v>14</v>
      </c>
      <c r="BL188">
        <v>8</v>
      </c>
      <c r="BM188">
        <v>15</v>
      </c>
      <c r="BN188">
        <v>21</v>
      </c>
      <c r="BO188">
        <v>11</v>
      </c>
      <c r="BP188">
        <v>2</v>
      </c>
      <c r="BQ188">
        <v>3</v>
      </c>
      <c r="BR188">
        <v>5</v>
      </c>
      <c r="BS188">
        <v>13</v>
      </c>
      <c r="BT188">
        <v>-28</v>
      </c>
    </row>
    <row r="189" spans="1:72">
      <c r="A189">
        <v>9827</v>
      </c>
      <c r="B189">
        <v>0</v>
      </c>
      <c r="C189">
        <v>1998</v>
      </c>
      <c r="D189" s="2">
        <v>43402.757604166669</v>
      </c>
      <c r="E189" t="s">
        <v>136</v>
      </c>
      <c r="F189">
        <v>4</v>
      </c>
      <c r="G189">
        <v>4</v>
      </c>
      <c r="H189">
        <v>2</v>
      </c>
      <c r="I189">
        <v>4</v>
      </c>
      <c r="J189">
        <v>2</v>
      </c>
      <c r="K189">
        <v>3</v>
      </c>
      <c r="L189">
        <v>2</v>
      </c>
      <c r="M189">
        <v>2</v>
      </c>
      <c r="N189">
        <v>4</v>
      </c>
      <c r="O189">
        <v>4</v>
      </c>
      <c r="P189">
        <v>2</v>
      </c>
      <c r="Q189">
        <v>2</v>
      </c>
      <c r="R189">
        <v>4</v>
      </c>
      <c r="S189">
        <v>5</v>
      </c>
      <c r="T189">
        <v>2</v>
      </c>
      <c r="U189">
        <v>5</v>
      </c>
      <c r="V189">
        <v>4</v>
      </c>
      <c r="W189">
        <v>4</v>
      </c>
      <c r="X189">
        <v>4</v>
      </c>
      <c r="Y189">
        <v>3</v>
      </c>
      <c r="Z189">
        <v>2</v>
      </c>
      <c r="AA189">
        <v>2</v>
      </c>
      <c r="AB189">
        <v>19</v>
      </c>
      <c r="AC189">
        <v>7</v>
      </c>
      <c r="AD189">
        <v>13</v>
      </c>
      <c r="AE189">
        <v>6</v>
      </c>
      <c r="AF189">
        <v>8</v>
      </c>
      <c r="AG189">
        <v>7</v>
      </c>
      <c r="AH189">
        <v>6</v>
      </c>
      <c r="AI189">
        <v>9</v>
      </c>
      <c r="AJ189">
        <v>7</v>
      </c>
      <c r="AK189">
        <v>6</v>
      </c>
      <c r="AL189">
        <v>9</v>
      </c>
      <c r="AM189">
        <v>12</v>
      </c>
      <c r="AN189">
        <v>4</v>
      </c>
      <c r="AO189">
        <v>5</v>
      </c>
      <c r="AP189">
        <v>10</v>
      </c>
      <c r="AQ189">
        <v>3</v>
      </c>
      <c r="AR189">
        <v>5</v>
      </c>
      <c r="AS189">
        <v>3</v>
      </c>
      <c r="AT189">
        <v>16</v>
      </c>
      <c r="AU189">
        <v>3</v>
      </c>
      <c r="AV189">
        <v>4</v>
      </c>
      <c r="AW189">
        <v>7</v>
      </c>
      <c r="AX189">
        <v>17</v>
      </c>
      <c r="AY189">
        <v>8</v>
      </c>
      <c r="AZ189">
        <v>21</v>
      </c>
      <c r="BA189">
        <v>14</v>
      </c>
      <c r="BB189">
        <v>5</v>
      </c>
      <c r="BC189">
        <v>6</v>
      </c>
      <c r="BD189">
        <v>10</v>
      </c>
      <c r="BE189">
        <v>1</v>
      </c>
      <c r="BF189">
        <v>15</v>
      </c>
      <c r="BG189">
        <v>2</v>
      </c>
      <c r="BH189">
        <v>9</v>
      </c>
      <c r="BI189">
        <v>7</v>
      </c>
      <c r="BJ189">
        <v>20</v>
      </c>
      <c r="BK189">
        <v>16</v>
      </c>
      <c r="BL189">
        <v>11</v>
      </c>
      <c r="BM189">
        <v>22</v>
      </c>
      <c r="BN189">
        <v>4</v>
      </c>
      <c r="BO189">
        <v>19</v>
      </c>
      <c r="BP189">
        <v>18</v>
      </c>
      <c r="BQ189">
        <v>13</v>
      </c>
      <c r="BR189">
        <v>12</v>
      </c>
      <c r="BS189">
        <v>3</v>
      </c>
      <c r="BT189">
        <v>-16</v>
      </c>
    </row>
    <row r="190" spans="1:72">
      <c r="A190">
        <v>9841</v>
      </c>
      <c r="B190">
        <v>0</v>
      </c>
      <c r="C190">
        <v>1996</v>
      </c>
      <c r="D190" s="2">
        <v>43402.765370370369</v>
      </c>
      <c r="E190" t="s">
        <v>117</v>
      </c>
      <c r="F190">
        <v>4</v>
      </c>
      <c r="G190">
        <v>4</v>
      </c>
      <c r="H190">
        <v>4</v>
      </c>
      <c r="I190">
        <v>4</v>
      </c>
      <c r="J190">
        <v>3</v>
      </c>
      <c r="K190">
        <v>3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2</v>
      </c>
      <c r="S190">
        <v>5</v>
      </c>
      <c r="T190">
        <v>2</v>
      </c>
      <c r="U190">
        <v>3</v>
      </c>
      <c r="V190">
        <v>3</v>
      </c>
      <c r="W190">
        <v>5</v>
      </c>
      <c r="X190">
        <v>4</v>
      </c>
      <c r="Y190">
        <v>4</v>
      </c>
      <c r="Z190">
        <v>4</v>
      </c>
      <c r="AA190">
        <v>3</v>
      </c>
      <c r="AB190">
        <v>6</v>
      </c>
      <c r="AC190">
        <v>7</v>
      </c>
      <c r="AD190">
        <v>7</v>
      </c>
      <c r="AE190">
        <v>5</v>
      </c>
      <c r="AF190">
        <v>8</v>
      </c>
      <c r="AG190">
        <v>6</v>
      </c>
      <c r="AH190">
        <v>4</v>
      </c>
      <c r="AI190">
        <v>3</v>
      </c>
      <c r="AJ190">
        <v>5</v>
      </c>
      <c r="AK190">
        <v>5</v>
      </c>
      <c r="AL190">
        <v>5</v>
      </c>
      <c r="AM190">
        <v>6</v>
      </c>
      <c r="AN190">
        <v>4</v>
      </c>
      <c r="AO190">
        <v>3</v>
      </c>
      <c r="AP190">
        <v>4</v>
      </c>
      <c r="AQ190">
        <v>3</v>
      </c>
      <c r="AR190">
        <v>3</v>
      </c>
      <c r="AS190">
        <v>4</v>
      </c>
      <c r="AT190">
        <v>6</v>
      </c>
      <c r="AU190">
        <v>5</v>
      </c>
      <c r="AV190">
        <v>4</v>
      </c>
      <c r="AW190">
        <v>4</v>
      </c>
      <c r="AX190">
        <v>3</v>
      </c>
      <c r="AY190">
        <v>22</v>
      </c>
      <c r="AZ190">
        <v>18</v>
      </c>
      <c r="BA190">
        <v>21</v>
      </c>
      <c r="BB190">
        <v>1</v>
      </c>
      <c r="BC190">
        <v>9</v>
      </c>
      <c r="BD190">
        <v>8</v>
      </c>
      <c r="BE190">
        <v>12</v>
      </c>
      <c r="BF190">
        <v>13</v>
      </c>
      <c r="BG190">
        <v>10</v>
      </c>
      <c r="BH190">
        <v>16</v>
      </c>
      <c r="BI190">
        <v>20</v>
      </c>
      <c r="BJ190">
        <v>5</v>
      </c>
      <c r="BK190">
        <v>4</v>
      </c>
      <c r="BL190">
        <v>6</v>
      </c>
      <c r="BM190">
        <v>14</v>
      </c>
      <c r="BN190">
        <v>15</v>
      </c>
      <c r="BO190">
        <v>7</v>
      </c>
      <c r="BP190">
        <v>19</v>
      </c>
      <c r="BQ190">
        <v>2</v>
      </c>
      <c r="BR190">
        <v>17</v>
      </c>
      <c r="BS190">
        <v>11</v>
      </c>
      <c r="BT190">
        <v>-3</v>
      </c>
    </row>
    <row r="191" spans="1:72">
      <c r="A191">
        <v>9842</v>
      </c>
      <c r="B191">
        <v>0</v>
      </c>
      <c r="C191">
        <v>1997</v>
      </c>
      <c r="D191" s="2">
        <v>43402.767569444448</v>
      </c>
      <c r="E191" t="s">
        <v>117</v>
      </c>
      <c r="F191">
        <v>4</v>
      </c>
      <c r="G191">
        <v>4</v>
      </c>
      <c r="H191">
        <v>4</v>
      </c>
      <c r="I191">
        <v>4</v>
      </c>
      <c r="J191">
        <v>3</v>
      </c>
      <c r="K191">
        <v>2</v>
      </c>
      <c r="L191">
        <v>3</v>
      </c>
      <c r="M191">
        <v>3</v>
      </c>
      <c r="N191">
        <v>3</v>
      </c>
      <c r="O191">
        <v>3</v>
      </c>
      <c r="P191">
        <v>3</v>
      </c>
      <c r="Q191">
        <v>2</v>
      </c>
      <c r="R191">
        <v>4</v>
      </c>
      <c r="S191">
        <v>5</v>
      </c>
      <c r="T191">
        <v>4</v>
      </c>
      <c r="U191">
        <v>4</v>
      </c>
      <c r="V191">
        <v>5</v>
      </c>
      <c r="W191">
        <v>5</v>
      </c>
      <c r="X191">
        <v>4</v>
      </c>
      <c r="Y191">
        <v>2</v>
      </c>
      <c r="Z191">
        <v>2</v>
      </c>
      <c r="AA191">
        <v>2</v>
      </c>
      <c r="AB191">
        <v>43</v>
      </c>
      <c r="AC191">
        <v>9</v>
      </c>
      <c r="AD191">
        <v>12</v>
      </c>
      <c r="AE191">
        <v>30</v>
      </c>
      <c r="AF191">
        <v>4</v>
      </c>
      <c r="AG191">
        <v>15</v>
      </c>
      <c r="AH191">
        <v>5</v>
      </c>
      <c r="AI191">
        <v>5</v>
      </c>
      <c r="AJ191">
        <v>3</v>
      </c>
      <c r="AK191">
        <v>4</v>
      </c>
      <c r="AL191">
        <v>16</v>
      </c>
      <c r="AM191">
        <v>51</v>
      </c>
      <c r="AN191">
        <v>9</v>
      </c>
      <c r="AO191">
        <v>3</v>
      </c>
      <c r="AP191">
        <v>5</v>
      </c>
      <c r="AQ191">
        <v>6</v>
      </c>
      <c r="AR191">
        <v>3</v>
      </c>
      <c r="AS191">
        <v>6</v>
      </c>
      <c r="AT191">
        <v>10</v>
      </c>
      <c r="AU191">
        <v>11</v>
      </c>
      <c r="AV191">
        <v>5</v>
      </c>
      <c r="AW191">
        <v>6</v>
      </c>
      <c r="AX191">
        <v>21</v>
      </c>
      <c r="AY191">
        <v>5</v>
      </c>
      <c r="AZ191">
        <v>10</v>
      </c>
      <c r="BA191">
        <v>16</v>
      </c>
      <c r="BB191">
        <v>15</v>
      </c>
      <c r="BC191">
        <v>3</v>
      </c>
      <c r="BD191">
        <v>22</v>
      </c>
      <c r="BE191">
        <v>11</v>
      </c>
      <c r="BF191">
        <v>9</v>
      </c>
      <c r="BG191">
        <v>18</v>
      </c>
      <c r="BH191">
        <v>1</v>
      </c>
      <c r="BI191">
        <v>8</v>
      </c>
      <c r="BJ191">
        <v>14</v>
      </c>
      <c r="BK191">
        <v>17</v>
      </c>
      <c r="BL191">
        <v>12</v>
      </c>
      <c r="BM191">
        <v>19</v>
      </c>
      <c r="BN191">
        <v>20</v>
      </c>
      <c r="BO191">
        <v>4</v>
      </c>
      <c r="BP191">
        <v>7</v>
      </c>
      <c r="BQ191">
        <v>2</v>
      </c>
      <c r="BR191">
        <v>13</v>
      </c>
      <c r="BS191">
        <v>6</v>
      </c>
      <c r="BT191">
        <v>-26</v>
      </c>
    </row>
    <row r="192" spans="1:72">
      <c r="A192">
        <v>9844</v>
      </c>
      <c r="B192">
        <v>0</v>
      </c>
      <c r="C192">
        <v>1998</v>
      </c>
      <c r="D192" s="2">
        <v>43402.767847222225</v>
      </c>
      <c r="E192" t="s">
        <v>125</v>
      </c>
      <c r="F192">
        <v>3</v>
      </c>
      <c r="G192">
        <v>3</v>
      </c>
      <c r="H192">
        <v>2</v>
      </c>
      <c r="I192">
        <v>5</v>
      </c>
      <c r="J192">
        <v>2</v>
      </c>
      <c r="K192">
        <v>4</v>
      </c>
      <c r="L192">
        <v>4</v>
      </c>
      <c r="M192">
        <v>1</v>
      </c>
      <c r="N192">
        <v>4</v>
      </c>
      <c r="O192">
        <v>4</v>
      </c>
      <c r="P192">
        <v>4</v>
      </c>
      <c r="Q192">
        <v>4</v>
      </c>
      <c r="R192">
        <v>3</v>
      </c>
      <c r="S192">
        <v>5</v>
      </c>
      <c r="T192">
        <v>4</v>
      </c>
      <c r="U192">
        <v>4</v>
      </c>
      <c r="V192">
        <v>4</v>
      </c>
      <c r="W192">
        <v>4</v>
      </c>
      <c r="X192">
        <v>4</v>
      </c>
      <c r="Y192">
        <v>3</v>
      </c>
      <c r="Z192">
        <v>4</v>
      </c>
      <c r="AA192">
        <v>2</v>
      </c>
      <c r="AB192">
        <v>19</v>
      </c>
      <c r="AC192">
        <v>6</v>
      </c>
      <c r="AD192">
        <v>15</v>
      </c>
      <c r="AE192">
        <v>6</v>
      </c>
      <c r="AF192">
        <v>7</v>
      </c>
      <c r="AG192">
        <v>13</v>
      </c>
      <c r="AH192">
        <v>6</v>
      </c>
      <c r="AI192">
        <v>10</v>
      </c>
      <c r="AJ192">
        <v>7</v>
      </c>
      <c r="AK192">
        <v>19</v>
      </c>
      <c r="AL192">
        <v>10</v>
      </c>
      <c r="AM192">
        <v>9</v>
      </c>
      <c r="AN192">
        <v>11</v>
      </c>
      <c r="AO192">
        <v>7</v>
      </c>
      <c r="AP192">
        <v>5</v>
      </c>
      <c r="AQ192">
        <v>3</v>
      </c>
      <c r="AR192">
        <v>13</v>
      </c>
      <c r="AS192">
        <v>4</v>
      </c>
      <c r="AT192">
        <v>13</v>
      </c>
      <c r="AU192">
        <v>7</v>
      </c>
      <c r="AV192">
        <v>7</v>
      </c>
      <c r="AW192">
        <v>11</v>
      </c>
      <c r="AX192">
        <v>3</v>
      </c>
      <c r="AY192">
        <v>17</v>
      </c>
      <c r="AZ192">
        <v>4</v>
      </c>
      <c r="BA192">
        <v>14</v>
      </c>
      <c r="BB192">
        <v>16</v>
      </c>
      <c r="BC192">
        <v>9</v>
      </c>
      <c r="BD192">
        <v>15</v>
      </c>
      <c r="BE192">
        <v>5</v>
      </c>
      <c r="BF192">
        <v>21</v>
      </c>
      <c r="BG192">
        <v>1</v>
      </c>
      <c r="BH192">
        <v>12</v>
      </c>
      <c r="BI192">
        <v>8</v>
      </c>
      <c r="BJ192">
        <v>20</v>
      </c>
      <c r="BK192">
        <v>6</v>
      </c>
      <c r="BL192">
        <v>11</v>
      </c>
      <c r="BM192">
        <v>18</v>
      </c>
      <c r="BN192">
        <v>7</v>
      </c>
      <c r="BO192">
        <v>22</v>
      </c>
      <c r="BP192">
        <v>10</v>
      </c>
      <c r="BQ192">
        <v>13</v>
      </c>
      <c r="BR192">
        <v>19</v>
      </c>
      <c r="BS192">
        <v>2</v>
      </c>
      <c r="BT192">
        <v>-26</v>
      </c>
    </row>
    <row r="193" spans="1:72">
      <c r="A193">
        <v>9848</v>
      </c>
      <c r="B193">
        <v>0</v>
      </c>
      <c r="C193">
        <v>1975</v>
      </c>
      <c r="D193" s="2">
        <v>43402.768217592595</v>
      </c>
      <c r="E193" t="s">
        <v>145</v>
      </c>
      <c r="F193">
        <v>1</v>
      </c>
      <c r="G193">
        <v>1</v>
      </c>
      <c r="H193">
        <v>1</v>
      </c>
      <c r="I193">
        <v>1</v>
      </c>
      <c r="J193">
        <v>5</v>
      </c>
      <c r="K193">
        <v>1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5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5</v>
      </c>
      <c r="Z193">
        <v>5</v>
      </c>
      <c r="AA193">
        <v>5</v>
      </c>
      <c r="AB193">
        <v>5</v>
      </c>
      <c r="AC193">
        <v>7</v>
      </c>
      <c r="AD193">
        <v>14</v>
      </c>
      <c r="AE193">
        <v>6</v>
      </c>
      <c r="AF193">
        <v>9</v>
      </c>
      <c r="AG193">
        <v>16</v>
      </c>
      <c r="AH193">
        <v>3</v>
      </c>
      <c r="AI193">
        <v>12</v>
      </c>
      <c r="AJ193">
        <v>6</v>
      </c>
      <c r="AK193">
        <v>7</v>
      </c>
      <c r="AL193">
        <v>5</v>
      </c>
      <c r="AM193">
        <v>10</v>
      </c>
      <c r="AN193">
        <v>5</v>
      </c>
      <c r="AO193">
        <v>5</v>
      </c>
      <c r="AP193">
        <v>7</v>
      </c>
      <c r="AQ193">
        <v>5</v>
      </c>
      <c r="AR193">
        <v>4</v>
      </c>
      <c r="AS193">
        <v>8</v>
      </c>
      <c r="AT193">
        <v>7</v>
      </c>
      <c r="AU193">
        <v>4</v>
      </c>
      <c r="AV193">
        <v>8</v>
      </c>
      <c r="AW193">
        <v>4</v>
      </c>
      <c r="AX193">
        <v>12</v>
      </c>
      <c r="AY193">
        <v>15</v>
      </c>
      <c r="AZ193">
        <v>2</v>
      </c>
      <c r="BA193">
        <v>14</v>
      </c>
      <c r="BB193">
        <v>22</v>
      </c>
      <c r="BC193">
        <v>4</v>
      </c>
      <c r="BD193">
        <v>13</v>
      </c>
      <c r="BE193">
        <v>1</v>
      </c>
      <c r="BF193">
        <v>17</v>
      </c>
      <c r="BG193">
        <v>11</v>
      </c>
      <c r="BH193">
        <v>3</v>
      </c>
      <c r="BI193">
        <v>9</v>
      </c>
      <c r="BJ193">
        <v>16</v>
      </c>
      <c r="BK193">
        <v>5</v>
      </c>
      <c r="BL193">
        <v>10</v>
      </c>
      <c r="BM193">
        <v>6</v>
      </c>
      <c r="BN193">
        <v>7</v>
      </c>
      <c r="BO193">
        <v>19</v>
      </c>
      <c r="BP193">
        <v>21</v>
      </c>
      <c r="BQ193">
        <v>18</v>
      </c>
      <c r="BR193">
        <v>8</v>
      </c>
      <c r="BS193">
        <v>20</v>
      </c>
      <c r="BT193">
        <v>10</v>
      </c>
    </row>
    <row r="194" spans="1:72">
      <c r="A194">
        <v>9806</v>
      </c>
      <c r="B194">
        <v>0</v>
      </c>
      <c r="C194">
        <v>1996</v>
      </c>
      <c r="D194" s="2">
        <v>43402.770555555559</v>
      </c>
      <c r="E194" t="s">
        <v>117</v>
      </c>
      <c r="F194">
        <v>1</v>
      </c>
      <c r="G194">
        <v>1</v>
      </c>
      <c r="H194">
        <v>1</v>
      </c>
      <c r="I194">
        <v>4</v>
      </c>
      <c r="J194">
        <v>4</v>
      </c>
      <c r="K194">
        <v>5</v>
      </c>
      <c r="L194">
        <v>1</v>
      </c>
      <c r="M194">
        <v>1</v>
      </c>
      <c r="N194">
        <v>1</v>
      </c>
      <c r="O194">
        <v>1</v>
      </c>
      <c r="P194">
        <v>1</v>
      </c>
      <c r="Q194">
        <v>4</v>
      </c>
      <c r="R194">
        <v>2</v>
      </c>
      <c r="S194">
        <v>4</v>
      </c>
      <c r="T194">
        <v>2</v>
      </c>
      <c r="U194">
        <v>2</v>
      </c>
      <c r="V194">
        <v>2</v>
      </c>
      <c r="W194">
        <v>3</v>
      </c>
      <c r="X194">
        <v>2</v>
      </c>
      <c r="Y194">
        <v>4</v>
      </c>
      <c r="Z194">
        <v>4</v>
      </c>
      <c r="AA194">
        <v>4</v>
      </c>
      <c r="AB194">
        <v>4</v>
      </c>
      <c r="AC194">
        <v>9</v>
      </c>
      <c r="AD194">
        <v>8</v>
      </c>
      <c r="AE194">
        <v>7</v>
      </c>
      <c r="AF194">
        <v>10</v>
      </c>
      <c r="AG194">
        <v>8</v>
      </c>
      <c r="AH194">
        <v>4</v>
      </c>
      <c r="AI194">
        <v>4</v>
      </c>
      <c r="AJ194">
        <v>3</v>
      </c>
      <c r="AK194">
        <v>5</v>
      </c>
      <c r="AL194">
        <v>6</v>
      </c>
      <c r="AM194">
        <v>9</v>
      </c>
      <c r="AN194">
        <v>8</v>
      </c>
      <c r="AO194">
        <v>5</v>
      </c>
      <c r="AP194">
        <v>6</v>
      </c>
      <c r="AQ194">
        <v>3</v>
      </c>
      <c r="AR194">
        <v>10</v>
      </c>
      <c r="AS194">
        <v>7</v>
      </c>
      <c r="AT194">
        <v>9</v>
      </c>
      <c r="AU194">
        <v>7</v>
      </c>
      <c r="AV194">
        <v>7</v>
      </c>
      <c r="AW194">
        <v>4</v>
      </c>
      <c r="AX194">
        <v>22</v>
      </c>
      <c r="AY194">
        <v>9</v>
      </c>
      <c r="AZ194">
        <v>19</v>
      </c>
      <c r="BA194">
        <v>8</v>
      </c>
      <c r="BB194">
        <v>21</v>
      </c>
      <c r="BC194">
        <v>15</v>
      </c>
      <c r="BD194">
        <v>16</v>
      </c>
      <c r="BE194">
        <v>11</v>
      </c>
      <c r="BF194">
        <v>14</v>
      </c>
      <c r="BG194">
        <v>13</v>
      </c>
      <c r="BH194">
        <v>7</v>
      </c>
      <c r="BI194">
        <v>6</v>
      </c>
      <c r="BJ194">
        <v>3</v>
      </c>
      <c r="BK194">
        <v>2</v>
      </c>
      <c r="BL194">
        <v>18</v>
      </c>
      <c r="BM194">
        <v>20</v>
      </c>
      <c r="BN194">
        <v>5</v>
      </c>
      <c r="BO194">
        <v>1</v>
      </c>
      <c r="BP194">
        <v>12</v>
      </c>
      <c r="BQ194">
        <v>4</v>
      </c>
      <c r="BR194">
        <v>17</v>
      </c>
      <c r="BS194">
        <v>10</v>
      </c>
      <c r="BT194">
        <v>-23</v>
      </c>
    </row>
    <row r="195" spans="1:72">
      <c r="A195">
        <v>9276</v>
      </c>
      <c r="B195">
        <v>0</v>
      </c>
      <c r="C195">
        <v>1997</v>
      </c>
      <c r="D195" s="2">
        <v>43402.774895833332</v>
      </c>
      <c r="E195" t="s">
        <v>168</v>
      </c>
      <c r="F195">
        <v>2</v>
      </c>
      <c r="G195">
        <v>2</v>
      </c>
      <c r="H195">
        <v>2</v>
      </c>
      <c r="I195">
        <v>5</v>
      </c>
      <c r="J195">
        <v>2</v>
      </c>
      <c r="K195">
        <v>4</v>
      </c>
      <c r="L195">
        <v>2</v>
      </c>
      <c r="M195">
        <v>2</v>
      </c>
      <c r="N195">
        <v>4</v>
      </c>
      <c r="O195">
        <v>4</v>
      </c>
      <c r="P195">
        <v>3</v>
      </c>
      <c r="Q195">
        <v>4</v>
      </c>
      <c r="R195">
        <v>5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>
        <v>2</v>
      </c>
      <c r="Z195">
        <v>2</v>
      </c>
      <c r="AA195">
        <v>2</v>
      </c>
      <c r="AB195">
        <v>5</v>
      </c>
      <c r="AC195">
        <v>57</v>
      </c>
      <c r="AD195">
        <v>13</v>
      </c>
      <c r="AE195">
        <v>4</v>
      </c>
      <c r="AF195">
        <v>6</v>
      </c>
      <c r="AG195">
        <v>3</v>
      </c>
      <c r="AH195">
        <v>5</v>
      </c>
      <c r="AI195">
        <v>8</v>
      </c>
      <c r="AJ195">
        <v>3</v>
      </c>
      <c r="AK195">
        <v>3</v>
      </c>
      <c r="AL195">
        <v>20</v>
      </c>
      <c r="AM195">
        <v>86</v>
      </c>
      <c r="AN195">
        <v>1</v>
      </c>
      <c r="AO195">
        <v>4</v>
      </c>
      <c r="AP195">
        <v>7</v>
      </c>
      <c r="AQ195">
        <v>3</v>
      </c>
      <c r="AR195">
        <v>19</v>
      </c>
      <c r="AS195">
        <v>3</v>
      </c>
      <c r="AT195">
        <v>9</v>
      </c>
      <c r="AU195">
        <v>6</v>
      </c>
      <c r="AV195">
        <v>3</v>
      </c>
      <c r="AW195">
        <v>12</v>
      </c>
      <c r="AX195">
        <v>19</v>
      </c>
      <c r="AY195">
        <v>14</v>
      </c>
      <c r="AZ195">
        <v>16</v>
      </c>
      <c r="BA195">
        <v>21</v>
      </c>
      <c r="BB195">
        <v>3</v>
      </c>
      <c r="BC195">
        <v>22</v>
      </c>
      <c r="BD195">
        <v>7</v>
      </c>
      <c r="BE195">
        <v>12</v>
      </c>
      <c r="BF195">
        <v>10</v>
      </c>
      <c r="BG195">
        <v>2</v>
      </c>
      <c r="BH195">
        <v>15</v>
      </c>
      <c r="BI195">
        <v>11</v>
      </c>
      <c r="BJ195">
        <v>6</v>
      </c>
      <c r="BK195">
        <v>1</v>
      </c>
      <c r="BL195">
        <v>20</v>
      </c>
      <c r="BM195">
        <v>5</v>
      </c>
      <c r="BN195">
        <v>4</v>
      </c>
      <c r="BO195">
        <v>8</v>
      </c>
      <c r="BP195">
        <v>17</v>
      </c>
      <c r="BQ195">
        <v>9</v>
      </c>
      <c r="BR195">
        <v>18</v>
      </c>
      <c r="BS195">
        <v>13</v>
      </c>
      <c r="BT195">
        <v>-8</v>
      </c>
    </row>
    <row r="196" spans="1:72">
      <c r="A196">
        <v>9850</v>
      </c>
      <c r="B196">
        <v>0</v>
      </c>
      <c r="C196">
        <v>1996</v>
      </c>
      <c r="D196" s="2">
        <v>43402.777291666665</v>
      </c>
      <c r="E196" t="s">
        <v>146</v>
      </c>
      <c r="F196">
        <v>5</v>
      </c>
      <c r="G196">
        <v>3</v>
      </c>
      <c r="H196">
        <v>3</v>
      </c>
      <c r="I196">
        <v>5</v>
      </c>
      <c r="J196">
        <v>2</v>
      </c>
      <c r="K196">
        <v>5</v>
      </c>
      <c r="L196">
        <v>2</v>
      </c>
      <c r="M196">
        <v>1</v>
      </c>
      <c r="N196">
        <v>2</v>
      </c>
      <c r="O196">
        <v>3</v>
      </c>
      <c r="P196">
        <v>4</v>
      </c>
      <c r="Q196">
        <v>4</v>
      </c>
      <c r="R196">
        <v>5</v>
      </c>
      <c r="S196">
        <v>5</v>
      </c>
      <c r="T196">
        <v>4</v>
      </c>
      <c r="U196">
        <v>5</v>
      </c>
      <c r="V196">
        <v>5</v>
      </c>
      <c r="W196">
        <v>5</v>
      </c>
      <c r="X196">
        <v>5</v>
      </c>
      <c r="Y196">
        <v>3</v>
      </c>
      <c r="Z196">
        <v>4</v>
      </c>
      <c r="AA196">
        <v>1</v>
      </c>
      <c r="AB196">
        <v>11</v>
      </c>
      <c r="AC196">
        <v>9</v>
      </c>
      <c r="AD196">
        <v>106</v>
      </c>
      <c r="AE196">
        <v>15</v>
      </c>
      <c r="AF196">
        <v>14</v>
      </c>
      <c r="AG196">
        <v>10</v>
      </c>
      <c r="AH196">
        <v>13</v>
      </c>
      <c r="AI196">
        <v>7</v>
      </c>
      <c r="AJ196">
        <v>10</v>
      </c>
      <c r="AK196">
        <v>11</v>
      </c>
      <c r="AL196">
        <v>8</v>
      </c>
      <c r="AM196">
        <v>22</v>
      </c>
      <c r="AN196">
        <v>220</v>
      </c>
      <c r="AO196">
        <v>3</v>
      </c>
      <c r="AP196">
        <v>13</v>
      </c>
      <c r="AQ196">
        <v>4</v>
      </c>
      <c r="AR196">
        <v>5</v>
      </c>
      <c r="AS196">
        <v>22</v>
      </c>
      <c r="AT196">
        <v>11</v>
      </c>
      <c r="AU196">
        <v>15</v>
      </c>
      <c r="AV196">
        <v>10</v>
      </c>
      <c r="AW196">
        <v>4</v>
      </c>
      <c r="AX196">
        <v>20</v>
      </c>
      <c r="AY196">
        <v>6</v>
      </c>
      <c r="AZ196">
        <v>5</v>
      </c>
      <c r="BA196">
        <v>21</v>
      </c>
      <c r="BB196">
        <v>19</v>
      </c>
      <c r="BC196">
        <v>10</v>
      </c>
      <c r="BD196">
        <v>12</v>
      </c>
      <c r="BE196">
        <v>9</v>
      </c>
      <c r="BF196">
        <v>8</v>
      </c>
      <c r="BG196">
        <v>18</v>
      </c>
      <c r="BH196">
        <v>15</v>
      </c>
      <c r="BI196">
        <v>14</v>
      </c>
      <c r="BJ196">
        <v>1</v>
      </c>
      <c r="BK196">
        <v>17</v>
      </c>
      <c r="BL196">
        <v>7</v>
      </c>
      <c r="BM196">
        <v>16</v>
      </c>
      <c r="BN196">
        <v>11</v>
      </c>
      <c r="BO196">
        <v>2</v>
      </c>
      <c r="BP196">
        <v>4</v>
      </c>
      <c r="BQ196">
        <v>13</v>
      </c>
      <c r="BR196">
        <v>3</v>
      </c>
      <c r="BS196">
        <v>22</v>
      </c>
      <c r="BT196">
        <v>-5</v>
      </c>
    </row>
    <row r="197" spans="1:72">
      <c r="A197">
        <v>9860</v>
      </c>
      <c r="B197">
        <v>0</v>
      </c>
      <c r="C197">
        <v>1974</v>
      </c>
      <c r="D197" s="2">
        <v>43402.779143518521</v>
      </c>
      <c r="E197" t="s">
        <v>125</v>
      </c>
      <c r="F197">
        <v>5</v>
      </c>
      <c r="G197">
        <v>5</v>
      </c>
      <c r="H197">
        <v>5</v>
      </c>
      <c r="I197">
        <v>5</v>
      </c>
      <c r="J197">
        <v>1</v>
      </c>
      <c r="K197">
        <v>1</v>
      </c>
      <c r="L197">
        <v>4</v>
      </c>
      <c r="M197">
        <v>2</v>
      </c>
      <c r="N197">
        <v>5</v>
      </c>
      <c r="O197">
        <v>4</v>
      </c>
      <c r="P197">
        <v>5</v>
      </c>
      <c r="Q197">
        <v>1</v>
      </c>
      <c r="R197">
        <v>5</v>
      </c>
      <c r="S197">
        <v>5</v>
      </c>
      <c r="T197">
        <v>5</v>
      </c>
      <c r="U197">
        <v>5</v>
      </c>
      <c r="V197">
        <v>5</v>
      </c>
      <c r="W197">
        <v>5</v>
      </c>
      <c r="X197">
        <v>5</v>
      </c>
      <c r="Y197">
        <v>5</v>
      </c>
      <c r="Z197">
        <v>3</v>
      </c>
      <c r="AA197">
        <v>1</v>
      </c>
      <c r="AB197">
        <v>6</v>
      </c>
      <c r="AC197">
        <v>14</v>
      </c>
      <c r="AD197">
        <v>16</v>
      </c>
      <c r="AE197">
        <v>6</v>
      </c>
      <c r="AF197">
        <v>6</v>
      </c>
      <c r="AG197">
        <v>10</v>
      </c>
      <c r="AH197">
        <v>5</v>
      </c>
      <c r="AI197">
        <v>8</v>
      </c>
      <c r="AJ197">
        <v>6</v>
      </c>
      <c r="AK197">
        <v>7</v>
      </c>
      <c r="AL197">
        <v>7</v>
      </c>
      <c r="AM197">
        <v>15</v>
      </c>
      <c r="AN197">
        <v>4</v>
      </c>
      <c r="AO197">
        <v>4</v>
      </c>
      <c r="AP197">
        <v>7</v>
      </c>
      <c r="AQ197">
        <v>6</v>
      </c>
      <c r="AR197">
        <v>6</v>
      </c>
      <c r="AS197">
        <v>4</v>
      </c>
      <c r="AT197">
        <v>5</v>
      </c>
      <c r="AU197">
        <v>9</v>
      </c>
      <c r="AV197">
        <v>9</v>
      </c>
      <c r="AW197">
        <v>5</v>
      </c>
      <c r="AX197">
        <v>5</v>
      </c>
      <c r="AY197">
        <v>10</v>
      </c>
      <c r="AZ197">
        <v>2</v>
      </c>
      <c r="BA197">
        <v>6</v>
      </c>
      <c r="BB197">
        <v>16</v>
      </c>
      <c r="BC197">
        <v>7</v>
      </c>
      <c r="BD197">
        <v>22</v>
      </c>
      <c r="BE197">
        <v>21</v>
      </c>
      <c r="BF197">
        <v>18</v>
      </c>
      <c r="BG197">
        <v>9</v>
      </c>
      <c r="BH197">
        <v>14</v>
      </c>
      <c r="BI197">
        <v>3</v>
      </c>
      <c r="BJ197">
        <v>20</v>
      </c>
      <c r="BK197">
        <v>17</v>
      </c>
      <c r="BL197">
        <v>11</v>
      </c>
      <c r="BM197">
        <v>8</v>
      </c>
      <c r="BN197">
        <v>4</v>
      </c>
      <c r="BO197">
        <v>19</v>
      </c>
      <c r="BP197">
        <v>15</v>
      </c>
      <c r="BQ197">
        <v>1</v>
      </c>
      <c r="BR197">
        <v>12</v>
      </c>
      <c r="BS197">
        <v>13</v>
      </c>
      <c r="BT197">
        <v>-9</v>
      </c>
    </row>
    <row r="198" spans="1:72">
      <c r="A198">
        <v>9865</v>
      </c>
      <c r="B198">
        <v>0</v>
      </c>
      <c r="C198">
        <v>1997</v>
      </c>
      <c r="D198" s="2">
        <v>43402.782939814817</v>
      </c>
      <c r="E198" t="s">
        <v>128</v>
      </c>
      <c r="F198">
        <v>3</v>
      </c>
      <c r="G198">
        <v>2</v>
      </c>
      <c r="H198">
        <v>2</v>
      </c>
      <c r="I198">
        <v>2</v>
      </c>
      <c r="J198">
        <v>1</v>
      </c>
      <c r="K198">
        <v>4</v>
      </c>
      <c r="L198">
        <v>2</v>
      </c>
      <c r="M198">
        <v>1</v>
      </c>
      <c r="N198">
        <v>4</v>
      </c>
      <c r="O198">
        <v>4</v>
      </c>
      <c r="P198">
        <v>2</v>
      </c>
      <c r="Q198">
        <v>2</v>
      </c>
      <c r="R198">
        <v>3</v>
      </c>
      <c r="S198">
        <v>5</v>
      </c>
      <c r="T198">
        <v>2</v>
      </c>
      <c r="U198">
        <v>4</v>
      </c>
      <c r="V198">
        <v>4</v>
      </c>
      <c r="W198">
        <v>5</v>
      </c>
      <c r="X198">
        <v>5</v>
      </c>
      <c r="Y198">
        <v>5</v>
      </c>
      <c r="Z198">
        <v>4</v>
      </c>
      <c r="AA198">
        <v>1</v>
      </c>
      <c r="AB198">
        <v>7</v>
      </c>
      <c r="AC198">
        <v>8</v>
      </c>
      <c r="AD198">
        <v>18</v>
      </c>
      <c r="AE198">
        <v>5</v>
      </c>
      <c r="AF198">
        <v>5</v>
      </c>
      <c r="AG198">
        <v>10</v>
      </c>
      <c r="AH198">
        <v>4</v>
      </c>
      <c r="AI198">
        <v>4</v>
      </c>
      <c r="AJ198">
        <v>5</v>
      </c>
      <c r="AK198">
        <v>8</v>
      </c>
      <c r="AL198">
        <v>14</v>
      </c>
      <c r="AM198">
        <v>9</v>
      </c>
      <c r="AN198">
        <v>4</v>
      </c>
      <c r="AO198">
        <v>7</v>
      </c>
      <c r="AP198">
        <v>4</v>
      </c>
      <c r="AQ198">
        <v>4</v>
      </c>
      <c r="AR198">
        <v>6</v>
      </c>
      <c r="AS198">
        <v>3</v>
      </c>
      <c r="AT198">
        <v>7</v>
      </c>
      <c r="AU198">
        <v>6</v>
      </c>
      <c r="AV198">
        <v>4</v>
      </c>
      <c r="AW198">
        <v>5</v>
      </c>
      <c r="AX198">
        <v>21</v>
      </c>
      <c r="AY198">
        <v>15</v>
      </c>
      <c r="AZ198">
        <v>9</v>
      </c>
      <c r="BA198">
        <v>19</v>
      </c>
      <c r="BB198">
        <v>6</v>
      </c>
      <c r="BC198">
        <v>5</v>
      </c>
      <c r="BD198">
        <v>2</v>
      </c>
      <c r="BE198">
        <v>17</v>
      </c>
      <c r="BF198">
        <v>14</v>
      </c>
      <c r="BG198">
        <v>13</v>
      </c>
      <c r="BH198">
        <v>1</v>
      </c>
      <c r="BI198">
        <v>10</v>
      </c>
      <c r="BJ198">
        <v>12</v>
      </c>
      <c r="BK198">
        <v>3</v>
      </c>
      <c r="BL198">
        <v>22</v>
      </c>
      <c r="BM198">
        <v>11</v>
      </c>
      <c r="BN198">
        <v>16</v>
      </c>
      <c r="BO198">
        <v>4</v>
      </c>
      <c r="BP198">
        <v>8</v>
      </c>
      <c r="BQ198">
        <v>20</v>
      </c>
      <c r="BR198">
        <v>18</v>
      </c>
      <c r="BS198">
        <v>7</v>
      </c>
      <c r="BT198">
        <v>-5</v>
      </c>
    </row>
    <row r="199" spans="1:72">
      <c r="A199">
        <v>9872</v>
      </c>
      <c r="B199">
        <v>0</v>
      </c>
      <c r="C199">
        <v>1973</v>
      </c>
      <c r="D199" s="2">
        <v>43402.790532407409</v>
      </c>
      <c r="E199" t="s">
        <v>169</v>
      </c>
      <c r="F199">
        <v>5</v>
      </c>
      <c r="G199">
        <v>4</v>
      </c>
      <c r="H199">
        <v>3</v>
      </c>
      <c r="I199">
        <v>5</v>
      </c>
      <c r="J199">
        <v>2</v>
      </c>
      <c r="K199">
        <v>5</v>
      </c>
      <c r="L199">
        <v>2</v>
      </c>
      <c r="M199">
        <v>1</v>
      </c>
      <c r="N199">
        <v>5</v>
      </c>
      <c r="O199">
        <v>5</v>
      </c>
      <c r="P199">
        <v>2</v>
      </c>
      <c r="Q199">
        <v>3</v>
      </c>
      <c r="R199">
        <v>2</v>
      </c>
      <c r="S199">
        <v>5</v>
      </c>
      <c r="T199">
        <v>4</v>
      </c>
      <c r="U199">
        <v>5</v>
      </c>
      <c r="V199">
        <v>5</v>
      </c>
      <c r="W199">
        <v>5</v>
      </c>
      <c r="X199">
        <v>5</v>
      </c>
      <c r="Y199">
        <v>2</v>
      </c>
      <c r="Z199">
        <v>1</v>
      </c>
      <c r="AA199">
        <v>2</v>
      </c>
      <c r="AB199">
        <v>9</v>
      </c>
      <c r="AC199">
        <v>43</v>
      </c>
      <c r="AD199">
        <v>16</v>
      </c>
      <c r="AE199">
        <v>13</v>
      </c>
      <c r="AF199">
        <v>8</v>
      </c>
      <c r="AG199">
        <v>25</v>
      </c>
      <c r="AH199">
        <v>9</v>
      </c>
      <c r="AI199">
        <v>10</v>
      </c>
      <c r="AJ199">
        <v>5</v>
      </c>
      <c r="AK199">
        <v>11</v>
      </c>
      <c r="AL199">
        <v>25</v>
      </c>
      <c r="AM199">
        <v>10</v>
      </c>
      <c r="AN199">
        <v>10</v>
      </c>
      <c r="AO199">
        <v>7</v>
      </c>
      <c r="AP199">
        <v>14</v>
      </c>
      <c r="AQ199">
        <v>12</v>
      </c>
      <c r="AR199">
        <v>65</v>
      </c>
      <c r="AS199">
        <v>8</v>
      </c>
      <c r="AT199">
        <v>8</v>
      </c>
      <c r="AU199">
        <v>41</v>
      </c>
      <c r="AV199">
        <v>11</v>
      </c>
      <c r="AW199">
        <v>7</v>
      </c>
      <c r="AX199">
        <v>16</v>
      </c>
      <c r="AY199">
        <v>4</v>
      </c>
      <c r="AZ199">
        <v>21</v>
      </c>
      <c r="BA199">
        <v>13</v>
      </c>
      <c r="BB199">
        <v>10</v>
      </c>
      <c r="BC199">
        <v>9</v>
      </c>
      <c r="BD199">
        <v>12</v>
      </c>
      <c r="BE199">
        <v>11</v>
      </c>
      <c r="BF199">
        <v>22</v>
      </c>
      <c r="BG199">
        <v>6</v>
      </c>
      <c r="BH199">
        <v>8</v>
      </c>
      <c r="BI199">
        <v>18</v>
      </c>
      <c r="BJ199">
        <v>15</v>
      </c>
      <c r="BK199">
        <v>3</v>
      </c>
      <c r="BL199">
        <v>19</v>
      </c>
      <c r="BM199">
        <v>7</v>
      </c>
      <c r="BN199">
        <v>1</v>
      </c>
      <c r="BO199">
        <v>14</v>
      </c>
      <c r="BP199">
        <v>20</v>
      </c>
      <c r="BQ199">
        <v>2</v>
      </c>
      <c r="BR199">
        <v>5</v>
      </c>
      <c r="BS199">
        <v>17</v>
      </c>
      <c r="BT199">
        <v>-4</v>
      </c>
    </row>
    <row r="200" spans="1:72">
      <c r="A200">
        <v>9874</v>
      </c>
      <c r="B200">
        <v>0</v>
      </c>
      <c r="C200">
        <v>1976</v>
      </c>
      <c r="D200" s="2">
        <v>43402.792233796295</v>
      </c>
      <c r="E200" t="s">
        <v>118</v>
      </c>
      <c r="F200">
        <v>5</v>
      </c>
      <c r="G200">
        <v>3</v>
      </c>
      <c r="H200">
        <v>3</v>
      </c>
      <c r="I200">
        <v>5</v>
      </c>
      <c r="J200">
        <v>1</v>
      </c>
      <c r="K200">
        <v>1</v>
      </c>
      <c r="L200">
        <v>5</v>
      </c>
      <c r="M200">
        <v>2</v>
      </c>
      <c r="N200">
        <v>5</v>
      </c>
      <c r="O200">
        <v>4</v>
      </c>
      <c r="P200">
        <v>5</v>
      </c>
      <c r="Q200">
        <v>4</v>
      </c>
      <c r="R200">
        <v>5</v>
      </c>
      <c r="S200">
        <v>5</v>
      </c>
      <c r="T200">
        <v>5</v>
      </c>
      <c r="U200">
        <v>5</v>
      </c>
      <c r="V200">
        <v>5</v>
      </c>
      <c r="W200">
        <v>5</v>
      </c>
      <c r="X200">
        <v>5</v>
      </c>
      <c r="Y200">
        <v>2</v>
      </c>
      <c r="Z200">
        <v>3</v>
      </c>
      <c r="AA200">
        <v>1</v>
      </c>
      <c r="AB200">
        <v>7</v>
      </c>
      <c r="AC200">
        <v>6</v>
      </c>
      <c r="AD200">
        <v>12</v>
      </c>
      <c r="AE200">
        <v>9</v>
      </c>
      <c r="AF200">
        <v>9</v>
      </c>
      <c r="AG200">
        <v>53</v>
      </c>
      <c r="AH200">
        <v>5</v>
      </c>
      <c r="AI200">
        <v>10</v>
      </c>
      <c r="AJ200">
        <v>4</v>
      </c>
      <c r="AK200">
        <v>25</v>
      </c>
      <c r="AL200">
        <v>6</v>
      </c>
      <c r="AM200">
        <v>29</v>
      </c>
      <c r="AN200">
        <v>3</v>
      </c>
      <c r="AO200">
        <v>5</v>
      </c>
      <c r="AP200">
        <v>5</v>
      </c>
      <c r="AQ200">
        <v>9</v>
      </c>
      <c r="AR200">
        <v>3</v>
      </c>
      <c r="AS200">
        <v>3</v>
      </c>
      <c r="AT200">
        <v>9</v>
      </c>
      <c r="AU200">
        <v>17</v>
      </c>
      <c r="AV200">
        <v>23</v>
      </c>
      <c r="AW200">
        <v>7</v>
      </c>
      <c r="AX200">
        <v>8</v>
      </c>
      <c r="AY200">
        <v>19</v>
      </c>
      <c r="AZ200">
        <v>14</v>
      </c>
      <c r="BA200">
        <v>16</v>
      </c>
      <c r="BB200">
        <v>10</v>
      </c>
      <c r="BC200">
        <v>13</v>
      </c>
      <c r="BD200">
        <v>9</v>
      </c>
      <c r="BE200">
        <v>15</v>
      </c>
      <c r="BF200">
        <v>21</v>
      </c>
      <c r="BG200">
        <v>2</v>
      </c>
      <c r="BH200">
        <v>7</v>
      </c>
      <c r="BI200">
        <v>11</v>
      </c>
      <c r="BJ200">
        <v>18</v>
      </c>
      <c r="BK200">
        <v>22</v>
      </c>
      <c r="BL200">
        <v>12</v>
      </c>
      <c r="BM200">
        <v>1</v>
      </c>
      <c r="BN200">
        <v>20</v>
      </c>
      <c r="BO200">
        <v>17</v>
      </c>
      <c r="BP200">
        <v>5</v>
      </c>
      <c r="BQ200">
        <v>3</v>
      </c>
      <c r="BR200">
        <v>6</v>
      </c>
      <c r="BS200">
        <v>4</v>
      </c>
      <c r="BT200">
        <v>-14</v>
      </c>
    </row>
    <row r="201" spans="1:72">
      <c r="A201">
        <v>9878</v>
      </c>
      <c r="B201">
        <v>0</v>
      </c>
      <c r="C201">
        <v>1975</v>
      </c>
      <c r="D201" s="2">
        <v>43402.795567129629</v>
      </c>
      <c r="E201" t="s">
        <v>170</v>
      </c>
      <c r="F201">
        <v>4</v>
      </c>
      <c r="G201">
        <v>2</v>
      </c>
      <c r="H201">
        <v>5</v>
      </c>
      <c r="I201">
        <v>4</v>
      </c>
      <c r="J201">
        <v>2</v>
      </c>
      <c r="K201">
        <v>3</v>
      </c>
      <c r="L201">
        <v>2</v>
      </c>
      <c r="M201">
        <v>1</v>
      </c>
      <c r="N201">
        <v>3</v>
      </c>
      <c r="O201">
        <v>4</v>
      </c>
      <c r="P201">
        <v>2</v>
      </c>
      <c r="Q201">
        <v>2</v>
      </c>
      <c r="R201">
        <v>2</v>
      </c>
      <c r="S201">
        <v>5</v>
      </c>
      <c r="T201">
        <v>4</v>
      </c>
      <c r="U201">
        <v>2</v>
      </c>
      <c r="V201">
        <v>1</v>
      </c>
      <c r="W201">
        <v>4</v>
      </c>
      <c r="X201">
        <v>3</v>
      </c>
      <c r="Y201">
        <v>5</v>
      </c>
      <c r="Z201">
        <v>4</v>
      </c>
      <c r="AA201">
        <v>2</v>
      </c>
      <c r="AB201">
        <v>6</v>
      </c>
      <c r="AC201">
        <v>9</v>
      </c>
      <c r="AD201">
        <v>12</v>
      </c>
      <c r="AE201">
        <v>8</v>
      </c>
      <c r="AF201">
        <v>7</v>
      </c>
      <c r="AG201">
        <v>10</v>
      </c>
      <c r="AH201">
        <v>318</v>
      </c>
      <c r="AI201">
        <v>6</v>
      </c>
      <c r="AJ201">
        <v>6</v>
      </c>
      <c r="AK201">
        <v>8</v>
      </c>
      <c r="AL201">
        <v>6</v>
      </c>
      <c r="AM201">
        <v>8</v>
      </c>
      <c r="AN201">
        <v>5</v>
      </c>
      <c r="AO201">
        <v>7</v>
      </c>
      <c r="AP201">
        <v>6</v>
      </c>
      <c r="AQ201">
        <v>4</v>
      </c>
      <c r="AR201">
        <v>6</v>
      </c>
      <c r="AS201">
        <v>5</v>
      </c>
      <c r="AT201">
        <v>15</v>
      </c>
      <c r="AU201">
        <v>9</v>
      </c>
      <c r="AV201">
        <v>16</v>
      </c>
      <c r="AW201">
        <v>4</v>
      </c>
      <c r="AX201">
        <v>18</v>
      </c>
      <c r="AY201">
        <v>6</v>
      </c>
      <c r="AZ201">
        <v>5</v>
      </c>
      <c r="BA201">
        <v>8</v>
      </c>
      <c r="BB201">
        <v>11</v>
      </c>
      <c r="BC201">
        <v>12</v>
      </c>
      <c r="BD201">
        <v>1</v>
      </c>
      <c r="BE201">
        <v>19</v>
      </c>
      <c r="BF201">
        <v>2</v>
      </c>
      <c r="BG201">
        <v>16</v>
      </c>
      <c r="BH201">
        <v>10</v>
      </c>
      <c r="BI201">
        <v>13</v>
      </c>
      <c r="BJ201">
        <v>14</v>
      </c>
      <c r="BK201">
        <v>7</v>
      </c>
      <c r="BL201">
        <v>3</v>
      </c>
      <c r="BM201">
        <v>17</v>
      </c>
      <c r="BN201">
        <v>20</v>
      </c>
      <c r="BO201">
        <v>22</v>
      </c>
      <c r="BP201">
        <v>9</v>
      </c>
      <c r="BQ201">
        <v>21</v>
      </c>
      <c r="BR201">
        <v>4</v>
      </c>
      <c r="BS201">
        <v>15</v>
      </c>
      <c r="BT201">
        <v>26</v>
      </c>
    </row>
    <row r="202" spans="1:72">
      <c r="A202">
        <v>9889</v>
      </c>
      <c r="B202">
        <v>1</v>
      </c>
      <c r="C202">
        <v>1968</v>
      </c>
      <c r="D202" s="2">
        <v>43402.798263888886</v>
      </c>
      <c r="E202" t="s">
        <v>125</v>
      </c>
      <c r="F202">
        <v>3</v>
      </c>
      <c r="G202">
        <v>4</v>
      </c>
      <c r="H202">
        <v>4</v>
      </c>
      <c r="I202">
        <v>4</v>
      </c>
      <c r="J202">
        <v>2</v>
      </c>
      <c r="K202">
        <v>4</v>
      </c>
      <c r="L202">
        <v>1</v>
      </c>
      <c r="M202">
        <v>1</v>
      </c>
      <c r="N202">
        <v>4</v>
      </c>
      <c r="O202">
        <v>3</v>
      </c>
      <c r="P202">
        <v>2</v>
      </c>
      <c r="Q202">
        <v>3</v>
      </c>
      <c r="R202">
        <v>2</v>
      </c>
      <c r="S202">
        <v>4</v>
      </c>
      <c r="T202">
        <v>2</v>
      </c>
      <c r="U202">
        <v>4</v>
      </c>
      <c r="V202">
        <v>3</v>
      </c>
      <c r="W202">
        <v>3</v>
      </c>
      <c r="X202">
        <v>2</v>
      </c>
      <c r="Y202">
        <v>4</v>
      </c>
      <c r="Z202">
        <v>2</v>
      </c>
      <c r="AA202">
        <v>2</v>
      </c>
      <c r="AB202">
        <v>8</v>
      </c>
      <c r="AC202">
        <v>6</v>
      </c>
      <c r="AD202">
        <v>7</v>
      </c>
      <c r="AE202">
        <v>5</v>
      </c>
      <c r="AF202">
        <v>8</v>
      </c>
      <c r="AG202">
        <v>6</v>
      </c>
      <c r="AH202">
        <v>9</v>
      </c>
      <c r="AI202">
        <v>12</v>
      </c>
      <c r="AJ202">
        <v>6</v>
      </c>
      <c r="AK202">
        <v>7</v>
      </c>
      <c r="AL202">
        <v>6</v>
      </c>
      <c r="AM202">
        <v>8</v>
      </c>
      <c r="AN202">
        <v>5</v>
      </c>
      <c r="AO202">
        <v>4</v>
      </c>
      <c r="AP202">
        <v>3</v>
      </c>
      <c r="AQ202">
        <v>4</v>
      </c>
      <c r="AR202">
        <v>6</v>
      </c>
      <c r="AS202">
        <v>6</v>
      </c>
      <c r="AT202">
        <v>7</v>
      </c>
      <c r="AU202">
        <v>6</v>
      </c>
      <c r="AV202">
        <v>5</v>
      </c>
      <c r="AW202">
        <v>5</v>
      </c>
      <c r="AX202">
        <v>13</v>
      </c>
      <c r="AY202">
        <v>16</v>
      </c>
      <c r="AZ202">
        <v>22</v>
      </c>
      <c r="BA202">
        <v>17</v>
      </c>
      <c r="BB202">
        <v>12</v>
      </c>
      <c r="BC202">
        <v>18</v>
      </c>
      <c r="BD202">
        <v>11</v>
      </c>
      <c r="BE202">
        <v>1</v>
      </c>
      <c r="BF202">
        <v>15</v>
      </c>
      <c r="BG202">
        <v>21</v>
      </c>
      <c r="BH202">
        <v>14</v>
      </c>
      <c r="BI202">
        <v>10</v>
      </c>
      <c r="BJ202">
        <v>7</v>
      </c>
      <c r="BK202">
        <v>20</v>
      </c>
      <c r="BL202">
        <v>8</v>
      </c>
      <c r="BM202">
        <v>6</v>
      </c>
      <c r="BN202">
        <v>4</v>
      </c>
      <c r="BO202">
        <v>2</v>
      </c>
      <c r="BP202">
        <v>5</v>
      </c>
      <c r="BQ202">
        <v>9</v>
      </c>
      <c r="BR202">
        <v>3</v>
      </c>
      <c r="BS202">
        <v>19</v>
      </c>
      <c r="BT202">
        <v>-13</v>
      </c>
    </row>
    <row r="203" spans="1:72">
      <c r="A203">
        <v>9898</v>
      </c>
      <c r="B203">
        <v>0</v>
      </c>
      <c r="C203">
        <v>1994</v>
      </c>
      <c r="D203" s="2">
        <v>43402.800555555557</v>
      </c>
      <c r="E203" t="s">
        <v>113</v>
      </c>
      <c r="F203">
        <v>5</v>
      </c>
      <c r="G203">
        <v>5</v>
      </c>
      <c r="H203">
        <v>2</v>
      </c>
      <c r="I203">
        <v>5</v>
      </c>
      <c r="J203">
        <v>1</v>
      </c>
      <c r="K203">
        <v>4</v>
      </c>
      <c r="L203">
        <v>2</v>
      </c>
      <c r="M203">
        <v>2</v>
      </c>
      <c r="N203">
        <v>4</v>
      </c>
      <c r="O203">
        <v>4</v>
      </c>
      <c r="P203">
        <v>2</v>
      </c>
      <c r="Q203">
        <v>2</v>
      </c>
      <c r="R203">
        <v>3</v>
      </c>
      <c r="S203">
        <v>5</v>
      </c>
      <c r="T203">
        <v>4</v>
      </c>
      <c r="U203">
        <v>5</v>
      </c>
      <c r="V203">
        <v>5</v>
      </c>
      <c r="W203">
        <v>5</v>
      </c>
      <c r="X203">
        <v>5</v>
      </c>
      <c r="Y203">
        <v>2</v>
      </c>
      <c r="Z203">
        <v>2</v>
      </c>
      <c r="AA203">
        <v>1</v>
      </c>
      <c r="AB203">
        <v>5</v>
      </c>
      <c r="AC203">
        <v>22</v>
      </c>
      <c r="AD203">
        <v>11</v>
      </c>
      <c r="AE203">
        <v>4</v>
      </c>
      <c r="AF203">
        <v>6</v>
      </c>
      <c r="AG203">
        <v>7</v>
      </c>
      <c r="AH203">
        <v>5</v>
      </c>
      <c r="AI203">
        <v>5</v>
      </c>
      <c r="AJ203">
        <v>11</v>
      </c>
      <c r="AK203">
        <v>9</v>
      </c>
      <c r="AL203">
        <v>5</v>
      </c>
      <c r="AM203">
        <v>11</v>
      </c>
      <c r="AN203">
        <v>6</v>
      </c>
      <c r="AO203">
        <v>4</v>
      </c>
      <c r="AP203">
        <v>10</v>
      </c>
      <c r="AQ203">
        <v>4</v>
      </c>
      <c r="AR203">
        <v>4</v>
      </c>
      <c r="AS203">
        <v>4</v>
      </c>
      <c r="AT203">
        <v>6</v>
      </c>
      <c r="AU203">
        <v>5</v>
      </c>
      <c r="AV203">
        <v>6</v>
      </c>
      <c r="AW203">
        <v>5</v>
      </c>
      <c r="AX203">
        <v>15</v>
      </c>
      <c r="AY203">
        <v>19</v>
      </c>
      <c r="AZ203">
        <v>22</v>
      </c>
      <c r="BA203">
        <v>13</v>
      </c>
      <c r="BB203">
        <v>3</v>
      </c>
      <c r="BC203">
        <v>18</v>
      </c>
      <c r="BD203">
        <v>9</v>
      </c>
      <c r="BE203">
        <v>14</v>
      </c>
      <c r="BF203">
        <v>1</v>
      </c>
      <c r="BG203">
        <v>4</v>
      </c>
      <c r="BH203">
        <v>16</v>
      </c>
      <c r="BI203">
        <v>7</v>
      </c>
      <c r="BJ203">
        <v>20</v>
      </c>
      <c r="BK203">
        <v>21</v>
      </c>
      <c r="BL203">
        <v>2</v>
      </c>
      <c r="BM203">
        <v>11</v>
      </c>
      <c r="BN203">
        <v>12</v>
      </c>
      <c r="BO203">
        <v>5</v>
      </c>
      <c r="BP203">
        <v>6</v>
      </c>
      <c r="BQ203">
        <v>10</v>
      </c>
      <c r="BR203">
        <v>17</v>
      </c>
      <c r="BS203">
        <v>8</v>
      </c>
      <c r="BT203">
        <v>-22</v>
      </c>
    </row>
    <row r="204" spans="1:72">
      <c r="A204">
        <v>9897</v>
      </c>
      <c r="B204">
        <v>0</v>
      </c>
      <c r="C204">
        <v>1998</v>
      </c>
      <c r="D204" s="2">
        <v>43402.801030092596</v>
      </c>
      <c r="E204" t="s">
        <v>171</v>
      </c>
      <c r="F204">
        <v>4</v>
      </c>
      <c r="G204">
        <v>3</v>
      </c>
      <c r="H204">
        <v>2</v>
      </c>
      <c r="I204">
        <v>4</v>
      </c>
      <c r="J204">
        <v>2</v>
      </c>
      <c r="K204">
        <v>5</v>
      </c>
      <c r="L204">
        <v>2</v>
      </c>
      <c r="M204">
        <v>1</v>
      </c>
      <c r="N204">
        <v>2</v>
      </c>
      <c r="O204">
        <v>2</v>
      </c>
      <c r="P204">
        <v>3</v>
      </c>
      <c r="Q204">
        <v>3</v>
      </c>
      <c r="R204">
        <v>4</v>
      </c>
      <c r="S204">
        <v>5</v>
      </c>
      <c r="T204">
        <v>5</v>
      </c>
      <c r="U204">
        <v>4</v>
      </c>
      <c r="V204">
        <v>4</v>
      </c>
      <c r="W204">
        <v>5</v>
      </c>
      <c r="X204">
        <v>4</v>
      </c>
      <c r="Y204">
        <v>4</v>
      </c>
      <c r="Z204">
        <v>2</v>
      </c>
      <c r="AA204">
        <v>1</v>
      </c>
      <c r="AB204">
        <v>21</v>
      </c>
      <c r="AC204">
        <v>15</v>
      </c>
      <c r="AD204">
        <v>9</v>
      </c>
      <c r="AE204">
        <v>28</v>
      </c>
      <c r="AF204">
        <v>6</v>
      </c>
      <c r="AG204">
        <v>11</v>
      </c>
      <c r="AH204">
        <v>9</v>
      </c>
      <c r="AI204">
        <v>5</v>
      </c>
      <c r="AJ204">
        <v>8</v>
      </c>
      <c r="AK204">
        <v>7</v>
      </c>
      <c r="AL204">
        <v>8</v>
      </c>
      <c r="AM204">
        <v>8</v>
      </c>
      <c r="AN204">
        <v>7</v>
      </c>
      <c r="AO204">
        <v>3</v>
      </c>
      <c r="AP204">
        <v>4</v>
      </c>
      <c r="AQ204">
        <v>3</v>
      </c>
      <c r="AR204">
        <v>6</v>
      </c>
      <c r="AS204">
        <v>7</v>
      </c>
      <c r="AT204">
        <v>6</v>
      </c>
      <c r="AU204">
        <v>36</v>
      </c>
      <c r="AV204">
        <v>4</v>
      </c>
      <c r="AW204">
        <v>6</v>
      </c>
      <c r="AX204">
        <v>11</v>
      </c>
      <c r="AY204">
        <v>2</v>
      </c>
      <c r="AZ204">
        <v>13</v>
      </c>
      <c r="BA204">
        <v>1</v>
      </c>
      <c r="BB204">
        <v>22</v>
      </c>
      <c r="BC204">
        <v>10</v>
      </c>
      <c r="BD204">
        <v>9</v>
      </c>
      <c r="BE204">
        <v>18</v>
      </c>
      <c r="BF204">
        <v>14</v>
      </c>
      <c r="BG204">
        <v>20</v>
      </c>
      <c r="BH204">
        <v>5</v>
      </c>
      <c r="BI204">
        <v>19</v>
      </c>
      <c r="BJ204">
        <v>7</v>
      </c>
      <c r="BK204">
        <v>6</v>
      </c>
      <c r="BL204">
        <v>8</v>
      </c>
      <c r="BM204">
        <v>4</v>
      </c>
      <c r="BN204">
        <v>17</v>
      </c>
      <c r="BO204">
        <v>3</v>
      </c>
      <c r="BP204">
        <v>16</v>
      </c>
      <c r="BQ204">
        <v>21</v>
      </c>
      <c r="BR204">
        <v>12</v>
      </c>
      <c r="BS204">
        <v>15</v>
      </c>
      <c r="BT204">
        <v>-5</v>
      </c>
    </row>
    <row r="205" spans="1:72">
      <c r="A205">
        <v>9899</v>
      </c>
      <c r="B205">
        <v>0</v>
      </c>
      <c r="C205">
        <v>1996</v>
      </c>
      <c r="D205" s="2">
        <v>43402.801122685189</v>
      </c>
      <c r="E205" t="s">
        <v>124</v>
      </c>
      <c r="F205">
        <v>3</v>
      </c>
      <c r="G205">
        <v>2</v>
      </c>
      <c r="H205">
        <v>2</v>
      </c>
      <c r="I205">
        <v>3</v>
      </c>
      <c r="J205">
        <v>1</v>
      </c>
      <c r="K205">
        <v>4</v>
      </c>
      <c r="L205">
        <v>2</v>
      </c>
      <c r="M205">
        <v>1</v>
      </c>
      <c r="N205">
        <v>2</v>
      </c>
      <c r="O205">
        <v>4</v>
      </c>
      <c r="P205">
        <v>2</v>
      </c>
      <c r="Q205">
        <v>4</v>
      </c>
      <c r="R205">
        <v>4</v>
      </c>
      <c r="S205">
        <v>4</v>
      </c>
      <c r="T205">
        <v>3</v>
      </c>
      <c r="U205">
        <v>4</v>
      </c>
      <c r="V205">
        <v>4</v>
      </c>
      <c r="W205">
        <v>4</v>
      </c>
      <c r="X205">
        <v>2</v>
      </c>
      <c r="Y205">
        <v>3</v>
      </c>
      <c r="Z205">
        <v>3</v>
      </c>
      <c r="AA205">
        <v>2</v>
      </c>
      <c r="AB205">
        <v>8</v>
      </c>
      <c r="AC205">
        <v>6</v>
      </c>
      <c r="AD205">
        <v>14</v>
      </c>
      <c r="AE205">
        <v>6</v>
      </c>
      <c r="AF205">
        <v>6</v>
      </c>
      <c r="AG205">
        <v>7</v>
      </c>
      <c r="AH205">
        <v>6</v>
      </c>
      <c r="AI205">
        <v>8</v>
      </c>
      <c r="AJ205">
        <v>13</v>
      </c>
      <c r="AK205">
        <v>4</v>
      </c>
      <c r="AL205">
        <v>21</v>
      </c>
      <c r="AM205">
        <v>10</v>
      </c>
      <c r="AN205">
        <v>8</v>
      </c>
      <c r="AO205">
        <v>5</v>
      </c>
      <c r="AP205">
        <v>6</v>
      </c>
      <c r="AQ205">
        <v>5</v>
      </c>
      <c r="AR205">
        <v>4</v>
      </c>
      <c r="AS205">
        <v>9</v>
      </c>
      <c r="AT205">
        <v>7</v>
      </c>
      <c r="AU205">
        <v>12</v>
      </c>
      <c r="AV205">
        <v>12</v>
      </c>
      <c r="AW205">
        <v>4</v>
      </c>
      <c r="AX205">
        <v>13</v>
      </c>
      <c r="AY205">
        <v>7</v>
      </c>
      <c r="AZ205">
        <v>22</v>
      </c>
      <c r="BA205">
        <v>9</v>
      </c>
      <c r="BB205">
        <v>14</v>
      </c>
      <c r="BC205">
        <v>16</v>
      </c>
      <c r="BD205">
        <v>12</v>
      </c>
      <c r="BE205">
        <v>15</v>
      </c>
      <c r="BF205">
        <v>1</v>
      </c>
      <c r="BG205">
        <v>18</v>
      </c>
      <c r="BH205">
        <v>2</v>
      </c>
      <c r="BI205">
        <v>19</v>
      </c>
      <c r="BJ205">
        <v>5</v>
      </c>
      <c r="BK205">
        <v>6</v>
      </c>
      <c r="BL205">
        <v>10</v>
      </c>
      <c r="BM205">
        <v>20</v>
      </c>
      <c r="BN205">
        <v>21</v>
      </c>
      <c r="BO205">
        <v>3</v>
      </c>
      <c r="BP205">
        <v>11</v>
      </c>
      <c r="BQ205">
        <v>17</v>
      </c>
      <c r="BR205">
        <v>4</v>
      </c>
      <c r="BS205">
        <v>8</v>
      </c>
      <c r="BT205">
        <v>-14</v>
      </c>
    </row>
    <row r="206" spans="1:72">
      <c r="A206">
        <v>9902</v>
      </c>
      <c r="B206">
        <v>0</v>
      </c>
      <c r="C206">
        <v>1998</v>
      </c>
      <c r="D206" s="2">
        <v>43402.802314814813</v>
      </c>
      <c r="E206" t="s">
        <v>116</v>
      </c>
      <c r="F206">
        <v>3</v>
      </c>
      <c r="G206">
        <v>2</v>
      </c>
      <c r="H206">
        <v>2</v>
      </c>
      <c r="I206">
        <v>5</v>
      </c>
      <c r="J206">
        <v>2</v>
      </c>
      <c r="K206">
        <v>3</v>
      </c>
      <c r="L206">
        <v>2</v>
      </c>
      <c r="M206">
        <v>1</v>
      </c>
      <c r="N206">
        <v>2</v>
      </c>
      <c r="O206">
        <v>2</v>
      </c>
      <c r="P206">
        <v>1</v>
      </c>
      <c r="Q206">
        <v>3</v>
      </c>
      <c r="R206">
        <v>3</v>
      </c>
      <c r="S206">
        <v>5</v>
      </c>
      <c r="T206">
        <v>3</v>
      </c>
      <c r="U206">
        <v>4</v>
      </c>
      <c r="V206">
        <v>5</v>
      </c>
      <c r="W206">
        <v>5</v>
      </c>
      <c r="X206">
        <v>5</v>
      </c>
      <c r="Y206">
        <v>4</v>
      </c>
      <c r="Z206">
        <v>4</v>
      </c>
      <c r="AA206">
        <v>3</v>
      </c>
      <c r="AB206">
        <v>9</v>
      </c>
      <c r="AC206">
        <v>14</v>
      </c>
      <c r="AD206">
        <v>8</v>
      </c>
      <c r="AE206">
        <v>24</v>
      </c>
      <c r="AF206">
        <v>10</v>
      </c>
      <c r="AG206">
        <v>5</v>
      </c>
      <c r="AH206">
        <v>7</v>
      </c>
      <c r="AI206">
        <v>6</v>
      </c>
      <c r="AJ206">
        <v>9</v>
      </c>
      <c r="AK206">
        <v>6</v>
      </c>
      <c r="AL206">
        <v>4</v>
      </c>
      <c r="AM206">
        <v>12</v>
      </c>
      <c r="AN206">
        <v>7</v>
      </c>
      <c r="AO206">
        <v>6</v>
      </c>
      <c r="AP206">
        <v>11</v>
      </c>
      <c r="AQ206">
        <v>10</v>
      </c>
      <c r="AR206">
        <v>9</v>
      </c>
      <c r="AS206">
        <v>4</v>
      </c>
      <c r="AT206">
        <v>6</v>
      </c>
      <c r="AU206">
        <v>5</v>
      </c>
      <c r="AV206">
        <v>13</v>
      </c>
      <c r="AW206">
        <v>10</v>
      </c>
      <c r="AX206">
        <v>16</v>
      </c>
      <c r="AY206">
        <v>10</v>
      </c>
      <c r="AZ206">
        <v>22</v>
      </c>
      <c r="BA206">
        <v>13</v>
      </c>
      <c r="BB206">
        <v>2</v>
      </c>
      <c r="BC206">
        <v>7</v>
      </c>
      <c r="BD206">
        <v>8</v>
      </c>
      <c r="BE206">
        <v>17</v>
      </c>
      <c r="BF206">
        <v>19</v>
      </c>
      <c r="BG206">
        <v>20</v>
      </c>
      <c r="BH206">
        <v>18</v>
      </c>
      <c r="BI206">
        <v>12</v>
      </c>
      <c r="BJ206">
        <v>21</v>
      </c>
      <c r="BK206">
        <v>5</v>
      </c>
      <c r="BL206">
        <v>4</v>
      </c>
      <c r="BM206">
        <v>15</v>
      </c>
      <c r="BN206">
        <v>11</v>
      </c>
      <c r="BO206">
        <v>6</v>
      </c>
      <c r="BP206">
        <v>9</v>
      </c>
      <c r="BQ206">
        <v>14</v>
      </c>
      <c r="BR206">
        <v>1</v>
      </c>
      <c r="BS206">
        <v>3</v>
      </c>
      <c r="BT206">
        <v>-20</v>
      </c>
    </row>
    <row r="207" spans="1:72">
      <c r="A207">
        <v>9904</v>
      </c>
      <c r="B207">
        <v>0</v>
      </c>
      <c r="C207">
        <v>1995</v>
      </c>
      <c r="D207" s="2">
        <v>43402.803055555552</v>
      </c>
      <c r="E207" t="s">
        <v>122</v>
      </c>
      <c r="F207">
        <v>4</v>
      </c>
      <c r="G207">
        <v>4</v>
      </c>
      <c r="H207">
        <v>2</v>
      </c>
      <c r="I207">
        <v>4</v>
      </c>
      <c r="J207">
        <v>1</v>
      </c>
      <c r="K207">
        <v>2</v>
      </c>
      <c r="L207">
        <v>1</v>
      </c>
      <c r="M207">
        <v>1</v>
      </c>
      <c r="N207">
        <v>1</v>
      </c>
      <c r="O207">
        <v>1</v>
      </c>
      <c r="P207">
        <v>1</v>
      </c>
      <c r="Q207">
        <v>4</v>
      </c>
      <c r="R207">
        <v>1</v>
      </c>
      <c r="S207">
        <v>5</v>
      </c>
      <c r="T207">
        <v>4</v>
      </c>
      <c r="U207">
        <v>5</v>
      </c>
      <c r="V207">
        <v>5</v>
      </c>
      <c r="W207">
        <v>5</v>
      </c>
      <c r="X207">
        <v>3</v>
      </c>
      <c r="Y207">
        <v>4</v>
      </c>
      <c r="Z207">
        <v>3</v>
      </c>
      <c r="AA207">
        <v>1</v>
      </c>
      <c r="AB207">
        <v>8</v>
      </c>
      <c r="AC207">
        <v>14</v>
      </c>
      <c r="AD207">
        <v>12</v>
      </c>
      <c r="AE207">
        <v>7</v>
      </c>
      <c r="AF207">
        <v>7</v>
      </c>
      <c r="AG207">
        <v>7</v>
      </c>
      <c r="AH207">
        <v>6</v>
      </c>
      <c r="AI207">
        <v>7</v>
      </c>
      <c r="AJ207">
        <v>5</v>
      </c>
      <c r="AK207">
        <v>11</v>
      </c>
      <c r="AL207">
        <v>9</v>
      </c>
      <c r="AM207">
        <v>10</v>
      </c>
      <c r="AN207">
        <v>5</v>
      </c>
      <c r="AO207">
        <v>4</v>
      </c>
      <c r="AP207">
        <v>11</v>
      </c>
      <c r="AQ207">
        <v>4</v>
      </c>
      <c r="AR207">
        <v>3</v>
      </c>
      <c r="AS207">
        <v>5</v>
      </c>
      <c r="AT207">
        <v>10</v>
      </c>
      <c r="AU207">
        <v>4</v>
      </c>
      <c r="AV207">
        <v>11</v>
      </c>
      <c r="AW207">
        <v>5</v>
      </c>
      <c r="AX207">
        <v>20</v>
      </c>
      <c r="AY207">
        <v>2</v>
      </c>
      <c r="AZ207">
        <v>17</v>
      </c>
      <c r="BA207">
        <v>18</v>
      </c>
      <c r="BB207">
        <v>19</v>
      </c>
      <c r="BC207">
        <v>16</v>
      </c>
      <c r="BD207">
        <v>8</v>
      </c>
      <c r="BE207">
        <v>10</v>
      </c>
      <c r="BF207">
        <v>9</v>
      </c>
      <c r="BG207">
        <v>21</v>
      </c>
      <c r="BH207">
        <v>3</v>
      </c>
      <c r="BI207">
        <v>22</v>
      </c>
      <c r="BJ207">
        <v>6</v>
      </c>
      <c r="BK207">
        <v>12</v>
      </c>
      <c r="BL207">
        <v>1</v>
      </c>
      <c r="BM207">
        <v>11</v>
      </c>
      <c r="BN207">
        <v>13</v>
      </c>
      <c r="BO207">
        <v>15</v>
      </c>
      <c r="BP207">
        <v>14</v>
      </c>
      <c r="BQ207">
        <v>5</v>
      </c>
      <c r="BR207">
        <v>4</v>
      </c>
      <c r="BS207">
        <v>7</v>
      </c>
      <c r="BT207">
        <v>-8</v>
      </c>
    </row>
    <row r="208" spans="1:72">
      <c r="A208">
        <v>9910</v>
      </c>
      <c r="B208">
        <v>1</v>
      </c>
      <c r="C208">
        <v>1997</v>
      </c>
      <c r="D208" s="2">
        <v>43402.806435185186</v>
      </c>
      <c r="E208" t="s">
        <v>163</v>
      </c>
      <c r="F208">
        <v>4</v>
      </c>
      <c r="G208">
        <v>3</v>
      </c>
      <c r="H208">
        <v>3</v>
      </c>
      <c r="I208">
        <v>4</v>
      </c>
      <c r="J208">
        <v>1</v>
      </c>
      <c r="K208">
        <v>3</v>
      </c>
      <c r="L208">
        <v>2</v>
      </c>
      <c r="M208">
        <v>2</v>
      </c>
      <c r="N208">
        <v>2</v>
      </c>
      <c r="O208">
        <v>3</v>
      </c>
      <c r="P208">
        <v>2</v>
      </c>
      <c r="Q208">
        <v>4</v>
      </c>
      <c r="R208">
        <v>3</v>
      </c>
      <c r="S208">
        <v>5</v>
      </c>
      <c r="T208">
        <v>4</v>
      </c>
      <c r="U208">
        <v>5</v>
      </c>
      <c r="V208">
        <v>5</v>
      </c>
      <c r="W208">
        <v>5</v>
      </c>
      <c r="X208">
        <v>5</v>
      </c>
      <c r="Y208">
        <v>4</v>
      </c>
      <c r="Z208">
        <v>4</v>
      </c>
      <c r="AA208">
        <v>2</v>
      </c>
      <c r="AB208">
        <v>5</v>
      </c>
      <c r="AC208">
        <v>9</v>
      </c>
      <c r="AD208">
        <v>13</v>
      </c>
      <c r="AE208">
        <v>11</v>
      </c>
      <c r="AF208">
        <v>6</v>
      </c>
      <c r="AG208">
        <v>5</v>
      </c>
      <c r="AH208">
        <v>6</v>
      </c>
      <c r="AI208">
        <v>10</v>
      </c>
      <c r="AJ208">
        <v>6</v>
      </c>
      <c r="AK208">
        <v>5</v>
      </c>
      <c r="AL208">
        <v>10</v>
      </c>
      <c r="AM208">
        <v>13</v>
      </c>
      <c r="AN208">
        <v>5</v>
      </c>
      <c r="AO208">
        <v>7</v>
      </c>
      <c r="AP208">
        <v>8</v>
      </c>
      <c r="AQ208">
        <v>4</v>
      </c>
      <c r="AR208">
        <v>4</v>
      </c>
      <c r="AS208">
        <v>4</v>
      </c>
      <c r="AT208">
        <v>6</v>
      </c>
      <c r="AU208">
        <v>4</v>
      </c>
      <c r="AV208">
        <v>4</v>
      </c>
      <c r="AW208">
        <v>8</v>
      </c>
      <c r="AX208">
        <v>14</v>
      </c>
      <c r="AY208">
        <v>18</v>
      </c>
      <c r="AZ208">
        <v>8</v>
      </c>
      <c r="BA208">
        <v>1</v>
      </c>
      <c r="BB208">
        <v>4</v>
      </c>
      <c r="BC208">
        <v>15</v>
      </c>
      <c r="BD208">
        <v>2</v>
      </c>
      <c r="BE208">
        <v>22</v>
      </c>
      <c r="BF208">
        <v>12</v>
      </c>
      <c r="BG208">
        <v>10</v>
      </c>
      <c r="BH208">
        <v>20</v>
      </c>
      <c r="BI208">
        <v>13</v>
      </c>
      <c r="BJ208">
        <v>5</v>
      </c>
      <c r="BK208">
        <v>6</v>
      </c>
      <c r="BL208">
        <v>11</v>
      </c>
      <c r="BM208">
        <v>21</v>
      </c>
      <c r="BN208">
        <v>9</v>
      </c>
      <c r="BO208">
        <v>19</v>
      </c>
      <c r="BP208">
        <v>16</v>
      </c>
      <c r="BQ208">
        <v>7</v>
      </c>
      <c r="BR208">
        <v>3</v>
      </c>
      <c r="BS208">
        <v>17</v>
      </c>
      <c r="BT208">
        <v>-29</v>
      </c>
    </row>
    <row r="209" spans="1:72">
      <c r="A209">
        <v>9913</v>
      </c>
      <c r="B209">
        <v>0</v>
      </c>
      <c r="C209">
        <v>1998</v>
      </c>
      <c r="D209" s="2">
        <v>43402.807812500003</v>
      </c>
      <c r="E209" t="s">
        <v>172</v>
      </c>
      <c r="F209">
        <v>4</v>
      </c>
      <c r="G209">
        <v>2</v>
      </c>
      <c r="H209">
        <v>2</v>
      </c>
      <c r="I209">
        <v>5</v>
      </c>
      <c r="J209">
        <v>1</v>
      </c>
      <c r="K209">
        <v>5</v>
      </c>
      <c r="L209">
        <v>2</v>
      </c>
      <c r="M209">
        <v>1</v>
      </c>
      <c r="N209">
        <v>5</v>
      </c>
      <c r="O209">
        <v>5</v>
      </c>
      <c r="P209">
        <v>4</v>
      </c>
      <c r="Q209">
        <v>2</v>
      </c>
      <c r="R209">
        <v>2</v>
      </c>
      <c r="S209">
        <v>5</v>
      </c>
      <c r="T209">
        <v>4</v>
      </c>
      <c r="U209">
        <v>5</v>
      </c>
      <c r="V209">
        <v>5</v>
      </c>
      <c r="W209">
        <v>3</v>
      </c>
      <c r="X209">
        <v>2</v>
      </c>
      <c r="Y209">
        <v>2</v>
      </c>
      <c r="Z209">
        <v>4</v>
      </c>
      <c r="AA209">
        <v>2</v>
      </c>
      <c r="AB209">
        <v>6</v>
      </c>
      <c r="AC209">
        <v>6</v>
      </c>
      <c r="AD209">
        <v>9</v>
      </c>
      <c r="AE209">
        <v>10</v>
      </c>
      <c r="AF209">
        <v>7</v>
      </c>
      <c r="AG209">
        <v>5</v>
      </c>
      <c r="AH209">
        <v>6</v>
      </c>
      <c r="AI209">
        <v>27</v>
      </c>
      <c r="AJ209">
        <v>15</v>
      </c>
      <c r="AK209">
        <v>6</v>
      </c>
      <c r="AL209">
        <v>5</v>
      </c>
      <c r="AM209">
        <v>8</v>
      </c>
      <c r="AN209">
        <v>6</v>
      </c>
      <c r="AO209">
        <v>3</v>
      </c>
      <c r="AP209">
        <v>22</v>
      </c>
      <c r="AQ209">
        <v>3</v>
      </c>
      <c r="AR209">
        <v>3</v>
      </c>
      <c r="AS209">
        <v>5</v>
      </c>
      <c r="AT209">
        <v>9</v>
      </c>
      <c r="AU209">
        <v>5</v>
      </c>
      <c r="AV209">
        <v>4</v>
      </c>
      <c r="AW209">
        <v>6</v>
      </c>
      <c r="AX209">
        <v>9</v>
      </c>
      <c r="AY209">
        <v>20</v>
      </c>
      <c r="AZ209">
        <v>13</v>
      </c>
      <c r="BA209">
        <v>1</v>
      </c>
      <c r="BB209">
        <v>3</v>
      </c>
      <c r="BC209">
        <v>22</v>
      </c>
      <c r="BD209">
        <v>18</v>
      </c>
      <c r="BE209">
        <v>10</v>
      </c>
      <c r="BF209">
        <v>7</v>
      </c>
      <c r="BG209">
        <v>4</v>
      </c>
      <c r="BH209">
        <v>11</v>
      </c>
      <c r="BI209">
        <v>21</v>
      </c>
      <c r="BJ209">
        <v>12</v>
      </c>
      <c r="BK209">
        <v>17</v>
      </c>
      <c r="BL209">
        <v>2</v>
      </c>
      <c r="BM209">
        <v>5</v>
      </c>
      <c r="BN209">
        <v>6</v>
      </c>
      <c r="BO209">
        <v>14</v>
      </c>
      <c r="BP209">
        <v>16</v>
      </c>
      <c r="BQ209">
        <v>19</v>
      </c>
      <c r="BR209">
        <v>15</v>
      </c>
      <c r="BS209">
        <v>8</v>
      </c>
      <c r="BT209">
        <v>8</v>
      </c>
    </row>
    <row r="210" spans="1:72">
      <c r="A210">
        <v>9861</v>
      </c>
      <c r="B210">
        <v>0</v>
      </c>
      <c r="C210">
        <v>1990</v>
      </c>
      <c r="D210" s="2">
        <v>43402.808391203704</v>
      </c>
      <c r="E210" t="s">
        <v>120</v>
      </c>
      <c r="F210">
        <v>4</v>
      </c>
      <c r="G210">
        <v>4</v>
      </c>
      <c r="H210">
        <v>3</v>
      </c>
      <c r="I210">
        <v>4</v>
      </c>
      <c r="J210">
        <v>3</v>
      </c>
      <c r="K210">
        <v>4</v>
      </c>
      <c r="L210">
        <v>2</v>
      </c>
      <c r="M210">
        <v>1</v>
      </c>
      <c r="N210">
        <v>3</v>
      </c>
      <c r="O210">
        <v>4</v>
      </c>
      <c r="P210">
        <v>2</v>
      </c>
      <c r="Q210">
        <v>4</v>
      </c>
      <c r="R210">
        <v>1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4</v>
      </c>
      <c r="Z210">
        <v>4</v>
      </c>
      <c r="AA210">
        <v>4</v>
      </c>
      <c r="AB210">
        <v>4</v>
      </c>
      <c r="AC210">
        <v>6</v>
      </c>
      <c r="AD210">
        <v>10</v>
      </c>
      <c r="AE210">
        <v>6</v>
      </c>
      <c r="AF210">
        <v>8</v>
      </c>
      <c r="AG210">
        <v>8</v>
      </c>
      <c r="AH210">
        <v>7</v>
      </c>
      <c r="AI210">
        <v>5</v>
      </c>
      <c r="AJ210">
        <v>6</v>
      </c>
      <c r="AK210">
        <v>11</v>
      </c>
      <c r="AL210">
        <v>6</v>
      </c>
      <c r="AM210">
        <v>6</v>
      </c>
      <c r="AN210">
        <v>4</v>
      </c>
      <c r="AO210">
        <v>3</v>
      </c>
      <c r="AP210">
        <v>4</v>
      </c>
      <c r="AQ210">
        <v>5</v>
      </c>
      <c r="AR210">
        <v>5</v>
      </c>
      <c r="AS210">
        <v>3</v>
      </c>
      <c r="AT210">
        <v>9</v>
      </c>
      <c r="AU210">
        <v>6</v>
      </c>
      <c r="AV210">
        <v>4</v>
      </c>
      <c r="AW210">
        <v>5</v>
      </c>
      <c r="AX210">
        <v>7</v>
      </c>
      <c r="AY210">
        <v>8</v>
      </c>
      <c r="AZ210">
        <v>4</v>
      </c>
      <c r="BA210">
        <v>10</v>
      </c>
      <c r="BB210">
        <v>2</v>
      </c>
      <c r="BC210">
        <v>17</v>
      </c>
      <c r="BD210">
        <v>1</v>
      </c>
      <c r="BE210">
        <v>13</v>
      </c>
      <c r="BF210">
        <v>3</v>
      </c>
      <c r="BG210">
        <v>12</v>
      </c>
      <c r="BH210">
        <v>14</v>
      </c>
      <c r="BI210">
        <v>11</v>
      </c>
      <c r="BJ210">
        <v>21</v>
      </c>
      <c r="BK210">
        <v>19</v>
      </c>
      <c r="BL210">
        <v>15</v>
      </c>
      <c r="BM210">
        <v>16</v>
      </c>
      <c r="BN210">
        <v>18</v>
      </c>
      <c r="BO210">
        <v>22</v>
      </c>
      <c r="BP210">
        <v>6</v>
      </c>
      <c r="BQ210">
        <v>9</v>
      </c>
      <c r="BR210">
        <v>5</v>
      </c>
      <c r="BS210">
        <v>20</v>
      </c>
      <c r="BT210">
        <v>-16</v>
      </c>
    </row>
    <row r="211" spans="1:72">
      <c r="A211">
        <v>9915</v>
      </c>
      <c r="B211">
        <v>0</v>
      </c>
      <c r="C211">
        <v>1989</v>
      </c>
      <c r="D211" s="2">
        <v>43402.808634259258</v>
      </c>
      <c r="E211" t="s">
        <v>173</v>
      </c>
      <c r="F211">
        <v>4</v>
      </c>
      <c r="G211">
        <v>5</v>
      </c>
      <c r="H211">
        <v>2</v>
      </c>
      <c r="I211">
        <v>5</v>
      </c>
      <c r="J211">
        <v>5</v>
      </c>
      <c r="K211">
        <v>2</v>
      </c>
      <c r="L211">
        <v>1</v>
      </c>
      <c r="M211">
        <v>1</v>
      </c>
      <c r="N211">
        <v>2</v>
      </c>
      <c r="O211">
        <v>1</v>
      </c>
      <c r="P211">
        <v>2</v>
      </c>
      <c r="Q211">
        <v>4</v>
      </c>
      <c r="R211">
        <v>1</v>
      </c>
      <c r="S211">
        <v>4</v>
      </c>
      <c r="T211">
        <v>2</v>
      </c>
      <c r="U211">
        <v>4</v>
      </c>
      <c r="V211">
        <v>4</v>
      </c>
      <c r="W211">
        <v>4</v>
      </c>
      <c r="X211">
        <v>4</v>
      </c>
      <c r="Y211">
        <v>4</v>
      </c>
      <c r="Z211">
        <v>5</v>
      </c>
      <c r="AA211">
        <v>3</v>
      </c>
      <c r="AB211">
        <v>6</v>
      </c>
      <c r="AC211">
        <v>7</v>
      </c>
      <c r="AD211">
        <v>13</v>
      </c>
      <c r="AE211">
        <v>11</v>
      </c>
      <c r="AF211">
        <v>5</v>
      </c>
      <c r="AG211">
        <v>6</v>
      </c>
      <c r="AH211">
        <v>6</v>
      </c>
      <c r="AI211">
        <v>3</v>
      </c>
      <c r="AJ211">
        <v>7</v>
      </c>
      <c r="AK211">
        <v>6</v>
      </c>
      <c r="AL211">
        <v>4</v>
      </c>
      <c r="AM211">
        <v>20</v>
      </c>
      <c r="AN211">
        <v>10</v>
      </c>
      <c r="AO211">
        <v>5</v>
      </c>
      <c r="AP211">
        <v>5</v>
      </c>
      <c r="AQ211">
        <v>6</v>
      </c>
      <c r="AR211">
        <v>7</v>
      </c>
      <c r="AS211">
        <v>6</v>
      </c>
      <c r="AT211">
        <v>6</v>
      </c>
      <c r="AU211">
        <v>10</v>
      </c>
      <c r="AV211">
        <v>3</v>
      </c>
      <c r="AW211">
        <v>5</v>
      </c>
      <c r="AX211">
        <v>1</v>
      </c>
      <c r="AY211">
        <v>3</v>
      </c>
      <c r="AZ211">
        <v>6</v>
      </c>
      <c r="BA211">
        <v>2</v>
      </c>
      <c r="BB211">
        <v>14</v>
      </c>
      <c r="BC211">
        <v>11</v>
      </c>
      <c r="BD211">
        <v>7</v>
      </c>
      <c r="BE211">
        <v>9</v>
      </c>
      <c r="BF211">
        <v>16</v>
      </c>
      <c r="BG211">
        <v>8</v>
      </c>
      <c r="BH211">
        <v>13</v>
      </c>
      <c r="BI211">
        <v>15</v>
      </c>
      <c r="BJ211">
        <v>10</v>
      </c>
      <c r="BK211">
        <v>4</v>
      </c>
      <c r="BL211">
        <v>12</v>
      </c>
      <c r="BM211">
        <v>17</v>
      </c>
      <c r="BN211">
        <v>18</v>
      </c>
      <c r="BO211">
        <v>20</v>
      </c>
      <c r="BP211">
        <v>22</v>
      </c>
      <c r="BQ211">
        <v>5</v>
      </c>
      <c r="BR211">
        <v>19</v>
      </c>
      <c r="BS211">
        <v>21</v>
      </c>
      <c r="BT211">
        <v>5</v>
      </c>
    </row>
    <row r="212" spans="1:72">
      <c r="A212">
        <v>9890</v>
      </c>
      <c r="B212">
        <v>0</v>
      </c>
      <c r="C212">
        <v>1978</v>
      </c>
      <c r="D212" s="2">
        <v>43402.815428240741</v>
      </c>
      <c r="E212" t="s">
        <v>122</v>
      </c>
      <c r="F212">
        <v>4</v>
      </c>
      <c r="G212">
        <v>4</v>
      </c>
      <c r="H212">
        <v>4</v>
      </c>
      <c r="I212">
        <v>4</v>
      </c>
      <c r="J212">
        <v>1</v>
      </c>
      <c r="K212">
        <v>4</v>
      </c>
      <c r="L212">
        <v>3</v>
      </c>
      <c r="M212">
        <v>2</v>
      </c>
      <c r="N212">
        <v>4</v>
      </c>
      <c r="O212">
        <v>2</v>
      </c>
      <c r="P212">
        <v>3</v>
      </c>
      <c r="Q212">
        <v>2</v>
      </c>
      <c r="R212">
        <v>2</v>
      </c>
      <c r="S212">
        <v>4</v>
      </c>
      <c r="T212">
        <v>2</v>
      </c>
      <c r="U212">
        <v>4</v>
      </c>
      <c r="V212">
        <v>4</v>
      </c>
      <c r="W212">
        <v>4</v>
      </c>
      <c r="X212">
        <v>4</v>
      </c>
      <c r="Y212">
        <v>4</v>
      </c>
      <c r="Z212">
        <v>4</v>
      </c>
      <c r="AA212">
        <v>2</v>
      </c>
      <c r="AB212">
        <v>3</v>
      </c>
      <c r="AC212">
        <v>4</v>
      </c>
      <c r="AD212">
        <v>5</v>
      </c>
      <c r="AE212">
        <v>4</v>
      </c>
      <c r="AF212">
        <v>4</v>
      </c>
      <c r="AG212">
        <v>6</v>
      </c>
      <c r="AH212">
        <v>4</v>
      </c>
      <c r="AI212">
        <v>5</v>
      </c>
      <c r="AJ212">
        <v>4</v>
      </c>
      <c r="AK212">
        <v>3</v>
      </c>
      <c r="AL212">
        <v>5</v>
      </c>
      <c r="AM212">
        <v>4</v>
      </c>
      <c r="AN212">
        <v>4</v>
      </c>
      <c r="AO212">
        <v>5</v>
      </c>
      <c r="AP212">
        <v>6</v>
      </c>
      <c r="AQ212">
        <v>2</v>
      </c>
      <c r="AR212">
        <v>4</v>
      </c>
      <c r="AS212">
        <v>5</v>
      </c>
      <c r="AT212">
        <v>4</v>
      </c>
      <c r="AU212">
        <v>3</v>
      </c>
      <c r="AV212">
        <v>3</v>
      </c>
      <c r="AW212">
        <v>3</v>
      </c>
      <c r="AX212">
        <v>20</v>
      </c>
      <c r="AY212">
        <v>19</v>
      </c>
      <c r="AZ212">
        <v>11</v>
      </c>
      <c r="BA212">
        <v>15</v>
      </c>
      <c r="BB212">
        <v>14</v>
      </c>
      <c r="BC212">
        <v>4</v>
      </c>
      <c r="BD212">
        <v>12</v>
      </c>
      <c r="BE212">
        <v>5</v>
      </c>
      <c r="BF212">
        <v>17</v>
      </c>
      <c r="BG212">
        <v>22</v>
      </c>
      <c r="BH212">
        <v>6</v>
      </c>
      <c r="BI212">
        <v>3</v>
      </c>
      <c r="BJ212">
        <v>2</v>
      </c>
      <c r="BK212">
        <v>1</v>
      </c>
      <c r="BL212">
        <v>7</v>
      </c>
      <c r="BM212">
        <v>9</v>
      </c>
      <c r="BN212">
        <v>16</v>
      </c>
      <c r="BO212">
        <v>21</v>
      </c>
      <c r="BP212">
        <v>8</v>
      </c>
      <c r="BQ212">
        <v>18</v>
      </c>
      <c r="BR212">
        <v>10</v>
      </c>
      <c r="BS212">
        <v>13</v>
      </c>
      <c r="BT212">
        <v>-6</v>
      </c>
    </row>
    <row r="213" spans="1:72">
      <c r="A213">
        <v>9925</v>
      </c>
      <c r="B213">
        <v>0</v>
      </c>
      <c r="C213">
        <v>1996</v>
      </c>
      <c r="D213" s="2">
        <v>43402.821168981478</v>
      </c>
      <c r="E213" t="s">
        <v>174</v>
      </c>
      <c r="F213">
        <v>1</v>
      </c>
      <c r="G213">
        <v>4</v>
      </c>
      <c r="H213">
        <v>4</v>
      </c>
      <c r="I213">
        <v>4</v>
      </c>
      <c r="J213">
        <v>1</v>
      </c>
      <c r="K213">
        <v>4</v>
      </c>
      <c r="L213">
        <v>2</v>
      </c>
      <c r="M213">
        <v>1</v>
      </c>
      <c r="N213">
        <v>5</v>
      </c>
      <c r="O213">
        <v>5</v>
      </c>
      <c r="P213">
        <v>2</v>
      </c>
      <c r="Q213">
        <v>2</v>
      </c>
      <c r="R213">
        <v>4</v>
      </c>
      <c r="S213">
        <v>5</v>
      </c>
      <c r="T213">
        <v>4</v>
      </c>
      <c r="U213">
        <v>4</v>
      </c>
      <c r="V213">
        <v>3</v>
      </c>
      <c r="W213">
        <v>5</v>
      </c>
      <c r="X213">
        <v>5</v>
      </c>
      <c r="Y213">
        <v>3</v>
      </c>
      <c r="Z213">
        <v>4</v>
      </c>
      <c r="AA213">
        <v>3</v>
      </c>
      <c r="AB213">
        <v>8</v>
      </c>
      <c r="AC213">
        <v>9</v>
      </c>
      <c r="AD213">
        <v>13</v>
      </c>
      <c r="AE213">
        <v>4</v>
      </c>
      <c r="AF213">
        <v>4</v>
      </c>
      <c r="AG213">
        <v>5</v>
      </c>
      <c r="AH213">
        <v>4</v>
      </c>
      <c r="AI213">
        <v>3</v>
      </c>
      <c r="AJ213">
        <v>4</v>
      </c>
      <c r="AK213">
        <v>6</v>
      </c>
      <c r="AL213">
        <v>4</v>
      </c>
      <c r="AM213">
        <v>10</v>
      </c>
      <c r="AN213">
        <v>8</v>
      </c>
      <c r="AO213">
        <v>2</v>
      </c>
      <c r="AP213">
        <v>5</v>
      </c>
      <c r="AQ213">
        <v>6</v>
      </c>
      <c r="AR213">
        <v>9</v>
      </c>
      <c r="AS213">
        <v>3</v>
      </c>
      <c r="AT213">
        <v>7</v>
      </c>
      <c r="AU213">
        <v>5</v>
      </c>
      <c r="AV213">
        <v>3</v>
      </c>
      <c r="AW213">
        <v>3</v>
      </c>
      <c r="AX213">
        <v>4</v>
      </c>
      <c r="AY213">
        <v>7</v>
      </c>
      <c r="AZ213">
        <v>19</v>
      </c>
      <c r="BA213">
        <v>10</v>
      </c>
      <c r="BB213">
        <v>6</v>
      </c>
      <c r="BC213">
        <v>3</v>
      </c>
      <c r="BD213">
        <v>17</v>
      </c>
      <c r="BE213">
        <v>13</v>
      </c>
      <c r="BF213">
        <v>12</v>
      </c>
      <c r="BG213">
        <v>16</v>
      </c>
      <c r="BH213">
        <v>8</v>
      </c>
      <c r="BI213">
        <v>1</v>
      </c>
      <c r="BJ213">
        <v>11</v>
      </c>
      <c r="BK213">
        <v>21</v>
      </c>
      <c r="BL213">
        <v>9</v>
      </c>
      <c r="BM213">
        <v>15</v>
      </c>
      <c r="BN213">
        <v>20</v>
      </c>
      <c r="BO213">
        <v>22</v>
      </c>
      <c r="BP213">
        <v>2</v>
      </c>
      <c r="BQ213">
        <v>14</v>
      </c>
      <c r="BR213">
        <v>18</v>
      </c>
      <c r="BS213">
        <v>5</v>
      </c>
      <c r="BT213">
        <v>5</v>
      </c>
    </row>
    <row r="214" spans="1:72">
      <c r="A214">
        <v>9937</v>
      </c>
      <c r="B214">
        <v>1</v>
      </c>
      <c r="C214">
        <v>1995</v>
      </c>
      <c r="D214" s="2">
        <v>43402.822870370372</v>
      </c>
      <c r="E214" t="s">
        <v>133</v>
      </c>
      <c r="F214">
        <v>2</v>
      </c>
      <c r="G214">
        <v>4</v>
      </c>
      <c r="H214">
        <v>4</v>
      </c>
      <c r="I214">
        <v>2</v>
      </c>
      <c r="J214">
        <v>1</v>
      </c>
      <c r="K214">
        <v>4</v>
      </c>
      <c r="L214">
        <v>2</v>
      </c>
      <c r="M214">
        <v>2</v>
      </c>
      <c r="N214">
        <v>2</v>
      </c>
      <c r="O214">
        <v>2</v>
      </c>
      <c r="P214">
        <v>2</v>
      </c>
      <c r="Q214">
        <v>4</v>
      </c>
      <c r="R214">
        <v>2</v>
      </c>
      <c r="S214">
        <v>5</v>
      </c>
      <c r="T214">
        <v>2</v>
      </c>
      <c r="U214">
        <v>2</v>
      </c>
      <c r="V214">
        <v>2</v>
      </c>
      <c r="W214">
        <v>5</v>
      </c>
      <c r="X214">
        <v>4</v>
      </c>
      <c r="Y214">
        <v>2</v>
      </c>
      <c r="Z214">
        <v>4</v>
      </c>
      <c r="AA214">
        <v>4</v>
      </c>
      <c r="AB214">
        <v>4</v>
      </c>
      <c r="AC214">
        <v>7</v>
      </c>
      <c r="AD214">
        <v>19</v>
      </c>
      <c r="AE214">
        <v>5</v>
      </c>
      <c r="AF214">
        <v>6</v>
      </c>
      <c r="AG214">
        <v>5</v>
      </c>
      <c r="AH214">
        <v>5</v>
      </c>
      <c r="AI214">
        <v>4</v>
      </c>
      <c r="AJ214">
        <v>3</v>
      </c>
      <c r="AK214">
        <v>5</v>
      </c>
      <c r="AL214">
        <v>5</v>
      </c>
      <c r="AM214">
        <v>11</v>
      </c>
      <c r="AN214">
        <v>3</v>
      </c>
      <c r="AO214">
        <v>4</v>
      </c>
      <c r="AP214">
        <v>3</v>
      </c>
      <c r="AQ214">
        <v>3</v>
      </c>
      <c r="AR214">
        <v>5</v>
      </c>
      <c r="AS214">
        <v>9</v>
      </c>
      <c r="AT214">
        <v>6</v>
      </c>
      <c r="AU214">
        <v>6</v>
      </c>
      <c r="AV214">
        <v>3</v>
      </c>
      <c r="AW214">
        <v>4</v>
      </c>
      <c r="AX214">
        <v>1</v>
      </c>
      <c r="AY214">
        <v>16</v>
      </c>
      <c r="AZ214">
        <v>20</v>
      </c>
      <c r="BA214">
        <v>2</v>
      </c>
      <c r="BB214">
        <v>21</v>
      </c>
      <c r="BC214">
        <v>14</v>
      </c>
      <c r="BD214">
        <v>9</v>
      </c>
      <c r="BE214">
        <v>19</v>
      </c>
      <c r="BF214">
        <v>4</v>
      </c>
      <c r="BG214">
        <v>3</v>
      </c>
      <c r="BH214">
        <v>5</v>
      </c>
      <c r="BI214">
        <v>7</v>
      </c>
      <c r="BJ214">
        <v>12</v>
      </c>
      <c r="BK214">
        <v>22</v>
      </c>
      <c r="BL214">
        <v>10</v>
      </c>
      <c r="BM214">
        <v>6</v>
      </c>
      <c r="BN214">
        <v>18</v>
      </c>
      <c r="BO214">
        <v>8</v>
      </c>
      <c r="BP214">
        <v>15</v>
      </c>
      <c r="BQ214">
        <v>11</v>
      </c>
      <c r="BR214">
        <v>17</v>
      </c>
      <c r="BS214">
        <v>13</v>
      </c>
      <c r="BT214">
        <v>13</v>
      </c>
    </row>
    <row r="215" spans="1:72">
      <c r="A215">
        <v>9942</v>
      </c>
      <c r="B215">
        <v>0</v>
      </c>
      <c r="C215">
        <v>1999</v>
      </c>
      <c r="D215" s="2">
        <v>43402.825266203705</v>
      </c>
      <c r="E215" t="s">
        <v>125</v>
      </c>
      <c r="F215">
        <v>2</v>
      </c>
      <c r="G215">
        <v>2</v>
      </c>
      <c r="H215">
        <v>2</v>
      </c>
      <c r="I215">
        <v>4</v>
      </c>
      <c r="J215">
        <v>1</v>
      </c>
      <c r="K215">
        <v>4</v>
      </c>
      <c r="L215">
        <v>2</v>
      </c>
      <c r="M215">
        <v>1</v>
      </c>
      <c r="N215">
        <v>2</v>
      </c>
      <c r="O215">
        <v>4</v>
      </c>
      <c r="P215">
        <v>2</v>
      </c>
      <c r="Q215">
        <v>4</v>
      </c>
      <c r="R215">
        <v>2</v>
      </c>
      <c r="S215">
        <v>5</v>
      </c>
      <c r="T215">
        <v>2</v>
      </c>
      <c r="U215">
        <v>4</v>
      </c>
      <c r="V215">
        <v>2</v>
      </c>
      <c r="W215">
        <v>5</v>
      </c>
      <c r="X215">
        <v>2</v>
      </c>
      <c r="Y215">
        <v>1</v>
      </c>
      <c r="Z215">
        <v>4</v>
      </c>
      <c r="AA215">
        <v>1</v>
      </c>
      <c r="AB215">
        <v>3</v>
      </c>
      <c r="AC215">
        <v>3</v>
      </c>
      <c r="AD215">
        <v>7</v>
      </c>
      <c r="AE215">
        <v>3</v>
      </c>
      <c r="AF215">
        <v>3</v>
      </c>
      <c r="AG215">
        <v>3</v>
      </c>
      <c r="AH215">
        <v>2</v>
      </c>
      <c r="AI215">
        <v>3</v>
      </c>
      <c r="AJ215">
        <v>3</v>
      </c>
      <c r="AK215">
        <v>7</v>
      </c>
      <c r="AL215">
        <v>3</v>
      </c>
      <c r="AM215">
        <v>3</v>
      </c>
      <c r="AN215">
        <v>3</v>
      </c>
      <c r="AO215">
        <v>3</v>
      </c>
      <c r="AP215">
        <v>5</v>
      </c>
      <c r="AQ215">
        <v>2</v>
      </c>
      <c r="AR215">
        <v>2</v>
      </c>
      <c r="AS215">
        <v>2</v>
      </c>
      <c r="AT215">
        <v>3</v>
      </c>
      <c r="AU215">
        <v>4</v>
      </c>
      <c r="AV215">
        <v>2</v>
      </c>
      <c r="AW215">
        <v>3</v>
      </c>
      <c r="AX215">
        <v>5</v>
      </c>
      <c r="AY215">
        <v>4</v>
      </c>
      <c r="AZ215">
        <v>11</v>
      </c>
      <c r="BA215">
        <v>7</v>
      </c>
      <c r="BB215">
        <v>14</v>
      </c>
      <c r="BC215">
        <v>10</v>
      </c>
      <c r="BD215">
        <v>12</v>
      </c>
      <c r="BE215">
        <v>18</v>
      </c>
      <c r="BF215">
        <v>1</v>
      </c>
      <c r="BG215">
        <v>22</v>
      </c>
      <c r="BH215">
        <v>8</v>
      </c>
      <c r="BI215">
        <v>19</v>
      </c>
      <c r="BJ215">
        <v>9</v>
      </c>
      <c r="BK215">
        <v>2</v>
      </c>
      <c r="BL215">
        <v>17</v>
      </c>
      <c r="BM215">
        <v>21</v>
      </c>
      <c r="BN215">
        <v>13</v>
      </c>
      <c r="BO215">
        <v>15</v>
      </c>
      <c r="BP215">
        <v>3</v>
      </c>
      <c r="BQ215">
        <v>6</v>
      </c>
      <c r="BR215">
        <v>20</v>
      </c>
      <c r="BS215">
        <v>16</v>
      </c>
      <c r="BT215">
        <v>9</v>
      </c>
    </row>
    <row r="216" spans="1:72">
      <c r="A216">
        <v>9953</v>
      </c>
      <c r="B216">
        <v>0</v>
      </c>
      <c r="C216">
        <v>1988</v>
      </c>
      <c r="D216" s="2">
        <v>43402.827453703707</v>
      </c>
      <c r="E216" t="s">
        <v>128</v>
      </c>
      <c r="F216">
        <v>5</v>
      </c>
      <c r="G216">
        <v>4</v>
      </c>
      <c r="H216">
        <v>5</v>
      </c>
      <c r="I216">
        <v>5</v>
      </c>
      <c r="J216">
        <v>1</v>
      </c>
      <c r="K216">
        <v>4</v>
      </c>
      <c r="L216">
        <v>3</v>
      </c>
      <c r="M216">
        <v>2</v>
      </c>
      <c r="N216">
        <v>4</v>
      </c>
      <c r="O216">
        <v>5</v>
      </c>
      <c r="P216">
        <v>4</v>
      </c>
      <c r="Q216">
        <v>3</v>
      </c>
      <c r="R216">
        <v>4</v>
      </c>
      <c r="S216">
        <v>5</v>
      </c>
      <c r="T216">
        <v>4</v>
      </c>
      <c r="U216">
        <v>5</v>
      </c>
      <c r="V216">
        <v>4</v>
      </c>
      <c r="W216">
        <v>5</v>
      </c>
      <c r="X216">
        <v>5</v>
      </c>
      <c r="Y216">
        <v>1</v>
      </c>
      <c r="Z216">
        <v>3</v>
      </c>
      <c r="AA216">
        <v>2</v>
      </c>
      <c r="AB216">
        <v>10</v>
      </c>
      <c r="AC216">
        <v>12</v>
      </c>
      <c r="AD216">
        <v>17</v>
      </c>
      <c r="AE216">
        <v>4</v>
      </c>
      <c r="AF216">
        <v>5</v>
      </c>
      <c r="AG216">
        <v>9</v>
      </c>
      <c r="AH216">
        <v>33</v>
      </c>
      <c r="AI216">
        <v>5</v>
      </c>
      <c r="AJ216">
        <v>4</v>
      </c>
      <c r="AK216">
        <v>11</v>
      </c>
      <c r="AL216">
        <v>4</v>
      </c>
      <c r="AM216">
        <v>5</v>
      </c>
      <c r="AN216">
        <v>6</v>
      </c>
      <c r="AO216">
        <v>4</v>
      </c>
      <c r="AP216">
        <v>11</v>
      </c>
      <c r="AQ216">
        <v>4</v>
      </c>
      <c r="AR216">
        <v>17</v>
      </c>
      <c r="AS216">
        <v>10</v>
      </c>
      <c r="AT216">
        <v>7</v>
      </c>
      <c r="AU216">
        <v>7</v>
      </c>
      <c r="AV216">
        <v>6</v>
      </c>
      <c r="AW216">
        <v>6</v>
      </c>
      <c r="AX216">
        <v>12</v>
      </c>
      <c r="AY216">
        <v>3</v>
      </c>
      <c r="AZ216">
        <v>7</v>
      </c>
      <c r="BA216">
        <v>19</v>
      </c>
      <c r="BB216">
        <v>21</v>
      </c>
      <c r="BC216">
        <v>16</v>
      </c>
      <c r="BD216">
        <v>6</v>
      </c>
      <c r="BE216">
        <v>22</v>
      </c>
      <c r="BF216">
        <v>14</v>
      </c>
      <c r="BG216">
        <v>13</v>
      </c>
      <c r="BH216">
        <v>10</v>
      </c>
      <c r="BI216">
        <v>17</v>
      </c>
      <c r="BJ216">
        <v>2</v>
      </c>
      <c r="BK216">
        <v>11</v>
      </c>
      <c r="BL216">
        <v>15</v>
      </c>
      <c r="BM216">
        <v>20</v>
      </c>
      <c r="BN216">
        <v>5</v>
      </c>
      <c r="BO216">
        <v>9</v>
      </c>
      <c r="BP216">
        <v>8</v>
      </c>
      <c r="BQ216">
        <v>4</v>
      </c>
      <c r="BR216">
        <v>18</v>
      </c>
      <c r="BS216">
        <v>1</v>
      </c>
      <c r="BT216">
        <v>-21</v>
      </c>
    </row>
    <row r="217" spans="1:72">
      <c r="A217">
        <v>9945</v>
      </c>
      <c r="B217">
        <v>0</v>
      </c>
      <c r="C217">
        <v>1996</v>
      </c>
      <c r="D217" s="2">
        <v>43402.831365740742</v>
      </c>
      <c r="E217" t="s">
        <v>115</v>
      </c>
      <c r="F217">
        <v>4</v>
      </c>
      <c r="G217">
        <v>3</v>
      </c>
      <c r="H217">
        <v>2</v>
      </c>
      <c r="I217">
        <v>4</v>
      </c>
      <c r="J217">
        <v>2</v>
      </c>
      <c r="K217">
        <v>2</v>
      </c>
      <c r="L217">
        <v>1</v>
      </c>
      <c r="M217">
        <v>1</v>
      </c>
      <c r="N217">
        <v>1</v>
      </c>
      <c r="O217">
        <v>1</v>
      </c>
      <c r="P217">
        <v>1</v>
      </c>
      <c r="Q217">
        <v>4</v>
      </c>
      <c r="R217">
        <v>1</v>
      </c>
      <c r="S217">
        <v>5</v>
      </c>
      <c r="T217">
        <v>2</v>
      </c>
      <c r="U217">
        <v>3</v>
      </c>
      <c r="V217">
        <v>5</v>
      </c>
      <c r="W217">
        <v>4</v>
      </c>
      <c r="X217">
        <v>4</v>
      </c>
      <c r="Y217">
        <v>2</v>
      </c>
      <c r="Z217">
        <v>4</v>
      </c>
      <c r="AA217">
        <v>4</v>
      </c>
      <c r="AB217">
        <v>5</v>
      </c>
      <c r="AC217">
        <v>13</v>
      </c>
      <c r="AD217">
        <v>8</v>
      </c>
      <c r="AE217">
        <v>7</v>
      </c>
      <c r="AF217">
        <v>6</v>
      </c>
      <c r="AG217">
        <v>6</v>
      </c>
      <c r="AH217">
        <v>4</v>
      </c>
      <c r="AI217">
        <v>4</v>
      </c>
      <c r="AJ217">
        <v>5</v>
      </c>
      <c r="AK217">
        <v>4</v>
      </c>
      <c r="AL217">
        <v>5</v>
      </c>
      <c r="AM217">
        <v>11</v>
      </c>
      <c r="AN217">
        <v>4</v>
      </c>
      <c r="AO217">
        <v>5</v>
      </c>
      <c r="AP217">
        <v>4</v>
      </c>
      <c r="AQ217">
        <v>5</v>
      </c>
      <c r="AR217">
        <v>2</v>
      </c>
      <c r="AS217">
        <v>3</v>
      </c>
      <c r="AT217">
        <v>7</v>
      </c>
      <c r="AU217">
        <v>7</v>
      </c>
      <c r="AV217">
        <v>6</v>
      </c>
      <c r="AW217">
        <v>4</v>
      </c>
      <c r="AX217">
        <v>10</v>
      </c>
      <c r="AY217">
        <v>11</v>
      </c>
      <c r="AZ217">
        <v>8</v>
      </c>
      <c r="BA217">
        <v>7</v>
      </c>
      <c r="BB217">
        <v>18</v>
      </c>
      <c r="BC217">
        <v>15</v>
      </c>
      <c r="BD217">
        <v>21</v>
      </c>
      <c r="BE217">
        <v>13</v>
      </c>
      <c r="BF217">
        <v>3</v>
      </c>
      <c r="BG217">
        <v>5</v>
      </c>
      <c r="BH217">
        <v>12</v>
      </c>
      <c r="BI217">
        <v>1</v>
      </c>
      <c r="BJ217">
        <v>4</v>
      </c>
      <c r="BK217">
        <v>9</v>
      </c>
      <c r="BL217">
        <v>16</v>
      </c>
      <c r="BM217">
        <v>22</v>
      </c>
      <c r="BN217">
        <v>17</v>
      </c>
      <c r="BO217">
        <v>19</v>
      </c>
      <c r="BP217">
        <v>2</v>
      </c>
      <c r="BQ217">
        <v>6</v>
      </c>
      <c r="BR217">
        <v>20</v>
      </c>
      <c r="BS217">
        <v>14</v>
      </c>
      <c r="BT217">
        <v>-6</v>
      </c>
    </row>
    <row r="218" spans="1:72">
      <c r="A218">
        <v>9965</v>
      </c>
      <c r="B218">
        <v>0</v>
      </c>
      <c r="C218">
        <v>1997</v>
      </c>
      <c r="D218" s="2">
        <v>43402.831967592596</v>
      </c>
      <c r="E218" t="s">
        <v>165</v>
      </c>
      <c r="F218">
        <v>4</v>
      </c>
      <c r="G218">
        <v>4</v>
      </c>
      <c r="H218">
        <v>3</v>
      </c>
      <c r="I218">
        <v>4</v>
      </c>
      <c r="J218">
        <v>2</v>
      </c>
      <c r="K218">
        <v>2</v>
      </c>
      <c r="L218">
        <v>2</v>
      </c>
      <c r="M218">
        <v>2</v>
      </c>
      <c r="N218">
        <v>4</v>
      </c>
      <c r="O218">
        <v>4</v>
      </c>
      <c r="P218">
        <v>4</v>
      </c>
      <c r="Q218">
        <v>2</v>
      </c>
      <c r="R218">
        <v>2</v>
      </c>
      <c r="S218">
        <v>5</v>
      </c>
      <c r="T218">
        <v>5</v>
      </c>
      <c r="U218">
        <v>5</v>
      </c>
      <c r="V218">
        <v>5</v>
      </c>
      <c r="W218">
        <v>5</v>
      </c>
      <c r="X218">
        <v>5</v>
      </c>
      <c r="Y218">
        <v>2</v>
      </c>
      <c r="Z218">
        <v>3</v>
      </c>
      <c r="AA218">
        <v>1</v>
      </c>
      <c r="AB218">
        <v>4</v>
      </c>
      <c r="AC218">
        <v>29</v>
      </c>
      <c r="AD218">
        <v>13</v>
      </c>
      <c r="AE218">
        <v>11</v>
      </c>
      <c r="AF218">
        <v>6</v>
      </c>
      <c r="AG218">
        <v>7</v>
      </c>
      <c r="AH218">
        <v>7</v>
      </c>
      <c r="AI218">
        <v>6</v>
      </c>
      <c r="AJ218">
        <v>7</v>
      </c>
      <c r="AK218">
        <v>11</v>
      </c>
      <c r="AL218">
        <v>5</v>
      </c>
      <c r="AM218">
        <v>7</v>
      </c>
      <c r="AN218">
        <v>4</v>
      </c>
      <c r="AO218">
        <v>8</v>
      </c>
      <c r="AP218">
        <v>5</v>
      </c>
      <c r="AQ218">
        <v>3</v>
      </c>
      <c r="AR218">
        <v>13</v>
      </c>
      <c r="AS218">
        <v>18</v>
      </c>
      <c r="AT218">
        <v>5</v>
      </c>
      <c r="AU218">
        <v>43</v>
      </c>
      <c r="AV218">
        <v>13</v>
      </c>
      <c r="AW218">
        <v>4</v>
      </c>
      <c r="AX218">
        <v>2</v>
      </c>
      <c r="AY218">
        <v>13</v>
      </c>
      <c r="AZ218">
        <v>19</v>
      </c>
      <c r="BA218">
        <v>16</v>
      </c>
      <c r="BB218">
        <v>9</v>
      </c>
      <c r="BC218">
        <v>17</v>
      </c>
      <c r="BD218">
        <v>3</v>
      </c>
      <c r="BE218">
        <v>18</v>
      </c>
      <c r="BF218">
        <v>4</v>
      </c>
      <c r="BG218">
        <v>14</v>
      </c>
      <c r="BH218">
        <v>21</v>
      </c>
      <c r="BI218">
        <v>10</v>
      </c>
      <c r="BJ218">
        <v>12</v>
      </c>
      <c r="BK218">
        <v>6</v>
      </c>
      <c r="BL218">
        <v>15</v>
      </c>
      <c r="BM218">
        <v>22</v>
      </c>
      <c r="BN218">
        <v>8</v>
      </c>
      <c r="BO218">
        <v>7</v>
      </c>
      <c r="BP218">
        <v>5</v>
      </c>
      <c r="BQ218">
        <v>1</v>
      </c>
      <c r="BR218">
        <v>20</v>
      </c>
      <c r="BS218">
        <v>11</v>
      </c>
      <c r="BT218">
        <v>-23</v>
      </c>
    </row>
    <row r="219" spans="1:72">
      <c r="A219">
        <v>9971</v>
      </c>
      <c r="B219">
        <v>1</v>
      </c>
      <c r="C219">
        <v>1997</v>
      </c>
      <c r="D219" s="2">
        <v>43402.834826388891</v>
      </c>
      <c r="E219" t="s">
        <v>175</v>
      </c>
      <c r="F219">
        <v>1</v>
      </c>
      <c r="G219">
        <v>1</v>
      </c>
      <c r="H219">
        <v>1</v>
      </c>
      <c r="I219">
        <v>4</v>
      </c>
      <c r="J219">
        <v>4</v>
      </c>
      <c r="K219">
        <v>5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2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2</v>
      </c>
      <c r="Z219">
        <v>3</v>
      </c>
      <c r="AA219">
        <v>3</v>
      </c>
      <c r="AB219">
        <v>5</v>
      </c>
      <c r="AC219">
        <v>7</v>
      </c>
      <c r="AD219">
        <v>9</v>
      </c>
      <c r="AE219">
        <v>9</v>
      </c>
      <c r="AF219">
        <v>7</v>
      </c>
      <c r="AG219">
        <v>8</v>
      </c>
      <c r="AH219">
        <v>4</v>
      </c>
      <c r="AI219">
        <v>3</v>
      </c>
      <c r="AJ219">
        <v>8</v>
      </c>
      <c r="AK219">
        <v>7</v>
      </c>
      <c r="AL219">
        <v>4</v>
      </c>
      <c r="AM219">
        <v>18</v>
      </c>
      <c r="AN219">
        <v>3</v>
      </c>
      <c r="AO219">
        <v>2</v>
      </c>
      <c r="AP219">
        <v>3</v>
      </c>
      <c r="AQ219">
        <v>3</v>
      </c>
      <c r="AR219">
        <v>4</v>
      </c>
      <c r="AS219">
        <v>6</v>
      </c>
      <c r="AT219">
        <v>7</v>
      </c>
      <c r="AU219">
        <v>4</v>
      </c>
      <c r="AV219">
        <v>8</v>
      </c>
      <c r="AW219">
        <v>3</v>
      </c>
      <c r="AX219">
        <v>15</v>
      </c>
      <c r="AY219">
        <v>10</v>
      </c>
      <c r="AZ219">
        <v>20</v>
      </c>
      <c r="BA219">
        <v>3</v>
      </c>
      <c r="BB219">
        <v>6</v>
      </c>
      <c r="BC219">
        <v>16</v>
      </c>
      <c r="BD219">
        <v>18</v>
      </c>
      <c r="BE219">
        <v>11</v>
      </c>
      <c r="BF219">
        <v>2</v>
      </c>
      <c r="BG219">
        <v>1</v>
      </c>
      <c r="BH219">
        <v>22</v>
      </c>
      <c r="BI219">
        <v>17</v>
      </c>
      <c r="BJ219">
        <v>13</v>
      </c>
      <c r="BK219">
        <v>21</v>
      </c>
      <c r="BL219">
        <v>12</v>
      </c>
      <c r="BM219">
        <v>7</v>
      </c>
      <c r="BN219">
        <v>19</v>
      </c>
      <c r="BO219">
        <v>4</v>
      </c>
      <c r="BP219">
        <v>9</v>
      </c>
      <c r="BQ219">
        <v>8</v>
      </c>
      <c r="BR219">
        <v>14</v>
      </c>
      <c r="BS219">
        <v>5</v>
      </c>
      <c r="BT219">
        <v>-6</v>
      </c>
    </row>
    <row r="220" spans="1:72">
      <c r="A220">
        <v>9980</v>
      </c>
      <c r="B220">
        <v>0</v>
      </c>
      <c r="C220">
        <v>1998</v>
      </c>
      <c r="D220" s="2">
        <v>43402.838842592595</v>
      </c>
      <c r="E220" t="s">
        <v>115</v>
      </c>
      <c r="F220">
        <v>2</v>
      </c>
      <c r="G220">
        <v>2</v>
      </c>
      <c r="H220">
        <v>2</v>
      </c>
      <c r="I220">
        <v>4</v>
      </c>
      <c r="J220">
        <v>2</v>
      </c>
      <c r="K220">
        <v>3</v>
      </c>
      <c r="L220">
        <v>1</v>
      </c>
      <c r="M220">
        <v>1</v>
      </c>
      <c r="N220">
        <v>2</v>
      </c>
      <c r="O220">
        <v>4</v>
      </c>
      <c r="P220">
        <v>1</v>
      </c>
      <c r="Q220">
        <v>4</v>
      </c>
      <c r="R220">
        <v>2</v>
      </c>
      <c r="S220">
        <v>5</v>
      </c>
      <c r="T220">
        <v>2</v>
      </c>
      <c r="U220">
        <v>4</v>
      </c>
      <c r="V220">
        <v>2</v>
      </c>
      <c r="W220">
        <v>2</v>
      </c>
      <c r="X220">
        <v>2</v>
      </c>
      <c r="Y220">
        <v>2</v>
      </c>
      <c r="Z220">
        <v>5</v>
      </c>
      <c r="AA220">
        <v>3</v>
      </c>
      <c r="AB220">
        <v>5</v>
      </c>
      <c r="AC220">
        <v>11</v>
      </c>
      <c r="AD220">
        <v>12</v>
      </c>
      <c r="AE220">
        <v>7</v>
      </c>
      <c r="AF220">
        <v>5</v>
      </c>
      <c r="AG220">
        <v>17</v>
      </c>
      <c r="AH220">
        <v>5</v>
      </c>
      <c r="AI220">
        <v>4</v>
      </c>
      <c r="AJ220">
        <v>7</v>
      </c>
      <c r="AK220">
        <v>6</v>
      </c>
      <c r="AL220">
        <v>5</v>
      </c>
      <c r="AM220">
        <v>6</v>
      </c>
      <c r="AN220">
        <v>5</v>
      </c>
      <c r="AO220">
        <v>6</v>
      </c>
      <c r="AP220">
        <v>6</v>
      </c>
      <c r="AQ220">
        <v>5</v>
      </c>
      <c r="AR220">
        <v>11</v>
      </c>
      <c r="AS220">
        <v>5</v>
      </c>
      <c r="AT220">
        <v>9</v>
      </c>
      <c r="AU220">
        <v>5</v>
      </c>
      <c r="AV220">
        <v>6</v>
      </c>
      <c r="AW220">
        <v>5</v>
      </c>
      <c r="AX220">
        <v>6</v>
      </c>
      <c r="AY220">
        <v>21</v>
      </c>
      <c r="AZ220">
        <v>16</v>
      </c>
      <c r="BA220">
        <v>19</v>
      </c>
      <c r="BB220">
        <v>17</v>
      </c>
      <c r="BC220">
        <v>8</v>
      </c>
      <c r="BD220">
        <v>18</v>
      </c>
      <c r="BE220">
        <v>14</v>
      </c>
      <c r="BF220">
        <v>12</v>
      </c>
      <c r="BG220">
        <v>2</v>
      </c>
      <c r="BH220">
        <v>11</v>
      </c>
      <c r="BI220">
        <v>10</v>
      </c>
      <c r="BJ220">
        <v>1</v>
      </c>
      <c r="BK220">
        <v>13</v>
      </c>
      <c r="BL220">
        <v>15</v>
      </c>
      <c r="BM220">
        <v>20</v>
      </c>
      <c r="BN220">
        <v>7</v>
      </c>
      <c r="BO220">
        <v>3</v>
      </c>
      <c r="BP220">
        <v>9</v>
      </c>
      <c r="BQ220">
        <v>4</v>
      </c>
      <c r="BR220">
        <v>5</v>
      </c>
      <c r="BS220">
        <v>22</v>
      </c>
      <c r="BT220">
        <v>13</v>
      </c>
    </row>
    <row r="221" spans="1:72">
      <c r="A221">
        <v>9976</v>
      </c>
      <c r="B221">
        <v>0</v>
      </c>
      <c r="C221">
        <v>1998</v>
      </c>
      <c r="D221" s="2">
        <v>43402.839386574073</v>
      </c>
      <c r="E221" t="s">
        <v>176</v>
      </c>
      <c r="F221">
        <v>5</v>
      </c>
      <c r="G221">
        <v>2</v>
      </c>
      <c r="H221">
        <v>2</v>
      </c>
      <c r="I221">
        <v>5</v>
      </c>
      <c r="J221">
        <v>1</v>
      </c>
      <c r="K221">
        <v>5</v>
      </c>
      <c r="L221">
        <v>2</v>
      </c>
      <c r="M221">
        <v>1</v>
      </c>
      <c r="N221">
        <v>2</v>
      </c>
      <c r="O221">
        <v>1</v>
      </c>
      <c r="P221">
        <v>2</v>
      </c>
      <c r="Q221">
        <v>4</v>
      </c>
      <c r="R221">
        <v>2</v>
      </c>
      <c r="S221">
        <v>5</v>
      </c>
      <c r="T221">
        <v>4</v>
      </c>
      <c r="U221">
        <v>4</v>
      </c>
      <c r="V221">
        <v>3</v>
      </c>
      <c r="W221">
        <v>5</v>
      </c>
      <c r="X221">
        <v>3</v>
      </c>
      <c r="Y221">
        <v>5</v>
      </c>
      <c r="Z221">
        <v>4</v>
      </c>
      <c r="AA221">
        <v>1</v>
      </c>
      <c r="AB221">
        <v>8</v>
      </c>
      <c r="AC221">
        <v>8</v>
      </c>
      <c r="AD221">
        <v>20</v>
      </c>
      <c r="AE221">
        <v>12</v>
      </c>
      <c r="AF221">
        <v>6</v>
      </c>
      <c r="AG221">
        <v>10</v>
      </c>
      <c r="AH221">
        <v>5</v>
      </c>
      <c r="AI221">
        <v>8</v>
      </c>
      <c r="AJ221">
        <v>6</v>
      </c>
      <c r="AK221">
        <v>4</v>
      </c>
      <c r="AL221">
        <v>24</v>
      </c>
      <c r="AM221">
        <v>10</v>
      </c>
      <c r="AN221">
        <v>12</v>
      </c>
      <c r="AO221">
        <v>11</v>
      </c>
      <c r="AP221">
        <v>20</v>
      </c>
      <c r="AQ221">
        <v>7</v>
      </c>
      <c r="AR221">
        <v>53</v>
      </c>
      <c r="AS221">
        <v>3</v>
      </c>
      <c r="AT221">
        <v>12</v>
      </c>
      <c r="AU221">
        <v>8</v>
      </c>
      <c r="AV221">
        <v>78</v>
      </c>
      <c r="AW221">
        <v>10</v>
      </c>
      <c r="AX221">
        <v>4</v>
      </c>
      <c r="AY221">
        <v>22</v>
      </c>
      <c r="AZ221">
        <v>14</v>
      </c>
      <c r="BA221">
        <v>21</v>
      </c>
      <c r="BB221">
        <v>20</v>
      </c>
      <c r="BC221">
        <v>18</v>
      </c>
      <c r="BD221">
        <v>8</v>
      </c>
      <c r="BE221">
        <v>13</v>
      </c>
      <c r="BF221">
        <v>9</v>
      </c>
      <c r="BG221">
        <v>17</v>
      </c>
      <c r="BH221">
        <v>7</v>
      </c>
      <c r="BI221">
        <v>12</v>
      </c>
      <c r="BJ221">
        <v>10</v>
      </c>
      <c r="BK221">
        <v>19</v>
      </c>
      <c r="BL221">
        <v>2</v>
      </c>
      <c r="BM221">
        <v>16</v>
      </c>
      <c r="BN221">
        <v>1</v>
      </c>
      <c r="BO221">
        <v>3</v>
      </c>
      <c r="BP221">
        <v>11</v>
      </c>
      <c r="BQ221">
        <v>5</v>
      </c>
      <c r="BR221">
        <v>15</v>
      </c>
      <c r="BS221">
        <v>6</v>
      </c>
      <c r="BT221">
        <v>-2</v>
      </c>
    </row>
    <row r="222" spans="1:72">
      <c r="A222">
        <v>9983</v>
      </c>
      <c r="B222">
        <v>0</v>
      </c>
      <c r="C222">
        <v>1994</v>
      </c>
      <c r="D222" s="2">
        <v>43402.841898148145</v>
      </c>
      <c r="E222" t="s">
        <v>163</v>
      </c>
      <c r="F222">
        <v>1</v>
      </c>
      <c r="G222">
        <v>1</v>
      </c>
      <c r="H222">
        <v>1</v>
      </c>
      <c r="I222">
        <v>1</v>
      </c>
      <c r="J222">
        <v>2</v>
      </c>
      <c r="K222">
        <v>4</v>
      </c>
      <c r="L222">
        <v>1</v>
      </c>
      <c r="M222">
        <v>1</v>
      </c>
      <c r="N222">
        <v>4</v>
      </c>
      <c r="O222">
        <v>4</v>
      </c>
      <c r="P222">
        <v>2</v>
      </c>
      <c r="Q222">
        <v>4</v>
      </c>
      <c r="R222">
        <v>1</v>
      </c>
      <c r="S222">
        <v>3</v>
      </c>
      <c r="T222">
        <v>1</v>
      </c>
      <c r="U222">
        <v>1</v>
      </c>
      <c r="V222">
        <v>1</v>
      </c>
      <c r="W222">
        <v>2</v>
      </c>
      <c r="X222">
        <v>2</v>
      </c>
      <c r="Y222">
        <v>4</v>
      </c>
      <c r="Z222">
        <v>4</v>
      </c>
      <c r="AA222">
        <v>2</v>
      </c>
      <c r="AB222">
        <v>3</v>
      </c>
      <c r="AC222">
        <v>3</v>
      </c>
      <c r="AD222">
        <v>5</v>
      </c>
      <c r="AE222">
        <v>4</v>
      </c>
      <c r="AF222">
        <v>7</v>
      </c>
      <c r="AG222">
        <v>9</v>
      </c>
      <c r="AH222">
        <v>3</v>
      </c>
      <c r="AI222">
        <v>1</v>
      </c>
      <c r="AJ222">
        <v>7</v>
      </c>
      <c r="AK222">
        <v>5</v>
      </c>
      <c r="AL222">
        <v>3</v>
      </c>
      <c r="AM222">
        <v>9</v>
      </c>
      <c r="AN222">
        <v>3</v>
      </c>
      <c r="AO222">
        <v>5</v>
      </c>
      <c r="AP222">
        <v>4</v>
      </c>
      <c r="AQ222">
        <v>1</v>
      </c>
      <c r="AR222">
        <v>7</v>
      </c>
      <c r="AS222">
        <v>37</v>
      </c>
      <c r="AT222">
        <v>16</v>
      </c>
      <c r="AU222">
        <v>4</v>
      </c>
      <c r="AV222">
        <v>3</v>
      </c>
      <c r="AW222">
        <v>3</v>
      </c>
      <c r="AX222">
        <v>8</v>
      </c>
      <c r="AY222">
        <v>20</v>
      </c>
      <c r="AZ222">
        <v>7</v>
      </c>
      <c r="BA222">
        <v>3</v>
      </c>
      <c r="BB222">
        <v>17</v>
      </c>
      <c r="BC222">
        <v>22</v>
      </c>
      <c r="BD222">
        <v>12</v>
      </c>
      <c r="BE222">
        <v>4</v>
      </c>
      <c r="BF222">
        <v>9</v>
      </c>
      <c r="BG222">
        <v>1</v>
      </c>
      <c r="BH222">
        <v>11</v>
      </c>
      <c r="BI222">
        <v>13</v>
      </c>
      <c r="BJ222">
        <v>21</v>
      </c>
      <c r="BK222">
        <v>5</v>
      </c>
      <c r="BL222">
        <v>15</v>
      </c>
      <c r="BM222">
        <v>16</v>
      </c>
      <c r="BN222">
        <v>2</v>
      </c>
      <c r="BO222">
        <v>18</v>
      </c>
      <c r="BP222">
        <v>6</v>
      </c>
      <c r="BQ222">
        <v>10</v>
      </c>
      <c r="BR222">
        <v>19</v>
      </c>
      <c r="BS222">
        <v>14</v>
      </c>
      <c r="BT222">
        <v>-9</v>
      </c>
    </row>
    <row r="223" spans="1:72">
      <c r="A223">
        <v>10003</v>
      </c>
      <c r="B223">
        <v>0</v>
      </c>
      <c r="C223">
        <v>1995</v>
      </c>
      <c r="D223" s="2">
        <v>43402.847974537035</v>
      </c>
      <c r="E223" t="s">
        <v>177</v>
      </c>
      <c r="F223">
        <v>2</v>
      </c>
      <c r="G223">
        <v>5</v>
      </c>
      <c r="H223">
        <v>2</v>
      </c>
      <c r="I223">
        <v>4</v>
      </c>
      <c r="J223">
        <v>3</v>
      </c>
      <c r="K223">
        <v>4</v>
      </c>
      <c r="L223">
        <v>1</v>
      </c>
      <c r="M223">
        <v>1</v>
      </c>
      <c r="N223">
        <v>2</v>
      </c>
      <c r="O223">
        <v>4</v>
      </c>
      <c r="P223">
        <v>1</v>
      </c>
      <c r="Q223">
        <v>4</v>
      </c>
      <c r="R223">
        <v>1</v>
      </c>
      <c r="S223">
        <v>3</v>
      </c>
      <c r="T223">
        <v>2</v>
      </c>
      <c r="U223">
        <v>2</v>
      </c>
      <c r="V223">
        <v>4</v>
      </c>
      <c r="W223">
        <v>2</v>
      </c>
      <c r="X223">
        <v>1</v>
      </c>
      <c r="Y223">
        <v>4</v>
      </c>
      <c r="Z223">
        <v>4</v>
      </c>
      <c r="AA223">
        <v>3</v>
      </c>
      <c r="AB223">
        <v>4</v>
      </c>
      <c r="AC223">
        <v>8</v>
      </c>
      <c r="AD223">
        <v>10</v>
      </c>
      <c r="AE223">
        <v>8</v>
      </c>
      <c r="AF223">
        <v>7</v>
      </c>
      <c r="AG223">
        <v>8</v>
      </c>
      <c r="AH223">
        <v>11</v>
      </c>
      <c r="AI223">
        <v>4</v>
      </c>
      <c r="AJ223">
        <v>7</v>
      </c>
      <c r="AK223">
        <v>13</v>
      </c>
      <c r="AL223">
        <v>5</v>
      </c>
      <c r="AM223">
        <v>10</v>
      </c>
      <c r="AN223">
        <v>5</v>
      </c>
      <c r="AO223">
        <v>11</v>
      </c>
      <c r="AP223">
        <v>10</v>
      </c>
      <c r="AQ223">
        <v>2</v>
      </c>
      <c r="AR223">
        <v>6</v>
      </c>
      <c r="AS223">
        <v>6</v>
      </c>
      <c r="AT223">
        <v>21</v>
      </c>
      <c r="AU223">
        <v>3</v>
      </c>
      <c r="AV223">
        <v>5</v>
      </c>
      <c r="AW223">
        <v>3</v>
      </c>
      <c r="AX223">
        <v>10</v>
      </c>
      <c r="AY223">
        <v>4</v>
      </c>
      <c r="AZ223">
        <v>20</v>
      </c>
      <c r="BA223">
        <v>13</v>
      </c>
      <c r="BB223">
        <v>21</v>
      </c>
      <c r="BC223">
        <v>7</v>
      </c>
      <c r="BD223">
        <v>1</v>
      </c>
      <c r="BE223">
        <v>14</v>
      </c>
      <c r="BF223">
        <v>2</v>
      </c>
      <c r="BG223">
        <v>16</v>
      </c>
      <c r="BH223">
        <v>3</v>
      </c>
      <c r="BI223">
        <v>19</v>
      </c>
      <c r="BJ223">
        <v>8</v>
      </c>
      <c r="BK223">
        <v>11</v>
      </c>
      <c r="BL223">
        <v>5</v>
      </c>
      <c r="BM223">
        <v>6</v>
      </c>
      <c r="BN223">
        <v>18</v>
      </c>
      <c r="BO223">
        <v>15</v>
      </c>
      <c r="BP223">
        <v>9</v>
      </c>
      <c r="BQ223">
        <v>17</v>
      </c>
      <c r="BR223">
        <v>12</v>
      </c>
      <c r="BS223">
        <v>22</v>
      </c>
      <c r="BT223">
        <v>4</v>
      </c>
    </row>
    <row r="224" spans="1:72">
      <c r="A224">
        <v>10005</v>
      </c>
      <c r="B224">
        <v>0</v>
      </c>
      <c r="C224">
        <v>1998</v>
      </c>
      <c r="D224" s="2">
        <v>43402.849965277775</v>
      </c>
      <c r="E224" t="s">
        <v>120</v>
      </c>
      <c r="F224">
        <v>4</v>
      </c>
      <c r="G224">
        <v>4</v>
      </c>
      <c r="H224">
        <v>1</v>
      </c>
      <c r="I224">
        <v>5</v>
      </c>
      <c r="J224">
        <v>1</v>
      </c>
      <c r="K224">
        <v>1</v>
      </c>
      <c r="L224">
        <v>1</v>
      </c>
      <c r="M224">
        <v>1</v>
      </c>
      <c r="N224">
        <v>2</v>
      </c>
      <c r="O224">
        <v>1</v>
      </c>
      <c r="P224">
        <v>1</v>
      </c>
      <c r="Q224">
        <v>1</v>
      </c>
      <c r="R224">
        <v>2</v>
      </c>
      <c r="S224">
        <v>5</v>
      </c>
      <c r="T224">
        <v>5</v>
      </c>
      <c r="U224">
        <v>3</v>
      </c>
      <c r="V224">
        <v>4</v>
      </c>
      <c r="W224">
        <v>3</v>
      </c>
      <c r="X224">
        <v>3</v>
      </c>
      <c r="Y224">
        <v>5</v>
      </c>
      <c r="Z224">
        <v>4</v>
      </c>
      <c r="AA224">
        <v>3</v>
      </c>
      <c r="AB224">
        <v>251</v>
      </c>
      <c r="AC224">
        <v>8</v>
      </c>
      <c r="AD224">
        <v>8</v>
      </c>
      <c r="AE224">
        <v>7</v>
      </c>
      <c r="AF224">
        <v>5</v>
      </c>
      <c r="AG224">
        <v>4</v>
      </c>
      <c r="AH224">
        <v>4</v>
      </c>
      <c r="AI224">
        <v>2</v>
      </c>
      <c r="AJ224">
        <v>7</v>
      </c>
      <c r="AK224">
        <v>4</v>
      </c>
      <c r="AL224">
        <v>5</v>
      </c>
      <c r="AM224">
        <v>8</v>
      </c>
      <c r="AN224">
        <v>8</v>
      </c>
      <c r="AO224">
        <v>5</v>
      </c>
      <c r="AP224">
        <v>3</v>
      </c>
      <c r="AQ224">
        <v>6</v>
      </c>
      <c r="AR224">
        <v>4</v>
      </c>
      <c r="AS224">
        <v>6</v>
      </c>
      <c r="AT224">
        <v>8</v>
      </c>
      <c r="AU224">
        <v>6</v>
      </c>
      <c r="AV224">
        <v>4</v>
      </c>
      <c r="AW224">
        <v>3</v>
      </c>
      <c r="AX224">
        <v>1</v>
      </c>
      <c r="AY224">
        <v>22</v>
      </c>
      <c r="AZ224">
        <v>17</v>
      </c>
      <c r="BA224">
        <v>7</v>
      </c>
      <c r="BB224">
        <v>12</v>
      </c>
      <c r="BC224">
        <v>20</v>
      </c>
      <c r="BD224">
        <v>6</v>
      </c>
      <c r="BE224">
        <v>19</v>
      </c>
      <c r="BF224">
        <v>4</v>
      </c>
      <c r="BG224">
        <v>18</v>
      </c>
      <c r="BH224">
        <v>5</v>
      </c>
      <c r="BI224">
        <v>21</v>
      </c>
      <c r="BJ224">
        <v>8</v>
      </c>
      <c r="BK224">
        <v>16</v>
      </c>
      <c r="BL224">
        <v>15</v>
      </c>
      <c r="BM224">
        <v>3</v>
      </c>
      <c r="BN224">
        <v>13</v>
      </c>
      <c r="BO224">
        <v>11</v>
      </c>
      <c r="BP224">
        <v>9</v>
      </c>
      <c r="BQ224">
        <v>14</v>
      </c>
      <c r="BR224">
        <v>2</v>
      </c>
      <c r="BS224">
        <v>10</v>
      </c>
      <c r="BT224">
        <v>25</v>
      </c>
    </row>
    <row r="225" spans="1:72">
      <c r="A225">
        <v>10017</v>
      </c>
      <c r="B225">
        <v>0</v>
      </c>
      <c r="C225">
        <v>1998</v>
      </c>
      <c r="D225" s="2">
        <v>43402.853217592594</v>
      </c>
      <c r="E225" t="s">
        <v>123</v>
      </c>
      <c r="F225">
        <v>4</v>
      </c>
      <c r="G225">
        <v>5</v>
      </c>
      <c r="H225">
        <v>3</v>
      </c>
      <c r="I225">
        <v>5</v>
      </c>
      <c r="J225">
        <v>2</v>
      </c>
      <c r="K225">
        <v>4</v>
      </c>
      <c r="L225">
        <v>2</v>
      </c>
      <c r="M225">
        <v>1</v>
      </c>
      <c r="N225">
        <v>3</v>
      </c>
      <c r="O225">
        <v>4</v>
      </c>
      <c r="P225">
        <v>3</v>
      </c>
      <c r="Q225">
        <v>4</v>
      </c>
      <c r="R225">
        <v>3</v>
      </c>
      <c r="S225">
        <v>4</v>
      </c>
      <c r="T225">
        <v>4</v>
      </c>
      <c r="U225">
        <v>2</v>
      </c>
      <c r="V225">
        <v>5</v>
      </c>
      <c r="W225">
        <v>4</v>
      </c>
      <c r="X225">
        <v>3</v>
      </c>
      <c r="Y225">
        <v>4</v>
      </c>
      <c r="Z225">
        <v>3</v>
      </c>
      <c r="AA225">
        <v>2</v>
      </c>
      <c r="AB225">
        <v>7</v>
      </c>
      <c r="AC225">
        <v>9</v>
      </c>
      <c r="AD225">
        <v>19</v>
      </c>
      <c r="AE225">
        <v>8</v>
      </c>
      <c r="AF225">
        <v>42</v>
      </c>
      <c r="AG225">
        <v>16</v>
      </c>
      <c r="AH225">
        <v>5</v>
      </c>
      <c r="AI225">
        <v>6</v>
      </c>
      <c r="AJ225">
        <v>5</v>
      </c>
      <c r="AK225">
        <v>5</v>
      </c>
      <c r="AL225">
        <v>4</v>
      </c>
      <c r="AM225">
        <v>12</v>
      </c>
      <c r="AN225">
        <v>17</v>
      </c>
      <c r="AO225">
        <v>3</v>
      </c>
      <c r="AP225">
        <v>4</v>
      </c>
      <c r="AQ225">
        <v>4</v>
      </c>
      <c r="AR225">
        <v>4</v>
      </c>
      <c r="AS225">
        <v>3</v>
      </c>
      <c r="AT225">
        <v>7</v>
      </c>
      <c r="AU225">
        <v>5</v>
      </c>
      <c r="AV225">
        <v>8</v>
      </c>
      <c r="AW225">
        <v>9</v>
      </c>
      <c r="AX225">
        <v>13</v>
      </c>
      <c r="AY225">
        <v>3</v>
      </c>
      <c r="AZ225">
        <v>9</v>
      </c>
      <c r="BA225">
        <v>4</v>
      </c>
      <c r="BB225">
        <v>20</v>
      </c>
      <c r="BC225">
        <v>1</v>
      </c>
      <c r="BD225">
        <v>12</v>
      </c>
      <c r="BE225">
        <v>11</v>
      </c>
      <c r="BF225">
        <v>16</v>
      </c>
      <c r="BG225">
        <v>21</v>
      </c>
      <c r="BH225">
        <v>19</v>
      </c>
      <c r="BI225">
        <v>18</v>
      </c>
      <c r="BJ225">
        <v>10</v>
      </c>
      <c r="BK225">
        <v>14</v>
      </c>
      <c r="BL225">
        <v>15</v>
      </c>
      <c r="BM225">
        <v>2</v>
      </c>
      <c r="BN225">
        <v>22</v>
      </c>
      <c r="BO225">
        <v>5</v>
      </c>
      <c r="BP225">
        <v>8</v>
      </c>
      <c r="BQ225">
        <v>17</v>
      </c>
      <c r="BR225">
        <v>6</v>
      </c>
      <c r="BS225">
        <v>7</v>
      </c>
      <c r="BT225">
        <v>-9</v>
      </c>
    </row>
    <row r="226" spans="1:72">
      <c r="A226">
        <v>10021</v>
      </c>
      <c r="B226">
        <v>0</v>
      </c>
      <c r="C226">
        <v>1997</v>
      </c>
      <c r="D226" s="2">
        <v>43402.854351851849</v>
      </c>
      <c r="E226" t="s">
        <v>178</v>
      </c>
      <c r="F226">
        <v>5</v>
      </c>
      <c r="G226">
        <v>5</v>
      </c>
      <c r="H226">
        <v>3</v>
      </c>
      <c r="I226">
        <v>5</v>
      </c>
      <c r="J226">
        <v>3</v>
      </c>
      <c r="K226">
        <v>2</v>
      </c>
      <c r="L226">
        <v>2</v>
      </c>
      <c r="M226">
        <v>2</v>
      </c>
      <c r="N226">
        <v>5</v>
      </c>
      <c r="O226">
        <v>5</v>
      </c>
      <c r="P226">
        <v>3</v>
      </c>
      <c r="Q226">
        <v>5</v>
      </c>
      <c r="R226">
        <v>4</v>
      </c>
      <c r="S226">
        <v>4</v>
      </c>
      <c r="T226">
        <v>4</v>
      </c>
      <c r="U226">
        <v>4</v>
      </c>
      <c r="V226">
        <v>4</v>
      </c>
      <c r="W226">
        <v>4</v>
      </c>
      <c r="X226">
        <v>4</v>
      </c>
      <c r="Y226">
        <v>2</v>
      </c>
      <c r="Z226">
        <v>2</v>
      </c>
      <c r="AA226">
        <v>2</v>
      </c>
      <c r="AB226">
        <v>9</v>
      </c>
      <c r="AC226">
        <v>7</v>
      </c>
      <c r="AD226">
        <v>18</v>
      </c>
      <c r="AE226">
        <v>7</v>
      </c>
      <c r="AF226">
        <v>7</v>
      </c>
      <c r="AG226">
        <v>14</v>
      </c>
      <c r="AH226">
        <v>5</v>
      </c>
      <c r="AI226">
        <v>4</v>
      </c>
      <c r="AJ226">
        <v>6</v>
      </c>
      <c r="AK226">
        <v>7</v>
      </c>
      <c r="AL226">
        <v>13</v>
      </c>
      <c r="AM226">
        <v>9</v>
      </c>
      <c r="AN226">
        <v>21</v>
      </c>
      <c r="AO226">
        <v>4</v>
      </c>
      <c r="AP226">
        <v>9</v>
      </c>
      <c r="AQ226">
        <v>8</v>
      </c>
      <c r="AR226">
        <v>3</v>
      </c>
      <c r="AS226">
        <v>5</v>
      </c>
      <c r="AT226">
        <v>8</v>
      </c>
      <c r="AU226">
        <v>16</v>
      </c>
      <c r="AV226">
        <v>6</v>
      </c>
      <c r="AW226">
        <v>4</v>
      </c>
      <c r="AX226">
        <v>19</v>
      </c>
      <c r="AY226">
        <v>18</v>
      </c>
      <c r="AZ226">
        <v>13</v>
      </c>
      <c r="BA226">
        <v>14</v>
      </c>
      <c r="BB226">
        <v>9</v>
      </c>
      <c r="BC226">
        <v>17</v>
      </c>
      <c r="BD226">
        <v>20</v>
      </c>
      <c r="BE226">
        <v>21</v>
      </c>
      <c r="BF226">
        <v>15</v>
      </c>
      <c r="BG226">
        <v>6</v>
      </c>
      <c r="BH226">
        <v>11</v>
      </c>
      <c r="BI226">
        <v>22</v>
      </c>
      <c r="BJ226">
        <v>1</v>
      </c>
      <c r="BK226">
        <v>10</v>
      </c>
      <c r="BL226">
        <v>4</v>
      </c>
      <c r="BM226">
        <v>3</v>
      </c>
      <c r="BN226">
        <v>5</v>
      </c>
      <c r="BO226">
        <v>8</v>
      </c>
      <c r="BP226">
        <v>7</v>
      </c>
      <c r="BQ226">
        <v>2</v>
      </c>
      <c r="BR226">
        <v>12</v>
      </c>
      <c r="BS226">
        <v>16</v>
      </c>
      <c r="BT226">
        <v>-12</v>
      </c>
    </row>
    <row r="227" spans="1:72">
      <c r="A227">
        <v>10024</v>
      </c>
      <c r="B227">
        <v>0</v>
      </c>
      <c r="C227">
        <v>1997</v>
      </c>
      <c r="D227" s="2">
        <v>43402.85659722222</v>
      </c>
      <c r="E227" t="s">
        <v>179</v>
      </c>
      <c r="F227">
        <v>4</v>
      </c>
      <c r="G227">
        <v>5</v>
      </c>
      <c r="H227">
        <v>2</v>
      </c>
      <c r="I227">
        <v>4</v>
      </c>
      <c r="J227">
        <v>1</v>
      </c>
      <c r="K227">
        <v>3</v>
      </c>
      <c r="L227">
        <v>2</v>
      </c>
      <c r="M227">
        <v>2</v>
      </c>
      <c r="N227">
        <v>3</v>
      </c>
      <c r="O227">
        <v>4</v>
      </c>
      <c r="P227">
        <v>3</v>
      </c>
      <c r="Q227">
        <v>2</v>
      </c>
      <c r="R227">
        <v>2</v>
      </c>
      <c r="S227">
        <v>5</v>
      </c>
      <c r="T227">
        <v>2</v>
      </c>
      <c r="U227">
        <v>4</v>
      </c>
      <c r="V227">
        <v>4</v>
      </c>
      <c r="W227">
        <v>4</v>
      </c>
      <c r="X227">
        <v>4</v>
      </c>
      <c r="Y227">
        <v>4</v>
      </c>
      <c r="Z227">
        <v>4</v>
      </c>
      <c r="AA227">
        <v>2</v>
      </c>
      <c r="AB227">
        <v>7</v>
      </c>
      <c r="AC227">
        <v>7</v>
      </c>
      <c r="AD227">
        <v>24</v>
      </c>
      <c r="AE227">
        <v>24</v>
      </c>
      <c r="AF227">
        <v>5</v>
      </c>
      <c r="AG227">
        <v>10</v>
      </c>
      <c r="AH227">
        <v>6</v>
      </c>
      <c r="AI227">
        <v>6</v>
      </c>
      <c r="AJ227">
        <v>17</v>
      </c>
      <c r="AK227">
        <v>50</v>
      </c>
      <c r="AL227">
        <v>11</v>
      </c>
      <c r="AM227">
        <v>35</v>
      </c>
      <c r="AN227">
        <v>6</v>
      </c>
      <c r="AO227">
        <v>6</v>
      </c>
      <c r="AP227">
        <v>6</v>
      </c>
      <c r="AQ227">
        <v>8</v>
      </c>
      <c r="AR227">
        <v>8</v>
      </c>
      <c r="AS227">
        <v>4</v>
      </c>
      <c r="AT227">
        <v>7</v>
      </c>
      <c r="AU227">
        <v>4</v>
      </c>
      <c r="AV227">
        <v>7</v>
      </c>
      <c r="AW227">
        <v>5</v>
      </c>
      <c r="AX227">
        <v>5</v>
      </c>
      <c r="AY227">
        <v>14</v>
      </c>
      <c r="AZ227">
        <v>19</v>
      </c>
      <c r="BA227">
        <v>18</v>
      </c>
      <c r="BB227">
        <v>11</v>
      </c>
      <c r="BC227">
        <v>8</v>
      </c>
      <c r="BD227">
        <v>9</v>
      </c>
      <c r="BE227">
        <v>22</v>
      </c>
      <c r="BF227">
        <v>6</v>
      </c>
      <c r="BG227">
        <v>13</v>
      </c>
      <c r="BH227">
        <v>12</v>
      </c>
      <c r="BI227">
        <v>3</v>
      </c>
      <c r="BJ227">
        <v>15</v>
      </c>
      <c r="BK227">
        <v>4</v>
      </c>
      <c r="BL227">
        <v>17</v>
      </c>
      <c r="BM227">
        <v>2</v>
      </c>
      <c r="BN227">
        <v>10</v>
      </c>
      <c r="BO227">
        <v>20</v>
      </c>
      <c r="BP227">
        <v>21</v>
      </c>
      <c r="BQ227">
        <v>16</v>
      </c>
      <c r="BR227">
        <v>1</v>
      </c>
      <c r="BS227">
        <v>7</v>
      </c>
      <c r="BT227">
        <v>-19</v>
      </c>
    </row>
    <row r="228" spans="1:72">
      <c r="A228">
        <v>10030</v>
      </c>
      <c r="B228">
        <v>0</v>
      </c>
      <c r="C228">
        <v>1995</v>
      </c>
      <c r="D228" s="2">
        <v>43402.85769675926</v>
      </c>
      <c r="E228" t="s">
        <v>180</v>
      </c>
      <c r="F228">
        <v>5</v>
      </c>
      <c r="G228">
        <v>5</v>
      </c>
      <c r="H228">
        <v>5</v>
      </c>
      <c r="I228">
        <v>5</v>
      </c>
      <c r="J228">
        <v>1</v>
      </c>
      <c r="K228">
        <v>5</v>
      </c>
      <c r="L228">
        <v>2</v>
      </c>
      <c r="M228">
        <v>3</v>
      </c>
      <c r="N228">
        <v>5</v>
      </c>
      <c r="O228">
        <v>5</v>
      </c>
      <c r="P228">
        <v>5</v>
      </c>
      <c r="Q228">
        <v>2</v>
      </c>
      <c r="R228">
        <v>1</v>
      </c>
      <c r="S228">
        <v>5</v>
      </c>
      <c r="T228">
        <v>5</v>
      </c>
      <c r="U228">
        <v>5</v>
      </c>
      <c r="V228">
        <v>5</v>
      </c>
      <c r="W228">
        <v>5</v>
      </c>
      <c r="X228">
        <v>4</v>
      </c>
      <c r="Y228">
        <v>2</v>
      </c>
      <c r="Z228">
        <v>4</v>
      </c>
      <c r="AA228">
        <v>1</v>
      </c>
      <c r="AB228">
        <v>7</v>
      </c>
      <c r="AC228">
        <v>7</v>
      </c>
      <c r="AD228">
        <v>13</v>
      </c>
      <c r="AE228">
        <v>7</v>
      </c>
      <c r="AF228">
        <v>9</v>
      </c>
      <c r="AG228">
        <v>5</v>
      </c>
      <c r="AH228">
        <v>6</v>
      </c>
      <c r="AI228">
        <v>11</v>
      </c>
      <c r="AJ228">
        <v>5</v>
      </c>
      <c r="AK228">
        <v>9</v>
      </c>
      <c r="AL228">
        <v>6</v>
      </c>
      <c r="AM228">
        <v>11</v>
      </c>
      <c r="AN228">
        <v>6</v>
      </c>
      <c r="AO228">
        <v>3</v>
      </c>
      <c r="AP228">
        <v>3</v>
      </c>
      <c r="AQ228">
        <v>3</v>
      </c>
      <c r="AR228">
        <v>4</v>
      </c>
      <c r="AS228">
        <v>15</v>
      </c>
      <c r="AT228">
        <v>7</v>
      </c>
      <c r="AU228">
        <v>18</v>
      </c>
      <c r="AV228">
        <v>5</v>
      </c>
      <c r="AW228">
        <v>3</v>
      </c>
      <c r="AX228">
        <v>5</v>
      </c>
      <c r="AY228">
        <v>14</v>
      </c>
      <c r="AZ228">
        <v>10</v>
      </c>
      <c r="BA228">
        <v>11</v>
      </c>
      <c r="BB228">
        <v>6</v>
      </c>
      <c r="BC228">
        <v>21</v>
      </c>
      <c r="BD228">
        <v>16</v>
      </c>
      <c r="BE228">
        <v>4</v>
      </c>
      <c r="BF228">
        <v>22</v>
      </c>
      <c r="BG228">
        <v>15</v>
      </c>
      <c r="BH228">
        <v>13</v>
      </c>
      <c r="BI228">
        <v>3</v>
      </c>
      <c r="BJ228">
        <v>8</v>
      </c>
      <c r="BK228">
        <v>18</v>
      </c>
      <c r="BL228">
        <v>19</v>
      </c>
      <c r="BM228">
        <v>17</v>
      </c>
      <c r="BN228">
        <v>9</v>
      </c>
      <c r="BO228">
        <v>1</v>
      </c>
      <c r="BP228">
        <v>12</v>
      </c>
      <c r="BQ228">
        <v>2</v>
      </c>
      <c r="BR228">
        <v>7</v>
      </c>
      <c r="BS228">
        <v>20</v>
      </c>
      <c r="BT228">
        <v>17</v>
      </c>
    </row>
    <row r="229" spans="1:72">
      <c r="A229">
        <v>10047</v>
      </c>
      <c r="B229">
        <v>0</v>
      </c>
      <c r="C229">
        <v>1996</v>
      </c>
      <c r="D229" s="2">
        <v>43402.870775462965</v>
      </c>
      <c r="E229" t="s">
        <v>181</v>
      </c>
      <c r="F229">
        <v>3</v>
      </c>
      <c r="G229">
        <v>3</v>
      </c>
      <c r="H229">
        <v>2</v>
      </c>
      <c r="I229">
        <v>4</v>
      </c>
      <c r="J229">
        <v>3</v>
      </c>
      <c r="K229">
        <v>4</v>
      </c>
      <c r="L229">
        <v>2</v>
      </c>
      <c r="M229">
        <v>1</v>
      </c>
      <c r="N229">
        <v>2</v>
      </c>
      <c r="O229">
        <v>2</v>
      </c>
      <c r="P229">
        <v>2</v>
      </c>
      <c r="Q229">
        <v>5</v>
      </c>
      <c r="R229">
        <v>2</v>
      </c>
      <c r="S229">
        <v>4</v>
      </c>
      <c r="T229">
        <v>2</v>
      </c>
      <c r="U229">
        <v>4</v>
      </c>
      <c r="V229">
        <v>2</v>
      </c>
      <c r="W229">
        <v>4</v>
      </c>
      <c r="X229">
        <v>4</v>
      </c>
      <c r="Y229">
        <v>3</v>
      </c>
      <c r="Z229">
        <v>4</v>
      </c>
      <c r="AA229">
        <v>2</v>
      </c>
      <c r="AB229">
        <v>13</v>
      </c>
      <c r="AC229">
        <v>6</v>
      </c>
      <c r="AD229">
        <v>104</v>
      </c>
      <c r="AE229">
        <v>6</v>
      </c>
      <c r="AF229">
        <v>8</v>
      </c>
      <c r="AG229">
        <v>10</v>
      </c>
      <c r="AH229">
        <v>4</v>
      </c>
      <c r="AI229">
        <v>11</v>
      </c>
      <c r="AJ229">
        <v>50</v>
      </c>
      <c r="AK229">
        <v>9</v>
      </c>
      <c r="AL229">
        <v>8</v>
      </c>
      <c r="AM229">
        <v>12</v>
      </c>
      <c r="AN229">
        <v>8</v>
      </c>
      <c r="AO229">
        <v>8</v>
      </c>
      <c r="AP229">
        <v>5</v>
      </c>
      <c r="AQ229">
        <v>11</v>
      </c>
      <c r="AR229">
        <v>8</v>
      </c>
      <c r="AS229">
        <v>4</v>
      </c>
      <c r="AT229">
        <v>10</v>
      </c>
      <c r="AU229">
        <v>13</v>
      </c>
      <c r="AV229">
        <v>6</v>
      </c>
      <c r="AW229">
        <v>9</v>
      </c>
      <c r="AX229">
        <v>19</v>
      </c>
      <c r="AY229">
        <v>10</v>
      </c>
      <c r="AZ229">
        <v>7</v>
      </c>
      <c r="BA229">
        <v>13</v>
      </c>
      <c r="BB229">
        <v>12</v>
      </c>
      <c r="BC229">
        <v>15</v>
      </c>
      <c r="BD229">
        <v>3</v>
      </c>
      <c r="BE229">
        <v>4</v>
      </c>
      <c r="BF229">
        <v>16</v>
      </c>
      <c r="BG229">
        <v>17</v>
      </c>
      <c r="BH229">
        <v>14</v>
      </c>
      <c r="BI229">
        <v>18</v>
      </c>
      <c r="BJ229">
        <v>6</v>
      </c>
      <c r="BK229">
        <v>2</v>
      </c>
      <c r="BL229">
        <v>20</v>
      </c>
      <c r="BM229">
        <v>1</v>
      </c>
      <c r="BN229">
        <v>9</v>
      </c>
      <c r="BO229">
        <v>21</v>
      </c>
      <c r="BP229">
        <v>11</v>
      </c>
      <c r="BQ229">
        <v>5</v>
      </c>
      <c r="BR229">
        <v>8</v>
      </c>
      <c r="BS229">
        <v>22</v>
      </c>
      <c r="BT229">
        <v>-28</v>
      </c>
    </row>
    <row r="230" spans="1:72">
      <c r="A230">
        <v>10060</v>
      </c>
      <c r="B230">
        <v>1</v>
      </c>
      <c r="C230">
        <v>1998</v>
      </c>
      <c r="D230" s="2">
        <v>43402.87263888889</v>
      </c>
      <c r="E230" t="s">
        <v>117</v>
      </c>
      <c r="F230">
        <v>5</v>
      </c>
      <c r="G230">
        <v>3</v>
      </c>
      <c r="H230">
        <v>1</v>
      </c>
      <c r="I230">
        <v>4</v>
      </c>
      <c r="J230">
        <v>1</v>
      </c>
      <c r="K230">
        <v>4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4</v>
      </c>
      <c r="R230">
        <v>2</v>
      </c>
      <c r="S230">
        <v>5</v>
      </c>
      <c r="T230">
        <v>2</v>
      </c>
      <c r="U230">
        <v>5</v>
      </c>
      <c r="V230">
        <v>2</v>
      </c>
      <c r="W230">
        <v>5</v>
      </c>
      <c r="X230">
        <v>3</v>
      </c>
      <c r="Y230">
        <v>4</v>
      </c>
      <c r="Z230">
        <v>4</v>
      </c>
      <c r="AA230">
        <v>4</v>
      </c>
      <c r="AB230">
        <v>6</v>
      </c>
      <c r="AC230">
        <v>10</v>
      </c>
      <c r="AD230">
        <v>11</v>
      </c>
      <c r="AE230">
        <v>9</v>
      </c>
      <c r="AF230">
        <v>8</v>
      </c>
      <c r="AG230">
        <v>15</v>
      </c>
      <c r="AH230">
        <v>7</v>
      </c>
      <c r="AI230">
        <v>3</v>
      </c>
      <c r="AJ230">
        <v>8</v>
      </c>
      <c r="AK230">
        <v>6</v>
      </c>
      <c r="AL230">
        <v>10</v>
      </c>
      <c r="AM230">
        <v>11</v>
      </c>
      <c r="AN230">
        <v>8</v>
      </c>
      <c r="AO230">
        <v>4</v>
      </c>
      <c r="AP230">
        <v>9</v>
      </c>
      <c r="AQ230">
        <v>4</v>
      </c>
      <c r="AR230">
        <v>17</v>
      </c>
      <c r="AS230">
        <v>10</v>
      </c>
      <c r="AT230">
        <v>11</v>
      </c>
      <c r="AU230">
        <v>6</v>
      </c>
      <c r="AV230">
        <v>9</v>
      </c>
      <c r="AW230">
        <v>4</v>
      </c>
      <c r="AX230">
        <v>5</v>
      </c>
      <c r="AY230">
        <v>14</v>
      </c>
      <c r="AZ230">
        <v>16</v>
      </c>
      <c r="BA230">
        <v>15</v>
      </c>
      <c r="BB230">
        <v>12</v>
      </c>
      <c r="BC230">
        <v>9</v>
      </c>
      <c r="BD230">
        <v>6</v>
      </c>
      <c r="BE230">
        <v>7</v>
      </c>
      <c r="BF230">
        <v>19</v>
      </c>
      <c r="BG230">
        <v>8</v>
      </c>
      <c r="BH230">
        <v>4</v>
      </c>
      <c r="BI230">
        <v>17</v>
      </c>
      <c r="BJ230">
        <v>13</v>
      </c>
      <c r="BK230">
        <v>20</v>
      </c>
      <c r="BL230">
        <v>11</v>
      </c>
      <c r="BM230">
        <v>21</v>
      </c>
      <c r="BN230">
        <v>1</v>
      </c>
      <c r="BO230">
        <v>10</v>
      </c>
      <c r="BP230">
        <v>18</v>
      </c>
      <c r="BQ230">
        <v>3</v>
      </c>
      <c r="BR230">
        <v>2</v>
      </c>
      <c r="BS230">
        <v>22</v>
      </c>
      <c r="BT230">
        <v>-3</v>
      </c>
    </row>
    <row r="231" spans="1:72">
      <c r="A231">
        <v>10058</v>
      </c>
      <c r="B231">
        <v>0</v>
      </c>
      <c r="C231">
        <v>1998</v>
      </c>
      <c r="D231" s="2">
        <v>43402.873622685183</v>
      </c>
      <c r="E231" t="s">
        <v>182</v>
      </c>
      <c r="F231">
        <v>4</v>
      </c>
      <c r="G231">
        <v>2</v>
      </c>
      <c r="H231">
        <v>2</v>
      </c>
      <c r="I231">
        <v>4</v>
      </c>
      <c r="J231">
        <v>1</v>
      </c>
      <c r="K231">
        <v>3</v>
      </c>
      <c r="L231">
        <v>1</v>
      </c>
      <c r="M231">
        <v>1</v>
      </c>
      <c r="N231">
        <v>2</v>
      </c>
      <c r="O231">
        <v>2</v>
      </c>
      <c r="P231">
        <v>1</v>
      </c>
      <c r="Q231">
        <v>4</v>
      </c>
      <c r="R231">
        <v>2</v>
      </c>
      <c r="S231">
        <v>5</v>
      </c>
      <c r="T231">
        <v>4</v>
      </c>
      <c r="U231">
        <v>4</v>
      </c>
      <c r="V231">
        <v>4</v>
      </c>
      <c r="W231">
        <v>5</v>
      </c>
      <c r="X231">
        <v>4</v>
      </c>
      <c r="Y231">
        <v>4</v>
      </c>
      <c r="Z231">
        <v>2</v>
      </c>
      <c r="AA231">
        <v>3</v>
      </c>
      <c r="AB231">
        <v>7</v>
      </c>
      <c r="AC231">
        <v>36</v>
      </c>
      <c r="AD231">
        <v>22</v>
      </c>
      <c r="AE231">
        <v>7</v>
      </c>
      <c r="AF231">
        <v>5</v>
      </c>
      <c r="AG231">
        <v>7</v>
      </c>
      <c r="AH231">
        <v>8</v>
      </c>
      <c r="AI231">
        <v>8</v>
      </c>
      <c r="AJ231">
        <v>9</v>
      </c>
      <c r="AK231">
        <v>16</v>
      </c>
      <c r="AL231">
        <v>4</v>
      </c>
      <c r="AM231">
        <v>12</v>
      </c>
      <c r="AN231">
        <v>5</v>
      </c>
      <c r="AO231">
        <v>3</v>
      </c>
      <c r="AP231">
        <v>2</v>
      </c>
      <c r="AQ231">
        <v>7</v>
      </c>
      <c r="AR231">
        <v>8</v>
      </c>
      <c r="AS231">
        <v>6</v>
      </c>
      <c r="AT231">
        <v>8</v>
      </c>
      <c r="AU231">
        <v>5</v>
      </c>
      <c r="AV231">
        <v>10</v>
      </c>
      <c r="AW231">
        <v>6</v>
      </c>
      <c r="AX231">
        <v>14</v>
      </c>
      <c r="AY231">
        <v>16</v>
      </c>
      <c r="AZ231">
        <v>13</v>
      </c>
      <c r="BA231">
        <v>22</v>
      </c>
      <c r="BB231">
        <v>12</v>
      </c>
      <c r="BC231">
        <v>8</v>
      </c>
      <c r="BD231">
        <v>5</v>
      </c>
      <c r="BE231">
        <v>2</v>
      </c>
      <c r="BF231">
        <v>7</v>
      </c>
      <c r="BG231">
        <v>21</v>
      </c>
      <c r="BH231">
        <v>3</v>
      </c>
      <c r="BI231">
        <v>1</v>
      </c>
      <c r="BJ231">
        <v>17</v>
      </c>
      <c r="BK231">
        <v>18</v>
      </c>
      <c r="BL231">
        <v>11</v>
      </c>
      <c r="BM231">
        <v>10</v>
      </c>
      <c r="BN231">
        <v>20</v>
      </c>
      <c r="BO231">
        <v>15</v>
      </c>
      <c r="BP231">
        <v>4</v>
      </c>
      <c r="BQ231">
        <v>19</v>
      </c>
      <c r="BR231">
        <v>6</v>
      </c>
      <c r="BS231">
        <v>9</v>
      </c>
      <c r="BT231">
        <v>-18</v>
      </c>
    </row>
    <row r="232" spans="1:72">
      <c r="A232">
        <v>10023</v>
      </c>
      <c r="B232">
        <v>1</v>
      </c>
      <c r="C232">
        <v>1995</v>
      </c>
      <c r="D232" s="2">
        <v>43402.874664351853</v>
      </c>
      <c r="E232" t="s">
        <v>183</v>
      </c>
      <c r="F232">
        <v>2</v>
      </c>
      <c r="G232">
        <v>2</v>
      </c>
      <c r="H232">
        <v>1</v>
      </c>
      <c r="I232">
        <v>4</v>
      </c>
      <c r="J232">
        <v>2</v>
      </c>
      <c r="K232">
        <v>5</v>
      </c>
      <c r="L232">
        <v>1</v>
      </c>
      <c r="M232">
        <v>1</v>
      </c>
      <c r="N232">
        <v>2</v>
      </c>
      <c r="O232">
        <v>2</v>
      </c>
      <c r="P232">
        <v>1</v>
      </c>
      <c r="Q232">
        <v>4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2</v>
      </c>
      <c r="X232">
        <v>2</v>
      </c>
      <c r="Y232">
        <v>4</v>
      </c>
      <c r="Z232">
        <v>4</v>
      </c>
      <c r="AA232">
        <v>4</v>
      </c>
      <c r="AB232">
        <v>7</v>
      </c>
      <c r="AC232">
        <v>7</v>
      </c>
      <c r="AD232">
        <v>8</v>
      </c>
      <c r="AE232">
        <v>7</v>
      </c>
      <c r="AF232">
        <v>8</v>
      </c>
      <c r="AG232">
        <v>9</v>
      </c>
      <c r="AH232">
        <v>4</v>
      </c>
      <c r="AI232">
        <v>3</v>
      </c>
      <c r="AJ232">
        <v>6</v>
      </c>
      <c r="AK232">
        <v>4</v>
      </c>
      <c r="AL232">
        <v>4</v>
      </c>
      <c r="AM232">
        <v>7</v>
      </c>
      <c r="AN232">
        <v>4</v>
      </c>
      <c r="AO232">
        <v>5</v>
      </c>
      <c r="AP232">
        <v>4</v>
      </c>
      <c r="AQ232">
        <v>3</v>
      </c>
      <c r="AR232">
        <v>2</v>
      </c>
      <c r="AS232">
        <v>4</v>
      </c>
      <c r="AT232">
        <v>9</v>
      </c>
      <c r="AU232">
        <v>3</v>
      </c>
      <c r="AV232">
        <v>5</v>
      </c>
      <c r="AW232">
        <v>4</v>
      </c>
      <c r="AX232">
        <v>8</v>
      </c>
      <c r="AY232">
        <v>18</v>
      </c>
      <c r="AZ232">
        <v>3</v>
      </c>
      <c r="BA232">
        <v>15</v>
      </c>
      <c r="BB232">
        <v>17</v>
      </c>
      <c r="BC232">
        <v>11</v>
      </c>
      <c r="BD232">
        <v>7</v>
      </c>
      <c r="BE232">
        <v>10</v>
      </c>
      <c r="BF232">
        <v>4</v>
      </c>
      <c r="BG232">
        <v>9</v>
      </c>
      <c r="BH232">
        <v>16</v>
      </c>
      <c r="BI232">
        <v>19</v>
      </c>
      <c r="BJ232">
        <v>2</v>
      </c>
      <c r="BK232">
        <v>5</v>
      </c>
      <c r="BL232">
        <v>13</v>
      </c>
      <c r="BM232">
        <v>22</v>
      </c>
      <c r="BN232">
        <v>6</v>
      </c>
      <c r="BO232">
        <v>20</v>
      </c>
      <c r="BP232">
        <v>1</v>
      </c>
      <c r="BQ232">
        <v>21</v>
      </c>
      <c r="BR232">
        <v>12</v>
      </c>
      <c r="BS232">
        <v>14</v>
      </c>
      <c r="BT232">
        <v>-35</v>
      </c>
    </row>
    <row r="233" spans="1:72">
      <c r="A233">
        <v>10065</v>
      </c>
      <c r="B233">
        <v>0</v>
      </c>
      <c r="C233">
        <v>1996</v>
      </c>
      <c r="D233" s="2">
        <v>43402.876851851855</v>
      </c>
      <c r="E233" t="s">
        <v>140</v>
      </c>
      <c r="F233">
        <v>1</v>
      </c>
      <c r="G233">
        <v>2</v>
      </c>
      <c r="H233">
        <v>1</v>
      </c>
      <c r="I233">
        <v>3</v>
      </c>
      <c r="J233">
        <v>5</v>
      </c>
      <c r="K233">
        <v>5</v>
      </c>
      <c r="L233">
        <v>2</v>
      </c>
      <c r="M233">
        <v>1</v>
      </c>
      <c r="N233">
        <v>2</v>
      </c>
      <c r="O233">
        <v>2</v>
      </c>
      <c r="P233">
        <v>1</v>
      </c>
      <c r="Q233">
        <v>5</v>
      </c>
      <c r="R233">
        <v>2</v>
      </c>
      <c r="S233">
        <v>4</v>
      </c>
      <c r="T233">
        <v>4</v>
      </c>
      <c r="U233">
        <v>4</v>
      </c>
      <c r="V233">
        <v>2</v>
      </c>
      <c r="W233">
        <v>5</v>
      </c>
      <c r="X233">
        <v>4</v>
      </c>
      <c r="Y233">
        <v>3</v>
      </c>
      <c r="Z233">
        <v>4</v>
      </c>
      <c r="AA233">
        <v>4</v>
      </c>
      <c r="AB233">
        <v>6</v>
      </c>
      <c r="AC233">
        <v>9</v>
      </c>
      <c r="AD233">
        <v>14</v>
      </c>
      <c r="AE233">
        <v>8</v>
      </c>
      <c r="AF233">
        <v>6</v>
      </c>
      <c r="AG233">
        <v>7</v>
      </c>
      <c r="AH233">
        <v>4</v>
      </c>
      <c r="AI233">
        <v>5</v>
      </c>
      <c r="AJ233">
        <v>10</v>
      </c>
      <c r="AK233">
        <v>10</v>
      </c>
      <c r="AL233">
        <v>7</v>
      </c>
      <c r="AM233">
        <v>6</v>
      </c>
      <c r="AN233">
        <v>5</v>
      </c>
      <c r="AO233">
        <v>4</v>
      </c>
      <c r="AP233">
        <v>4</v>
      </c>
      <c r="AQ233">
        <v>12</v>
      </c>
      <c r="AR233">
        <v>5</v>
      </c>
      <c r="AS233">
        <v>6</v>
      </c>
      <c r="AT233">
        <v>8</v>
      </c>
      <c r="AU233">
        <v>5</v>
      </c>
      <c r="AV233">
        <v>3</v>
      </c>
      <c r="AW233">
        <v>4</v>
      </c>
      <c r="AX233">
        <v>9</v>
      </c>
      <c r="AY233">
        <v>8</v>
      </c>
      <c r="AZ233">
        <v>18</v>
      </c>
      <c r="BA233">
        <v>14</v>
      </c>
      <c r="BB233">
        <v>17</v>
      </c>
      <c r="BC233">
        <v>3</v>
      </c>
      <c r="BD233">
        <v>4</v>
      </c>
      <c r="BE233">
        <v>7</v>
      </c>
      <c r="BF233">
        <v>19</v>
      </c>
      <c r="BG233">
        <v>21</v>
      </c>
      <c r="BH233">
        <v>2</v>
      </c>
      <c r="BI233">
        <v>12</v>
      </c>
      <c r="BJ233">
        <v>20</v>
      </c>
      <c r="BK233">
        <v>15</v>
      </c>
      <c r="BL233">
        <v>11</v>
      </c>
      <c r="BM233">
        <v>1</v>
      </c>
      <c r="BN233">
        <v>10</v>
      </c>
      <c r="BO233">
        <v>16</v>
      </c>
      <c r="BP233">
        <v>13</v>
      </c>
      <c r="BQ233">
        <v>5</v>
      </c>
      <c r="BR233">
        <v>22</v>
      </c>
      <c r="BS233">
        <v>6</v>
      </c>
      <c r="BT233">
        <v>15</v>
      </c>
    </row>
    <row r="234" spans="1:72">
      <c r="A234">
        <v>10067</v>
      </c>
      <c r="B234">
        <v>0</v>
      </c>
      <c r="C234">
        <v>1997</v>
      </c>
      <c r="D234" s="2">
        <v>43402.877974537034</v>
      </c>
      <c r="E234" t="s">
        <v>120</v>
      </c>
      <c r="F234">
        <v>2</v>
      </c>
      <c r="G234">
        <v>1</v>
      </c>
      <c r="H234">
        <v>1</v>
      </c>
      <c r="I234">
        <v>4</v>
      </c>
      <c r="J234">
        <v>1</v>
      </c>
      <c r="K234">
        <v>2</v>
      </c>
      <c r="L234">
        <v>1</v>
      </c>
      <c r="M234">
        <v>1</v>
      </c>
      <c r="N234">
        <v>4</v>
      </c>
      <c r="O234">
        <v>4</v>
      </c>
      <c r="P234">
        <v>2</v>
      </c>
      <c r="Q234">
        <v>4</v>
      </c>
      <c r="R234">
        <v>1</v>
      </c>
      <c r="S234">
        <v>5</v>
      </c>
      <c r="T234">
        <v>2</v>
      </c>
      <c r="U234">
        <v>2</v>
      </c>
      <c r="V234">
        <v>2</v>
      </c>
      <c r="W234">
        <v>4</v>
      </c>
      <c r="X234">
        <v>4</v>
      </c>
      <c r="Y234">
        <v>3</v>
      </c>
      <c r="Z234">
        <v>3</v>
      </c>
      <c r="AA234">
        <v>2</v>
      </c>
      <c r="AB234">
        <v>11</v>
      </c>
      <c r="AC234">
        <v>8</v>
      </c>
      <c r="AD234">
        <v>10</v>
      </c>
      <c r="AE234">
        <v>9</v>
      </c>
      <c r="AF234">
        <v>6</v>
      </c>
      <c r="AG234">
        <v>10</v>
      </c>
      <c r="AH234">
        <v>7</v>
      </c>
      <c r="AI234">
        <v>10</v>
      </c>
      <c r="AJ234">
        <v>10</v>
      </c>
      <c r="AK234">
        <v>7</v>
      </c>
      <c r="AL234">
        <v>7</v>
      </c>
      <c r="AM234">
        <v>18</v>
      </c>
      <c r="AN234">
        <v>3</v>
      </c>
      <c r="AO234">
        <v>4</v>
      </c>
      <c r="AP234">
        <v>11</v>
      </c>
      <c r="AQ234">
        <v>5</v>
      </c>
      <c r="AR234">
        <v>4</v>
      </c>
      <c r="AS234">
        <v>7</v>
      </c>
      <c r="AT234">
        <v>6</v>
      </c>
      <c r="AU234">
        <v>7</v>
      </c>
      <c r="AV234">
        <v>6</v>
      </c>
      <c r="AW234">
        <v>6</v>
      </c>
      <c r="AX234">
        <v>6</v>
      </c>
      <c r="AY234">
        <v>8</v>
      </c>
      <c r="AZ234">
        <v>19</v>
      </c>
      <c r="BA234">
        <v>4</v>
      </c>
      <c r="BB234">
        <v>13</v>
      </c>
      <c r="BC234">
        <v>18</v>
      </c>
      <c r="BD234">
        <v>7</v>
      </c>
      <c r="BE234">
        <v>1</v>
      </c>
      <c r="BF234">
        <v>14</v>
      </c>
      <c r="BG234">
        <v>2</v>
      </c>
      <c r="BH234">
        <v>11</v>
      </c>
      <c r="BI234">
        <v>3</v>
      </c>
      <c r="BJ234">
        <v>20</v>
      </c>
      <c r="BK234">
        <v>22</v>
      </c>
      <c r="BL234">
        <v>10</v>
      </c>
      <c r="BM234">
        <v>12</v>
      </c>
      <c r="BN234">
        <v>5</v>
      </c>
      <c r="BO234">
        <v>17</v>
      </c>
      <c r="BP234">
        <v>21</v>
      </c>
      <c r="BQ234">
        <v>16</v>
      </c>
      <c r="BR234">
        <v>9</v>
      </c>
      <c r="BS234">
        <v>15</v>
      </c>
      <c r="BT234">
        <v>-2</v>
      </c>
    </row>
    <row r="235" spans="1:72">
      <c r="A235">
        <v>10068</v>
      </c>
      <c r="B235">
        <v>1</v>
      </c>
      <c r="C235">
        <v>1997</v>
      </c>
      <c r="D235" s="2">
        <v>43402.879178240742</v>
      </c>
      <c r="E235" t="s">
        <v>115</v>
      </c>
      <c r="F235">
        <v>2</v>
      </c>
      <c r="G235">
        <v>5</v>
      </c>
      <c r="H235">
        <v>2</v>
      </c>
      <c r="I235">
        <v>1</v>
      </c>
      <c r="J235">
        <v>3</v>
      </c>
      <c r="K235">
        <v>1</v>
      </c>
      <c r="L235">
        <v>1</v>
      </c>
      <c r="M235">
        <v>1</v>
      </c>
      <c r="N235">
        <v>1</v>
      </c>
      <c r="O235">
        <v>1</v>
      </c>
      <c r="P235">
        <v>2</v>
      </c>
      <c r="Q235">
        <v>4</v>
      </c>
      <c r="R235">
        <v>4</v>
      </c>
      <c r="S235">
        <v>5</v>
      </c>
      <c r="T235">
        <v>3</v>
      </c>
      <c r="U235">
        <v>5</v>
      </c>
      <c r="V235">
        <v>5</v>
      </c>
      <c r="W235">
        <v>5</v>
      </c>
      <c r="X235">
        <v>3</v>
      </c>
      <c r="Y235">
        <v>2</v>
      </c>
      <c r="Z235">
        <v>2</v>
      </c>
      <c r="AA235">
        <v>1</v>
      </c>
      <c r="AB235">
        <v>12</v>
      </c>
      <c r="AC235">
        <v>6</v>
      </c>
      <c r="AD235">
        <v>13</v>
      </c>
      <c r="AE235">
        <v>9</v>
      </c>
      <c r="AF235">
        <v>6</v>
      </c>
      <c r="AG235">
        <v>6</v>
      </c>
      <c r="AH235">
        <v>4</v>
      </c>
      <c r="AI235">
        <v>5</v>
      </c>
      <c r="AJ235">
        <v>10</v>
      </c>
      <c r="AK235">
        <v>7</v>
      </c>
      <c r="AL235">
        <v>6</v>
      </c>
      <c r="AM235">
        <v>58</v>
      </c>
      <c r="AN235">
        <v>8</v>
      </c>
      <c r="AO235">
        <v>9</v>
      </c>
      <c r="AP235">
        <v>15</v>
      </c>
      <c r="AQ235">
        <v>6</v>
      </c>
      <c r="AR235">
        <v>7</v>
      </c>
      <c r="AS235">
        <v>5</v>
      </c>
      <c r="AT235">
        <v>23</v>
      </c>
      <c r="AU235">
        <v>4</v>
      </c>
      <c r="AV235">
        <v>8</v>
      </c>
      <c r="AW235">
        <v>6</v>
      </c>
      <c r="AX235">
        <v>3</v>
      </c>
      <c r="AY235">
        <v>10</v>
      </c>
      <c r="AZ235">
        <v>9</v>
      </c>
      <c r="BA235">
        <v>14</v>
      </c>
      <c r="BB235">
        <v>21</v>
      </c>
      <c r="BC235">
        <v>17</v>
      </c>
      <c r="BD235">
        <v>22</v>
      </c>
      <c r="BE235">
        <v>12</v>
      </c>
      <c r="BF235">
        <v>7</v>
      </c>
      <c r="BG235">
        <v>6</v>
      </c>
      <c r="BH235">
        <v>15</v>
      </c>
      <c r="BI235">
        <v>1</v>
      </c>
      <c r="BJ235">
        <v>16</v>
      </c>
      <c r="BK235">
        <v>5</v>
      </c>
      <c r="BL235">
        <v>2</v>
      </c>
      <c r="BM235">
        <v>19</v>
      </c>
      <c r="BN235">
        <v>20</v>
      </c>
      <c r="BO235">
        <v>18</v>
      </c>
      <c r="BP235">
        <v>11</v>
      </c>
      <c r="BQ235">
        <v>13</v>
      </c>
      <c r="BR235">
        <v>8</v>
      </c>
      <c r="BS235">
        <v>4</v>
      </c>
      <c r="BT235">
        <v>41</v>
      </c>
    </row>
    <row r="236" spans="1:72">
      <c r="A236">
        <v>10077</v>
      </c>
      <c r="B236">
        <v>0</v>
      </c>
      <c r="C236">
        <v>1996</v>
      </c>
      <c r="D236" s="2">
        <v>43402.882025462961</v>
      </c>
      <c r="E236" t="s">
        <v>125</v>
      </c>
      <c r="F236">
        <v>4</v>
      </c>
      <c r="G236">
        <v>5</v>
      </c>
      <c r="H236">
        <v>5</v>
      </c>
      <c r="I236">
        <v>2</v>
      </c>
      <c r="J236">
        <v>1</v>
      </c>
      <c r="K236">
        <v>5</v>
      </c>
      <c r="L236">
        <v>2</v>
      </c>
      <c r="M236">
        <v>2</v>
      </c>
      <c r="N236">
        <v>5</v>
      </c>
      <c r="O236">
        <v>5</v>
      </c>
      <c r="P236">
        <v>3</v>
      </c>
      <c r="Q236">
        <v>4</v>
      </c>
      <c r="R236">
        <v>3</v>
      </c>
      <c r="S236">
        <v>4</v>
      </c>
      <c r="T236">
        <v>3</v>
      </c>
      <c r="U236">
        <v>3</v>
      </c>
      <c r="V236">
        <v>4</v>
      </c>
      <c r="W236">
        <v>3</v>
      </c>
      <c r="X236">
        <v>4</v>
      </c>
      <c r="Y236">
        <v>3</v>
      </c>
      <c r="Z236">
        <v>3</v>
      </c>
      <c r="AA236">
        <v>2</v>
      </c>
      <c r="AB236">
        <v>5</v>
      </c>
      <c r="AC236">
        <v>7</v>
      </c>
      <c r="AD236">
        <v>4</v>
      </c>
      <c r="AE236">
        <v>7</v>
      </c>
      <c r="AF236">
        <v>5</v>
      </c>
      <c r="AG236">
        <v>7</v>
      </c>
      <c r="AH236">
        <v>5</v>
      </c>
      <c r="AI236">
        <v>4</v>
      </c>
      <c r="AJ236">
        <v>3</v>
      </c>
      <c r="AK236">
        <v>4</v>
      </c>
      <c r="AL236">
        <v>5</v>
      </c>
      <c r="AM236">
        <v>5</v>
      </c>
      <c r="AN236">
        <v>3</v>
      </c>
      <c r="AO236">
        <v>1</v>
      </c>
      <c r="AP236">
        <v>2</v>
      </c>
      <c r="AQ236">
        <v>2</v>
      </c>
      <c r="AR236">
        <v>5</v>
      </c>
      <c r="AS236">
        <v>7</v>
      </c>
      <c r="AT236">
        <v>5</v>
      </c>
      <c r="AU236">
        <v>3</v>
      </c>
      <c r="AV236">
        <v>4</v>
      </c>
      <c r="AW236">
        <v>4</v>
      </c>
      <c r="AX236">
        <v>10</v>
      </c>
      <c r="AY236">
        <v>20</v>
      </c>
      <c r="AZ236">
        <v>12</v>
      </c>
      <c r="BA236">
        <v>8</v>
      </c>
      <c r="BB236">
        <v>11</v>
      </c>
      <c r="BC236">
        <v>7</v>
      </c>
      <c r="BD236">
        <v>13</v>
      </c>
      <c r="BE236">
        <v>16</v>
      </c>
      <c r="BF236">
        <v>14</v>
      </c>
      <c r="BG236">
        <v>1</v>
      </c>
      <c r="BH236">
        <v>15</v>
      </c>
      <c r="BI236">
        <v>22</v>
      </c>
      <c r="BJ236">
        <v>19</v>
      </c>
      <c r="BK236">
        <v>5</v>
      </c>
      <c r="BL236">
        <v>3</v>
      </c>
      <c r="BM236">
        <v>18</v>
      </c>
      <c r="BN236">
        <v>9</v>
      </c>
      <c r="BO236">
        <v>2</v>
      </c>
      <c r="BP236">
        <v>4</v>
      </c>
      <c r="BQ236">
        <v>17</v>
      </c>
      <c r="BR236">
        <v>21</v>
      </c>
      <c r="BS236">
        <v>6</v>
      </c>
      <c r="BT236">
        <v>-4</v>
      </c>
    </row>
    <row r="237" spans="1:72">
      <c r="A237">
        <v>10074</v>
      </c>
      <c r="B237">
        <v>0</v>
      </c>
      <c r="C237">
        <v>1993</v>
      </c>
      <c r="D237" s="2">
        <v>43402.882604166669</v>
      </c>
      <c r="E237" t="s">
        <v>184</v>
      </c>
      <c r="F237">
        <v>2</v>
      </c>
      <c r="G237">
        <v>4</v>
      </c>
      <c r="H237">
        <v>1</v>
      </c>
      <c r="I237">
        <v>5</v>
      </c>
      <c r="J237">
        <v>3</v>
      </c>
      <c r="K237">
        <v>5</v>
      </c>
      <c r="L237">
        <v>1</v>
      </c>
      <c r="M237">
        <v>1</v>
      </c>
      <c r="N237">
        <v>2</v>
      </c>
      <c r="O237">
        <v>1</v>
      </c>
      <c r="P237">
        <v>1</v>
      </c>
      <c r="Q237">
        <v>3</v>
      </c>
      <c r="R237">
        <v>2</v>
      </c>
      <c r="S237">
        <v>5</v>
      </c>
      <c r="T237">
        <v>2</v>
      </c>
      <c r="U237">
        <v>4</v>
      </c>
      <c r="V237">
        <v>4</v>
      </c>
      <c r="W237">
        <v>5</v>
      </c>
      <c r="X237">
        <v>2</v>
      </c>
      <c r="Y237">
        <v>4</v>
      </c>
      <c r="Z237">
        <v>5</v>
      </c>
      <c r="AA237">
        <v>1</v>
      </c>
      <c r="AB237">
        <v>14</v>
      </c>
      <c r="AC237">
        <v>12</v>
      </c>
      <c r="AD237">
        <v>15</v>
      </c>
      <c r="AE237">
        <v>18</v>
      </c>
      <c r="AF237">
        <v>8</v>
      </c>
      <c r="AG237">
        <v>12</v>
      </c>
      <c r="AH237">
        <v>4</v>
      </c>
      <c r="AI237">
        <v>7</v>
      </c>
      <c r="AJ237">
        <v>15</v>
      </c>
      <c r="AK237">
        <v>4</v>
      </c>
      <c r="AL237">
        <v>7</v>
      </c>
      <c r="AM237">
        <v>8</v>
      </c>
      <c r="AN237">
        <v>5</v>
      </c>
      <c r="AO237">
        <v>2</v>
      </c>
      <c r="AP237">
        <v>4</v>
      </c>
      <c r="AQ237">
        <v>4</v>
      </c>
      <c r="AR237">
        <v>8</v>
      </c>
      <c r="AS237">
        <v>19</v>
      </c>
      <c r="AT237">
        <v>8</v>
      </c>
      <c r="AU237">
        <v>9</v>
      </c>
      <c r="AV237">
        <v>4</v>
      </c>
      <c r="AW237">
        <v>4</v>
      </c>
      <c r="AX237">
        <v>20</v>
      </c>
      <c r="AY237">
        <v>18</v>
      </c>
      <c r="AZ237">
        <v>3</v>
      </c>
      <c r="BA237">
        <v>15</v>
      </c>
      <c r="BB237">
        <v>22</v>
      </c>
      <c r="BC237">
        <v>10</v>
      </c>
      <c r="BD237">
        <v>13</v>
      </c>
      <c r="BE237">
        <v>12</v>
      </c>
      <c r="BF237">
        <v>1</v>
      </c>
      <c r="BG237">
        <v>16</v>
      </c>
      <c r="BH237">
        <v>4</v>
      </c>
      <c r="BI237">
        <v>5</v>
      </c>
      <c r="BJ237">
        <v>21</v>
      </c>
      <c r="BK237">
        <v>9</v>
      </c>
      <c r="BL237">
        <v>7</v>
      </c>
      <c r="BM237">
        <v>19</v>
      </c>
      <c r="BN237">
        <v>17</v>
      </c>
      <c r="BO237">
        <v>6</v>
      </c>
      <c r="BP237">
        <v>14</v>
      </c>
      <c r="BQ237">
        <v>2</v>
      </c>
      <c r="BR237">
        <v>11</v>
      </c>
      <c r="BS237">
        <v>8</v>
      </c>
      <c r="BT237">
        <v>1</v>
      </c>
    </row>
    <row r="238" spans="1:72">
      <c r="A238">
        <v>10070</v>
      </c>
      <c r="B238">
        <v>0</v>
      </c>
      <c r="C238">
        <v>1997</v>
      </c>
      <c r="D238" s="2">
        <v>43402.884166666663</v>
      </c>
      <c r="E238" t="s">
        <v>136</v>
      </c>
      <c r="F238">
        <v>5</v>
      </c>
      <c r="G238">
        <v>5</v>
      </c>
      <c r="H238">
        <v>2</v>
      </c>
      <c r="I238">
        <v>4</v>
      </c>
      <c r="J238">
        <v>3</v>
      </c>
      <c r="K238">
        <v>4</v>
      </c>
      <c r="L238">
        <v>1</v>
      </c>
      <c r="M238">
        <v>2</v>
      </c>
      <c r="N238">
        <v>2</v>
      </c>
      <c r="O238">
        <v>3</v>
      </c>
      <c r="P238">
        <v>2</v>
      </c>
      <c r="Q238">
        <v>4</v>
      </c>
      <c r="R238">
        <v>2</v>
      </c>
      <c r="S238">
        <v>5</v>
      </c>
      <c r="T238">
        <v>5</v>
      </c>
      <c r="U238">
        <v>5</v>
      </c>
      <c r="V238">
        <v>5</v>
      </c>
      <c r="W238">
        <v>5</v>
      </c>
      <c r="X238">
        <v>3</v>
      </c>
      <c r="Y238">
        <v>1</v>
      </c>
      <c r="Z238">
        <v>4</v>
      </c>
      <c r="AA238">
        <v>1</v>
      </c>
      <c r="AB238">
        <v>6</v>
      </c>
      <c r="AC238">
        <v>5</v>
      </c>
      <c r="AD238">
        <v>10</v>
      </c>
      <c r="AE238">
        <v>4</v>
      </c>
      <c r="AF238">
        <v>6</v>
      </c>
      <c r="AG238">
        <v>17</v>
      </c>
      <c r="AH238">
        <v>4</v>
      </c>
      <c r="AI238">
        <v>5</v>
      </c>
      <c r="AJ238">
        <v>18</v>
      </c>
      <c r="AK238">
        <v>7</v>
      </c>
      <c r="AL238">
        <v>4</v>
      </c>
      <c r="AM238">
        <v>6</v>
      </c>
      <c r="AN238">
        <v>6</v>
      </c>
      <c r="AO238">
        <v>2</v>
      </c>
      <c r="AP238">
        <v>3</v>
      </c>
      <c r="AQ238">
        <v>2</v>
      </c>
      <c r="AR238">
        <v>4</v>
      </c>
      <c r="AS238">
        <v>439</v>
      </c>
      <c r="AT238">
        <v>9</v>
      </c>
      <c r="AU238">
        <v>3</v>
      </c>
      <c r="AV238">
        <v>8</v>
      </c>
      <c r="AW238">
        <v>4</v>
      </c>
      <c r="AX238">
        <v>9</v>
      </c>
      <c r="AY238">
        <v>7</v>
      </c>
      <c r="AZ238">
        <v>12</v>
      </c>
      <c r="BA238">
        <v>15</v>
      </c>
      <c r="BB238">
        <v>2</v>
      </c>
      <c r="BC238">
        <v>21</v>
      </c>
      <c r="BD238">
        <v>18</v>
      </c>
      <c r="BE238">
        <v>8</v>
      </c>
      <c r="BF238">
        <v>1</v>
      </c>
      <c r="BG238">
        <v>4</v>
      </c>
      <c r="BH238">
        <v>13</v>
      </c>
      <c r="BI238">
        <v>22</v>
      </c>
      <c r="BJ238">
        <v>19</v>
      </c>
      <c r="BK238">
        <v>10</v>
      </c>
      <c r="BL238">
        <v>17</v>
      </c>
      <c r="BM238">
        <v>11</v>
      </c>
      <c r="BN238">
        <v>5</v>
      </c>
      <c r="BO238">
        <v>6</v>
      </c>
      <c r="BP238">
        <v>16</v>
      </c>
      <c r="BQ238">
        <v>3</v>
      </c>
      <c r="BR238">
        <v>20</v>
      </c>
      <c r="BS238">
        <v>14</v>
      </c>
      <c r="BT238">
        <v>15</v>
      </c>
    </row>
    <row r="239" spans="1:72">
      <c r="A239">
        <v>10081</v>
      </c>
      <c r="B239">
        <v>1</v>
      </c>
      <c r="C239">
        <v>1998</v>
      </c>
      <c r="D239" s="2">
        <v>43402.884236111109</v>
      </c>
      <c r="E239" t="s">
        <v>122</v>
      </c>
      <c r="F239">
        <v>1</v>
      </c>
      <c r="G239">
        <v>1</v>
      </c>
      <c r="H239">
        <v>1</v>
      </c>
      <c r="I239">
        <v>4</v>
      </c>
      <c r="J239">
        <v>2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4</v>
      </c>
      <c r="T239">
        <v>1</v>
      </c>
      <c r="U239">
        <v>3</v>
      </c>
      <c r="V239">
        <v>1</v>
      </c>
      <c r="W239">
        <v>2</v>
      </c>
      <c r="X239">
        <v>1</v>
      </c>
      <c r="Y239">
        <v>2</v>
      </c>
      <c r="Z239">
        <v>1</v>
      </c>
      <c r="AA239">
        <v>3</v>
      </c>
      <c r="AB239">
        <v>3</v>
      </c>
      <c r="AC239">
        <v>9</v>
      </c>
      <c r="AD239">
        <v>7</v>
      </c>
      <c r="AE239">
        <v>6</v>
      </c>
      <c r="AF239">
        <v>5</v>
      </c>
      <c r="AG239">
        <v>5</v>
      </c>
      <c r="AH239">
        <v>3</v>
      </c>
      <c r="AI239">
        <v>3</v>
      </c>
      <c r="AJ239">
        <v>11</v>
      </c>
      <c r="AK239">
        <v>3</v>
      </c>
      <c r="AL239">
        <v>3</v>
      </c>
      <c r="AM239">
        <v>11</v>
      </c>
      <c r="AN239">
        <v>4</v>
      </c>
      <c r="AO239">
        <v>7</v>
      </c>
      <c r="AP239">
        <v>5</v>
      </c>
      <c r="AQ239">
        <v>4</v>
      </c>
      <c r="AR239">
        <v>3</v>
      </c>
      <c r="AS239">
        <v>10</v>
      </c>
      <c r="AT239">
        <v>7</v>
      </c>
      <c r="AU239">
        <v>4</v>
      </c>
      <c r="AV239">
        <v>5</v>
      </c>
      <c r="AW239">
        <v>6</v>
      </c>
      <c r="AX239">
        <v>18</v>
      </c>
      <c r="AY239">
        <v>12</v>
      </c>
      <c r="AZ239">
        <v>13</v>
      </c>
      <c r="BA239">
        <v>9</v>
      </c>
      <c r="BB239">
        <v>8</v>
      </c>
      <c r="BC239">
        <v>17</v>
      </c>
      <c r="BD239">
        <v>11</v>
      </c>
      <c r="BE239">
        <v>6</v>
      </c>
      <c r="BF239">
        <v>1</v>
      </c>
      <c r="BG239">
        <v>5</v>
      </c>
      <c r="BH239">
        <v>3</v>
      </c>
      <c r="BI239">
        <v>19</v>
      </c>
      <c r="BJ239">
        <v>14</v>
      </c>
      <c r="BK239">
        <v>20</v>
      </c>
      <c r="BL239">
        <v>10</v>
      </c>
      <c r="BM239">
        <v>21</v>
      </c>
      <c r="BN239">
        <v>22</v>
      </c>
      <c r="BO239">
        <v>2</v>
      </c>
      <c r="BP239">
        <v>7</v>
      </c>
      <c r="BQ239">
        <v>16</v>
      </c>
      <c r="BR239">
        <v>15</v>
      </c>
      <c r="BS239">
        <v>4</v>
      </c>
      <c r="BT239">
        <v>30</v>
      </c>
    </row>
    <row r="240" spans="1:72">
      <c r="A240">
        <v>10087</v>
      </c>
      <c r="B240">
        <v>0</v>
      </c>
      <c r="C240">
        <v>1998</v>
      </c>
      <c r="D240" s="2">
        <v>43402.890497685185</v>
      </c>
      <c r="E240" t="s">
        <v>126</v>
      </c>
      <c r="F240">
        <v>5</v>
      </c>
      <c r="G240">
        <v>5</v>
      </c>
      <c r="H240">
        <v>5</v>
      </c>
      <c r="I240">
        <v>5</v>
      </c>
      <c r="J240">
        <v>1</v>
      </c>
      <c r="K240">
        <v>1</v>
      </c>
      <c r="L240">
        <v>5</v>
      </c>
      <c r="M240">
        <v>5</v>
      </c>
      <c r="N240">
        <v>4</v>
      </c>
      <c r="O240">
        <v>5</v>
      </c>
      <c r="P240">
        <v>5</v>
      </c>
      <c r="Q240">
        <v>5</v>
      </c>
      <c r="R240">
        <v>5</v>
      </c>
      <c r="S240">
        <v>5</v>
      </c>
      <c r="T240">
        <v>5</v>
      </c>
      <c r="U240">
        <v>5</v>
      </c>
      <c r="V240">
        <v>5</v>
      </c>
      <c r="W240">
        <v>5</v>
      </c>
      <c r="X240">
        <v>5</v>
      </c>
      <c r="Y240">
        <v>1</v>
      </c>
      <c r="Z240">
        <v>1</v>
      </c>
      <c r="AA240">
        <v>1</v>
      </c>
      <c r="AB240">
        <v>2</v>
      </c>
      <c r="AC240">
        <v>6</v>
      </c>
      <c r="AD240">
        <v>5</v>
      </c>
      <c r="AE240">
        <v>4</v>
      </c>
      <c r="AF240">
        <v>3</v>
      </c>
      <c r="AG240">
        <v>4</v>
      </c>
      <c r="AH240">
        <v>4</v>
      </c>
      <c r="AI240">
        <v>3</v>
      </c>
      <c r="AJ240">
        <v>3</v>
      </c>
      <c r="AK240">
        <v>3</v>
      </c>
      <c r="AL240">
        <v>6</v>
      </c>
      <c r="AM240">
        <v>5</v>
      </c>
      <c r="AN240">
        <v>2</v>
      </c>
      <c r="AO240">
        <v>3</v>
      </c>
      <c r="AP240">
        <v>2</v>
      </c>
      <c r="AQ240">
        <v>1</v>
      </c>
      <c r="AR240">
        <v>2</v>
      </c>
      <c r="AS240">
        <v>4</v>
      </c>
      <c r="AT240">
        <v>6</v>
      </c>
      <c r="AU240">
        <v>4</v>
      </c>
      <c r="AV240">
        <v>3</v>
      </c>
      <c r="AW240">
        <v>5</v>
      </c>
      <c r="AX240">
        <v>15</v>
      </c>
      <c r="AY240">
        <v>12</v>
      </c>
      <c r="AZ240">
        <v>18</v>
      </c>
      <c r="BA240">
        <v>20</v>
      </c>
      <c r="BB240">
        <v>2</v>
      </c>
      <c r="BC240">
        <v>7</v>
      </c>
      <c r="BD240">
        <v>5</v>
      </c>
      <c r="BE240">
        <v>6</v>
      </c>
      <c r="BF240">
        <v>17</v>
      </c>
      <c r="BG240">
        <v>4</v>
      </c>
      <c r="BH240">
        <v>1</v>
      </c>
      <c r="BI240">
        <v>22</v>
      </c>
      <c r="BJ240">
        <v>11</v>
      </c>
      <c r="BK240">
        <v>8</v>
      </c>
      <c r="BL240">
        <v>14</v>
      </c>
      <c r="BM240">
        <v>9</v>
      </c>
      <c r="BN240">
        <v>13</v>
      </c>
      <c r="BO240">
        <v>3</v>
      </c>
      <c r="BP240">
        <v>10</v>
      </c>
      <c r="BQ240">
        <v>19</v>
      </c>
      <c r="BR240">
        <v>21</v>
      </c>
      <c r="BS240">
        <v>16</v>
      </c>
      <c r="BT240">
        <v>22</v>
      </c>
    </row>
    <row r="241" spans="1:72">
      <c r="A241">
        <v>10090</v>
      </c>
      <c r="B241">
        <v>0</v>
      </c>
      <c r="C241">
        <v>1998</v>
      </c>
      <c r="D241" s="2">
        <v>43402.891458333332</v>
      </c>
      <c r="E241" t="s">
        <v>126</v>
      </c>
      <c r="F241">
        <v>2</v>
      </c>
      <c r="G241">
        <v>4</v>
      </c>
      <c r="H241">
        <v>1</v>
      </c>
      <c r="I241">
        <v>4</v>
      </c>
      <c r="J241">
        <v>1</v>
      </c>
      <c r="K241">
        <v>2</v>
      </c>
      <c r="L241">
        <v>1</v>
      </c>
      <c r="M241">
        <v>1</v>
      </c>
      <c r="N241">
        <v>4</v>
      </c>
      <c r="O241">
        <v>4</v>
      </c>
      <c r="P241">
        <v>2</v>
      </c>
      <c r="Q241">
        <v>4</v>
      </c>
      <c r="R241">
        <v>5</v>
      </c>
      <c r="S241">
        <v>5</v>
      </c>
      <c r="T241">
        <v>5</v>
      </c>
      <c r="U241">
        <v>5</v>
      </c>
      <c r="V241">
        <v>5</v>
      </c>
      <c r="W241">
        <v>5</v>
      </c>
      <c r="X241">
        <v>4</v>
      </c>
      <c r="Y241">
        <v>4</v>
      </c>
      <c r="Z241">
        <v>4</v>
      </c>
      <c r="AA241">
        <v>4</v>
      </c>
      <c r="AB241">
        <v>5</v>
      </c>
      <c r="AC241">
        <v>9</v>
      </c>
      <c r="AD241">
        <v>8</v>
      </c>
      <c r="AE241">
        <v>10</v>
      </c>
      <c r="AF241">
        <v>8</v>
      </c>
      <c r="AG241">
        <v>6</v>
      </c>
      <c r="AH241">
        <v>5</v>
      </c>
      <c r="AI241">
        <v>3</v>
      </c>
      <c r="AJ241">
        <v>4</v>
      </c>
      <c r="AK241">
        <v>8</v>
      </c>
      <c r="AL241">
        <v>8</v>
      </c>
      <c r="AM241">
        <v>12</v>
      </c>
      <c r="AN241">
        <v>4</v>
      </c>
      <c r="AO241">
        <v>3</v>
      </c>
      <c r="AP241">
        <v>3</v>
      </c>
      <c r="AQ241">
        <v>11</v>
      </c>
      <c r="AR241">
        <v>4</v>
      </c>
      <c r="AS241">
        <v>4</v>
      </c>
      <c r="AT241">
        <v>6</v>
      </c>
      <c r="AU241">
        <v>5</v>
      </c>
      <c r="AV241">
        <v>4</v>
      </c>
      <c r="AW241">
        <v>4</v>
      </c>
      <c r="AX241">
        <v>14</v>
      </c>
      <c r="AY241">
        <v>5</v>
      </c>
      <c r="AZ241">
        <v>16</v>
      </c>
      <c r="BA241">
        <v>8</v>
      </c>
      <c r="BB241">
        <v>2</v>
      </c>
      <c r="BC241">
        <v>9</v>
      </c>
      <c r="BD241">
        <v>20</v>
      </c>
      <c r="BE241">
        <v>12</v>
      </c>
      <c r="BF241">
        <v>4</v>
      </c>
      <c r="BG241">
        <v>19</v>
      </c>
      <c r="BH241">
        <v>22</v>
      </c>
      <c r="BI241">
        <v>15</v>
      </c>
      <c r="BJ241">
        <v>3</v>
      </c>
      <c r="BK241">
        <v>6</v>
      </c>
      <c r="BL241">
        <v>21</v>
      </c>
      <c r="BM241">
        <v>1</v>
      </c>
      <c r="BN241">
        <v>17</v>
      </c>
      <c r="BO241">
        <v>13</v>
      </c>
      <c r="BP241">
        <v>10</v>
      </c>
      <c r="BQ241">
        <v>18</v>
      </c>
      <c r="BR241">
        <v>7</v>
      </c>
      <c r="BS241">
        <v>11</v>
      </c>
      <c r="BT241">
        <v>13</v>
      </c>
    </row>
    <row r="242" spans="1:72">
      <c r="A242">
        <v>10093</v>
      </c>
      <c r="B242">
        <v>0</v>
      </c>
      <c r="C242">
        <v>1997</v>
      </c>
      <c r="D242" s="2">
        <v>43402.895601851851</v>
      </c>
      <c r="E242" t="s">
        <v>165</v>
      </c>
      <c r="F242">
        <v>2</v>
      </c>
      <c r="G242">
        <v>4</v>
      </c>
      <c r="H242">
        <v>3</v>
      </c>
      <c r="I242">
        <v>5</v>
      </c>
      <c r="J242">
        <v>1</v>
      </c>
      <c r="K242">
        <v>2</v>
      </c>
      <c r="L242">
        <v>2</v>
      </c>
      <c r="M242">
        <v>2</v>
      </c>
      <c r="N242">
        <v>2</v>
      </c>
      <c r="O242">
        <v>4</v>
      </c>
      <c r="P242">
        <v>2</v>
      </c>
      <c r="Q242">
        <v>4</v>
      </c>
      <c r="R242">
        <v>3</v>
      </c>
      <c r="S242">
        <v>5</v>
      </c>
      <c r="T242">
        <v>3</v>
      </c>
      <c r="U242">
        <v>3</v>
      </c>
      <c r="V242">
        <v>4</v>
      </c>
      <c r="W242">
        <v>5</v>
      </c>
      <c r="X242">
        <v>4</v>
      </c>
      <c r="Y242">
        <v>4</v>
      </c>
      <c r="Z242">
        <v>2</v>
      </c>
      <c r="AA242">
        <v>3</v>
      </c>
      <c r="AB242">
        <v>8</v>
      </c>
      <c r="AC242">
        <v>9</v>
      </c>
      <c r="AD242">
        <v>10</v>
      </c>
      <c r="AE242">
        <v>5</v>
      </c>
      <c r="AF242">
        <v>5</v>
      </c>
      <c r="AG242">
        <v>9</v>
      </c>
      <c r="AH242">
        <v>4</v>
      </c>
      <c r="AI242">
        <v>4</v>
      </c>
      <c r="AJ242">
        <v>3</v>
      </c>
      <c r="AK242">
        <v>5</v>
      </c>
      <c r="AL242">
        <v>3</v>
      </c>
      <c r="AM242">
        <v>9</v>
      </c>
      <c r="AN242">
        <v>7</v>
      </c>
      <c r="AO242">
        <v>3</v>
      </c>
      <c r="AP242">
        <v>99</v>
      </c>
      <c r="AQ242">
        <v>3</v>
      </c>
      <c r="AR242">
        <v>5</v>
      </c>
      <c r="AS242">
        <v>3</v>
      </c>
      <c r="AT242">
        <v>7</v>
      </c>
      <c r="AU242">
        <v>4</v>
      </c>
      <c r="AV242">
        <v>8</v>
      </c>
      <c r="AW242">
        <v>5</v>
      </c>
      <c r="AX242">
        <v>5</v>
      </c>
      <c r="AY242">
        <v>10</v>
      </c>
      <c r="AZ242">
        <v>6</v>
      </c>
      <c r="BA242">
        <v>19</v>
      </c>
      <c r="BB242">
        <v>15</v>
      </c>
      <c r="BC242">
        <v>8</v>
      </c>
      <c r="BD242">
        <v>13</v>
      </c>
      <c r="BE242">
        <v>20</v>
      </c>
      <c r="BF242">
        <v>14</v>
      </c>
      <c r="BG242">
        <v>3</v>
      </c>
      <c r="BH242">
        <v>22</v>
      </c>
      <c r="BI242">
        <v>11</v>
      </c>
      <c r="BJ242">
        <v>1</v>
      </c>
      <c r="BK242">
        <v>4</v>
      </c>
      <c r="BL242">
        <v>12</v>
      </c>
      <c r="BM242">
        <v>17</v>
      </c>
      <c r="BN242">
        <v>18</v>
      </c>
      <c r="BO242">
        <v>7</v>
      </c>
      <c r="BP242">
        <v>2</v>
      </c>
      <c r="BQ242">
        <v>21</v>
      </c>
      <c r="BR242">
        <v>9</v>
      </c>
      <c r="BS242">
        <v>16</v>
      </c>
      <c r="BT242">
        <v>1</v>
      </c>
    </row>
    <row r="243" spans="1:72">
      <c r="A243">
        <v>10097</v>
      </c>
      <c r="B243">
        <v>0</v>
      </c>
      <c r="C243">
        <v>1999</v>
      </c>
      <c r="D243" s="2">
        <v>43402.895925925928</v>
      </c>
      <c r="E243" t="s">
        <v>123</v>
      </c>
      <c r="F243">
        <v>2</v>
      </c>
      <c r="G243">
        <v>3</v>
      </c>
      <c r="H243">
        <v>3</v>
      </c>
      <c r="I243">
        <v>2</v>
      </c>
      <c r="J243">
        <v>2</v>
      </c>
      <c r="K243">
        <v>4</v>
      </c>
      <c r="L243">
        <v>3</v>
      </c>
      <c r="M243">
        <v>2</v>
      </c>
      <c r="N243">
        <v>3</v>
      </c>
      <c r="O243">
        <v>2</v>
      </c>
      <c r="P243">
        <v>5</v>
      </c>
      <c r="Q243">
        <v>3</v>
      </c>
      <c r="R243">
        <v>3</v>
      </c>
      <c r="S243">
        <v>5</v>
      </c>
      <c r="T243">
        <v>4</v>
      </c>
      <c r="U243">
        <v>5</v>
      </c>
      <c r="V243">
        <v>5</v>
      </c>
      <c r="W243">
        <v>4</v>
      </c>
      <c r="X243">
        <v>3</v>
      </c>
      <c r="Y243">
        <v>3</v>
      </c>
      <c r="Z243">
        <v>4</v>
      </c>
      <c r="AA243">
        <v>4</v>
      </c>
      <c r="AB243">
        <v>3</v>
      </c>
      <c r="AC243">
        <v>6</v>
      </c>
      <c r="AD243">
        <v>8</v>
      </c>
      <c r="AE243">
        <v>4</v>
      </c>
      <c r="AF243">
        <v>7</v>
      </c>
      <c r="AG243">
        <v>7</v>
      </c>
      <c r="AH243">
        <v>3</v>
      </c>
      <c r="AI243">
        <v>6</v>
      </c>
      <c r="AJ243">
        <v>7</v>
      </c>
      <c r="AK243">
        <v>4</v>
      </c>
      <c r="AL243">
        <v>5</v>
      </c>
      <c r="AM243">
        <v>8</v>
      </c>
      <c r="AN243">
        <v>6</v>
      </c>
      <c r="AO243">
        <v>13</v>
      </c>
      <c r="AP243">
        <v>7</v>
      </c>
      <c r="AQ243">
        <v>2</v>
      </c>
      <c r="AR243">
        <v>5</v>
      </c>
      <c r="AS243">
        <v>5</v>
      </c>
      <c r="AT243">
        <v>6</v>
      </c>
      <c r="AU243">
        <v>6</v>
      </c>
      <c r="AV243">
        <v>3</v>
      </c>
      <c r="AW243">
        <v>5</v>
      </c>
      <c r="AX243">
        <v>19</v>
      </c>
      <c r="AY243">
        <v>10</v>
      </c>
      <c r="AZ243">
        <v>5</v>
      </c>
      <c r="BA243">
        <v>14</v>
      </c>
      <c r="BB243">
        <v>11</v>
      </c>
      <c r="BC243">
        <v>20</v>
      </c>
      <c r="BD243">
        <v>9</v>
      </c>
      <c r="BE243">
        <v>3</v>
      </c>
      <c r="BF243">
        <v>17</v>
      </c>
      <c r="BG243">
        <v>16</v>
      </c>
      <c r="BH243">
        <v>12</v>
      </c>
      <c r="BI243">
        <v>8</v>
      </c>
      <c r="BJ243">
        <v>15</v>
      </c>
      <c r="BK243">
        <v>1</v>
      </c>
      <c r="BL243">
        <v>2</v>
      </c>
      <c r="BM243">
        <v>4</v>
      </c>
      <c r="BN243">
        <v>22</v>
      </c>
      <c r="BO243">
        <v>18</v>
      </c>
      <c r="BP243">
        <v>6</v>
      </c>
      <c r="BQ243">
        <v>13</v>
      </c>
      <c r="BR243">
        <v>21</v>
      </c>
      <c r="BS243">
        <v>7</v>
      </c>
      <c r="BT243">
        <v>13</v>
      </c>
    </row>
    <row r="244" spans="1:72">
      <c r="A244">
        <v>10092</v>
      </c>
      <c r="B244">
        <v>1</v>
      </c>
      <c r="C244">
        <v>1996</v>
      </c>
      <c r="D244" s="2">
        <v>43402.898379629631</v>
      </c>
      <c r="E244" t="s">
        <v>120</v>
      </c>
      <c r="F244">
        <v>1</v>
      </c>
      <c r="G244">
        <v>4</v>
      </c>
      <c r="H244">
        <v>1</v>
      </c>
      <c r="I244">
        <v>5</v>
      </c>
      <c r="J244">
        <v>3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5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4</v>
      </c>
      <c r="Z244">
        <v>4</v>
      </c>
      <c r="AA244">
        <v>3</v>
      </c>
      <c r="AB244">
        <v>6</v>
      </c>
      <c r="AC244">
        <v>20</v>
      </c>
      <c r="AD244">
        <v>10</v>
      </c>
      <c r="AE244">
        <v>8</v>
      </c>
      <c r="AF244">
        <v>7</v>
      </c>
      <c r="AG244">
        <v>20</v>
      </c>
      <c r="AH244">
        <v>4</v>
      </c>
      <c r="AI244">
        <v>3</v>
      </c>
      <c r="AJ244">
        <v>3</v>
      </c>
      <c r="AK244">
        <v>6</v>
      </c>
      <c r="AL244">
        <v>5</v>
      </c>
      <c r="AM244">
        <v>14</v>
      </c>
      <c r="AN244">
        <v>7</v>
      </c>
      <c r="AO244">
        <v>10</v>
      </c>
      <c r="AP244">
        <v>3</v>
      </c>
      <c r="AQ244">
        <v>3</v>
      </c>
      <c r="AR244">
        <v>4</v>
      </c>
      <c r="AS244">
        <v>4</v>
      </c>
      <c r="AT244">
        <v>7</v>
      </c>
      <c r="AU244">
        <v>23</v>
      </c>
      <c r="AV244">
        <v>5</v>
      </c>
      <c r="AW244">
        <v>8</v>
      </c>
      <c r="AX244">
        <v>5</v>
      </c>
      <c r="AY244">
        <v>3</v>
      </c>
      <c r="AZ244">
        <v>13</v>
      </c>
      <c r="BA244">
        <v>21</v>
      </c>
      <c r="BB244">
        <v>14</v>
      </c>
      <c r="BC244">
        <v>17</v>
      </c>
      <c r="BD244">
        <v>16</v>
      </c>
      <c r="BE244">
        <v>6</v>
      </c>
      <c r="BF244">
        <v>7</v>
      </c>
      <c r="BG244">
        <v>1</v>
      </c>
      <c r="BH244">
        <v>20</v>
      </c>
      <c r="BI244">
        <v>8</v>
      </c>
      <c r="BJ244">
        <v>9</v>
      </c>
      <c r="BK244">
        <v>4</v>
      </c>
      <c r="BL244">
        <v>22</v>
      </c>
      <c r="BM244">
        <v>15</v>
      </c>
      <c r="BN244">
        <v>12</v>
      </c>
      <c r="BO244">
        <v>19</v>
      </c>
      <c r="BP244">
        <v>10</v>
      </c>
      <c r="BQ244">
        <v>2</v>
      </c>
      <c r="BR244">
        <v>11</v>
      </c>
      <c r="BS244">
        <v>18</v>
      </c>
      <c r="BT244">
        <v>8</v>
      </c>
    </row>
    <row r="245" spans="1:72">
      <c r="A245">
        <v>10084</v>
      </c>
      <c r="B245">
        <v>1</v>
      </c>
      <c r="C245">
        <v>1996</v>
      </c>
      <c r="D245" s="2">
        <v>43402.900636574072</v>
      </c>
      <c r="E245" t="s">
        <v>118</v>
      </c>
      <c r="F245">
        <v>5</v>
      </c>
      <c r="G245">
        <v>4</v>
      </c>
      <c r="H245">
        <v>1</v>
      </c>
      <c r="I245">
        <v>5</v>
      </c>
      <c r="J245">
        <v>2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5</v>
      </c>
      <c r="R245">
        <v>1</v>
      </c>
      <c r="S245">
        <v>5</v>
      </c>
      <c r="T245">
        <v>1</v>
      </c>
      <c r="U245">
        <v>4</v>
      </c>
      <c r="V245">
        <v>1</v>
      </c>
      <c r="W245">
        <v>3</v>
      </c>
      <c r="X245">
        <v>2</v>
      </c>
      <c r="Y245">
        <v>4</v>
      </c>
      <c r="Z245">
        <v>1</v>
      </c>
      <c r="AA245">
        <v>5</v>
      </c>
      <c r="AB245">
        <v>8</v>
      </c>
      <c r="AC245">
        <v>19</v>
      </c>
      <c r="AD245">
        <v>16</v>
      </c>
      <c r="AE245">
        <v>7</v>
      </c>
      <c r="AF245">
        <v>8</v>
      </c>
      <c r="AG245">
        <v>8</v>
      </c>
      <c r="AH245">
        <v>6</v>
      </c>
      <c r="AI245">
        <v>13</v>
      </c>
      <c r="AJ245">
        <v>4</v>
      </c>
      <c r="AK245">
        <v>6</v>
      </c>
      <c r="AL245">
        <v>6</v>
      </c>
      <c r="AM245">
        <v>8</v>
      </c>
      <c r="AN245">
        <v>8</v>
      </c>
      <c r="AO245">
        <v>6</v>
      </c>
      <c r="AP245">
        <v>10</v>
      </c>
      <c r="AQ245">
        <v>8</v>
      </c>
      <c r="AR245">
        <v>14</v>
      </c>
      <c r="AS245">
        <v>6</v>
      </c>
      <c r="AT245">
        <v>8</v>
      </c>
      <c r="AU245">
        <v>9</v>
      </c>
      <c r="AV245">
        <v>4</v>
      </c>
      <c r="AW245">
        <v>3</v>
      </c>
      <c r="AX245">
        <v>13</v>
      </c>
      <c r="AY245">
        <v>10</v>
      </c>
      <c r="AZ245">
        <v>22</v>
      </c>
      <c r="BA245">
        <v>21</v>
      </c>
      <c r="BB245">
        <v>14</v>
      </c>
      <c r="BC245">
        <v>9</v>
      </c>
      <c r="BD245">
        <v>18</v>
      </c>
      <c r="BE245">
        <v>3</v>
      </c>
      <c r="BF245">
        <v>19</v>
      </c>
      <c r="BG245">
        <v>6</v>
      </c>
      <c r="BH245">
        <v>12</v>
      </c>
      <c r="BI245">
        <v>16</v>
      </c>
      <c r="BJ245">
        <v>20</v>
      </c>
      <c r="BK245">
        <v>1</v>
      </c>
      <c r="BL245">
        <v>8</v>
      </c>
      <c r="BM245">
        <v>11</v>
      </c>
      <c r="BN245">
        <v>4</v>
      </c>
      <c r="BO245">
        <v>15</v>
      </c>
      <c r="BP245">
        <v>17</v>
      </c>
      <c r="BQ245">
        <v>7</v>
      </c>
      <c r="BR245">
        <v>2</v>
      </c>
      <c r="BS245">
        <v>5</v>
      </c>
      <c r="BT245">
        <v>61</v>
      </c>
    </row>
    <row r="246" spans="1:72">
      <c r="A246">
        <v>9554</v>
      </c>
      <c r="B246">
        <v>0</v>
      </c>
      <c r="C246">
        <v>1990</v>
      </c>
      <c r="D246" s="2">
        <v>43402.901956018519</v>
      </c>
      <c r="E246" t="s">
        <v>145</v>
      </c>
      <c r="F246">
        <v>1</v>
      </c>
      <c r="G246">
        <v>4</v>
      </c>
      <c r="H246">
        <v>1</v>
      </c>
      <c r="I246">
        <v>4</v>
      </c>
      <c r="J246">
        <v>3</v>
      </c>
      <c r="K246">
        <v>5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5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5</v>
      </c>
      <c r="Z246">
        <v>5</v>
      </c>
      <c r="AA246">
        <v>2</v>
      </c>
      <c r="AB246">
        <v>4</v>
      </c>
      <c r="AC246">
        <v>7</v>
      </c>
      <c r="AD246">
        <v>9</v>
      </c>
      <c r="AE246">
        <v>6</v>
      </c>
      <c r="AF246">
        <v>6</v>
      </c>
      <c r="AG246">
        <v>7</v>
      </c>
      <c r="AH246">
        <v>2</v>
      </c>
      <c r="AI246">
        <v>3</v>
      </c>
      <c r="AJ246">
        <v>4</v>
      </c>
      <c r="AK246">
        <v>4</v>
      </c>
      <c r="AL246">
        <v>4</v>
      </c>
      <c r="AM246">
        <v>5</v>
      </c>
      <c r="AN246">
        <v>3</v>
      </c>
      <c r="AO246">
        <v>3</v>
      </c>
      <c r="AP246">
        <v>2</v>
      </c>
      <c r="AQ246">
        <v>2</v>
      </c>
      <c r="AR246">
        <v>2</v>
      </c>
      <c r="AS246">
        <v>5</v>
      </c>
      <c r="AT246">
        <v>3</v>
      </c>
      <c r="AU246">
        <v>2</v>
      </c>
      <c r="AV246">
        <v>3</v>
      </c>
      <c r="AW246">
        <v>4</v>
      </c>
      <c r="AX246">
        <v>11</v>
      </c>
      <c r="AY246">
        <v>16</v>
      </c>
      <c r="AZ246">
        <v>8</v>
      </c>
      <c r="BA246">
        <v>17</v>
      </c>
      <c r="BB246">
        <v>21</v>
      </c>
      <c r="BC246">
        <v>3</v>
      </c>
      <c r="BD246">
        <v>15</v>
      </c>
      <c r="BE246">
        <v>14</v>
      </c>
      <c r="BF246">
        <v>6</v>
      </c>
      <c r="BG246">
        <v>18</v>
      </c>
      <c r="BH246">
        <v>1</v>
      </c>
      <c r="BI246">
        <v>22</v>
      </c>
      <c r="BJ246">
        <v>9</v>
      </c>
      <c r="BK246">
        <v>12</v>
      </c>
      <c r="BL246">
        <v>19</v>
      </c>
      <c r="BM246">
        <v>7</v>
      </c>
      <c r="BN246">
        <v>13</v>
      </c>
      <c r="BO246">
        <v>4</v>
      </c>
      <c r="BP246">
        <v>5</v>
      </c>
      <c r="BQ246">
        <v>20</v>
      </c>
      <c r="BR246">
        <v>10</v>
      </c>
      <c r="BS246">
        <v>2</v>
      </c>
      <c r="BT246">
        <v>0</v>
      </c>
    </row>
    <row r="247" spans="1:72">
      <c r="A247">
        <v>10108</v>
      </c>
      <c r="B247">
        <v>0</v>
      </c>
      <c r="C247">
        <v>1996</v>
      </c>
      <c r="D247" s="2">
        <v>43402.905868055554</v>
      </c>
      <c r="E247" t="s">
        <v>122</v>
      </c>
      <c r="F247">
        <v>3</v>
      </c>
      <c r="G247">
        <v>5</v>
      </c>
      <c r="H247">
        <v>5</v>
      </c>
      <c r="I247">
        <v>4</v>
      </c>
      <c r="J247">
        <v>2</v>
      </c>
      <c r="K247">
        <v>4</v>
      </c>
      <c r="L247">
        <v>2</v>
      </c>
      <c r="M247">
        <v>1</v>
      </c>
      <c r="N247">
        <v>2</v>
      </c>
      <c r="O247">
        <v>2</v>
      </c>
      <c r="P247">
        <v>4</v>
      </c>
      <c r="Q247">
        <v>4</v>
      </c>
      <c r="R247">
        <v>2</v>
      </c>
      <c r="S247">
        <v>4</v>
      </c>
      <c r="T247">
        <v>3</v>
      </c>
      <c r="U247">
        <v>4</v>
      </c>
      <c r="V247">
        <v>4</v>
      </c>
      <c r="W247">
        <v>3</v>
      </c>
      <c r="X247">
        <v>4</v>
      </c>
      <c r="Y247">
        <v>3</v>
      </c>
      <c r="Z247">
        <v>3</v>
      </c>
      <c r="AA247">
        <v>4</v>
      </c>
      <c r="AB247">
        <v>6</v>
      </c>
      <c r="AC247">
        <v>8</v>
      </c>
      <c r="AD247">
        <v>10</v>
      </c>
      <c r="AE247">
        <v>10</v>
      </c>
      <c r="AF247">
        <v>5</v>
      </c>
      <c r="AG247">
        <v>6</v>
      </c>
      <c r="AH247">
        <v>7</v>
      </c>
      <c r="AI247">
        <v>10</v>
      </c>
      <c r="AJ247">
        <v>9</v>
      </c>
      <c r="AK247">
        <v>7</v>
      </c>
      <c r="AL247">
        <v>9</v>
      </c>
      <c r="AM247">
        <v>8</v>
      </c>
      <c r="AN247">
        <v>10</v>
      </c>
      <c r="AO247">
        <v>7</v>
      </c>
      <c r="AP247">
        <v>6</v>
      </c>
      <c r="AQ247">
        <v>4</v>
      </c>
      <c r="AR247">
        <v>4</v>
      </c>
      <c r="AS247">
        <v>5</v>
      </c>
      <c r="AT247">
        <v>8</v>
      </c>
      <c r="AU247">
        <v>7</v>
      </c>
      <c r="AV247">
        <v>9</v>
      </c>
      <c r="AW247">
        <v>4</v>
      </c>
      <c r="AX247">
        <v>18</v>
      </c>
      <c r="AY247">
        <v>9</v>
      </c>
      <c r="AZ247">
        <v>14</v>
      </c>
      <c r="BA247">
        <v>1</v>
      </c>
      <c r="BB247">
        <v>4</v>
      </c>
      <c r="BC247">
        <v>6</v>
      </c>
      <c r="BD247">
        <v>19</v>
      </c>
      <c r="BE247">
        <v>3</v>
      </c>
      <c r="BF247">
        <v>10</v>
      </c>
      <c r="BG247">
        <v>16</v>
      </c>
      <c r="BH247">
        <v>7</v>
      </c>
      <c r="BI247">
        <v>17</v>
      </c>
      <c r="BJ247">
        <v>15</v>
      </c>
      <c r="BK247">
        <v>5</v>
      </c>
      <c r="BL247">
        <v>11</v>
      </c>
      <c r="BM247">
        <v>8</v>
      </c>
      <c r="BN247">
        <v>13</v>
      </c>
      <c r="BO247">
        <v>22</v>
      </c>
      <c r="BP247">
        <v>20</v>
      </c>
      <c r="BQ247">
        <v>12</v>
      </c>
      <c r="BR247">
        <v>2</v>
      </c>
      <c r="BS247">
        <v>21</v>
      </c>
      <c r="BT247">
        <v>1</v>
      </c>
    </row>
    <row r="248" spans="1:72">
      <c r="A248">
        <v>10109</v>
      </c>
      <c r="B248">
        <v>0</v>
      </c>
      <c r="C248">
        <v>1998</v>
      </c>
      <c r="D248" s="2">
        <v>43402.90625</v>
      </c>
      <c r="E248" t="s">
        <v>128</v>
      </c>
      <c r="F248">
        <v>5</v>
      </c>
      <c r="G248">
        <v>5</v>
      </c>
      <c r="H248">
        <v>2</v>
      </c>
      <c r="I248">
        <v>4</v>
      </c>
      <c r="J248">
        <v>1</v>
      </c>
      <c r="K248">
        <v>4</v>
      </c>
      <c r="L248">
        <v>2</v>
      </c>
      <c r="M248">
        <v>2</v>
      </c>
      <c r="N248">
        <v>5</v>
      </c>
      <c r="O248">
        <v>4</v>
      </c>
      <c r="P248">
        <v>4</v>
      </c>
      <c r="Q248">
        <v>2</v>
      </c>
      <c r="R248">
        <v>4</v>
      </c>
      <c r="S248">
        <v>5</v>
      </c>
      <c r="T248">
        <v>4</v>
      </c>
      <c r="U248">
        <v>5</v>
      </c>
      <c r="V248">
        <v>4</v>
      </c>
      <c r="W248">
        <v>4</v>
      </c>
      <c r="X248">
        <v>5</v>
      </c>
      <c r="Y248">
        <v>2</v>
      </c>
      <c r="Z248">
        <v>4</v>
      </c>
      <c r="AA248">
        <v>1</v>
      </c>
      <c r="AB248">
        <v>4</v>
      </c>
      <c r="AC248">
        <v>9</v>
      </c>
      <c r="AD248">
        <v>11</v>
      </c>
      <c r="AE248">
        <v>8</v>
      </c>
      <c r="AF248">
        <v>8</v>
      </c>
      <c r="AG248">
        <v>8</v>
      </c>
      <c r="AH248">
        <v>6</v>
      </c>
      <c r="AI248">
        <v>6</v>
      </c>
      <c r="AJ248">
        <v>7</v>
      </c>
      <c r="AK248">
        <v>7</v>
      </c>
      <c r="AL248">
        <v>4</v>
      </c>
      <c r="AM248">
        <v>20</v>
      </c>
      <c r="AN248">
        <v>6</v>
      </c>
      <c r="AO248">
        <v>6</v>
      </c>
      <c r="AP248">
        <v>12</v>
      </c>
      <c r="AQ248">
        <v>3</v>
      </c>
      <c r="AR248">
        <v>13</v>
      </c>
      <c r="AS248">
        <v>25</v>
      </c>
      <c r="AT248">
        <v>4</v>
      </c>
      <c r="AU248">
        <v>6</v>
      </c>
      <c r="AV248">
        <v>5</v>
      </c>
      <c r="AW248">
        <v>4</v>
      </c>
      <c r="AX248">
        <v>9</v>
      </c>
      <c r="AY248">
        <v>20</v>
      </c>
      <c r="AZ248">
        <v>2</v>
      </c>
      <c r="BA248">
        <v>11</v>
      </c>
      <c r="BB248">
        <v>12</v>
      </c>
      <c r="BC248">
        <v>5</v>
      </c>
      <c r="BD248">
        <v>15</v>
      </c>
      <c r="BE248">
        <v>8</v>
      </c>
      <c r="BF248">
        <v>3</v>
      </c>
      <c r="BG248">
        <v>7</v>
      </c>
      <c r="BH248">
        <v>16</v>
      </c>
      <c r="BI248">
        <v>1</v>
      </c>
      <c r="BJ248">
        <v>4</v>
      </c>
      <c r="BK248">
        <v>19</v>
      </c>
      <c r="BL248">
        <v>17</v>
      </c>
      <c r="BM248">
        <v>21</v>
      </c>
      <c r="BN248">
        <v>10</v>
      </c>
      <c r="BO248">
        <v>13</v>
      </c>
      <c r="BP248">
        <v>14</v>
      </c>
      <c r="BQ248">
        <v>6</v>
      </c>
      <c r="BR248">
        <v>22</v>
      </c>
      <c r="BS248">
        <v>18</v>
      </c>
      <c r="BT248">
        <v>-9</v>
      </c>
    </row>
    <row r="249" spans="1:72">
      <c r="A249">
        <v>10112</v>
      </c>
      <c r="B249">
        <v>0</v>
      </c>
      <c r="C249">
        <v>1997</v>
      </c>
      <c r="D249" s="2">
        <v>43402.913113425922</v>
      </c>
      <c r="E249" t="s">
        <v>185</v>
      </c>
      <c r="F249">
        <v>4</v>
      </c>
      <c r="G249">
        <v>2</v>
      </c>
      <c r="H249">
        <v>2</v>
      </c>
      <c r="I249">
        <v>5</v>
      </c>
      <c r="J249">
        <v>3</v>
      </c>
      <c r="K249">
        <v>3</v>
      </c>
      <c r="L249">
        <v>1</v>
      </c>
      <c r="M249">
        <v>1</v>
      </c>
      <c r="N249">
        <v>2</v>
      </c>
      <c r="O249">
        <v>2</v>
      </c>
      <c r="P249">
        <v>2</v>
      </c>
      <c r="Q249">
        <v>2</v>
      </c>
      <c r="R249">
        <v>4</v>
      </c>
      <c r="S249">
        <v>5</v>
      </c>
      <c r="T249">
        <v>3</v>
      </c>
      <c r="U249">
        <v>4</v>
      </c>
      <c r="V249">
        <v>4</v>
      </c>
      <c r="W249">
        <v>4</v>
      </c>
      <c r="X249">
        <v>4</v>
      </c>
      <c r="Y249">
        <v>4</v>
      </c>
      <c r="Z249">
        <v>4</v>
      </c>
      <c r="AA249">
        <v>2</v>
      </c>
      <c r="AB249">
        <v>6</v>
      </c>
      <c r="AC249">
        <v>7</v>
      </c>
      <c r="AD249">
        <v>9</v>
      </c>
      <c r="AE249">
        <v>5</v>
      </c>
      <c r="AF249">
        <v>5</v>
      </c>
      <c r="AG249">
        <v>8</v>
      </c>
      <c r="AH249">
        <v>4</v>
      </c>
      <c r="AI249">
        <v>3</v>
      </c>
      <c r="AJ249">
        <v>5</v>
      </c>
      <c r="AK249">
        <v>5</v>
      </c>
      <c r="AL249">
        <v>4</v>
      </c>
      <c r="AM249">
        <v>7</v>
      </c>
      <c r="AN249">
        <v>4</v>
      </c>
      <c r="AO249">
        <v>4</v>
      </c>
      <c r="AP249">
        <v>6</v>
      </c>
      <c r="AQ249">
        <v>3</v>
      </c>
      <c r="AR249">
        <v>9</v>
      </c>
      <c r="AS249">
        <v>6</v>
      </c>
      <c r="AT249">
        <v>4</v>
      </c>
      <c r="AU249">
        <v>3</v>
      </c>
      <c r="AV249">
        <v>4</v>
      </c>
      <c r="AW249">
        <v>4</v>
      </c>
      <c r="AX249">
        <v>3</v>
      </c>
      <c r="AY249">
        <v>17</v>
      </c>
      <c r="AZ249">
        <v>14</v>
      </c>
      <c r="BA249">
        <v>2</v>
      </c>
      <c r="BB249">
        <v>4</v>
      </c>
      <c r="BC249">
        <v>13</v>
      </c>
      <c r="BD249">
        <v>20</v>
      </c>
      <c r="BE249">
        <v>15</v>
      </c>
      <c r="BF249">
        <v>19</v>
      </c>
      <c r="BG249">
        <v>7</v>
      </c>
      <c r="BH249">
        <v>22</v>
      </c>
      <c r="BI249">
        <v>18</v>
      </c>
      <c r="BJ249">
        <v>5</v>
      </c>
      <c r="BK249">
        <v>8</v>
      </c>
      <c r="BL249">
        <v>16</v>
      </c>
      <c r="BM249">
        <v>12</v>
      </c>
      <c r="BN249">
        <v>11</v>
      </c>
      <c r="BO249">
        <v>1</v>
      </c>
      <c r="BP249">
        <v>10</v>
      </c>
      <c r="BQ249">
        <v>9</v>
      </c>
      <c r="BR249">
        <v>21</v>
      </c>
      <c r="BS249">
        <v>6</v>
      </c>
      <c r="BT249">
        <v>-23</v>
      </c>
    </row>
    <row r="250" spans="1:72">
      <c r="A250">
        <v>10106</v>
      </c>
      <c r="B250">
        <v>0</v>
      </c>
      <c r="C250">
        <v>1999</v>
      </c>
      <c r="D250" s="2">
        <v>43402.913993055554</v>
      </c>
      <c r="E250" t="s">
        <v>186</v>
      </c>
      <c r="F250">
        <v>4</v>
      </c>
      <c r="G250">
        <v>4</v>
      </c>
      <c r="H250">
        <v>4</v>
      </c>
      <c r="I250">
        <v>4</v>
      </c>
      <c r="J250">
        <v>5</v>
      </c>
      <c r="K250">
        <v>3</v>
      </c>
      <c r="L250">
        <v>3</v>
      </c>
      <c r="M250">
        <v>4</v>
      </c>
      <c r="N250">
        <v>4</v>
      </c>
      <c r="O250">
        <v>4</v>
      </c>
      <c r="P250">
        <v>4</v>
      </c>
      <c r="Q250">
        <v>4</v>
      </c>
      <c r="R250">
        <v>5</v>
      </c>
      <c r="S250">
        <v>5</v>
      </c>
      <c r="T250">
        <v>3</v>
      </c>
      <c r="U250">
        <v>4</v>
      </c>
      <c r="V250">
        <v>4</v>
      </c>
      <c r="W250">
        <v>5</v>
      </c>
      <c r="X250">
        <v>4</v>
      </c>
      <c r="Y250">
        <v>3</v>
      </c>
      <c r="Z250">
        <v>4</v>
      </c>
      <c r="AA250">
        <v>2</v>
      </c>
      <c r="AB250">
        <v>9</v>
      </c>
      <c r="AC250">
        <v>8</v>
      </c>
      <c r="AD250">
        <v>13</v>
      </c>
      <c r="AE250">
        <v>7</v>
      </c>
      <c r="AF250">
        <v>7</v>
      </c>
      <c r="AG250">
        <v>13</v>
      </c>
      <c r="AH250">
        <v>8</v>
      </c>
      <c r="AI250">
        <v>6</v>
      </c>
      <c r="AJ250">
        <v>5</v>
      </c>
      <c r="AK250">
        <v>5</v>
      </c>
      <c r="AL250">
        <v>15</v>
      </c>
      <c r="AM250">
        <v>8</v>
      </c>
      <c r="AN250">
        <v>5</v>
      </c>
      <c r="AO250">
        <v>4</v>
      </c>
      <c r="AP250">
        <v>4</v>
      </c>
      <c r="AQ250">
        <v>4</v>
      </c>
      <c r="AR250">
        <v>36</v>
      </c>
      <c r="AS250">
        <v>10</v>
      </c>
      <c r="AT250">
        <v>6</v>
      </c>
      <c r="AU250">
        <v>6</v>
      </c>
      <c r="AV250">
        <v>5</v>
      </c>
      <c r="AW250">
        <v>7</v>
      </c>
      <c r="AX250">
        <v>12</v>
      </c>
      <c r="AY250">
        <v>19</v>
      </c>
      <c r="AZ250">
        <v>17</v>
      </c>
      <c r="BA250">
        <v>11</v>
      </c>
      <c r="BB250">
        <v>2</v>
      </c>
      <c r="BC250">
        <v>13</v>
      </c>
      <c r="BD250">
        <v>22</v>
      </c>
      <c r="BE250">
        <v>4</v>
      </c>
      <c r="BF250">
        <v>15</v>
      </c>
      <c r="BG250">
        <v>21</v>
      </c>
      <c r="BH250">
        <v>14</v>
      </c>
      <c r="BI250">
        <v>9</v>
      </c>
      <c r="BJ250">
        <v>5</v>
      </c>
      <c r="BK250">
        <v>16</v>
      </c>
      <c r="BL250">
        <v>18</v>
      </c>
      <c r="BM250">
        <v>7</v>
      </c>
      <c r="BN250">
        <v>1</v>
      </c>
      <c r="BO250">
        <v>3</v>
      </c>
      <c r="BP250">
        <v>10</v>
      </c>
      <c r="BQ250">
        <v>20</v>
      </c>
      <c r="BR250">
        <v>6</v>
      </c>
      <c r="BS250">
        <v>8</v>
      </c>
      <c r="BT250">
        <v>18</v>
      </c>
    </row>
    <row r="251" spans="1:72">
      <c r="A251">
        <v>10031</v>
      </c>
      <c r="B251">
        <v>0</v>
      </c>
      <c r="C251">
        <v>1976</v>
      </c>
      <c r="D251" s="2">
        <v>43402.914548611108</v>
      </c>
      <c r="E251" t="s">
        <v>170</v>
      </c>
      <c r="F251">
        <v>5</v>
      </c>
      <c r="G251">
        <v>5</v>
      </c>
      <c r="H251">
        <v>5</v>
      </c>
      <c r="I251">
        <v>5</v>
      </c>
      <c r="J251">
        <v>1</v>
      </c>
      <c r="K251">
        <v>1</v>
      </c>
      <c r="L251">
        <v>5</v>
      </c>
      <c r="M251">
        <v>5</v>
      </c>
      <c r="N251">
        <v>5</v>
      </c>
      <c r="O251">
        <v>5</v>
      </c>
      <c r="P251">
        <v>5</v>
      </c>
      <c r="Q251">
        <v>1</v>
      </c>
      <c r="R251">
        <v>2</v>
      </c>
      <c r="S251">
        <v>5</v>
      </c>
      <c r="T251">
        <v>5</v>
      </c>
      <c r="U251">
        <v>5</v>
      </c>
      <c r="V251">
        <v>5</v>
      </c>
      <c r="W251">
        <v>5</v>
      </c>
      <c r="X251">
        <v>5</v>
      </c>
      <c r="Y251">
        <v>4</v>
      </c>
      <c r="Z251">
        <v>5</v>
      </c>
      <c r="AA251">
        <v>1</v>
      </c>
      <c r="AB251">
        <v>5</v>
      </c>
      <c r="AC251">
        <v>6</v>
      </c>
      <c r="AD251">
        <v>8</v>
      </c>
      <c r="AE251">
        <v>5</v>
      </c>
      <c r="AF251">
        <v>5</v>
      </c>
      <c r="AG251">
        <v>7</v>
      </c>
      <c r="AH251">
        <v>5</v>
      </c>
      <c r="AI251">
        <v>7</v>
      </c>
      <c r="AJ251">
        <v>4</v>
      </c>
      <c r="AK251">
        <v>3</v>
      </c>
      <c r="AL251">
        <v>3</v>
      </c>
      <c r="AM251">
        <v>7</v>
      </c>
      <c r="AN251">
        <v>6</v>
      </c>
      <c r="AO251">
        <v>2</v>
      </c>
      <c r="AP251">
        <v>2</v>
      </c>
      <c r="AQ251">
        <v>3</v>
      </c>
      <c r="AR251">
        <v>4</v>
      </c>
      <c r="AS251">
        <v>3</v>
      </c>
      <c r="AT251">
        <v>6</v>
      </c>
      <c r="AU251">
        <v>6</v>
      </c>
      <c r="AV251">
        <v>8</v>
      </c>
      <c r="AW251">
        <v>4</v>
      </c>
      <c r="AX251">
        <v>21</v>
      </c>
      <c r="AY251">
        <v>3</v>
      </c>
      <c r="AZ251">
        <v>10</v>
      </c>
      <c r="BA251">
        <v>16</v>
      </c>
      <c r="BB251">
        <v>2</v>
      </c>
      <c r="BC251">
        <v>20</v>
      </c>
      <c r="BD251">
        <v>1</v>
      </c>
      <c r="BE251">
        <v>4</v>
      </c>
      <c r="BF251">
        <v>6</v>
      </c>
      <c r="BG251">
        <v>15</v>
      </c>
      <c r="BH251">
        <v>12</v>
      </c>
      <c r="BI251">
        <v>17</v>
      </c>
      <c r="BJ251">
        <v>9</v>
      </c>
      <c r="BK251">
        <v>22</v>
      </c>
      <c r="BL251">
        <v>7</v>
      </c>
      <c r="BM251">
        <v>14</v>
      </c>
      <c r="BN251">
        <v>5</v>
      </c>
      <c r="BO251">
        <v>11</v>
      </c>
      <c r="BP251">
        <v>19</v>
      </c>
      <c r="BQ251">
        <v>18</v>
      </c>
      <c r="BR251">
        <v>13</v>
      </c>
      <c r="BS251">
        <v>8</v>
      </c>
      <c r="BT251">
        <v>35</v>
      </c>
    </row>
    <row r="252" spans="1:72">
      <c r="A252">
        <v>10130</v>
      </c>
      <c r="B252">
        <v>0</v>
      </c>
      <c r="C252">
        <v>1990</v>
      </c>
      <c r="D252" s="2">
        <v>43402.922858796293</v>
      </c>
      <c r="E252" t="s">
        <v>187</v>
      </c>
      <c r="F252">
        <v>3</v>
      </c>
      <c r="G252">
        <v>4</v>
      </c>
      <c r="H252">
        <v>5</v>
      </c>
      <c r="I252">
        <v>5</v>
      </c>
      <c r="J252">
        <v>1</v>
      </c>
      <c r="K252">
        <v>2</v>
      </c>
      <c r="L252">
        <v>4</v>
      </c>
      <c r="M252">
        <v>3</v>
      </c>
      <c r="N252">
        <v>4</v>
      </c>
      <c r="O252">
        <v>4</v>
      </c>
      <c r="P252">
        <v>4</v>
      </c>
      <c r="Q252">
        <v>2</v>
      </c>
      <c r="R252">
        <v>3</v>
      </c>
      <c r="S252">
        <v>5</v>
      </c>
      <c r="T252">
        <v>5</v>
      </c>
      <c r="U252">
        <v>5</v>
      </c>
      <c r="V252">
        <v>5</v>
      </c>
      <c r="W252">
        <v>5</v>
      </c>
      <c r="X252">
        <v>5</v>
      </c>
      <c r="Y252">
        <v>3</v>
      </c>
      <c r="Z252">
        <v>3</v>
      </c>
      <c r="AA252">
        <v>1</v>
      </c>
      <c r="AB252">
        <v>5</v>
      </c>
      <c r="AC252">
        <v>7</v>
      </c>
      <c r="AD252">
        <v>6</v>
      </c>
      <c r="AE252">
        <v>6</v>
      </c>
      <c r="AF252">
        <v>8</v>
      </c>
      <c r="AG252">
        <v>8</v>
      </c>
      <c r="AH252">
        <v>9</v>
      </c>
      <c r="AI252">
        <v>5</v>
      </c>
      <c r="AJ252">
        <v>5</v>
      </c>
      <c r="AK252">
        <v>4</v>
      </c>
      <c r="AL252">
        <v>7</v>
      </c>
      <c r="AM252">
        <v>18</v>
      </c>
      <c r="AN252">
        <v>6</v>
      </c>
      <c r="AO252">
        <v>2</v>
      </c>
      <c r="AP252">
        <v>5</v>
      </c>
      <c r="AQ252">
        <v>3</v>
      </c>
      <c r="AR252">
        <v>2</v>
      </c>
      <c r="AS252">
        <v>11</v>
      </c>
      <c r="AT252">
        <v>5</v>
      </c>
      <c r="AU252">
        <v>8</v>
      </c>
      <c r="AV252">
        <v>4</v>
      </c>
      <c r="AW252">
        <v>6</v>
      </c>
      <c r="AX252">
        <v>13</v>
      </c>
      <c r="AY252">
        <v>21</v>
      </c>
      <c r="AZ252">
        <v>22</v>
      </c>
      <c r="BA252">
        <v>6</v>
      </c>
      <c r="BB252">
        <v>12</v>
      </c>
      <c r="BC252">
        <v>4</v>
      </c>
      <c r="BD252">
        <v>18</v>
      </c>
      <c r="BE252">
        <v>7</v>
      </c>
      <c r="BF252">
        <v>5</v>
      </c>
      <c r="BG252">
        <v>9</v>
      </c>
      <c r="BH252">
        <v>2</v>
      </c>
      <c r="BI252">
        <v>10</v>
      </c>
      <c r="BJ252">
        <v>14</v>
      </c>
      <c r="BK252">
        <v>20</v>
      </c>
      <c r="BL252">
        <v>15</v>
      </c>
      <c r="BM252">
        <v>11</v>
      </c>
      <c r="BN252">
        <v>3</v>
      </c>
      <c r="BO252">
        <v>16</v>
      </c>
      <c r="BP252">
        <v>19</v>
      </c>
      <c r="BQ252">
        <v>1</v>
      </c>
      <c r="BR252">
        <v>17</v>
      </c>
      <c r="BS252">
        <v>8</v>
      </c>
      <c r="BT252">
        <v>-22</v>
      </c>
    </row>
    <row r="253" spans="1:72">
      <c r="A253">
        <v>10128</v>
      </c>
      <c r="B253">
        <v>0</v>
      </c>
      <c r="C253">
        <v>1995</v>
      </c>
      <c r="D253" s="2">
        <v>43402.923113425924</v>
      </c>
      <c r="E253" t="s">
        <v>125</v>
      </c>
      <c r="F253">
        <v>2</v>
      </c>
      <c r="G253">
        <v>4</v>
      </c>
      <c r="H253">
        <v>2</v>
      </c>
      <c r="I253">
        <v>4</v>
      </c>
      <c r="J253">
        <v>2</v>
      </c>
      <c r="K253">
        <v>4</v>
      </c>
      <c r="L253">
        <v>2</v>
      </c>
      <c r="M253">
        <v>1</v>
      </c>
      <c r="N253">
        <v>1</v>
      </c>
      <c r="O253">
        <v>2</v>
      </c>
      <c r="P253">
        <v>2</v>
      </c>
      <c r="Q253">
        <v>4</v>
      </c>
      <c r="R253">
        <v>2</v>
      </c>
      <c r="S253">
        <v>3</v>
      </c>
      <c r="T253">
        <v>2</v>
      </c>
      <c r="U253">
        <v>2</v>
      </c>
      <c r="V253">
        <v>4</v>
      </c>
      <c r="W253">
        <v>2</v>
      </c>
      <c r="X253">
        <v>4</v>
      </c>
      <c r="Y253">
        <v>2</v>
      </c>
      <c r="Z253">
        <v>2</v>
      </c>
      <c r="AA253">
        <v>2</v>
      </c>
      <c r="AB253">
        <v>6</v>
      </c>
      <c r="AC253">
        <v>14</v>
      </c>
      <c r="AD253">
        <v>17</v>
      </c>
      <c r="AE253">
        <v>14</v>
      </c>
      <c r="AF253">
        <v>10</v>
      </c>
      <c r="AG253">
        <v>14</v>
      </c>
      <c r="AH253">
        <v>5</v>
      </c>
      <c r="AI253">
        <v>5</v>
      </c>
      <c r="AJ253">
        <v>12</v>
      </c>
      <c r="AK253">
        <v>3</v>
      </c>
      <c r="AL253">
        <v>4</v>
      </c>
      <c r="AM253">
        <v>18</v>
      </c>
      <c r="AN253">
        <v>7</v>
      </c>
      <c r="AO253">
        <v>7</v>
      </c>
      <c r="AP253">
        <v>7</v>
      </c>
      <c r="AQ253">
        <v>18</v>
      </c>
      <c r="AR253">
        <v>11</v>
      </c>
      <c r="AS253">
        <v>8</v>
      </c>
      <c r="AT253">
        <v>10</v>
      </c>
      <c r="AU253">
        <v>11</v>
      </c>
      <c r="AV253">
        <v>8</v>
      </c>
      <c r="AW253">
        <v>10</v>
      </c>
      <c r="AX253">
        <v>9</v>
      </c>
      <c r="AY253">
        <v>6</v>
      </c>
      <c r="AZ253">
        <v>4</v>
      </c>
      <c r="BA253">
        <v>17</v>
      </c>
      <c r="BB253">
        <v>21</v>
      </c>
      <c r="BC253">
        <v>10</v>
      </c>
      <c r="BD253">
        <v>15</v>
      </c>
      <c r="BE253">
        <v>18</v>
      </c>
      <c r="BF253">
        <v>2</v>
      </c>
      <c r="BG253">
        <v>12</v>
      </c>
      <c r="BH253">
        <v>14</v>
      </c>
      <c r="BI253">
        <v>3</v>
      </c>
      <c r="BJ253">
        <v>22</v>
      </c>
      <c r="BK253">
        <v>16</v>
      </c>
      <c r="BL253">
        <v>5</v>
      </c>
      <c r="BM253">
        <v>1</v>
      </c>
      <c r="BN253">
        <v>19</v>
      </c>
      <c r="BO253">
        <v>11</v>
      </c>
      <c r="BP253">
        <v>7</v>
      </c>
      <c r="BQ253">
        <v>13</v>
      </c>
      <c r="BR253">
        <v>8</v>
      </c>
      <c r="BS253">
        <v>20</v>
      </c>
      <c r="BT253">
        <v>-1</v>
      </c>
    </row>
    <row r="254" spans="1:72">
      <c r="A254">
        <v>10134</v>
      </c>
      <c r="B254">
        <v>0</v>
      </c>
      <c r="C254">
        <v>1997</v>
      </c>
      <c r="D254" s="2">
        <v>43402.923958333333</v>
      </c>
      <c r="E254" t="s">
        <v>188</v>
      </c>
      <c r="F254">
        <v>5</v>
      </c>
      <c r="G254">
        <v>4</v>
      </c>
      <c r="H254">
        <v>1</v>
      </c>
      <c r="I254">
        <v>3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4</v>
      </c>
      <c r="P254">
        <v>2</v>
      </c>
      <c r="Q254">
        <v>4</v>
      </c>
      <c r="R254">
        <v>3</v>
      </c>
      <c r="S254">
        <v>5</v>
      </c>
      <c r="T254">
        <v>5</v>
      </c>
      <c r="U254">
        <v>5</v>
      </c>
      <c r="V254">
        <v>5</v>
      </c>
      <c r="W254">
        <v>5</v>
      </c>
      <c r="X254">
        <v>3</v>
      </c>
      <c r="Y254">
        <v>2</v>
      </c>
      <c r="Z254">
        <v>3</v>
      </c>
      <c r="AA254">
        <v>1</v>
      </c>
      <c r="AB254">
        <v>5</v>
      </c>
      <c r="AC254">
        <v>6</v>
      </c>
      <c r="AD254">
        <v>8</v>
      </c>
      <c r="AE254">
        <v>7</v>
      </c>
      <c r="AF254">
        <v>5</v>
      </c>
      <c r="AG254">
        <v>4</v>
      </c>
      <c r="AH254">
        <v>3</v>
      </c>
      <c r="AI254">
        <v>4</v>
      </c>
      <c r="AJ254">
        <v>4</v>
      </c>
      <c r="AK254">
        <v>8</v>
      </c>
      <c r="AL254">
        <v>5</v>
      </c>
      <c r="AM254">
        <v>8</v>
      </c>
      <c r="AN254">
        <v>4</v>
      </c>
      <c r="AO254">
        <v>3</v>
      </c>
      <c r="AP254">
        <v>6</v>
      </c>
      <c r="AQ254">
        <v>2</v>
      </c>
      <c r="AR254">
        <v>4</v>
      </c>
      <c r="AS254">
        <v>7</v>
      </c>
      <c r="AT254">
        <v>5</v>
      </c>
      <c r="AU254">
        <v>4</v>
      </c>
      <c r="AV254">
        <v>5</v>
      </c>
      <c r="AW254">
        <v>2</v>
      </c>
      <c r="AX254">
        <v>3</v>
      </c>
      <c r="AY254">
        <v>18</v>
      </c>
      <c r="AZ254">
        <v>12</v>
      </c>
      <c r="BA254">
        <v>9</v>
      </c>
      <c r="BB254">
        <v>20</v>
      </c>
      <c r="BC254">
        <v>13</v>
      </c>
      <c r="BD254">
        <v>21</v>
      </c>
      <c r="BE254">
        <v>6</v>
      </c>
      <c r="BF254">
        <v>14</v>
      </c>
      <c r="BG254">
        <v>1</v>
      </c>
      <c r="BH254">
        <v>5</v>
      </c>
      <c r="BI254">
        <v>10</v>
      </c>
      <c r="BJ254">
        <v>11</v>
      </c>
      <c r="BK254">
        <v>4</v>
      </c>
      <c r="BL254">
        <v>2</v>
      </c>
      <c r="BM254">
        <v>22</v>
      </c>
      <c r="BN254">
        <v>17</v>
      </c>
      <c r="BO254">
        <v>16</v>
      </c>
      <c r="BP254">
        <v>8</v>
      </c>
      <c r="BQ254">
        <v>7</v>
      </c>
      <c r="BR254">
        <v>19</v>
      </c>
      <c r="BS254">
        <v>15</v>
      </c>
      <c r="BT254">
        <v>45</v>
      </c>
    </row>
    <row r="255" spans="1:72">
      <c r="A255">
        <v>10136</v>
      </c>
      <c r="B255">
        <v>0</v>
      </c>
      <c r="C255">
        <v>1996</v>
      </c>
      <c r="D255" s="2">
        <v>43402.927719907406</v>
      </c>
      <c r="E255" t="s">
        <v>189</v>
      </c>
      <c r="F255">
        <v>2</v>
      </c>
      <c r="G255">
        <v>1</v>
      </c>
      <c r="H255">
        <v>1</v>
      </c>
      <c r="I255">
        <v>4</v>
      </c>
      <c r="J255">
        <v>1</v>
      </c>
      <c r="K255">
        <v>4</v>
      </c>
      <c r="L255">
        <v>1</v>
      </c>
      <c r="M255">
        <v>5</v>
      </c>
      <c r="N255">
        <v>4</v>
      </c>
      <c r="O255">
        <v>4</v>
      </c>
      <c r="P255">
        <v>2</v>
      </c>
      <c r="Q255">
        <v>5</v>
      </c>
      <c r="R255">
        <v>2</v>
      </c>
      <c r="S255">
        <v>5</v>
      </c>
      <c r="T255">
        <v>2</v>
      </c>
      <c r="U255">
        <v>4</v>
      </c>
      <c r="V255">
        <v>5</v>
      </c>
      <c r="W255">
        <v>4</v>
      </c>
      <c r="X255">
        <v>1</v>
      </c>
      <c r="Y255">
        <v>5</v>
      </c>
      <c r="Z255">
        <v>4</v>
      </c>
      <c r="AA255">
        <v>3</v>
      </c>
      <c r="AB255">
        <v>7</v>
      </c>
      <c r="AC255">
        <v>7</v>
      </c>
      <c r="AD255">
        <v>22</v>
      </c>
      <c r="AE255">
        <v>5</v>
      </c>
      <c r="AF255">
        <v>10</v>
      </c>
      <c r="AG255">
        <v>11</v>
      </c>
      <c r="AH255">
        <v>5</v>
      </c>
      <c r="AI255">
        <v>4</v>
      </c>
      <c r="AJ255">
        <v>6</v>
      </c>
      <c r="AK255">
        <v>8</v>
      </c>
      <c r="AL255">
        <v>4</v>
      </c>
      <c r="AM255">
        <v>7</v>
      </c>
      <c r="AN255">
        <v>4</v>
      </c>
      <c r="AO255">
        <v>2</v>
      </c>
      <c r="AP255">
        <v>5</v>
      </c>
      <c r="AQ255">
        <v>2</v>
      </c>
      <c r="AR255">
        <v>3</v>
      </c>
      <c r="AS255">
        <v>4</v>
      </c>
      <c r="AT255">
        <v>5</v>
      </c>
      <c r="AU255">
        <v>4</v>
      </c>
      <c r="AV255">
        <v>5</v>
      </c>
      <c r="AW255">
        <v>8</v>
      </c>
      <c r="AX255">
        <v>1</v>
      </c>
      <c r="AY255">
        <v>2</v>
      </c>
      <c r="AZ255">
        <v>12</v>
      </c>
      <c r="BA255">
        <v>4</v>
      </c>
      <c r="BB255">
        <v>7</v>
      </c>
      <c r="BC255">
        <v>19</v>
      </c>
      <c r="BD255">
        <v>11</v>
      </c>
      <c r="BE255">
        <v>22</v>
      </c>
      <c r="BF255">
        <v>8</v>
      </c>
      <c r="BG255">
        <v>14</v>
      </c>
      <c r="BH255">
        <v>6</v>
      </c>
      <c r="BI255">
        <v>10</v>
      </c>
      <c r="BJ255">
        <v>5</v>
      </c>
      <c r="BK255">
        <v>21</v>
      </c>
      <c r="BL255">
        <v>20</v>
      </c>
      <c r="BM255">
        <v>16</v>
      </c>
      <c r="BN255">
        <v>17</v>
      </c>
      <c r="BO255">
        <v>15</v>
      </c>
      <c r="BP255">
        <v>3</v>
      </c>
      <c r="BQ255">
        <v>18</v>
      </c>
      <c r="BR255">
        <v>9</v>
      </c>
      <c r="BS255">
        <v>13</v>
      </c>
      <c r="BT255">
        <v>89</v>
      </c>
    </row>
    <row r="256" spans="1:72">
      <c r="A256">
        <v>10132</v>
      </c>
      <c r="B256">
        <v>0</v>
      </c>
      <c r="C256">
        <v>1990</v>
      </c>
      <c r="D256" s="2">
        <v>43402.928564814814</v>
      </c>
      <c r="E256" t="s">
        <v>145</v>
      </c>
      <c r="F256">
        <v>5</v>
      </c>
      <c r="G256">
        <v>5</v>
      </c>
      <c r="H256">
        <v>2</v>
      </c>
      <c r="I256">
        <v>5</v>
      </c>
      <c r="J256">
        <v>1</v>
      </c>
      <c r="K256">
        <v>4</v>
      </c>
      <c r="L256">
        <v>2</v>
      </c>
      <c r="M256">
        <v>1</v>
      </c>
      <c r="N256">
        <v>2</v>
      </c>
      <c r="O256">
        <v>2</v>
      </c>
      <c r="P256">
        <v>4</v>
      </c>
      <c r="Q256">
        <v>5</v>
      </c>
      <c r="R256">
        <v>4</v>
      </c>
      <c r="S256">
        <v>5</v>
      </c>
      <c r="T256">
        <v>4</v>
      </c>
      <c r="U256">
        <v>4</v>
      </c>
      <c r="V256">
        <v>4</v>
      </c>
      <c r="W256">
        <v>4</v>
      </c>
      <c r="X256">
        <v>4</v>
      </c>
      <c r="Y256">
        <v>5</v>
      </c>
      <c r="Z256">
        <v>4</v>
      </c>
      <c r="AA256">
        <v>4</v>
      </c>
      <c r="AB256">
        <v>4</v>
      </c>
      <c r="AC256">
        <v>9</v>
      </c>
      <c r="AD256">
        <v>11</v>
      </c>
      <c r="AE256">
        <v>5</v>
      </c>
      <c r="AF256">
        <v>6</v>
      </c>
      <c r="AG256">
        <v>7</v>
      </c>
      <c r="AH256">
        <v>4</v>
      </c>
      <c r="AI256">
        <v>5</v>
      </c>
      <c r="AJ256">
        <v>5</v>
      </c>
      <c r="AK256">
        <v>5</v>
      </c>
      <c r="AL256">
        <v>6</v>
      </c>
      <c r="AM256">
        <v>10</v>
      </c>
      <c r="AN256">
        <v>6</v>
      </c>
      <c r="AO256">
        <v>4</v>
      </c>
      <c r="AP256">
        <v>5</v>
      </c>
      <c r="AQ256">
        <v>4</v>
      </c>
      <c r="AR256">
        <v>4</v>
      </c>
      <c r="AS256">
        <v>3</v>
      </c>
      <c r="AT256">
        <v>5</v>
      </c>
      <c r="AU256">
        <v>7</v>
      </c>
      <c r="AV256">
        <v>5</v>
      </c>
      <c r="AW256">
        <v>5</v>
      </c>
      <c r="AX256">
        <v>17</v>
      </c>
      <c r="AY256">
        <v>7</v>
      </c>
      <c r="AZ256">
        <v>1</v>
      </c>
      <c r="BA256">
        <v>19</v>
      </c>
      <c r="BB256">
        <v>15</v>
      </c>
      <c r="BC256">
        <v>20</v>
      </c>
      <c r="BD256">
        <v>3</v>
      </c>
      <c r="BE256">
        <v>11</v>
      </c>
      <c r="BF256">
        <v>22</v>
      </c>
      <c r="BG256">
        <v>4</v>
      </c>
      <c r="BH256">
        <v>5</v>
      </c>
      <c r="BI256">
        <v>13</v>
      </c>
      <c r="BJ256">
        <v>8</v>
      </c>
      <c r="BK256">
        <v>14</v>
      </c>
      <c r="BL256">
        <v>9</v>
      </c>
      <c r="BM256">
        <v>16</v>
      </c>
      <c r="BN256">
        <v>10</v>
      </c>
      <c r="BO256">
        <v>6</v>
      </c>
      <c r="BP256">
        <v>21</v>
      </c>
      <c r="BQ256">
        <v>18</v>
      </c>
      <c r="BR256">
        <v>2</v>
      </c>
      <c r="BS256">
        <v>12</v>
      </c>
      <c r="BT256">
        <v>-6</v>
      </c>
    </row>
    <row r="257" spans="1:72">
      <c r="A257">
        <v>10140</v>
      </c>
      <c r="B257">
        <v>0</v>
      </c>
      <c r="C257">
        <v>1998</v>
      </c>
      <c r="D257" s="2">
        <v>43402.934050925927</v>
      </c>
      <c r="E257" t="s">
        <v>122</v>
      </c>
      <c r="F257">
        <v>2</v>
      </c>
      <c r="G257">
        <v>2</v>
      </c>
      <c r="H257">
        <v>2</v>
      </c>
      <c r="I257">
        <v>4</v>
      </c>
      <c r="J257">
        <v>1</v>
      </c>
      <c r="K257">
        <v>2</v>
      </c>
      <c r="L257">
        <v>4</v>
      </c>
      <c r="M257">
        <v>3</v>
      </c>
      <c r="N257">
        <v>4</v>
      </c>
      <c r="O257">
        <v>4</v>
      </c>
      <c r="P257">
        <v>4</v>
      </c>
      <c r="Q257">
        <v>2</v>
      </c>
      <c r="R257">
        <v>4</v>
      </c>
      <c r="S257">
        <v>5</v>
      </c>
      <c r="T257">
        <v>2</v>
      </c>
      <c r="U257">
        <v>5</v>
      </c>
      <c r="V257">
        <v>5</v>
      </c>
      <c r="W257">
        <v>5</v>
      </c>
      <c r="X257">
        <v>5</v>
      </c>
      <c r="Y257">
        <v>1</v>
      </c>
      <c r="Z257">
        <v>2</v>
      </c>
      <c r="AA257">
        <v>2</v>
      </c>
      <c r="AB257">
        <v>9</v>
      </c>
      <c r="AC257">
        <v>5</v>
      </c>
      <c r="AD257">
        <v>8</v>
      </c>
      <c r="AE257">
        <v>6</v>
      </c>
      <c r="AF257">
        <v>5</v>
      </c>
      <c r="AG257">
        <v>13</v>
      </c>
      <c r="AH257">
        <v>5</v>
      </c>
      <c r="AI257">
        <v>6</v>
      </c>
      <c r="AJ257">
        <v>8</v>
      </c>
      <c r="AK257">
        <v>5</v>
      </c>
      <c r="AL257">
        <v>8</v>
      </c>
      <c r="AM257">
        <v>6</v>
      </c>
      <c r="AN257">
        <v>13</v>
      </c>
      <c r="AO257">
        <v>4</v>
      </c>
      <c r="AP257">
        <v>3</v>
      </c>
      <c r="AQ257">
        <v>4</v>
      </c>
      <c r="AR257">
        <v>3</v>
      </c>
      <c r="AS257">
        <v>5</v>
      </c>
      <c r="AT257">
        <v>5</v>
      </c>
      <c r="AU257">
        <v>4</v>
      </c>
      <c r="AV257">
        <v>4</v>
      </c>
      <c r="AW257">
        <v>3</v>
      </c>
      <c r="AX257">
        <v>4</v>
      </c>
      <c r="AY257">
        <v>20</v>
      </c>
      <c r="AZ257">
        <v>17</v>
      </c>
      <c r="BA257">
        <v>7</v>
      </c>
      <c r="BB257">
        <v>2</v>
      </c>
      <c r="BC257">
        <v>13</v>
      </c>
      <c r="BD257">
        <v>14</v>
      </c>
      <c r="BE257">
        <v>5</v>
      </c>
      <c r="BF257">
        <v>12</v>
      </c>
      <c r="BG257">
        <v>16</v>
      </c>
      <c r="BH257">
        <v>3</v>
      </c>
      <c r="BI257">
        <v>21</v>
      </c>
      <c r="BJ257">
        <v>1</v>
      </c>
      <c r="BK257">
        <v>8</v>
      </c>
      <c r="BL257">
        <v>15</v>
      </c>
      <c r="BM257">
        <v>6</v>
      </c>
      <c r="BN257">
        <v>11</v>
      </c>
      <c r="BO257">
        <v>10</v>
      </c>
      <c r="BP257">
        <v>19</v>
      </c>
      <c r="BQ257">
        <v>22</v>
      </c>
      <c r="BR257">
        <v>9</v>
      </c>
      <c r="BS257">
        <v>18</v>
      </c>
      <c r="BT257">
        <v>10</v>
      </c>
    </row>
    <row r="258" spans="1:72">
      <c r="A258">
        <v>10143</v>
      </c>
      <c r="B258">
        <v>0</v>
      </c>
      <c r="C258">
        <v>1998</v>
      </c>
      <c r="D258" s="2">
        <v>43402.935879629629</v>
      </c>
      <c r="E258" t="s">
        <v>190</v>
      </c>
      <c r="F258">
        <v>5</v>
      </c>
      <c r="G258">
        <v>3</v>
      </c>
      <c r="H258">
        <v>1</v>
      </c>
      <c r="I258">
        <v>5</v>
      </c>
      <c r="J258">
        <v>1</v>
      </c>
      <c r="K258">
        <v>4</v>
      </c>
      <c r="L258">
        <v>1</v>
      </c>
      <c r="M258">
        <v>1</v>
      </c>
      <c r="N258">
        <v>5</v>
      </c>
      <c r="O258">
        <v>5</v>
      </c>
      <c r="P258">
        <v>2</v>
      </c>
      <c r="Q258">
        <v>1</v>
      </c>
      <c r="R258">
        <v>4</v>
      </c>
      <c r="S258">
        <v>5</v>
      </c>
      <c r="T258">
        <v>4</v>
      </c>
      <c r="U258">
        <v>5</v>
      </c>
      <c r="V258">
        <v>4</v>
      </c>
      <c r="W258">
        <v>4</v>
      </c>
      <c r="X258">
        <v>4</v>
      </c>
      <c r="Y258">
        <v>1</v>
      </c>
      <c r="Z258">
        <v>2</v>
      </c>
      <c r="AA258">
        <v>1</v>
      </c>
      <c r="AB258">
        <v>5</v>
      </c>
      <c r="AC258">
        <v>10</v>
      </c>
      <c r="AD258">
        <v>10</v>
      </c>
      <c r="AE258">
        <v>8</v>
      </c>
      <c r="AF258">
        <v>5</v>
      </c>
      <c r="AG258">
        <v>8</v>
      </c>
      <c r="AH258">
        <v>4</v>
      </c>
      <c r="AI258">
        <v>6</v>
      </c>
      <c r="AJ258">
        <v>3</v>
      </c>
      <c r="AK258">
        <v>4</v>
      </c>
      <c r="AL258">
        <v>6</v>
      </c>
      <c r="AM258">
        <v>5</v>
      </c>
      <c r="AN258">
        <v>6</v>
      </c>
      <c r="AO258">
        <v>3</v>
      </c>
      <c r="AP258">
        <v>6</v>
      </c>
      <c r="AQ258">
        <v>3</v>
      </c>
      <c r="AR258">
        <v>3</v>
      </c>
      <c r="AS258">
        <v>5</v>
      </c>
      <c r="AT258">
        <v>12</v>
      </c>
      <c r="AU258">
        <v>4</v>
      </c>
      <c r="AV258">
        <v>12</v>
      </c>
      <c r="AW258">
        <v>3</v>
      </c>
      <c r="AX258">
        <v>8</v>
      </c>
      <c r="AY258">
        <v>21</v>
      </c>
      <c r="AZ258">
        <v>4</v>
      </c>
      <c r="BA258">
        <v>16</v>
      </c>
      <c r="BB258">
        <v>5</v>
      </c>
      <c r="BC258">
        <v>9</v>
      </c>
      <c r="BD258">
        <v>15</v>
      </c>
      <c r="BE258">
        <v>10</v>
      </c>
      <c r="BF258">
        <v>20</v>
      </c>
      <c r="BG258">
        <v>17</v>
      </c>
      <c r="BH258">
        <v>13</v>
      </c>
      <c r="BI258">
        <v>19</v>
      </c>
      <c r="BJ258">
        <v>11</v>
      </c>
      <c r="BK258">
        <v>3</v>
      </c>
      <c r="BL258">
        <v>2</v>
      </c>
      <c r="BM258">
        <v>6</v>
      </c>
      <c r="BN258">
        <v>22</v>
      </c>
      <c r="BO258">
        <v>12</v>
      </c>
      <c r="BP258">
        <v>1</v>
      </c>
      <c r="BQ258">
        <v>18</v>
      </c>
      <c r="BR258">
        <v>7</v>
      </c>
      <c r="BS258">
        <v>14</v>
      </c>
      <c r="BT258">
        <v>5</v>
      </c>
    </row>
    <row r="259" spans="1:72">
      <c r="A259">
        <v>10149</v>
      </c>
      <c r="B259">
        <v>1</v>
      </c>
      <c r="C259">
        <v>1990</v>
      </c>
      <c r="D259" s="2">
        <v>43402.943182870367</v>
      </c>
      <c r="E259" t="s">
        <v>133</v>
      </c>
      <c r="F259">
        <v>3</v>
      </c>
      <c r="G259">
        <v>3</v>
      </c>
      <c r="H259">
        <v>3</v>
      </c>
      <c r="I259">
        <v>3</v>
      </c>
      <c r="J259">
        <v>3</v>
      </c>
      <c r="K259">
        <v>5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3</v>
      </c>
      <c r="R259">
        <v>1</v>
      </c>
      <c r="S259">
        <v>4</v>
      </c>
      <c r="T259">
        <v>1</v>
      </c>
      <c r="U259">
        <v>2</v>
      </c>
      <c r="V259">
        <v>3</v>
      </c>
      <c r="W259">
        <v>4</v>
      </c>
      <c r="X259">
        <v>1</v>
      </c>
      <c r="Y259">
        <v>1</v>
      </c>
      <c r="Z259">
        <v>4</v>
      </c>
      <c r="AA259">
        <v>2</v>
      </c>
      <c r="AB259">
        <v>7</v>
      </c>
      <c r="AC259">
        <v>23</v>
      </c>
      <c r="AD259">
        <v>11</v>
      </c>
      <c r="AE259">
        <v>7</v>
      </c>
      <c r="AF259">
        <v>5</v>
      </c>
      <c r="AG259">
        <v>14</v>
      </c>
      <c r="AH259">
        <v>3</v>
      </c>
      <c r="AI259">
        <v>2</v>
      </c>
      <c r="AJ259">
        <v>6</v>
      </c>
      <c r="AK259">
        <v>10</v>
      </c>
      <c r="AL259">
        <v>5</v>
      </c>
      <c r="AM259">
        <v>21</v>
      </c>
      <c r="AN259">
        <v>3</v>
      </c>
      <c r="AO259">
        <v>10</v>
      </c>
      <c r="AP259">
        <v>8</v>
      </c>
      <c r="AQ259">
        <v>6</v>
      </c>
      <c r="AR259">
        <v>7</v>
      </c>
      <c r="AS259">
        <v>4</v>
      </c>
      <c r="AT259">
        <v>5</v>
      </c>
      <c r="AU259">
        <v>7</v>
      </c>
      <c r="AV259">
        <v>5</v>
      </c>
      <c r="AW259">
        <v>5</v>
      </c>
      <c r="AX259">
        <v>5</v>
      </c>
      <c r="AY259">
        <v>4</v>
      </c>
      <c r="AZ259">
        <v>7</v>
      </c>
      <c r="BA259">
        <v>14</v>
      </c>
      <c r="BB259">
        <v>9</v>
      </c>
      <c r="BC259">
        <v>2</v>
      </c>
      <c r="BD259">
        <v>18</v>
      </c>
      <c r="BE259">
        <v>22</v>
      </c>
      <c r="BF259">
        <v>3</v>
      </c>
      <c r="BG259">
        <v>13</v>
      </c>
      <c r="BH259">
        <v>16</v>
      </c>
      <c r="BI259">
        <v>1</v>
      </c>
      <c r="BJ259">
        <v>21</v>
      </c>
      <c r="BK259">
        <v>11</v>
      </c>
      <c r="BL259">
        <v>20</v>
      </c>
      <c r="BM259">
        <v>8</v>
      </c>
      <c r="BN259">
        <v>15</v>
      </c>
      <c r="BO259">
        <v>12</v>
      </c>
      <c r="BP259">
        <v>17</v>
      </c>
      <c r="BQ259">
        <v>10</v>
      </c>
      <c r="BR259">
        <v>19</v>
      </c>
      <c r="BS259">
        <v>6</v>
      </c>
      <c r="BT259">
        <v>-1</v>
      </c>
    </row>
    <row r="260" spans="1:72">
      <c r="A260">
        <v>10152</v>
      </c>
      <c r="B260">
        <v>0</v>
      </c>
      <c r="C260">
        <v>2002</v>
      </c>
      <c r="D260" s="2">
        <v>43402.945254629631</v>
      </c>
      <c r="E260" t="s">
        <v>129</v>
      </c>
      <c r="F260">
        <v>4</v>
      </c>
      <c r="G260">
        <v>3</v>
      </c>
      <c r="H260">
        <v>4</v>
      </c>
      <c r="I260">
        <v>4</v>
      </c>
      <c r="J260">
        <v>1</v>
      </c>
      <c r="K260">
        <v>3</v>
      </c>
      <c r="L260">
        <v>4</v>
      </c>
      <c r="M260">
        <v>1</v>
      </c>
      <c r="N260">
        <v>4</v>
      </c>
      <c r="O260">
        <v>4</v>
      </c>
      <c r="P260">
        <v>2</v>
      </c>
      <c r="Q260">
        <v>5</v>
      </c>
      <c r="R260">
        <v>3</v>
      </c>
      <c r="S260">
        <v>5</v>
      </c>
      <c r="T260">
        <v>4</v>
      </c>
      <c r="U260">
        <v>5</v>
      </c>
      <c r="V260">
        <v>4</v>
      </c>
      <c r="W260">
        <v>5</v>
      </c>
      <c r="X260">
        <v>3</v>
      </c>
      <c r="Y260">
        <v>2</v>
      </c>
      <c r="Z260">
        <v>4</v>
      </c>
      <c r="AA260">
        <v>3</v>
      </c>
      <c r="AB260">
        <v>15</v>
      </c>
      <c r="AC260">
        <v>6</v>
      </c>
      <c r="AD260">
        <v>11</v>
      </c>
      <c r="AE260">
        <v>10</v>
      </c>
      <c r="AF260">
        <v>7</v>
      </c>
      <c r="AG260">
        <v>6</v>
      </c>
      <c r="AH260">
        <v>4</v>
      </c>
      <c r="AI260">
        <v>6</v>
      </c>
      <c r="AJ260">
        <v>4</v>
      </c>
      <c r="AK260">
        <v>5</v>
      </c>
      <c r="AL260">
        <v>5</v>
      </c>
      <c r="AM260">
        <v>6</v>
      </c>
      <c r="AN260">
        <v>6</v>
      </c>
      <c r="AO260">
        <v>4</v>
      </c>
      <c r="AP260">
        <v>4</v>
      </c>
      <c r="AQ260">
        <v>3</v>
      </c>
      <c r="AR260">
        <v>16</v>
      </c>
      <c r="AS260">
        <v>7</v>
      </c>
      <c r="AT260">
        <v>6</v>
      </c>
      <c r="AU260">
        <v>5</v>
      </c>
      <c r="AV260">
        <v>4</v>
      </c>
      <c r="AW260">
        <v>3</v>
      </c>
      <c r="AX260">
        <v>19</v>
      </c>
      <c r="AY260">
        <v>1</v>
      </c>
      <c r="AZ260">
        <v>9</v>
      </c>
      <c r="BA260">
        <v>2</v>
      </c>
      <c r="BB260">
        <v>8</v>
      </c>
      <c r="BC260">
        <v>6</v>
      </c>
      <c r="BD260">
        <v>12</v>
      </c>
      <c r="BE260">
        <v>15</v>
      </c>
      <c r="BF260">
        <v>4</v>
      </c>
      <c r="BG260">
        <v>18</v>
      </c>
      <c r="BH260">
        <v>10</v>
      </c>
      <c r="BI260">
        <v>14</v>
      </c>
      <c r="BJ260">
        <v>11</v>
      </c>
      <c r="BK260">
        <v>22</v>
      </c>
      <c r="BL260">
        <v>13</v>
      </c>
      <c r="BM260">
        <v>17</v>
      </c>
      <c r="BN260">
        <v>5</v>
      </c>
      <c r="BO260">
        <v>3</v>
      </c>
      <c r="BP260">
        <v>21</v>
      </c>
      <c r="BQ260">
        <v>7</v>
      </c>
      <c r="BR260">
        <v>16</v>
      </c>
      <c r="BS260">
        <v>20</v>
      </c>
      <c r="BT260">
        <v>-8</v>
      </c>
    </row>
    <row r="261" spans="1:72">
      <c r="A261">
        <v>10147</v>
      </c>
      <c r="B261">
        <v>1</v>
      </c>
      <c r="C261">
        <v>1997</v>
      </c>
      <c r="D261" s="2">
        <v>43402.948252314818</v>
      </c>
      <c r="E261" t="s">
        <v>113</v>
      </c>
      <c r="F261">
        <v>2</v>
      </c>
      <c r="G261">
        <v>2</v>
      </c>
      <c r="H261">
        <v>1</v>
      </c>
      <c r="I261">
        <v>4</v>
      </c>
      <c r="J261">
        <v>3</v>
      </c>
      <c r="K261">
        <v>3</v>
      </c>
      <c r="L261">
        <v>1</v>
      </c>
      <c r="M261">
        <v>1</v>
      </c>
      <c r="N261">
        <v>3</v>
      </c>
      <c r="O261">
        <v>1</v>
      </c>
      <c r="P261">
        <v>1</v>
      </c>
      <c r="Q261">
        <v>5</v>
      </c>
      <c r="R261">
        <v>2</v>
      </c>
      <c r="S261">
        <v>5</v>
      </c>
      <c r="T261">
        <v>2</v>
      </c>
      <c r="U261">
        <v>4</v>
      </c>
      <c r="V261">
        <v>1</v>
      </c>
      <c r="W261">
        <v>4</v>
      </c>
      <c r="X261">
        <v>4</v>
      </c>
      <c r="Y261">
        <v>2</v>
      </c>
      <c r="Z261">
        <v>4</v>
      </c>
      <c r="AA261">
        <v>5</v>
      </c>
      <c r="AB261">
        <v>4</v>
      </c>
      <c r="AC261">
        <v>21</v>
      </c>
      <c r="AD261">
        <v>9</v>
      </c>
      <c r="AE261">
        <v>5</v>
      </c>
      <c r="AF261">
        <v>5</v>
      </c>
      <c r="AG261">
        <v>9</v>
      </c>
      <c r="AH261">
        <v>7</v>
      </c>
      <c r="AI261">
        <v>14</v>
      </c>
      <c r="AJ261">
        <v>5</v>
      </c>
      <c r="AK261">
        <v>9</v>
      </c>
      <c r="AL261">
        <v>4</v>
      </c>
      <c r="AM261">
        <v>7</v>
      </c>
      <c r="AN261">
        <v>4</v>
      </c>
      <c r="AO261">
        <v>5</v>
      </c>
      <c r="AP261">
        <v>5</v>
      </c>
      <c r="AQ261">
        <v>10</v>
      </c>
      <c r="AR261">
        <v>4</v>
      </c>
      <c r="AS261">
        <v>9</v>
      </c>
      <c r="AT261">
        <v>9</v>
      </c>
      <c r="AU261">
        <v>7</v>
      </c>
      <c r="AV261">
        <v>6</v>
      </c>
      <c r="AW261">
        <v>5</v>
      </c>
      <c r="AX261">
        <v>5</v>
      </c>
      <c r="AY261">
        <v>3</v>
      </c>
      <c r="AZ261">
        <v>21</v>
      </c>
      <c r="BA261">
        <v>2</v>
      </c>
      <c r="BB261">
        <v>18</v>
      </c>
      <c r="BC261">
        <v>17</v>
      </c>
      <c r="BD261">
        <v>10</v>
      </c>
      <c r="BE261">
        <v>22</v>
      </c>
      <c r="BF261">
        <v>7</v>
      </c>
      <c r="BG261">
        <v>15</v>
      </c>
      <c r="BH261">
        <v>14</v>
      </c>
      <c r="BI261">
        <v>8</v>
      </c>
      <c r="BJ261">
        <v>12</v>
      </c>
      <c r="BK261">
        <v>6</v>
      </c>
      <c r="BL261">
        <v>9</v>
      </c>
      <c r="BM261">
        <v>1</v>
      </c>
      <c r="BN261">
        <v>4</v>
      </c>
      <c r="BO261">
        <v>11</v>
      </c>
      <c r="BP261">
        <v>16</v>
      </c>
      <c r="BQ261">
        <v>19</v>
      </c>
      <c r="BR261">
        <v>20</v>
      </c>
      <c r="BS261">
        <v>13</v>
      </c>
      <c r="BT261">
        <v>20</v>
      </c>
    </row>
    <row r="262" spans="1:72">
      <c r="A262">
        <v>10159</v>
      </c>
      <c r="B262">
        <v>0</v>
      </c>
      <c r="C262">
        <v>1998</v>
      </c>
      <c r="D262" s="2">
        <v>43402.948553240742</v>
      </c>
      <c r="E262" t="s">
        <v>146</v>
      </c>
      <c r="F262">
        <v>4</v>
      </c>
      <c r="G262">
        <v>4</v>
      </c>
      <c r="H262">
        <v>3</v>
      </c>
      <c r="I262">
        <v>4</v>
      </c>
      <c r="J262">
        <v>1</v>
      </c>
      <c r="K262">
        <v>1</v>
      </c>
      <c r="L262">
        <v>3</v>
      </c>
      <c r="M262">
        <v>2</v>
      </c>
      <c r="N262">
        <v>4</v>
      </c>
      <c r="O262">
        <v>4</v>
      </c>
      <c r="P262">
        <v>4</v>
      </c>
      <c r="Q262">
        <v>2</v>
      </c>
      <c r="R262">
        <v>3</v>
      </c>
      <c r="S262">
        <v>5</v>
      </c>
      <c r="T262">
        <v>4</v>
      </c>
      <c r="U262">
        <v>5</v>
      </c>
      <c r="V262">
        <v>5</v>
      </c>
      <c r="W262">
        <v>4</v>
      </c>
      <c r="X262">
        <v>5</v>
      </c>
      <c r="Y262">
        <v>2</v>
      </c>
      <c r="Z262">
        <v>2</v>
      </c>
      <c r="AA262">
        <v>1</v>
      </c>
      <c r="AB262">
        <v>11</v>
      </c>
      <c r="AC262">
        <v>9</v>
      </c>
      <c r="AD262">
        <v>29</v>
      </c>
      <c r="AE262">
        <v>52</v>
      </c>
      <c r="AF262">
        <v>9</v>
      </c>
      <c r="AG262">
        <v>23</v>
      </c>
      <c r="AH262">
        <v>16</v>
      </c>
      <c r="AI262">
        <v>11</v>
      </c>
      <c r="AJ262">
        <v>10</v>
      </c>
      <c r="AK262">
        <v>10</v>
      </c>
      <c r="AL262">
        <v>11</v>
      </c>
      <c r="AM262">
        <v>28</v>
      </c>
      <c r="AN262">
        <v>10</v>
      </c>
      <c r="AO262">
        <v>5</v>
      </c>
      <c r="AP262">
        <v>20</v>
      </c>
      <c r="AQ262">
        <v>7</v>
      </c>
      <c r="AR262">
        <v>8</v>
      </c>
      <c r="AS262">
        <v>8</v>
      </c>
      <c r="AT262">
        <v>9</v>
      </c>
      <c r="AU262">
        <v>8</v>
      </c>
      <c r="AV262">
        <v>7</v>
      </c>
      <c r="AW262">
        <v>8</v>
      </c>
      <c r="AX262">
        <v>2</v>
      </c>
      <c r="AY262">
        <v>4</v>
      </c>
      <c r="AZ262">
        <v>14</v>
      </c>
      <c r="BA262">
        <v>16</v>
      </c>
      <c r="BB262">
        <v>15</v>
      </c>
      <c r="BC262">
        <v>5</v>
      </c>
      <c r="BD262">
        <v>18</v>
      </c>
      <c r="BE262">
        <v>12</v>
      </c>
      <c r="BF262">
        <v>22</v>
      </c>
      <c r="BG262">
        <v>11</v>
      </c>
      <c r="BH262">
        <v>8</v>
      </c>
      <c r="BI262">
        <v>3</v>
      </c>
      <c r="BJ262">
        <v>17</v>
      </c>
      <c r="BK262">
        <v>7</v>
      </c>
      <c r="BL262">
        <v>1</v>
      </c>
      <c r="BM262">
        <v>10</v>
      </c>
      <c r="BN262">
        <v>21</v>
      </c>
      <c r="BO262">
        <v>9</v>
      </c>
      <c r="BP262">
        <v>6</v>
      </c>
      <c r="BQ262">
        <v>20</v>
      </c>
      <c r="BR262">
        <v>19</v>
      </c>
      <c r="BS262">
        <v>13</v>
      </c>
      <c r="BT262">
        <v>-28</v>
      </c>
    </row>
    <row r="263" spans="1:72">
      <c r="A263">
        <v>10158</v>
      </c>
      <c r="B263">
        <v>0</v>
      </c>
      <c r="C263">
        <v>1997</v>
      </c>
      <c r="D263" s="2">
        <v>43402.955462962964</v>
      </c>
      <c r="E263" t="s">
        <v>191</v>
      </c>
      <c r="F263">
        <v>5</v>
      </c>
      <c r="G263">
        <v>5</v>
      </c>
      <c r="H263">
        <v>5</v>
      </c>
      <c r="I263">
        <v>5</v>
      </c>
      <c r="J263">
        <v>1</v>
      </c>
      <c r="K263">
        <v>1</v>
      </c>
      <c r="L263">
        <v>4</v>
      </c>
      <c r="M263">
        <v>4</v>
      </c>
      <c r="N263">
        <v>5</v>
      </c>
      <c r="O263">
        <v>5</v>
      </c>
      <c r="P263">
        <v>5</v>
      </c>
      <c r="Q263">
        <v>1</v>
      </c>
      <c r="R263">
        <v>5</v>
      </c>
      <c r="S263">
        <v>5</v>
      </c>
      <c r="T263">
        <v>5</v>
      </c>
      <c r="U263">
        <v>5</v>
      </c>
      <c r="V263">
        <v>5</v>
      </c>
      <c r="W263">
        <v>5</v>
      </c>
      <c r="X263">
        <v>5</v>
      </c>
      <c r="Y263">
        <v>2</v>
      </c>
      <c r="Z263">
        <v>2</v>
      </c>
      <c r="AA263">
        <v>1</v>
      </c>
      <c r="AB263">
        <v>3</v>
      </c>
      <c r="AC263">
        <v>5</v>
      </c>
      <c r="AD263">
        <v>12</v>
      </c>
      <c r="AE263">
        <v>5</v>
      </c>
      <c r="AF263">
        <v>8</v>
      </c>
      <c r="AG263">
        <v>4</v>
      </c>
      <c r="AH263">
        <v>4</v>
      </c>
      <c r="AI263">
        <v>3</v>
      </c>
      <c r="AJ263">
        <v>3</v>
      </c>
      <c r="AK263">
        <v>4</v>
      </c>
      <c r="AL263">
        <v>4</v>
      </c>
      <c r="AM263">
        <v>6</v>
      </c>
      <c r="AN263">
        <v>2</v>
      </c>
      <c r="AO263">
        <v>2</v>
      </c>
      <c r="AP263">
        <v>3</v>
      </c>
      <c r="AQ263">
        <v>2</v>
      </c>
      <c r="AR263">
        <v>9</v>
      </c>
      <c r="AS263">
        <v>4</v>
      </c>
      <c r="AT263">
        <v>5</v>
      </c>
      <c r="AU263">
        <v>4</v>
      </c>
      <c r="AV263">
        <v>3</v>
      </c>
      <c r="AW263">
        <v>5</v>
      </c>
      <c r="AX263">
        <v>15</v>
      </c>
      <c r="AY263">
        <v>18</v>
      </c>
      <c r="AZ263">
        <v>1</v>
      </c>
      <c r="BA263">
        <v>2</v>
      </c>
      <c r="BB263">
        <v>7</v>
      </c>
      <c r="BC263">
        <v>8</v>
      </c>
      <c r="BD263">
        <v>22</v>
      </c>
      <c r="BE263">
        <v>13</v>
      </c>
      <c r="BF263">
        <v>4</v>
      </c>
      <c r="BG263">
        <v>10</v>
      </c>
      <c r="BH263">
        <v>19</v>
      </c>
      <c r="BI263">
        <v>17</v>
      </c>
      <c r="BJ263">
        <v>20</v>
      </c>
      <c r="BK263">
        <v>6</v>
      </c>
      <c r="BL263">
        <v>21</v>
      </c>
      <c r="BM263">
        <v>16</v>
      </c>
      <c r="BN263">
        <v>14</v>
      </c>
      <c r="BO263">
        <v>5</v>
      </c>
      <c r="BP263">
        <v>9</v>
      </c>
      <c r="BQ263">
        <v>12</v>
      </c>
      <c r="BR263">
        <v>11</v>
      </c>
      <c r="BS263">
        <v>3</v>
      </c>
      <c r="BT263">
        <v>-21</v>
      </c>
    </row>
    <row r="264" spans="1:72">
      <c r="A264">
        <v>10172</v>
      </c>
      <c r="B264">
        <v>0</v>
      </c>
      <c r="C264">
        <v>1998</v>
      </c>
      <c r="D264" s="2">
        <v>43402.968043981484</v>
      </c>
      <c r="E264" t="s">
        <v>192</v>
      </c>
      <c r="F264">
        <v>5</v>
      </c>
      <c r="G264">
        <v>5</v>
      </c>
      <c r="H264">
        <v>3</v>
      </c>
      <c r="I264">
        <v>1</v>
      </c>
      <c r="J264">
        <v>1</v>
      </c>
      <c r="K264">
        <v>3</v>
      </c>
      <c r="L264">
        <v>2</v>
      </c>
      <c r="M264">
        <v>2</v>
      </c>
      <c r="N264">
        <v>5</v>
      </c>
      <c r="O264">
        <v>5</v>
      </c>
      <c r="P264">
        <v>2</v>
      </c>
      <c r="Q264">
        <v>3</v>
      </c>
      <c r="R264">
        <v>4</v>
      </c>
      <c r="S264">
        <v>5</v>
      </c>
      <c r="T264">
        <v>3</v>
      </c>
      <c r="U264">
        <v>3</v>
      </c>
      <c r="V264">
        <v>4</v>
      </c>
      <c r="W264">
        <v>4</v>
      </c>
      <c r="X264">
        <v>4</v>
      </c>
      <c r="Y264">
        <v>4</v>
      </c>
      <c r="Z264">
        <v>4</v>
      </c>
      <c r="AA264">
        <v>1</v>
      </c>
      <c r="AB264">
        <v>4</v>
      </c>
      <c r="AC264">
        <v>6</v>
      </c>
      <c r="AD264">
        <v>6</v>
      </c>
      <c r="AE264">
        <v>7</v>
      </c>
      <c r="AF264">
        <v>7</v>
      </c>
      <c r="AG264">
        <v>7</v>
      </c>
      <c r="AH264">
        <v>9</v>
      </c>
      <c r="AI264">
        <v>6</v>
      </c>
      <c r="AJ264">
        <v>3</v>
      </c>
      <c r="AK264">
        <v>5</v>
      </c>
      <c r="AL264">
        <v>7</v>
      </c>
      <c r="AM264">
        <v>6</v>
      </c>
      <c r="AN264">
        <v>4</v>
      </c>
      <c r="AO264">
        <v>5</v>
      </c>
      <c r="AP264">
        <v>8</v>
      </c>
      <c r="AQ264">
        <v>9</v>
      </c>
      <c r="AR264">
        <v>5</v>
      </c>
      <c r="AS264">
        <v>3</v>
      </c>
      <c r="AT264">
        <v>4</v>
      </c>
      <c r="AU264">
        <v>5</v>
      </c>
      <c r="AV264">
        <v>3</v>
      </c>
      <c r="AW264">
        <v>6</v>
      </c>
      <c r="AX264">
        <v>14</v>
      </c>
      <c r="AY264">
        <v>13</v>
      </c>
      <c r="AZ264">
        <v>19</v>
      </c>
      <c r="BA264">
        <v>4</v>
      </c>
      <c r="BB264">
        <v>21</v>
      </c>
      <c r="BC264">
        <v>18</v>
      </c>
      <c r="BD264">
        <v>2</v>
      </c>
      <c r="BE264">
        <v>9</v>
      </c>
      <c r="BF264">
        <v>12</v>
      </c>
      <c r="BG264">
        <v>11</v>
      </c>
      <c r="BH264">
        <v>22</v>
      </c>
      <c r="BI264">
        <v>6</v>
      </c>
      <c r="BJ264">
        <v>16</v>
      </c>
      <c r="BK264">
        <v>10</v>
      </c>
      <c r="BL264">
        <v>5</v>
      </c>
      <c r="BM264">
        <v>1</v>
      </c>
      <c r="BN264">
        <v>8</v>
      </c>
      <c r="BO264">
        <v>20</v>
      </c>
      <c r="BP264">
        <v>17</v>
      </c>
      <c r="BQ264">
        <v>7</v>
      </c>
      <c r="BR264">
        <v>15</v>
      </c>
      <c r="BS264">
        <v>3</v>
      </c>
      <c r="BT264">
        <v>14</v>
      </c>
    </row>
    <row r="265" spans="1:72">
      <c r="A265">
        <v>10173</v>
      </c>
      <c r="B265">
        <v>0</v>
      </c>
      <c r="C265">
        <v>1998</v>
      </c>
      <c r="D265" s="2">
        <v>43402.971932870372</v>
      </c>
      <c r="E265" t="s">
        <v>115</v>
      </c>
      <c r="F265">
        <v>1</v>
      </c>
      <c r="G265">
        <v>1</v>
      </c>
      <c r="H265">
        <v>1</v>
      </c>
      <c r="I265">
        <v>1</v>
      </c>
      <c r="J265">
        <v>4</v>
      </c>
      <c r="K265">
        <v>5</v>
      </c>
      <c r="L265">
        <v>1</v>
      </c>
      <c r="M265">
        <v>1</v>
      </c>
      <c r="N265">
        <v>1</v>
      </c>
      <c r="O265">
        <v>2</v>
      </c>
      <c r="P265">
        <v>1</v>
      </c>
      <c r="Q265">
        <v>2</v>
      </c>
      <c r="R265">
        <v>1</v>
      </c>
      <c r="S265">
        <v>5</v>
      </c>
      <c r="T265">
        <v>2</v>
      </c>
      <c r="U265">
        <v>5</v>
      </c>
      <c r="V265">
        <v>2</v>
      </c>
      <c r="W265">
        <v>5</v>
      </c>
      <c r="X265">
        <v>1</v>
      </c>
      <c r="Y265">
        <v>5</v>
      </c>
      <c r="Z265">
        <v>5</v>
      </c>
      <c r="AA265">
        <v>2</v>
      </c>
      <c r="AB265">
        <v>11</v>
      </c>
      <c r="AC265">
        <v>6</v>
      </c>
      <c r="AD265">
        <v>10</v>
      </c>
      <c r="AE265">
        <v>4</v>
      </c>
      <c r="AF265">
        <v>5</v>
      </c>
      <c r="AG265">
        <v>6</v>
      </c>
      <c r="AH265">
        <v>4</v>
      </c>
      <c r="AI265">
        <v>3</v>
      </c>
      <c r="AJ265">
        <v>5</v>
      </c>
      <c r="AK265">
        <v>7</v>
      </c>
      <c r="AL265">
        <v>3</v>
      </c>
      <c r="AM265">
        <v>10</v>
      </c>
      <c r="AN265">
        <v>5</v>
      </c>
      <c r="AO265">
        <v>3</v>
      </c>
      <c r="AP265">
        <v>4</v>
      </c>
      <c r="AQ265">
        <v>5</v>
      </c>
      <c r="AR265">
        <v>8</v>
      </c>
      <c r="AS265">
        <v>7</v>
      </c>
      <c r="AT265">
        <v>6</v>
      </c>
      <c r="AU265">
        <v>3</v>
      </c>
      <c r="AV265">
        <v>4</v>
      </c>
      <c r="AW265">
        <v>4</v>
      </c>
      <c r="AX265">
        <v>3</v>
      </c>
      <c r="AY265">
        <v>18</v>
      </c>
      <c r="AZ265">
        <v>21</v>
      </c>
      <c r="BA265">
        <v>7</v>
      </c>
      <c r="BB265">
        <v>14</v>
      </c>
      <c r="BC265">
        <v>16</v>
      </c>
      <c r="BD265">
        <v>5</v>
      </c>
      <c r="BE265">
        <v>8</v>
      </c>
      <c r="BF265">
        <v>17</v>
      </c>
      <c r="BG265">
        <v>9</v>
      </c>
      <c r="BH265">
        <v>12</v>
      </c>
      <c r="BI265">
        <v>1</v>
      </c>
      <c r="BJ265">
        <v>4</v>
      </c>
      <c r="BK265">
        <v>15</v>
      </c>
      <c r="BL265">
        <v>22</v>
      </c>
      <c r="BM265">
        <v>13</v>
      </c>
      <c r="BN265">
        <v>2</v>
      </c>
      <c r="BO265">
        <v>10</v>
      </c>
      <c r="BP265">
        <v>20</v>
      </c>
      <c r="BQ265">
        <v>11</v>
      </c>
      <c r="BR265">
        <v>19</v>
      </c>
      <c r="BS265">
        <v>6</v>
      </c>
      <c r="BT265">
        <v>40</v>
      </c>
    </row>
    <row r="266" spans="1:72">
      <c r="A266">
        <v>10168</v>
      </c>
      <c r="B266">
        <v>0</v>
      </c>
      <c r="C266">
        <v>1976</v>
      </c>
      <c r="D266" s="2">
        <v>43402.975439814814</v>
      </c>
      <c r="E266" t="s">
        <v>117</v>
      </c>
      <c r="F266">
        <v>3</v>
      </c>
      <c r="G266">
        <v>2</v>
      </c>
      <c r="H266">
        <v>3</v>
      </c>
      <c r="I266">
        <v>4</v>
      </c>
      <c r="J266">
        <v>1</v>
      </c>
      <c r="K266">
        <v>4</v>
      </c>
      <c r="L266">
        <v>1</v>
      </c>
      <c r="M266">
        <v>1</v>
      </c>
      <c r="N266">
        <v>4</v>
      </c>
      <c r="O266">
        <v>4</v>
      </c>
      <c r="P266">
        <v>2</v>
      </c>
      <c r="Q266">
        <v>4</v>
      </c>
      <c r="R266">
        <v>3</v>
      </c>
      <c r="S266">
        <v>3</v>
      </c>
      <c r="T266">
        <v>3</v>
      </c>
      <c r="U266">
        <v>3</v>
      </c>
      <c r="V266">
        <v>3</v>
      </c>
      <c r="W266">
        <v>3</v>
      </c>
      <c r="X266">
        <v>3</v>
      </c>
      <c r="Y266">
        <v>3</v>
      </c>
      <c r="Z266">
        <v>3</v>
      </c>
      <c r="AA266">
        <v>1</v>
      </c>
      <c r="AB266">
        <v>6</v>
      </c>
      <c r="AC266">
        <v>14</v>
      </c>
      <c r="AD266">
        <v>22</v>
      </c>
      <c r="AE266">
        <v>6</v>
      </c>
      <c r="AF266">
        <v>8</v>
      </c>
      <c r="AG266">
        <v>7</v>
      </c>
      <c r="AH266">
        <v>7</v>
      </c>
      <c r="AI266">
        <v>4</v>
      </c>
      <c r="AJ266">
        <v>8</v>
      </c>
      <c r="AK266">
        <v>3</v>
      </c>
      <c r="AL266">
        <v>6</v>
      </c>
      <c r="AM266">
        <v>8</v>
      </c>
      <c r="AN266">
        <v>8</v>
      </c>
      <c r="AO266">
        <v>2</v>
      </c>
      <c r="AP266">
        <v>3</v>
      </c>
      <c r="AQ266">
        <v>5</v>
      </c>
      <c r="AR266">
        <v>5</v>
      </c>
      <c r="AS266">
        <v>11</v>
      </c>
      <c r="AT266">
        <v>18</v>
      </c>
      <c r="AU266">
        <v>4</v>
      </c>
      <c r="AV266">
        <v>9</v>
      </c>
      <c r="AW266">
        <v>4</v>
      </c>
      <c r="AX266">
        <v>3</v>
      </c>
      <c r="AY266">
        <v>8</v>
      </c>
      <c r="AZ266">
        <v>20</v>
      </c>
      <c r="BA266">
        <v>18</v>
      </c>
      <c r="BB266">
        <v>10</v>
      </c>
      <c r="BC266">
        <v>12</v>
      </c>
      <c r="BD266">
        <v>11</v>
      </c>
      <c r="BE266">
        <v>17</v>
      </c>
      <c r="BF266">
        <v>15</v>
      </c>
      <c r="BG266">
        <v>16</v>
      </c>
      <c r="BH266">
        <v>19</v>
      </c>
      <c r="BI266">
        <v>21</v>
      </c>
      <c r="BJ266">
        <v>4</v>
      </c>
      <c r="BK266">
        <v>7</v>
      </c>
      <c r="BL266">
        <v>13</v>
      </c>
      <c r="BM266">
        <v>6</v>
      </c>
      <c r="BN266">
        <v>9</v>
      </c>
      <c r="BO266">
        <v>1</v>
      </c>
      <c r="BP266">
        <v>5</v>
      </c>
      <c r="BQ266">
        <v>22</v>
      </c>
      <c r="BR266">
        <v>2</v>
      </c>
      <c r="BS266">
        <v>14</v>
      </c>
      <c r="BT266">
        <v>-23</v>
      </c>
    </row>
    <row r="267" spans="1:72">
      <c r="A267">
        <v>10178</v>
      </c>
      <c r="B267">
        <v>0</v>
      </c>
      <c r="C267">
        <v>1982</v>
      </c>
      <c r="D267" s="2">
        <v>43402.98474537037</v>
      </c>
      <c r="E267" t="s">
        <v>115</v>
      </c>
      <c r="F267">
        <v>3</v>
      </c>
      <c r="G267">
        <v>3</v>
      </c>
      <c r="H267">
        <v>3</v>
      </c>
      <c r="I267">
        <v>3</v>
      </c>
      <c r="J267">
        <v>3</v>
      </c>
      <c r="K267">
        <v>3</v>
      </c>
      <c r="L267">
        <v>3</v>
      </c>
      <c r="M267">
        <v>3</v>
      </c>
      <c r="N267">
        <v>4</v>
      </c>
      <c r="O267">
        <v>3</v>
      </c>
      <c r="P267">
        <v>3</v>
      </c>
      <c r="Q267">
        <v>4</v>
      </c>
      <c r="R267">
        <v>3</v>
      </c>
      <c r="S267">
        <v>3</v>
      </c>
      <c r="T267">
        <v>2</v>
      </c>
      <c r="U267">
        <v>3</v>
      </c>
      <c r="V267">
        <v>4</v>
      </c>
      <c r="W267">
        <v>3</v>
      </c>
      <c r="X267">
        <v>3</v>
      </c>
      <c r="Y267">
        <v>4</v>
      </c>
      <c r="Z267">
        <v>4</v>
      </c>
      <c r="AA267">
        <v>4</v>
      </c>
      <c r="AB267">
        <v>4</v>
      </c>
      <c r="AC267">
        <v>8</v>
      </c>
      <c r="AD267">
        <v>11</v>
      </c>
      <c r="AE267">
        <v>8</v>
      </c>
      <c r="AF267">
        <v>9</v>
      </c>
      <c r="AG267">
        <v>6</v>
      </c>
      <c r="AH267">
        <v>3</v>
      </c>
      <c r="AI267">
        <v>4</v>
      </c>
      <c r="AJ267">
        <v>12</v>
      </c>
      <c r="AK267">
        <v>5</v>
      </c>
      <c r="AL267">
        <v>9</v>
      </c>
      <c r="AM267">
        <v>6</v>
      </c>
      <c r="AN267">
        <v>6</v>
      </c>
      <c r="AO267">
        <v>5</v>
      </c>
      <c r="AP267">
        <v>9</v>
      </c>
      <c r="AQ267">
        <v>6</v>
      </c>
      <c r="AR267">
        <v>6</v>
      </c>
      <c r="AS267">
        <v>8</v>
      </c>
      <c r="AT267">
        <v>9</v>
      </c>
      <c r="AU267">
        <v>6</v>
      </c>
      <c r="AV267">
        <v>4</v>
      </c>
      <c r="AW267">
        <v>6</v>
      </c>
      <c r="AX267">
        <v>9</v>
      </c>
      <c r="AY267">
        <v>6</v>
      </c>
      <c r="AZ267">
        <v>4</v>
      </c>
      <c r="BA267">
        <v>3</v>
      </c>
      <c r="BB267">
        <v>5</v>
      </c>
      <c r="BC267">
        <v>13</v>
      </c>
      <c r="BD267">
        <v>22</v>
      </c>
      <c r="BE267">
        <v>21</v>
      </c>
      <c r="BF267">
        <v>10</v>
      </c>
      <c r="BG267">
        <v>19</v>
      </c>
      <c r="BH267">
        <v>2</v>
      </c>
      <c r="BI267">
        <v>16</v>
      </c>
      <c r="BJ267">
        <v>17</v>
      </c>
      <c r="BK267">
        <v>8</v>
      </c>
      <c r="BL267">
        <v>20</v>
      </c>
      <c r="BM267">
        <v>12</v>
      </c>
      <c r="BN267">
        <v>7</v>
      </c>
      <c r="BO267">
        <v>1</v>
      </c>
      <c r="BP267">
        <v>15</v>
      </c>
      <c r="BQ267">
        <v>18</v>
      </c>
      <c r="BR267">
        <v>14</v>
      </c>
      <c r="BS267">
        <v>11</v>
      </c>
      <c r="BT267">
        <v>-19</v>
      </c>
    </row>
    <row r="268" spans="1:72">
      <c r="A268">
        <v>10181</v>
      </c>
      <c r="B268">
        <v>1</v>
      </c>
      <c r="C268">
        <v>1993</v>
      </c>
      <c r="D268" s="2">
        <v>43403.00513888889</v>
      </c>
      <c r="E268" t="s">
        <v>145</v>
      </c>
      <c r="F268">
        <v>2</v>
      </c>
      <c r="G268">
        <v>4</v>
      </c>
      <c r="H268">
        <v>3</v>
      </c>
      <c r="I268">
        <v>3</v>
      </c>
      <c r="J268">
        <v>3</v>
      </c>
      <c r="K268">
        <v>4</v>
      </c>
      <c r="L268">
        <v>1</v>
      </c>
      <c r="M268">
        <v>1</v>
      </c>
      <c r="N268">
        <v>1</v>
      </c>
      <c r="O268">
        <v>2</v>
      </c>
      <c r="P268">
        <v>1</v>
      </c>
      <c r="Q268">
        <v>4</v>
      </c>
      <c r="R268">
        <v>1</v>
      </c>
      <c r="S268">
        <v>3</v>
      </c>
      <c r="T268">
        <v>1</v>
      </c>
      <c r="U268">
        <v>3</v>
      </c>
      <c r="V268">
        <v>1</v>
      </c>
      <c r="W268">
        <v>2</v>
      </c>
      <c r="X268">
        <v>2</v>
      </c>
      <c r="Y268">
        <v>5</v>
      </c>
      <c r="Z268">
        <v>5</v>
      </c>
      <c r="AA268">
        <v>3</v>
      </c>
      <c r="AB268">
        <v>3</v>
      </c>
      <c r="AC268">
        <v>5</v>
      </c>
      <c r="AD268">
        <v>7</v>
      </c>
      <c r="AE268">
        <v>4</v>
      </c>
      <c r="AF268">
        <v>13</v>
      </c>
      <c r="AG268">
        <v>6</v>
      </c>
      <c r="AH268">
        <v>3</v>
      </c>
      <c r="AI268">
        <v>8</v>
      </c>
      <c r="AJ268">
        <v>4</v>
      </c>
      <c r="AK268">
        <v>15</v>
      </c>
      <c r="AL268">
        <v>4</v>
      </c>
      <c r="AM268">
        <v>6</v>
      </c>
      <c r="AN268">
        <v>4</v>
      </c>
      <c r="AO268">
        <v>5</v>
      </c>
      <c r="AP268">
        <v>3</v>
      </c>
      <c r="AQ268">
        <v>3</v>
      </c>
      <c r="AR268">
        <v>6</v>
      </c>
      <c r="AS268">
        <v>6</v>
      </c>
      <c r="AT268">
        <v>4</v>
      </c>
      <c r="AU268">
        <v>3</v>
      </c>
      <c r="AV268">
        <v>3</v>
      </c>
      <c r="AW268">
        <v>3</v>
      </c>
      <c r="AX268">
        <v>22</v>
      </c>
      <c r="AY268">
        <v>7</v>
      </c>
      <c r="AZ268">
        <v>16</v>
      </c>
      <c r="BA268">
        <v>21</v>
      </c>
      <c r="BB268">
        <v>6</v>
      </c>
      <c r="BC268">
        <v>14</v>
      </c>
      <c r="BD268">
        <v>17</v>
      </c>
      <c r="BE268">
        <v>15</v>
      </c>
      <c r="BF268">
        <v>9</v>
      </c>
      <c r="BG268">
        <v>12</v>
      </c>
      <c r="BH268">
        <v>2</v>
      </c>
      <c r="BI268">
        <v>11</v>
      </c>
      <c r="BJ268">
        <v>19</v>
      </c>
      <c r="BK268">
        <v>8</v>
      </c>
      <c r="BL268">
        <v>3</v>
      </c>
      <c r="BM268">
        <v>13</v>
      </c>
      <c r="BN268">
        <v>1</v>
      </c>
      <c r="BO268">
        <v>10</v>
      </c>
      <c r="BP268">
        <v>20</v>
      </c>
      <c r="BQ268">
        <v>4</v>
      </c>
      <c r="BR268">
        <v>5</v>
      </c>
      <c r="BS268">
        <v>18</v>
      </c>
      <c r="BT268">
        <v>-12</v>
      </c>
    </row>
    <row r="269" spans="1:72">
      <c r="A269">
        <v>10202</v>
      </c>
      <c r="B269">
        <v>0</v>
      </c>
      <c r="C269">
        <v>1997</v>
      </c>
      <c r="D269" s="2">
        <v>43403.274907407409</v>
      </c>
      <c r="E269" t="s">
        <v>117</v>
      </c>
      <c r="F269">
        <v>5</v>
      </c>
      <c r="G269">
        <v>4</v>
      </c>
      <c r="H269">
        <v>2</v>
      </c>
      <c r="I269">
        <v>5</v>
      </c>
      <c r="J269">
        <v>1</v>
      </c>
      <c r="K269">
        <v>5</v>
      </c>
      <c r="L269">
        <v>3</v>
      </c>
      <c r="M269">
        <v>2</v>
      </c>
      <c r="N269">
        <v>4</v>
      </c>
      <c r="O269">
        <v>1</v>
      </c>
      <c r="P269">
        <v>4</v>
      </c>
      <c r="Q269">
        <v>2</v>
      </c>
      <c r="R269">
        <v>2</v>
      </c>
      <c r="S269">
        <v>5</v>
      </c>
      <c r="T269">
        <v>5</v>
      </c>
      <c r="U269">
        <v>5</v>
      </c>
      <c r="V269">
        <v>5</v>
      </c>
      <c r="W269">
        <v>5</v>
      </c>
      <c r="X269">
        <v>4</v>
      </c>
      <c r="Y269">
        <v>1</v>
      </c>
      <c r="Z269">
        <v>5</v>
      </c>
      <c r="AA269">
        <v>2</v>
      </c>
      <c r="AB269">
        <v>12</v>
      </c>
      <c r="AC269">
        <v>8</v>
      </c>
      <c r="AD269">
        <v>10</v>
      </c>
      <c r="AE269">
        <v>8</v>
      </c>
      <c r="AF269">
        <v>6</v>
      </c>
      <c r="AG269">
        <v>8</v>
      </c>
      <c r="AH269">
        <v>4</v>
      </c>
      <c r="AI269">
        <v>9</v>
      </c>
      <c r="AJ269">
        <v>5</v>
      </c>
      <c r="AK269">
        <v>12</v>
      </c>
      <c r="AL269">
        <v>6</v>
      </c>
      <c r="AM269">
        <v>7</v>
      </c>
      <c r="AN269">
        <v>4</v>
      </c>
      <c r="AO269">
        <v>3</v>
      </c>
      <c r="AP269">
        <v>3</v>
      </c>
      <c r="AQ269">
        <v>6</v>
      </c>
      <c r="AR269">
        <v>3</v>
      </c>
      <c r="AS269">
        <v>6</v>
      </c>
      <c r="AT269">
        <v>11</v>
      </c>
      <c r="AU269">
        <v>3</v>
      </c>
      <c r="AV269">
        <v>8</v>
      </c>
      <c r="AW269">
        <v>12</v>
      </c>
      <c r="AX269">
        <v>10</v>
      </c>
      <c r="AY269">
        <v>18</v>
      </c>
      <c r="AZ269">
        <v>13</v>
      </c>
      <c r="BA269">
        <v>11</v>
      </c>
      <c r="BB269">
        <v>2</v>
      </c>
      <c r="BC269">
        <v>12</v>
      </c>
      <c r="BD269">
        <v>16</v>
      </c>
      <c r="BE269">
        <v>5</v>
      </c>
      <c r="BF269">
        <v>22</v>
      </c>
      <c r="BG269">
        <v>19</v>
      </c>
      <c r="BH269">
        <v>14</v>
      </c>
      <c r="BI269">
        <v>15</v>
      </c>
      <c r="BJ269">
        <v>8</v>
      </c>
      <c r="BK269">
        <v>6</v>
      </c>
      <c r="BL269">
        <v>7</v>
      </c>
      <c r="BM269">
        <v>3</v>
      </c>
      <c r="BN269">
        <v>4</v>
      </c>
      <c r="BO269">
        <v>21</v>
      </c>
      <c r="BP269">
        <v>20</v>
      </c>
      <c r="BQ269">
        <v>17</v>
      </c>
      <c r="BR269">
        <v>9</v>
      </c>
      <c r="BS269">
        <v>1</v>
      </c>
      <c r="BT269">
        <v>44</v>
      </c>
    </row>
    <row r="270" spans="1:72">
      <c r="A270">
        <v>10206</v>
      </c>
      <c r="B270">
        <v>0</v>
      </c>
      <c r="C270">
        <v>1997</v>
      </c>
      <c r="D270" s="2">
        <v>43403.298472222225</v>
      </c>
      <c r="E270" t="s">
        <v>193</v>
      </c>
      <c r="F270">
        <v>3</v>
      </c>
      <c r="G270">
        <v>3</v>
      </c>
      <c r="H270">
        <v>1</v>
      </c>
      <c r="I270">
        <v>5</v>
      </c>
      <c r="J270">
        <v>2</v>
      </c>
      <c r="K270">
        <v>4</v>
      </c>
      <c r="L270">
        <v>2</v>
      </c>
      <c r="M270">
        <v>1</v>
      </c>
      <c r="N270">
        <v>4</v>
      </c>
      <c r="O270">
        <v>4</v>
      </c>
      <c r="P270">
        <v>2</v>
      </c>
      <c r="Q270">
        <v>4</v>
      </c>
      <c r="R270">
        <v>2</v>
      </c>
      <c r="S270">
        <v>5</v>
      </c>
      <c r="T270">
        <v>4</v>
      </c>
      <c r="U270">
        <v>4</v>
      </c>
      <c r="V270">
        <v>5</v>
      </c>
      <c r="W270">
        <v>5</v>
      </c>
      <c r="X270">
        <v>3</v>
      </c>
      <c r="Y270">
        <v>4</v>
      </c>
      <c r="Z270">
        <v>3</v>
      </c>
      <c r="AA270">
        <v>3</v>
      </c>
      <c r="AB270">
        <v>13</v>
      </c>
      <c r="AC270">
        <v>6</v>
      </c>
      <c r="AD270">
        <v>6</v>
      </c>
      <c r="AE270">
        <v>5</v>
      </c>
      <c r="AF270">
        <v>4</v>
      </c>
      <c r="AG270">
        <v>3</v>
      </c>
      <c r="AH270">
        <v>6</v>
      </c>
      <c r="AI270">
        <v>3</v>
      </c>
      <c r="AJ270">
        <v>4</v>
      </c>
      <c r="AK270">
        <v>6</v>
      </c>
      <c r="AL270">
        <v>10</v>
      </c>
      <c r="AM270">
        <v>3</v>
      </c>
      <c r="AN270">
        <v>6</v>
      </c>
      <c r="AO270">
        <v>3</v>
      </c>
      <c r="AP270">
        <v>9</v>
      </c>
      <c r="AQ270">
        <v>8</v>
      </c>
      <c r="AR270">
        <v>3</v>
      </c>
      <c r="AS270">
        <v>3</v>
      </c>
      <c r="AT270">
        <v>7</v>
      </c>
      <c r="AU270">
        <v>5</v>
      </c>
      <c r="AV270">
        <v>5</v>
      </c>
      <c r="AW270">
        <v>5</v>
      </c>
      <c r="AX270">
        <v>2</v>
      </c>
      <c r="AY270">
        <v>5</v>
      </c>
      <c r="AZ270">
        <v>18</v>
      </c>
      <c r="BA270">
        <v>10</v>
      </c>
      <c r="BB270">
        <v>16</v>
      </c>
      <c r="BC270">
        <v>9</v>
      </c>
      <c r="BD270">
        <v>22</v>
      </c>
      <c r="BE270">
        <v>8</v>
      </c>
      <c r="BF270">
        <v>7</v>
      </c>
      <c r="BG270">
        <v>4</v>
      </c>
      <c r="BH270">
        <v>21</v>
      </c>
      <c r="BI270">
        <v>6</v>
      </c>
      <c r="BJ270">
        <v>11</v>
      </c>
      <c r="BK270">
        <v>13</v>
      </c>
      <c r="BL270">
        <v>14</v>
      </c>
      <c r="BM270">
        <v>17</v>
      </c>
      <c r="BN270">
        <v>19</v>
      </c>
      <c r="BO270">
        <v>20</v>
      </c>
      <c r="BP270">
        <v>15</v>
      </c>
      <c r="BQ270">
        <v>3</v>
      </c>
      <c r="BR270">
        <v>12</v>
      </c>
      <c r="BS270">
        <v>1</v>
      </c>
      <c r="BT270">
        <v>-25</v>
      </c>
    </row>
    <row r="271" spans="1:72">
      <c r="A271">
        <v>10211</v>
      </c>
      <c r="B271">
        <v>0</v>
      </c>
      <c r="C271">
        <v>1988</v>
      </c>
      <c r="D271" s="2">
        <v>43403.31653935185</v>
      </c>
      <c r="E271" t="s">
        <v>154</v>
      </c>
      <c r="F271">
        <v>2</v>
      </c>
      <c r="G271">
        <v>1</v>
      </c>
      <c r="H271">
        <v>2</v>
      </c>
      <c r="I271">
        <v>3</v>
      </c>
      <c r="J271">
        <v>1</v>
      </c>
      <c r="K271">
        <v>3</v>
      </c>
      <c r="L271">
        <v>2</v>
      </c>
      <c r="M271">
        <v>2</v>
      </c>
      <c r="N271">
        <v>4</v>
      </c>
      <c r="O271">
        <v>4</v>
      </c>
      <c r="P271">
        <v>2</v>
      </c>
      <c r="Q271">
        <v>2</v>
      </c>
      <c r="R271">
        <v>4</v>
      </c>
      <c r="S271">
        <v>5</v>
      </c>
      <c r="T271">
        <v>3</v>
      </c>
      <c r="U271">
        <v>4</v>
      </c>
      <c r="V271">
        <v>3</v>
      </c>
      <c r="W271">
        <v>5</v>
      </c>
      <c r="X271">
        <v>4</v>
      </c>
      <c r="Y271">
        <v>2</v>
      </c>
      <c r="Z271">
        <v>4</v>
      </c>
      <c r="AA271">
        <v>1</v>
      </c>
      <c r="AB271">
        <v>4</v>
      </c>
      <c r="AC271">
        <v>7</v>
      </c>
      <c r="AD271">
        <v>26</v>
      </c>
      <c r="AE271">
        <v>6</v>
      </c>
      <c r="AF271">
        <v>7</v>
      </c>
      <c r="AG271">
        <v>9</v>
      </c>
      <c r="AH271">
        <v>5</v>
      </c>
      <c r="AI271">
        <v>5</v>
      </c>
      <c r="AJ271">
        <v>6</v>
      </c>
      <c r="AK271">
        <v>6</v>
      </c>
      <c r="AL271">
        <v>55</v>
      </c>
      <c r="AM271">
        <v>10</v>
      </c>
      <c r="AN271">
        <v>4</v>
      </c>
      <c r="AO271">
        <v>3</v>
      </c>
      <c r="AP271">
        <v>8</v>
      </c>
      <c r="AQ271">
        <v>4</v>
      </c>
      <c r="AR271">
        <v>5</v>
      </c>
      <c r="AS271">
        <v>5</v>
      </c>
      <c r="AT271">
        <v>9</v>
      </c>
      <c r="AU271">
        <v>4</v>
      </c>
      <c r="AV271">
        <v>4</v>
      </c>
      <c r="AW271">
        <v>4</v>
      </c>
      <c r="AX271">
        <v>16</v>
      </c>
      <c r="AY271">
        <v>3</v>
      </c>
      <c r="AZ271">
        <v>20</v>
      </c>
      <c r="BA271">
        <v>14</v>
      </c>
      <c r="BB271">
        <v>10</v>
      </c>
      <c r="BC271">
        <v>13</v>
      </c>
      <c r="BD271">
        <v>5</v>
      </c>
      <c r="BE271">
        <v>17</v>
      </c>
      <c r="BF271">
        <v>19</v>
      </c>
      <c r="BG271">
        <v>18</v>
      </c>
      <c r="BH271">
        <v>11</v>
      </c>
      <c r="BI271">
        <v>4</v>
      </c>
      <c r="BJ271">
        <v>12</v>
      </c>
      <c r="BK271">
        <v>22</v>
      </c>
      <c r="BL271">
        <v>9</v>
      </c>
      <c r="BM271">
        <v>21</v>
      </c>
      <c r="BN271">
        <v>2</v>
      </c>
      <c r="BO271">
        <v>8</v>
      </c>
      <c r="BP271">
        <v>1</v>
      </c>
      <c r="BQ271">
        <v>6</v>
      </c>
      <c r="BR271">
        <v>7</v>
      </c>
      <c r="BS271">
        <v>15</v>
      </c>
      <c r="BT271">
        <v>-16</v>
      </c>
    </row>
    <row r="272" spans="1:72">
      <c r="A272">
        <v>10214</v>
      </c>
      <c r="B272">
        <v>0</v>
      </c>
      <c r="C272">
        <v>1996</v>
      </c>
      <c r="D272" s="2">
        <v>43403.324386574073</v>
      </c>
      <c r="E272" t="s">
        <v>122</v>
      </c>
      <c r="F272">
        <v>3</v>
      </c>
      <c r="G272">
        <v>4</v>
      </c>
      <c r="H272">
        <v>1</v>
      </c>
      <c r="I272">
        <v>5</v>
      </c>
      <c r="J272">
        <v>2</v>
      </c>
      <c r="K272">
        <v>3</v>
      </c>
      <c r="L272">
        <v>1</v>
      </c>
      <c r="M272">
        <v>2</v>
      </c>
      <c r="N272">
        <v>2</v>
      </c>
      <c r="O272">
        <v>3</v>
      </c>
      <c r="P272">
        <v>4</v>
      </c>
      <c r="Q272">
        <v>1</v>
      </c>
      <c r="R272">
        <v>4</v>
      </c>
      <c r="S272">
        <v>5</v>
      </c>
      <c r="T272">
        <v>2</v>
      </c>
      <c r="U272">
        <v>4</v>
      </c>
      <c r="V272">
        <v>5</v>
      </c>
      <c r="W272">
        <v>4</v>
      </c>
      <c r="X272">
        <v>4</v>
      </c>
      <c r="Y272">
        <v>5</v>
      </c>
      <c r="Z272">
        <v>2</v>
      </c>
      <c r="AA272">
        <v>2</v>
      </c>
      <c r="AB272">
        <v>11</v>
      </c>
      <c r="AC272">
        <v>9</v>
      </c>
      <c r="AD272">
        <v>9</v>
      </c>
      <c r="AE272">
        <v>5</v>
      </c>
      <c r="AF272">
        <v>7</v>
      </c>
      <c r="AG272">
        <v>13</v>
      </c>
      <c r="AH272">
        <v>6</v>
      </c>
      <c r="AI272">
        <v>6</v>
      </c>
      <c r="AJ272">
        <v>5</v>
      </c>
      <c r="AK272">
        <v>6</v>
      </c>
      <c r="AL272">
        <v>7</v>
      </c>
      <c r="AM272">
        <v>445</v>
      </c>
      <c r="AN272">
        <v>116</v>
      </c>
      <c r="AO272">
        <v>3</v>
      </c>
      <c r="AP272">
        <v>12</v>
      </c>
      <c r="AQ272">
        <v>5</v>
      </c>
      <c r="AR272">
        <v>6</v>
      </c>
      <c r="AS272">
        <v>4</v>
      </c>
      <c r="AT272">
        <v>8</v>
      </c>
      <c r="AU272">
        <v>6</v>
      </c>
      <c r="AV272">
        <v>6</v>
      </c>
      <c r="AW272">
        <v>4</v>
      </c>
      <c r="AX272">
        <v>13</v>
      </c>
      <c r="AY272">
        <v>1</v>
      </c>
      <c r="AZ272">
        <v>4</v>
      </c>
      <c r="BA272">
        <v>21</v>
      </c>
      <c r="BB272">
        <v>2</v>
      </c>
      <c r="BC272">
        <v>14</v>
      </c>
      <c r="BD272">
        <v>3</v>
      </c>
      <c r="BE272">
        <v>17</v>
      </c>
      <c r="BF272">
        <v>16</v>
      </c>
      <c r="BG272">
        <v>9</v>
      </c>
      <c r="BH272">
        <v>22</v>
      </c>
      <c r="BI272">
        <v>8</v>
      </c>
      <c r="BJ272">
        <v>19</v>
      </c>
      <c r="BK272">
        <v>11</v>
      </c>
      <c r="BL272">
        <v>5</v>
      </c>
      <c r="BM272">
        <v>12</v>
      </c>
      <c r="BN272">
        <v>6</v>
      </c>
      <c r="BO272">
        <v>15</v>
      </c>
      <c r="BP272">
        <v>20</v>
      </c>
      <c r="BQ272">
        <v>7</v>
      </c>
      <c r="BR272">
        <v>18</v>
      </c>
      <c r="BS272">
        <v>10</v>
      </c>
      <c r="BT272">
        <v>23</v>
      </c>
    </row>
    <row r="273" spans="1:72">
      <c r="A273">
        <v>10219</v>
      </c>
      <c r="B273">
        <v>0</v>
      </c>
      <c r="C273">
        <v>1972</v>
      </c>
      <c r="D273" s="2">
        <v>43403.324826388889</v>
      </c>
      <c r="E273" t="s">
        <v>194</v>
      </c>
      <c r="F273">
        <v>2</v>
      </c>
      <c r="G273">
        <v>2</v>
      </c>
      <c r="H273">
        <v>1</v>
      </c>
      <c r="I273">
        <v>4</v>
      </c>
      <c r="J273">
        <v>1</v>
      </c>
      <c r="K273">
        <v>4</v>
      </c>
      <c r="L273">
        <v>1</v>
      </c>
      <c r="M273">
        <v>1</v>
      </c>
      <c r="N273">
        <v>2</v>
      </c>
      <c r="O273">
        <v>1</v>
      </c>
      <c r="P273">
        <v>2</v>
      </c>
      <c r="Q273">
        <v>4</v>
      </c>
      <c r="R273">
        <v>2</v>
      </c>
      <c r="S273">
        <v>4</v>
      </c>
      <c r="T273">
        <v>2</v>
      </c>
      <c r="U273">
        <v>2</v>
      </c>
      <c r="V273">
        <v>2</v>
      </c>
      <c r="W273">
        <v>4</v>
      </c>
      <c r="X273">
        <v>2</v>
      </c>
      <c r="Y273">
        <v>4</v>
      </c>
      <c r="Z273">
        <v>4</v>
      </c>
      <c r="AA273">
        <v>2</v>
      </c>
      <c r="AB273">
        <v>3</v>
      </c>
      <c r="AC273">
        <v>5</v>
      </c>
      <c r="AD273">
        <v>11</v>
      </c>
      <c r="AE273">
        <v>8</v>
      </c>
      <c r="AF273">
        <v>7</v>
      </c>
      <c r="AG273">
        <v>4</v>
      </c>
      <c r="AH273">
        <v>2</v>
      </c>
      <c r="AI273">
        <v>4</v>
      </c>
      <c r="AJ273">
        <v>2</v>
      </c>
      <c r="AK273">
        <v>3</v>
      </c>
      <c r="AL273">
        <v>4</v>
      </c>
      <c r="AM273">
        <v>5</v>
      </c>
      <c r="AN273">
        <v>2</v>
      </c>
      <c r="AO273">
        <v>4</v>
      </c>
      <c r="AP273">
        <v>5</v>
      </c>
      <c r="AQ273">
        <v>3</v>
      </c>
      <c r="AR273">
        <v>2</v>
      </c>
      <c r="AS273">
        <v>4</v>
      </c>
      <c r="AT273">
        <v>5</v>
      </c>
      <c r="AU273">
        <v>4</v>
      </c>
      <c r="AV273">
        <v>2</v>
      </c>
      <c r="AW273">
        <v>2</v>
      </c>
      <c r="AX273">
        <v>22</v>
      </c>
      <c r="AY273">
        <v>8</v>
      </c>
      <c r="AZ273">
        <v>1</v>
      </c>
      <c r="BA273">
        <v>14</v>
      </c>
      <c r="BB273">
        <v>16</v>
      </c>
      <c r="BC273">
        <v>17</v>
      </c>
      <c r="BD273">
        <v>13</v>
      </c>
      <c r="BE273">
        <v>11</v>
      </c>
      <c r="BF273">
        <v>18</v>
      </c>
      <c r="BG273">
        <v>12</v>
      </c>
      <c r="BH273">
        <v>4</v>
      </c>
      <c r="BI273">
        <v>3</v>
      </c>
      <c r="BJ273">
        <v>20</v>
      </c>
      <c r="BK273">
        <v>5</v>
      </c>
      <c r="BL273">
        <v>2</v>
      </c>
      <c r="BM273">
        <v>19</v>
      </c>
      <c r="BN273">
        <v>21</v>
      </c>
      <c r="BO273">
        <v>9</v>
      </c>
      <c r="BP273">
        <v>7</v>
      </c>
      <c r="BQ273">
        <v>6</v>
      </c>
      <c r="BR273">
        <v>10</v>
      </c>
      <c r="BS273">
        <v>15</v>
      </c>
      <c r="BT273">
        <v>-27</v>
      </c>
    </row>
    <row r="274" spans="1:72">
      <c r="A274">
        <v>10227</v>
      </c>
      <c r="B274">
        <v>0</v>
      </c>
      <c r="C274">
        <v>1996</v>
      </c>
      <c r="D274" s="2">
        <v>43403.341585648152</v>
      </c>
      <c r="E274" t="s">
        <v>122</v>
      </c>
      <c r="F274">
        <v>2</v>
      </c>
      <c r="G274">
        <v>2</v>
      </c>
      <c r="H274">
        <v>1</v>
      </c>
      <c r="I274">
        <v>2</v>
      </c>
      <c r="J274">
        <v>4</v>
      </c>
      <c r="K274">
        <v>3</v>
      </c>
      <c r="L274">
        <v>1</v>
      </c>
      <c r="M274">
        <v>1</v>
      </c>
      <c r="N274">
        <v>2</v>
      </c>
      <c r="O274">
        <v>2</v>
      </c>
      <c r="P274">
        <v>1</v>
      </c>
      <c r="Q274">
        <v>4</v>
      </c>
      <c r="R274">
        <v>2</v>
      </c>
      <c r="S274">
        <v>2</v>
      </c>
      <c r="T274">
        <v>2</v>
      </c>
      <c r="U274">
        <v>2</v>
      </c>
      <c r="V274">
        <v>1</v>
      </c>
      <c r="W274">
        <v>2</v>
      </c>
      <c r="X274">
        <v>2</v>
      </c>
      <c r="Y274">
        <v>4</v>
      </c>
      <c r="Z274">
        <v>4</v>
      </c>
      <c r="AA274">
        <v>2</v>
      </c>
      <c r="AB274">
        <v>5</v>
      </c>
      <c r="AC274">
        <v>9</v>
      </c>
      <c r="AD274">
        <v>11</v>
      </c>
      <c r="AE274">
        <v>7</v>
      </c>
      <c r="AF274">
        <v>11</v>
      </c>
      <c r="AG274">
        <v>12</v>
      </c>
      <c r="AH274">
        <v>6</v>
      </c>
      <c r="AI274">
        <v>7</v>
      </c>
      <c r="AJ274">
        <v>6</v>
      </c>
      <c r="AK274">
        <v>4</v>
      </c>
      <c r="AL274">
        <v>4</v>
      </c>
      <c r="AM274">
        <v>9</v>
      </c>
      <c r="AN274">
        <v>9</v>
      </c>
      <c r="AO274">
        <v>8</v>
      </c>
      <c r="AP274">
        <v>3</v>
      </c>
      <c r="AQ274">
        <v>2</v>
      </c>
      <c r="AR274">
        <v>5</v>
      </c>
      <c r="AS274">
        <v>4</v>
      </c>
      <c r="AT274">
        <v>7</v>
      </c>
      <c r="AU274">
        <v>6</v>
      </c>
      <c r="AV274">
        <v>5</v>
      </c>
      <c r="AW274">
        <v>13</v>
      </c>
      <c r="AX274">
        <v>12</v>
      </c>
      <c r="AY274">
        <v>16</v>
      </c>
      <c r="AZ274">
        <v>3</v>
      </c>
      <c r="BA274">
        <v>5</v>
      </c>
      <c r="BB274">
        <v>9</v>
      </c>
      <c r="BC274">
        <v>15</v>
      </c>
      <c r="BD274">
        <v>11</v>
      </c>
      <c r="BE274">
        <v>2</v>
      </c>
      <c r="BF274">
        <v>8</v>
      </c>
      <c r="BG274">
        <v>20</v>
      </c>
      <c r="BH274">
        <v>7</v>
      </c>
      <c r="BI274">
        <v>14</v>
      </c>
      <c r="BJ274">
        <v>1</v>
      </c>
      <c r="BK274">
        <v>13</v>
      </c>
      <c r="BL274">
        <v>17</v>
      </c>
      <c r="BM274">
        <v>22</v>
      </c>
      <c r="BN274">
        <v>6</v>
      </c>
      <c r="BO274">
        <v>10</v>
      </c>
      <c r="BP274">
        <v>21</v>
      </c>
      <c r="BQ274">
        <v>4</v>
      </c>
      <c r="BR274">
        <v>18</v>
      </c>
      <c r="BS274">
        <v>19</v>
      </c>
      <c r="BT274">
        <v>-21</v>
      </c>
    </row>
    <row r="275" spans="1:72">
      <c r="A275">
        <v>10220</v>
      </c>
      <c r="B275">
        <v>0</v>
      </c>
      <c r="C275">
        <v>1986</v>
      </c>
      <c r="D275" s="2">
        <v>43403.343090277776</v>
      </c>
      <c r="E275" t="s">
        <v>195</v>
      </c>
      <c r="F275">
        <v>5</v>
      </c>
      <c r="G275">
        <v>4</v>
      </c>
      <c r="H275">
        <v>4</v>
      </c>
      <c r="I275">
        <v>5</v>
      </c>
      <c r="J275">
        <v>1</v>
      </c>
      <c r="K275">
        <v>2</v>
      </c>
      <c r="L275">
        <v>3</v>
      </c>
      <c r="M275">
        <v>2</v>
      </c>
      <c r="N275">
        <v>4</v>
      </c>
      <c r="O275">
        <v>4</v>
      </c>
      <c r="P275">
        <v>4</v>
      </c>
      <c r="Q275">
        <v>3</v>
      </c>
      <c r="R275">
        <v>4</v>
      </c>
      <c r="S275">
        <v>5</v>
      </c>
      <c r="T275">
        <v>5</v>
      </c>
      <c r="U275">
        <v>5</v>
      </c>
      <c r="V275">
        <v>5</v>
      </c>
      <c r="W275">
        <v>5</v>
      </c>
      <c r="X275">
        <v>5</v>
      </c>
      <c r="Y275">
        <v>4</v>
      </c>
      <c r="Z275">
        <v>3</v>
      </c>
      <c r="AA275">
        <v>2</v>
      </c>
      <c r="AB275">
        <v>4</v>
      </c>
      <c r="AC275">
        <v>7</v>
      </c>
      <c r="AD275">
        <v>11</v>
      </c>
      <c r="AE275">
        <v>6</v>
      </c>
      <c r="AF275">
        <v>4</v>
      </c>
      <c r="AG275">
        <v>12</v>
      </c>
      <c r="AH275">
        <v>5</v>
      </c>
      <c r="AI275">
        <v>5</v>
      </c>
      <c r="AJ275">
        <v>7</v>
      </c>
      <c r="AK275">
        <v>4</v>
      </c>
      <c r="AL275">
        <v>1355</v>
      </c>
      <c r="AM275">
        <v>7</v>
      </c>
      <c r="AN275">
        <v>5</v>
      </c>
      <c r="AO275">
        <v>2</v>
      </c>
      <c r="AP275">
        <v>3</v>
      </c>
      <c r="AQ275">
        <v>3</v>
      </c>
      <c r="AR275">
        <v>3</v>
      </c>
      <c r="AS275">
        <v>4</v>
      </c>
      <c r="AT275">
        <v>4</v>
      </c>
      <c r="AU275">
        <v>5</v>
      </c>
      <c r="AV275">
        <v>15</v>
      </c>
      <c r="AW275">
        <v>5</v>
      </c>
      <c r="AX275">
        <v>17</v>
      </c>
      <c r="AY275">
        <v>22</v>
      </c>
      <c r="AZ275">
        <v>21</v>
      </c>
      <c r="BA275">
        <v>16</v>
      </c>
      <c r="BB275">
        <v>7</v>
      </c>
      <c r="BC275">
        <v>19</v>
      </c>
      <c r="BD275">
        <v>4</v>
      </c>
      <c r="BE275">
        <v>15</v>
      </c>
      <c r="BF275">
        <v>2</v>
      </c>
      <c r="BG275">
        <v>20</v>
      </c>
      <c r="BH275">
        <v>1</v>
      </c>
      <c r="BI275">
        <v>13</v>
      </c>
      <c r="BJ275">
        <v>8</v>
      </c>
      <c r="BK275">
        <v>5</v>
      </c>
      <c r="BL275">
        <v>12</v>
      </c>
      <c r="BM275">
        <v>10</v>
      </c>
      <c r="BN275">
        <v>18</v>
      </c>
      <c r="BO275">
        <v>3</v>
      </c>
      <c r="BP275">
        <v>14</v>
      </c>
      <c r="BQ275">
        <v>9</v>
      </c>
      <c r="BR275">
        <v>6</v>
      </c>
      <c r="BS275">
        <v>11</v>
      </c>
      <c r="BT275">
        <v>-40</v>
      </c>
    </row>
    <row r="276" spans="1:72">
      <c r="A276">
        <v>10237</v>
      </c>
      <c r="B276">
        <v>0</v>
      </c>
      <c r="C276">
        <v>1997</v>
      </c>
      <c r="D276" s="2">
        <v>43403.358414351853</v>
      </c>
      <c r="E276" t="s">
        <v>146</v>
      </c>
      <c r="F276">
        <v>5</v>
      </c>
      <c r="G276">
        <v>5</v>
      </c>
      <c r="H276">
        <v>5</v>
      </c>
      <c r="I276">
        <v>5</v>
      </c>
      <c r="J276">
        <v>1</v>
      </c>
      <c r="K276">
        <v>4</v>
      </c>
      <c r="L276">
        <v>2</v>
      </c>
      <c r="M276">
        <v>1</v>
      </c>
      <c r="N276">
        <v>2</v>
      </c>
      <c r="O276">
        <v>3</v>
      </c>
      <c r="P276">
        <v>3</v>
      </c>
      <c r="Q276">
        <v>1</v>
      </c>
      <c r="R276">
        <v>4</v>
      </c>
      <c r="S276">
        <v>5</v>
      </c>
      <c r="T276">
        <v>5</v>
      </c>
      <c r="U276">
        <v>5</v>
      </c>
      <c r="V276">
        <v>4</v>
      </c>
      <c r="W276">
        <v>5</v>
      </c>
      <c r="X276">
        <v>5</v>
      </c>
      <c r="Y276">
        <v>2</v>
      </c>
      <c r="Z276">
        <v>1</v>
      </c>
      <c r="AA276">
        <v>1</v>
      </c>
      <c r="AB276">
        <v>5</v>
      </c>
      <c r="AC276">
        <v>6</v>
      </c>
      <c r="AD276">
        <v>18</v>
      </c>
      <c r="AE276">
        <v>5</v>
      </c>
      <c r="AF276">
        <v>5</v>
      </c>
      <c r="AG276">
        <v>7</v>
      </c>
      <c r="AH276">
        <v>6</v>
      </c>
      <c r="AI276">
        <v>7</v>
      </c>
      <c r="AJ276">
        <v>10</v>
      </c>
      <c r="AK276">
        <v>26</v>
      </c>
      <c r="AL276">
        <v>7</v>
      </c>
      <c r="AM276">
        <v>16</v>
      </c>
      <c r="AN276">
        <v>11</v>
      </c>
      <c r="AO276">
        <v>2</v>
      </c>
      <c r="AP276">
        <v>4</v>
      </c>
      <c r="AQ276">
        <v>5</v>
      </c>
      <c r="AR276">
        <v>11</v>
      </c>
      <c r="AS276">
        <v>2</v>
      </c>
      <c r="AT276">
        <v>5</v>
      </c>
      <c r="AU276">
        <v>14</v>
      </c>
      <c r="AV276">
        <v>9</v>
      </c>
      <c r="AW276">
        <v>6</v>
      </c>
      <c r="AX276">
        <v>15</v>
      </c>
      <c r="AY276">
        <v>17</v>
      </c>
      <c r="AZ276">
        <v>10</v>
      </c>
      <c r="BA276">
        <v>19</v>
      </c>
      <c r="BB276">
        <v>16</v>
      </c>
      <c r="BC276">
        <v>18</v>
      </c>
      <c r="BD276">
        <v>12</v>
      </c>
      <c r="BE276">
        <v>4</v>
      </c>
      <c r="BF276">
        <v>9</v>
      </c>
      <c r="BG276">
        <v>1</v>
      </c>
      <c r="BH276">
        <v>13</v>
      </c>
      <c r="BI276">
        <v>7</v>
      </c>
      <c r="BJ276">
        <v>11</v>
      </c>
      <c r="BK276">
        <v>5</v>
      </c>
      <c r="BL276">
        <v>20</v>
      </c>
      <c r="BM276">
        <v>2</v>
      </c>
      <c r="BN276">
        <v>8</v>
      </c>
      <c r="BO276">
        <v>21</v>
      </c>
      <c r="BP276">
        <v>3</v>
      </c>
      <c r="BQ276">
        <v>6</v>
      </c>
      <c r="BR276">
        <v>14</v>
      </c>
      <c r="BS276">
        <v>22</v>
      </c>
      <c r="BT276">
        <v>4</v>
      </c>
    </row>
    <row r="277" spans="1:72">
      <c r="A277">
        <v>9188</v>
      </c>
      <c r="B277">
        <v>0</v>
      </c>
      <c r="C277">
        <v>1995</v>
      </c>
      <c r="D277" s="2">
        <v>43403.36078703704</v>
      </c>
      <c r="E277" t="s">
        <v>126</v>
      </c>
      <c r="F277">
        <v>2</v>
      </c>
      <c r="G277">
        <v>3</v>
      </c>
      <c r="H277">
        <v>2</v>
      </c>
      <c r="I277">
        <v>2</v>
      </c>
      <c r="J277">
        <v>1</v>
      </c>
      <c r="K277">
        <v>4</v>
      </c>
      <c r="L277">
        <v>2</v>
      </c>
      <c r="M277">
        <v>1</v>
      </c>
      <c r="N277">
        <v>5</v>
      </c>
      <c r="O277">
        <v>5</v>
      </c>
      <c r="P277">
        <v>2</v>
      </c>
      <c r="Q277">
        <v>1</v>
      </c>
      <c r="R277">
        <v>4</v>
      </c>
      <c r="S277">
        <v>5</v>
      </c>
      <c r="T277">
        <v>5</v>
      </c>
      <c r="U277">
        <v>5</v>
      </c>
      <c r="V277">
        <v>5</v>
      </c>
      <c r="W277">
        <v>5</v>
      </c>
      <c r="X277">
        <v>5</v>
      </c>
      <c r="Y277">
        <v>2</v>
      </c>
      <c r="Z277">
        <v>2</v>
      </c>
      <c r="AA277">
        <v>1</v>
      </c>
      <c r="AB277">
        <v>5</v>
      </c>
      <c r="AC277">
        <v>9</v>
      </c>
      <c r="AD277">
        <v>12</v>
      </c>
      <c r="AE277">
        <v>8</v>
      </c>
      <c r="AF277">
        <v>4</v>
      </c>
      <c r="AG277">
        <v>7</v>
      </c>
      <c r="AH277">
        <v>3</v>
      </c>
      <c r="AI277">
        <v>2</v>
      </c>
      <c r="AJ277">
        <v>4</v>
      </c>
      <c r="AK277">
        <v>2</v>
      </c>
      <c r="AL277">
        <v>3</v>
      </c>
      <c r="AM277">
        <v>8</v>
      </c>
      <c r="AN277">
        <v>5</v>
      </c>
      <c r="AO277">
        <v>2</v>
      </c>
      <c r="AP277">
        <v>3</v>
      </c>
      <c r="AQ277">
        <v>3</v>
      </c>
      <c r="AR277">
        <v>3</v>
      </c>
      <c r="AS277">
        <v>3</v>
      </c>
      <c r="AT277">
        <v>5</v>
      </c>
      <c r="AU277">
        <v>5</v>
      </c>
      <c r="AV277">
        <v>4</v>
      </c>
      <c r="AW277">
        <v>2</v>
      </c>
      <c r="AX277">
        <v>6</v>
      </c>
      <c r="AY277">
        <v>3</v>
      </c>
      <c r="AZ277">
        <v>21</v>
      </c>
      <c r="BA277">
        <v>11</v>
      </c>
      <c r="BB277">
        <v>7</v>
      </c>
      <c r="BC277">
        <v>20</v>
      </c>
      <c r="BD277">
        <v>13</v>
      </c>
      <c r="BE277">
        <v>19</v>
      </c>
      <c r="BF277">
        <v>4</v>
      </c>
      <c r="BG277">
        <v>5</v>
      </c>
      <c r="BH277">
        <v>10</v>
      </c>
      <c r="BI277">
        <v>8</v>
      </c>
      <c r="BJ277">
        <v>9</v>
      </c>
      <c r="BK277">
        <v>16</v>
      </c>
      <c r="BL277">
        <v>17</v>
      </c>
      <c r="BM277">
        <v>12</v>
      </c>
      <c r="BN277">
        <v>18</v>
      </c>
      <c r="BO277">
        <v>2</v>
      </c>
      <c r="BP277">
        <v>1</v>
      </c>
      <c r="BQ277">
        <v>22</v>
      </c>
      <c r="BR277">
        <v>15</v>
      </c>
      <c r="BS277">
        <v>14</v>
      </c>
      <c r="BT277">
        <v>1</v>
      </c>
    </row>
    <row r="278" spans="1:72">
      <c r="A278">
        <v>9838</v>
      </c>
      <c r="B278">
        <v>0</v>
      </c>
      <c r="C278">
        <v>1994</v>
      </c>
      <c r="D278" s="2">
        <v>43403.364849537036</v>
      </c>
      <c r="E278" t="s">
        <v>122</v>
      </c>
      <c r="F278">
        <v>3</v>
      </c>
      <c r="G278">
        <v>4</v>
      </c>
      <c r="H278">
        <v>4</v>
      </c>
      <c r="I278">
        <v>5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2</v>
      </c>
      <c r="R278">
        <v>2</v>
      </c>
      <c r="S278">
        <v>5</v>
      </c>
      <c r="T278">
        <v>1</v>
      </c>
      <c r="U278">
        <v>3</v>
      </c>
      <c r="V278">
        <v>2</v>
      </c>
      <c r="W278">
        <v>5</v>
      </c>
      <c r="X278">
        <v>2</v>
      </c>
      <c r="Y278">
        <v>2</v>
      </c>
      <c r="Z278">
        <v>2</v>
      </c>
      <c r="AA278">
        <v>1</v>
      </c>
      <c r="AB278">
        <v>9</v>
      </c>
      <c r="AC278">
        <v>18</v>
      </c>
      <c r="AD278">
        <v>9</v>
      </c>
      <c r="AE278">
        <v>6</v>
      </c>
      <c r="AF278">
        <v>11</v>
      </c>
      <c r="AG278">
        <v>7</v>
      </c>
      <c r="AH278">
        <v>4</v>
      </c>
      <c r="AI278">
        <v>5</v>
      </c>
      <c r="AJ278">
        <v>7</v>
      </c>
      <c r="AK278">
        <v>5</v>
      </c>
      <c r="AL278">
        <v>4</v>
      </c>
      <c r="AM278">
        <v>8</v>
      </c>
      <c r="AN278">
        <v>4</v>
      </c>
      <c r="AO278">
        <v>3</v>
      </c>
      <c r="AP278">
        <v>6</v>
      </c>
      <c r="AQ278">
        <v>10</v>
      </c>
      <c r="AR278">
        <v>7</v>
      </c>
      <c r="AS278">
        <v>6</v>
      </c>
      <c r="AT278">
        <v>7</v>
      </c>
      <c r="AU278">
        <v>5</v>
      </c>
      <c r="AV278">
        <v>3</v>
      </c>
      <c r="AW278">
        <v>4</v>
      </c>
      <c r="AX278">
        <v>6</v>
      </c>
      <c r="AY278">
        <v>1</v>
      </c>
      <c r="AZ278">
        <v>18</v>
      </c>
      <c r="BA278">
        <v>17</v>
      </c>
      <c r="BB278">
        <v>12</v>
      </c>
      <c r="BC278">
        <v>8</v>
      </c>
      <c r="BD278">
        <v>3</v>
      </c>
      <c r="BE278">
        <v>14</v>
      </c>
      <c r="BF278">
        <v>13</v>
      </c>
      <c r="BG278">
        <v>4</v>
      </c>
      <c r="BH278">
        <v>20</v>
      </c>
      <c r="BI278">
        <v>10</v>
      </c>
      <c r="BJ278">
        <v>5</v>
      </c>
      <c r="BK278">
        <v>11</v>
      </c>
      <c r="BL278">
        <v>2</v>
      </c>
      <c r="BM278">
        <v>22</v>
      </c>
      <c r="BN278">
        <v>15</v>
      </c>
      <c r="BO278">
        <v>9</v>
      </c>
      <c r="BP278">
        <v>16</v>
      </c>
      <c r="BQ278">
        <v>19</v>
      </c>
      <c r="BR278">
        <v>21</v>
      </c>
      <c r="BS278">
        <v>7</v>
      </c>
      <c r="BT278">
        <v>21</v>
      </c>
    </row>
    <row r="279" spans="1:72" s="3" customFormat="1">
      <c r="A279" s="3">
        <v>10269</v>
      </c>
      <c r="B279" s="3">
        <v>0</v>
      </c>
      <c r="C279" s="3">
        <v>1996</v>
      </c>
      <c r="D279" s="4">
        <v>43403.375648148147</v>
      </c>
      <c r="E279" s="3" t="s">
        <v>122</v>
      </c>
      <c r="F279" s="3">
        <v>1</v>
      </c>
      <c r="G279" s="3">
        <v>1</v>
      </c>
      <c r="H279" s="3">
        <v>1</v>
      </c>
      <c r="I279" s="3">
        <v>1</v>
      </c>
      <c r="J279" s="3">
        <v>2</v>
      </c>
      <c r="K279" s="3">
        <v>4</v>
      </c>
      <c r="L279" s="3">
        <v>5</v>
      </c>
      <c r="M279" s="3">
        <v>1</v>
      </c>
      <c r="N279" s="3">
        <v>5</v>
      </c>
      <c r="O279" s="3">
        <v>2</v>
      </c>
      <c r="P279" s="3">
        <v>1</v>
      </c>
      <c r="Q279" s="3">
        <v>4</v>
      </c>
      <c r="R279" s="3">
        <v>3</v>
      </c>
      <c r="S279" s="3">
        <v>5</v>
      </c>
      <c r="T279" s="3">
        <v>1</v>
      </c>
      <c r="U279" s="3">
        <v>1</v>
      </c>
      <c r="V279" s="3">
        <v>2</v>
      </c>
      <c r="W279" s="3">
        <v>4</v>
      </c>
      <c r="X279" s="3">
        <v>4</v>
      </c>
      <c r="Y279" s="3">
        <v>1</v>
      </c>
      <c r="Z279" s="3">
        <v>1</v>
      </c>
      <c r="AA279" s="3">
        <v>2</v>
      </c>
      <c r="AB279" s="3">
        <v>13</v>
      </c>
      <c r="AC279" s="3">
        <v>9</v>
      </c>
      <c r="AD279" s="3">
        <v>13</v>
      </c>
      <c r="AE279" s="3">
        <v>12</v>
      </c>
      <c r="AF279" s="3">
        <v>7</v>
      </c>
      <c r="AG279" s="3">
        <v>13</v>
      </c>
      <c r="AH279" s="3">
        <v>3</v>
      </c>
      <c r="AI279" s="3">
        <v>7</v>
      </c>
      <c r="AJ279" s="3">
        <v>8</v>
      </c>
      <c r="AK279" s="3">
        <v>18</v>
      </c>
      <c r="AL279" s="3">
        <v>10</v>
      </c>
      <c r="AM279" s="3">
        <v>12</v>
      </c>
      <c r="AN279" s="3">
        <v>6</v>
      </c>
      <c r="AO279" s="3">
        <v>9</v>
      </c>
      <c r="AP279" s="3">
        <v>7</v>
      </c>
      <c r="AQ279" s="3">
        <v>4</v>
      </c>
      <c r="AR279" s="3">
        <v>7</v>
      </c>
      <c r="AS279" s="3">
        <v>17</v>
      </c>
      <c r="AT279" s="3">
        <v>8</v>
      </c>
      <c r="AU279" s="3">
        <v>5</v>
      </c>
      <c r="AV279" s="3">
        <v>9</v>
      </c>
      <c r="AW279" s="3">
        <v>5</v>
      </c>
      <c r="AX279" s="3">
        <v>17</v>
      </c>
      <c r="AY279" s="3">
        <v>12</v>
      </c>
      <c r="AZ279" s="3">
        <v>6</v>
      </c>
      <c r="BA279" s="3">
        <v>5</v>
      </c>
      <c r="BB279" s="3">
        <v>18</v>
      </c>
      <c r="BC279" s="3">
        <v>20</v>
      </c>
      <c r="BD279" s="3">
        <v>2</v>
      </c>
      <c r="BE279" s="3">
        <v>10</v>
      </c>
      <c r="BF279" s="3">
        <v>9</v>
      </c>
      <c r="BG279" s="3">
        <v>22</v>
      </c>
      <c r="BH279" s="3">
        <v>3</v>
      </c>
      <c r="BI279" s="3">
        <v>16</v>
      </c>
      <c r="BJ279" s="3">
        <v>11</v>
      </c>
      <c r="BK279" s="3">
        <v>7</v>
      </c>
      <c r="BL279" s="3">
        <v>13</v>
      </c>
      <c r="BM279" s="3">
        <v>15</v>
      </c>
      <c r="BN279" s="3">
        <v>21</v>
      </c>
      <c r="BO279" s="3">
        <v>4</v>
      </c>
      <c r="BP279" s="3">
        <v>14</v>
      </c>
      <c r="BQ279" s="3">
        <v>19</v>
      </c>
      <c r="BR279" s="3">
        <v>1</v>
      </c>
      <c r="BS279" s="3">
        <v>8</v>
      </c>
      <c r="BT279" s="3">
        <v>130</v>
      </c>
    </row>
    <row r="280" spans="1:72">
      <c r="A280">
        <v>10263</v>
      </c>
      <c r="B280">
        <v>0</v>
      </c>
      <c r="C280">
        <v>1993</v>
      </c>
      <c r="D280" s="2">
        <v>43403.377222222225</v>
      </c>
      <c r="E280" t="s">
        <v>128</v>
      </c>
      <c r="F280">
        <v>3</v>
      </c>
      <c r="G280">
        <v>4</v>
      </c>
      <c r="H280">
        <v>3</v>
      </c>
      <c r="I280">
        <v>2</v>
      </c>
      <c r="J280">
        <v>1</v>
      </c>
      <c r="K280">
        <v>4</v>
      </c>
      <c r="L280">
        <v>3</v>
      </c>
      <c r="M280">
        <v>1</v>
      </c>
      <c r="N280">
        <v>4</v>
      </c>
      <c r="O280">
        <v>5</v>
      </c>
      <c r="P280">
        <v>2</v>
      </c>
      <c r="Q280">
        <v>3</v>
      </c>
      <c r="R280">
        <v>3</v>
      </c>
      <c r="S280">
        <v>5</v>
      </c>
      <c r="T280">
        <v>4</v>
      </c>
      <c r="U280">
        <v>4</v>
      </c>
      <c r="V280">
        <v>4</v>
      </c>
      <c r="W280">
        <v>5</v>
      </c>
      <c r="X280">
        <v>4</v>
      </c>
      <c r="Y280">
        <v>2</v>
      </c>
      <c r="Z280">
        <v>3</v>
      </c>
      <c r="AA280">
        <v>2</v>
      </c>
      <c r="AB280">
        <v>6</v>
      </c>
      <c r="AC280">
        <v>7</v>
      </c>
      <c r="AD280">
        <v>15</v>
      </c>
      <c r="AE280">
        <v>4</v>
      </c>
      <c r="AF280">
        <v>7</v>
      </c>
      <c r="AG280">
        <v>5</v>
      </c>
      <c r="AH280">
        <v>5</v>
      </c>
      <c r="AI280">
        <v>5</v>
      </c>
      <c r="AJ280">
        <v>11</v>
      </c>
      <c r="AK280">
        <v>7</v>
      </c>
      <c r="AL280">
        <v>4</v>
      </c>
      <c r="AM280">
        <v>7</v>
      </c>
      <c r="AN280">
        <v>6</v>
      </c>
      <c r="AO280">
        <v>6</v>
      </c>
      <c r="AP280">
        <v>6</v>
      </c>
      <c r="AQ280">
        <v>3</v>
      </c>
      <c r="AR280">
        <v>4</v>
      </c>
      <c r="AS280">
        <v>5</v>
      </c>
      <c r="AT280">
        <v>5</v>
      </c>
      <c r="AU280">
        <v>5</v>
      </c>
      <c r="AV280">
        <v>5</v>
      </c>
      <c r="AW280">
        <v>3</v>
      </c>
      <c r="AX280">
        <v>19</v>
      </c>
      <c r="AY280">
        <v>5</v>
      </c>
      <c r="AZ280">
        <v>17</v>
      </c>
      <c r="BA280">
        <v>22</v>
      </c>
      <c r="BB280">
        <v>15</v>
      </c>
      <c r="BC280">
        <v>9</v>
      </c>
      <c r="BD280">
        <v>2</v>
      </c>
      <c r="BE280">
        <v>21</v>
      </c>
      <c r="BF280">
        <v>14</v>
      </c>
      <c r="BG280">
        <v>7</v>
      </c>
      <c r="BH280">
        <v>20</v>
      </c>
      <c r="BI280">
        <v>12</v>
      </c>
      <c r="BJ280">
        <v>8</v>
      </c>
      <c r="BK280">
        <v>13</v>
      </c>
      <c r="BL280">
        <v>1</v>
      </c>
      <c r="BM280">
        <v>4</v>
      </c>
      <c r="BN280">
        <v>18</v>
      </c>
      <c r="BO280">
        <v>10</v>
      </c>
      <c r="BP280">
        <v>16</v>
      </c>
      <c r="BQ280">
        <v>6</v>
      </c>
      <c r="BR280">
        <v>11</v>
      </c>
      <c r="BS280">
        <v>3</v>
      </c>
      <c r="BT280">
        <v>-16</v>
      </c>
    </row>
    <row r="281" spans="1:72">
      <c r="A281">
        <v>10296</v>
      </c>
      <c r="B281">
        <v>0</v>
      </c>
      <c r="C281">
        <v>1995</v>
      </c>
      <c r="D281" s="2">
        <v>43403.391759259262</v>
      </c>
      <c r="E281" t="s">
        <v>196</v>
      </c>
      <c r="F281">
        <v>4</v>
      </c>
      <c r="G281">
        <v>5</v>
      </c>
      <c r="H281">
        <v>2</v>
      </c>
      <c r="I281">
        <v>3</v>
      </c>
      <c r="J281">
        <v>1</v>
      </c>
      <c r="K281">
        <v>3</v>
      </c>
      <c r="L281">
        <v>4</v>
      </c>
      <c r="M281">
        <v>2</v>
      </c>
      <c r="N281">
        <v>4</v>
      </c>
      <c r="O281">
        <v>3</v>
      </c>
      <c r="P281">
        <v>2</v>
      </c>
      <c r="Q281">
        <v>2</v>
      </c>
      <c r="R281">
        <v>3</v>
      </c>
      <c r="S281">
        <v>5</v>
      </c>
      <c r="T281">
        <v>3</v>
      </c>
      <c r="U281">
        <v>4</v>
      </c>
      <c r="V281">
        <v>2</v>
      </c>
      <c r="W281">
        <v>5</v>
      </c>
      <c r="X281">
        <v>4</v>
      </c>
      <c r="Y281">
        <v>2</v>
      </c>
      <c r="Z281">
        <v>3</v>
      </c>
      <c r="AA281">
        <v>1</v>
      </c>
      <c r="AB281">
        <v>7</v>
      </c>
      <c r="AC281">
        <v>8</v>
      </c>
      <c r="AD281">
        <v>14</v>
      </c>
      <c r="AE281">
        <v>11</v>
      </c>
      <c r="AF281">
        <v>7</v>
      </c>
      <c r="AG281">
        <v>5</v>
      </c>
      <c r="AH281">
        <v>7</v>
      </c>
      <c r="AI281">
        <v>5</v>
      </c>
      <c r="AJ281">
        <v>6</v>
      </c>
      <c r="AK281">
        <v>6</v>
      </c>
      <c r="AL281">
        <v>5</v>
      </c>
      <c r="AM281">
        <v>7</v>
      </c>
      <c r="AN281">
        <v>8</v>
      </c>
      <c r="AO281">
        <v>4</v>
      </c>
      <c r="AP281">
        <v>4</v>
      </c>
      <c r="AQ281">
        <v>9</v>
      </c>
      <c r="AR281">
        <v>5</v>
      </c>
      <c r="AS281">
        <v>4</v>
      </c>
      <c r="AT281">
        <v>10</v>
      </c>
      <c r="AU281">
        <v>7</v>
      </c>
      <c r="AV281">
        <v>4</v>
      </c>
      <c r="AW281">
        <v>4</v>
      </c>
      <c r="AX281">
        <v>6</v>
      </c>
      <c r="AY281">
        <v>7</v>
      </c>
      <c r="AZ281">
        <v>14</v>
      </c>
      <c r="BA281">
        <v>9</v>
      </c>
      <c r="BB281">
        <v>21</v>
      </c>
      <c r="BC281">
        <v>15</v>
      </c>
      <c r="BD281">
        <v>17</v>
      </c>
      <c r="BE281">
        <v>19</v>
      </c>
      <c r="BF281">
        <v>16</v>
      </c>
      <c r="BG281">
        <v>13</v>
      </c>
      <c r="BH281">
        <v>4</v>
      </c>
      <c r="BI281">
        <v>12</v>
      </c>
      <c r="BJ281">
        <v>20</v>
      </c>
      <c r="BK281">
        <v>3</v>
      </c>
      <c r="BL281">
        <v>22</v>
      </c>
      <c r="BM281">
        <v>11</v>
      </c>
      <c r="BN281">
        <v>8</v>
      </c>
      <c r="BO281">
        <v>10</v>
      </c>
      <c r="BP281">
        <v>1</v>
      </c>
      <c r="BQ281">
        <v>18</v>
      </c>
      <c r="BR281">
        <v>2</v>
      </c>
      <c r="BS281">
        <v>5</v>
      </c>
      <c r="BT281">
        <v>5</v>
      </c>
    </row>
    <row r="282" spans="1:72">
      <c r="A282">
        <v>10297</v>
      </c>
      <c r="B282">
        <v>1</v>
      </c>
      <c r="C282">
        <v>1994</v>
      </c>
      <c r="D282" s="2">
        <v>43403.404305555552</v>
      </c>
      <c r="E282" t="s">
        <v>120</v>
      </c>
      <c r="F282">
        <v>1</v>
      </c>
      <c r="G282">
        <v>4</v>
      </c>
      <c r="H282">
        <v>1</v>
      </c>
      <c r="I282">
        <v>5</v>
      </c>
      <c r="J282">
        <v>3</v>
      </c>
      <c r="K282">
        <v>3</v>
      </c>
      <c r="L282">
        <v>1</v>
      </c>
      <c r="M282">
        <v>1</v>
      </c>
      <c r="N282">
        <v>1</v>
      </c>
      <c r="O282">
        <v>1</v>
      </c>
      <c r="P282">
        <v>1</v>
      </c>
      <c r="Q282">
        <v>4</v>
      </c>
      <c r="R282">
        <v>1</v>
      </c>
      <c r="S282">
        <v>2</v>
      </c>
      <c r="T282">
        <v>1</v>
      </c>
      <c r="U282">
        <v>1</v>
      </c>
      <c r="V282">
        <v>1</v>
      </c>
      <c r="W282">
        <v>1</v>
      </c>
      <c r="X282">
        <v>2</v>
      </c>
      <c r="Y282">
        <v>4</v>
      </c>
      <c r="Z282">
        <v>4</v>
      </c>
      <c r="AA282">
        <v>3</v>
      </c>
      <c r="AB282">
        <v>5</v>
      </c>
      <c r="AC282">
        <v>10</v>
      </c>
      <c r="AD282">
        <v>11</v>
      </c>
      <c r="AE282">
        <v>10</v>
      </c>
      <c r="AF282">
        <v>5</v>
      </c>
      <c r="AG282">
        <v>5</v>
      </c>
      <c r="AH282">
        <v>3</v>
      </c>
      <c r="AI282">
        <v>3</v>
      </c>
      <c r="AJ282">
        <v>7</v>
      </c>
      <c r="AK282">
        <v>4</v>
      </c>
      <c r="AL282">
        <v>5</v>
      </c>
      <c r="AM282">
        <v>15</v>
      </c>
      <c r="AN282">
        <v>3</v>
      </c>
      <c r="AO282">
        <v>6</v>
      </c>
      <c r="AP282">
        <v>3</v>
      </c>
      <c r="AQ282">
        <v>5</v>
      </c>
      <c r="AR282">
        <v>8</v>
      </c>
      <c r="AS282">
        <v>5</v>
      </c>
      <c r="AT282">
        <v>7</v>
      </c>
      <c r="AU282">
        <v>6</v>
      </c>
      <c r="AV282">
        <v>4</v>
      </c>
      <c r="AW282">
        <v>6</v>
      </c>
      <c r="AX282">
        <v>5</v>
      </c>
      <c r="AY282">
        <v>18</v>
      </c>
      <c r="AZ282">
        <v>15</v>
      </c>
      <c r="BA282">
        <v>12</v>
      </c>
      <c r="BB282">
        <v>11</v>
      </c>
      <c r="BC282">
        <v>17</v>
      </c>
      <c r="BD282">
        <v>7</v>
      </c>
      <c r="BE282">
        <v>8</v>
      </c>
      <c r="BF282">
        <v>19</v>
      </c>
      <c r="BG282">
        <v>3</v>
      </c>
      <c r="BH282">
        <v>2</v>
      </c>
      <c r="BI282">
        <v>22</v>
      </c>
      <c r="BJ282">
        <v>13</v>
      </c>
      <c r="BK282">
        <v>20</v>
      </c>
      <c r="BL282">
        <v>16</v>
      </c>
      <c r="BM282">
        <v>9</v>
      </c>
      <c r="BN282">
        <v>1</v>
      </c>
      <c r="BO282">
        <v>4</v>
      </c>
      <c r="BP282">
        <v>14</v>
      </c>
      <c r="BQ282">
        <v>10</v>
      </c>
      <c r="BR282">
        <v>6</v>
      </c>
      <c r="BS282">
        <v>21</v>
      </c>
      <c r="BT282">
        <v>-12</v>
      </c>
    </row>
    <row r="283" spans="1:72">
      <c r="A283">
        <v>10331</v>
      </c>
      <c r="B283">
        <v>0</v>
      </c>
      <c r="C283">
        <v>1969</v>
      </c>
      <c r="D283" s="2">
        <v>43403.417199074072</v>
      </c>
      <c r="E283" t="s">
        <v>117</v>
      </c>
      <c r="F283">
        <v>4</v>
      </c>
      <c r="G283">
        <v>3</v>
      </c>
      <c r="H283">
        <v>2</v>
      </c>
      <c r="I283">
        <v>5</v>
      </c>
      <c r="J283">
        <v>1</v>
      </c>
      <c r="K283">
        <v>4</v>
      </c>
      <c r="L283">
        <v>4</v>
      </c>
      <c r="M283">
        <v>2</v>
      </c>
      <c r="N283">
        <v>4</v>
      </c>
      <c r="O283">
        <v>4</v>
      </c>
      <c r="P283">
        <v>4</v>
      </c>
      <c r="Q283">
        <v>4</v>
      </c>
      <c r="R283">
        <v>2</v>
      </c>
      <c r="S283">
        <v>4</v>
      </c>
      <c r="T283">
        <v>2</v>
      </c>
      <c r="U283">
        <v>3</v>
      </c>
      <c r="V283">
        <v>5</v>
      </c>
      <c r="W283">
        <v>4</v>
      </c>
      <c r="X283">
        <v>2</v>
      </c>
      <c r="Y283">
        <v>4</v>
      </c>
      <c r="Z283">
        <v>2</v>
      </c>
      <c r="AA283">
        <v>1</v>
      </c>
      <c r="AB283">
        <v>5</v>
      </c>
      <c r="AC283">
        <v>9</v>
      </c>
      <c r="AD283">
        <v>21</v>
      </c>
      <c r="AE283">
        <v>8</v>
      </c>
      <c r="AF283">
        <v>9</v>
      </c>
      <c r="AG283">
        <v>7</v>
      </c>
      <c r="AH283">
        <v>7</v>
      </c>
      <c r="AI283">
        <v>10</v>
      </c>
      <c r="AJ283">
        <v>7</v>
      </c>
      <c r="AK283">
        <v>5</v>
      </c>
      <c r="AL283">
        <v>11</v>
      </c>
      <c r="AM283">
        <v>12</v>
      </c>
      <c r="AN283">
        <v>8</v>
      </c>
      <c r="AO283">
        <v>8</v>
      </c>
      <c r="AP283">
        <v>5</v>
      </c>
      <c r="AQ283">
        <v>13</v>
      </c>
      <c r="AR283">
        <v>9</v>
      </c>
      <c r="AS283">
        <v>10</v>
      </c>
      <c r="AT283">
        <v>11</v>
      </c>
      <c r="AU283">
        <v>5</v>
      </c>
      <c r="AV283">
        <v>4</v>
      </c>
      <c r="AW283">
        <v>9</v>
      </c>
      <c r="AX283">
        <v>15</v>
      </c>
      <c r="AY283">
        <v>6</v>
      </c>
      <c r="AZ283">
        <v>2</v>
      </c>
      <c r="BA283">
        <v>11</v>
      </c>
      <c r="BB283">
        <v>3</v>
      </c>
      <c r="BC283">
        <v>9</v>
      </c>
      <c r="BD283">
        <v>14</v>
      </c>
      <c r="BE283">
        <v>16</v>
      </c>
      <c r="BF283">
        <v>12</v>
      </c>
      <c r="BG283">
        <v>5</v>
      </c>
      <c r="BH283">
        <v>10</v>
      </c>
      <c r="BI283">
        <v>20</v>
      </c>
      <c r="BJ283">
        <v>7</v>
      </c>
      <c r="BK283">
        <v>19</v>
      </c>
      <c r="BL283">
        <v>21</v>
      </c>
      <c r="BM283">
        <v>18</v>
      </c>
      <c r="BN283">
        <v>13</v>
      </c>
      <c r="BO283">
        <v>22</v>
      </c>
      <c r="BP283">
        <v>8</v>
      </c>
      <c r="BQ283">
        <v>4</v>
      </c>
      <c r="BR283">
        <v>17</v>
      </c>
      <c r="BS283">
        <v>1</v>
      </c>
      <c r="BT283">
        <v>-4</v>
      </c>
    </row>
    <row r="284" spans="1:72">
      <c r="A284">
        <v>10317</v>
      </c>
      <c r="B284">
        <v>0</v>
      </c>
      <c r="C284">
        <v>1997</v>
      </c>
      <c r="D284" s="2">
        <v>43403.443645833337</v>
      </c>
      <c r="E284" t="s">
        <v>126</v>
      </c>
      <c r="F284">
        <v>2</v>
      </c>
      <c r="G284">
        <v>1</v>
      </c>
      <c r="H284">
        <v>1</v>
      </c>
      <c r="I284">
        <v>3</v>
      </c>
      <c r="J284">
        <v>3</v>
      </c>
      <c r="K284">
        <v>4</v>
      </c>
      <c r="L284">
        <v>3</v>
      </c>
      <c r="M284">
        <v>1</v>
      </c>
      <c r="N284">
        <v>5</v>
      </c>
      <c r="O284">
        <v>5</v>
      </c>
      <c r="P284">
        <v>1</v>
      </c>
      <c r="Q284">
        <v>5</v>
      </c>
      <c r="R284">
        <v>2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2</v>
      </c>
      <c r="Y284">
        <v>3</v>
      </c>
      <c r="Z284">
        <v>4</v>
      </c>
      <c r="AA284">
        <v>2</v>
      </c>
      <c r="AB284">
        <v>6</v>
      </c>
      <c r="AC284">
        <v>4</v>
      </c>
      <c r="AD284">
        <v>5</v>
      </c>
      <c r="AE284">
        <v>10</v>
      </c>
      <c r="AF284">
        <v>8</v>
      </c>
      <c r="AG284">
        <v>12</v>
      </c>
      <c r="AH284">
        <v>6</v>
      </c>
      <c r="AI284">
        <v>3</v>
      </c>
      <c r="AJ284">
        <v>2</v>
      </c>
      <c r="AK284">
        <v>6</v>
      </c>
      <c r="AL284">
        <v>3</v>
      </c>
      <c r="AM284">
        <v>7</v>
      </c>
      <c r="AN284">
        <v>3</v>
      </c>
      <c r="AO284">
        <v>1</v>
      </c>
      <c r="AP284">
        <v>4</v>
      </c>
      <c r="AQ284">
        <v>3</v>
      </c>
      <c r="AR284">
        <v>2</v>
      </c>
      <c r="AS284">
        <v>2</v>
      </c>
      <c r="AT284">
        <v>4</v>
      </c>
      <c r="AU284">
        <v>4</v>
      </c>
      <c r="AV284">
        <v>7</v>
      </c>
      <c r="AW284">
        <v>3</v>
      </c>
      <c r="AX284">
        <v>5</v>
      </c>
      <c r="AY284">
        <v>19</v>
      </c>
      <c r="AZ284">
        <v>12</v>
      </c>
      <c r="BA284">
        <v>17</v>
      </c>
      <c r="BB284">
        <v>4</v>
      </c>
      <c r="BC284">
        <v>21</v>
      </c>
      <c r="BD284">
        <v>10</v>
      </c>
      <c r="BE284">
        <v>22</v>
      </c>
      <c r="BF284">
        <v>7</v>
      </c>
      <c r="BG284">
        <v>3</v>
      </c>
      <c r="BH284">
        <v>11</v>
      </c>
      <c r="BI284">
        <v>1</v>
      </c>
      <c r="BJ284">
        <v>6</v>
      </c>
      <c r="BK284">
        <v>20</v>
      </c>
      <c r="BL284">
        <v>13</v>
      </c>
      <c r="BM284">
        <v>15</v>
      </c>
      <c r="BN284">
        <v>16</v>
      </c>
      <c r="BO284">
        <v>14</v>
      </c>
      <c r="BP284">
        <v>8</v>
      </c>
      <c r="BQ284">
        <v>2</v>
      </c>
      <c r="BR284">
        <v>9</v>
      </c>
      <c r="BS284">
        <v>18</v>
      </c>
      <c r="BT284">
        <v>21</v>
      </c>
    </row>
    <row r="285" spans="1:72">
      <c r="A285">
        <v>10371</v>
      </c>
      <c r="B285">
        <v>0</v>
      </c>
      <c r="C285">
        <v>1992</v>
      </c>
      <c r="D285" s="2">
        <v>43403.451782407406</v>
      </c>
      <c r="E285" t="s">
        <v>122</v>
      </c>
      <c r="F285">
        <v>4</v>
      </c>
      <c r="G285">
        <v>3</v>
      </c>
      <c r="H285">
        <v>3</v>
      </c>
      <c r="I285">
        <v>4</v>
      </c>
      <c r="J285">
        <v>5</v>
      </c>
      <c r="K285">
        <v>4</v>
      </c>
      <c r="L285">
        <v>2</v>
      </c>
      <c r="M285">
        <v>1</v>
      </c>
      <c r="N285">
        <v>5</v>
      </c>
      <c r="O285">
        <v>5</v>
      </c>
      <c r="P285">
        <v>2</v>
      </c>
      <c r="Q285">
        <v>2</v>
      </c>
      <c r="R285">
        <v>2</v>
      </c>
      <c r="S285">
        <v>5</v>
      </c>
      <c r="T285">
        <v>3</v>
      </c>
      <c r="U285">
        <v>4</v>
      </c>
      <c r="V285">
        <v>5</v>
      </c>
      <c r="W285">
        <v>5</v>
      </c>
      <c r="X285">
        <v>3</v>
      </c>
      <c r="Y285">
        <v>3</v>
      </c>
      <c r="Z285">
        <v>4</v>
      </c>
      <c r="AA285">
        <v>2</v>
      </c>
      <c r="AB285">
        <v>20</v>
      </c>
      <c r="AC285">
        <v>7</v>
      </c>
      <c r="AD285">
        <v>5</v>
      </c>
      <c r="AE285">
        <v>15</v>
      </c>
      <c r="AF285">
        <v>5</v>
      </c>
      <c r="AG285">
        <v>9</v>
      </c>
      <c r="AH285">
        <v>12</v>
      </c>
      <c r="AI285">
        <v>8</v>
      </c>
      <c r="AJ285">
        <v>8</v>
      </c>
      <c r="AK285">
        <v>5</v>
      </c>
      <c r="AL285">
        <v>10</v>
      </c>
      <c r="AM285">
        <v>7</v>
      </c>
      <c r="AN285">
        <v>6</v>
      </c>
      <c r="AO285">
        <v>6</v>
      </c>
      <c r="AP285">
        <v>4</v>
      </c>
      <c r="AQ285">
        <v>14</v>
      </c>
      <c r="AR285">
        <v>6</v>
      </c>
      <c r="AS285">
        <v>4</v>
      </c>
      <c r="AT285">
        <v>5</v>
      </c>
      <c r="AU285">
        <v>4</v>
      </c>
      <c r="AV285">
        <v>6</v>
      </c>
      <c r="AW285">
        <v>5</v>
      </c>
      <c r="AX285">
        <v>4</v>
      </c>
      <c r="AY285">
        <v>16</v>
      </c>
      <c r="AZ285">
        <v>13</v>
      </c>
      <c r="BA285">
        <v>22</v>
      </c>
      <c r="BB285">
        <v>10</v>
      </c>
      <c r="BC285">
        <v>5</v>
      </c>
      <c r="BD285">
        <v>12</v>
      </c>
      <c r="BE285">
        <v>18</v>
      </c>
      <c r="BF285">
        <v>15</v>
      </c>
      <c r="BG285">
        <v>6</v>
      </c>
      <c r="BH285">
        <v>1</v>
      </c>
      <c r="BI285">
        <v>9</v>
      </c>
      <c r="BJ285">
        <v>19</v>
      </c>
      <c r="BK285">
        <v>2</v>
      </c>
      <c r="BL285">
        <v>14</v>
      </c>
      <c r="BM285">
        <v>11</v>
      </c>
      <c r="BN285">
        <v>20</v>
      </c>
      <c r="BO285">
        <v>7</v>
      </c>
      <c r="BP285">
        <v>17</v>
      </c>
      <c r="BQ285">
        <v>21</v>
      </c>
      <c r="BR285">
        <v>8</v>
      </c>
      <c r="BS285">
        <v>3</v>
      </c>
      <c r="BT285">
        <v>5</v>
      </c>
    </row>
    <row r="286" spans="1:72">
      <c r="A286">
        <v>10378</v>
      </c>
      <c r="B286">
        <v>0</v>
      </c>
      <c r="C286">
        <v>1998</v>
      </c>
      <c r="D286" s="2">
        <v>43403.452187499999</v>
      </c>
      <c r="E286" t="s">
        <v>197</v>
      </c>
      <c r="F286">
        <v>1</v>
      </c>
      <c r="G286">
        <v>1</v>
      </c>
      <c r="H286">
        <v>2</v>
      </c>
      <c r="I286">
        <v>3</v>
      </c>
      <c r="J286">
        <v>1</v>
      </c>
      <c r="K286">
        <v>1</v>
      </c>
      <c r="L286">
        <v>2</v>
      </c>
      <c r="M286">
        <v>1</v>
      </c>
      <c r="N286">
        <v>4</v>
      </c>
      <c r="O286">
        <v>4</v>
      </c>
      <c r="P286">
        <v>3</v>
      </c>
      <c r="Q286">
        <v>1</v>
      </c>
      <c r="R286">
        <v>2</v>
      </c>
      <c r="S286">
        <v>5</v>
      </c>
      <c r="T286">
        <v>3</v>
      </c>
      <c r="U286">
        <v>4</v>
      </c>
      <c r="V286">
        <v>4</v>
      </c>
      <c r="W286">
        <v>5</v>
      </c>
      <c r="X286">
        <v>4</v>
      </c>
      <c r="Y286">
        <v>2</v>
      </c>
      <c r="Z286">
        <v>2</v>
      </c>
      <c r="AA286">
        <v>1</v>
      </c>
      <c r="AB286">
        <v>4</v>
      </c>
      <c r="AC286">
        <v>5</v>
      </c>
      <c r="AD286">
        <v>10</v>
      </c>
      <c r="AE286">
        <v>5</v>
      </c>
      <c r="AF286">
        <v>4</v>
      </c>
      <c r="AG286">
        <v>7</v>
      </c>
      <c r="AH286">
        <v>6</v>
      </c>
      <c r="AI286">
        <v>5</v>
      </c>
      <c r="AJ286">
        <v>16</v>
      </c>
      <c r="AK286">
        <v>4</v>
      </c>
      <c r="AL286">
        <v>9</v>
      </c>
      <c r="AM286">
        <v>7</v>
      </c>
      <c r="AN286">
        <v>7</v>
      </c>
      <c r="AO286">
        <v>4</v>
      </c>
      <c r="AP286">
        <v>11</v>
      </c>
      <c r="AQ286">
        <v>8</v>
      </c>
      <c r="AR286">
        <v>4</v>
      </c>
      <c r="AS286">
        <v>5</v>
      </c>
      <c r="AT286">
        <v>5</v>
      </c>
      <c r="AU286">
        <v>7</v>
      </c>
      <c r="AV286">
        <v>6</v>
      </c>
      <c r="AW286">
        <v>3</v>
      </c>
      <c r="AX286">
        <v>20</v>
      </c>
      <c r="AY286">
        <v>21</v>
      </c>
      <c r="AZ286">
        <v>4</v>
      </c>
      <c r="BA286">
        <v>18</v>
      </c>
      <c r="BB286">
        <v>16</v>
      </c>
      <c r="BC286">
        <v>5</v>
      </c>
      <c r="BD286">
        <v>3</v>
      </c>
      <c r="BE286">
        <v>19</v>
      </c>
      <c r="BF286">
        <v>1</v>
      </c>
      <c r="BG286">
        <v>7</v>
      </c>
      <c r="BH286">
        <v>14</v>
      </c>
      <c r="BI286">
        <v>6</v>
      </c>
      <c r="BJ286">
        <v>12</v>
      </c>
      <c r="BK286">
        <v>22</v>
      </c>
      <c r="BL286">
        <v>2</v>
      </c>
      <c r="BM286">
        <v>17</v>
      </c>
      <c r="BN286">
        <v>10</v>
      </c>
      <c r="BO286">
        <v>8</v>
      </c>
      <c r="BP286">
        <v>13</v>
      </c>
      <c r="BQ286">
        <v>15</v>
      </c>
      <c r="BR286">
        <v>9</v>
      </c>
      <c r="BS286">
        <v>11</v>
      </c>
      <c r="BT286">
        <v>2</v>
      </c>
    </row>
    <row r="287" spans="1:72">
      <c r="A287">
        <v>10315</v>
      </c>
      <c r="B287">
        <v>1</v>
      </c>
      <c r="C287">
        <v>1996</v>
      </c>
      <c r="D287" s="2">
        <v>43403.456342592595</v>
      </c>
      <c r="E287" t="s">
        <v>198</v>
      </c>
      <c r="F287">
        <v>3</v>
      </c>
      <c r="G287">
        <v>4</v>
      </c>
      <c r="H287">
        <v>3</v>
      </c>
      <c r="I287">
        <v>3</v>
      </c>
      <c r="J287">
        <v>2</v>
      </c>
      <c r="K287">
        <v>3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4</v>
      </c>
      <c r="R287">
        <v>2</v>
      </c>
      <c r="S287">
        <v>2</v>
      </c>
      <c r="T287">
        <v>2</v>
      </c>
      <c r="U287">
        <v>2</v>
      </c>
      <c r="V287">
        <v>3</v>
      </c>
      <c r="W287">
        <v>2</v>
      </c>
      <c r="X287">
        <v>2</v>
      </c>
      <c r="Y287">
        <v>4</v>
      </c>
      <c r="Z287">
        <v>4</v>
      </c>
      <c r="AA287">
        <v>4</v>
      </c>
      <c r="AB287">
        <v>4</v>
      </c>
      <c r="AC287">
        <v>12</v>
      </c>
      <c r="AD287">
        <v>11</v>
      </c>
      <c r="AE287">
        <v>8</v>
      </c>
      <c r="AF287">
        <v>4</v>
      </c>
      <c r="AG287">
        <v>14</v>
      </c>
      <c r="AH287">
        <v>4</v>
      </c>
      <c r="AI287">
        <v>4</v>
      </c>
      <c r="AJ287">
        <v>7</v>
      </c>
      <c r="AK287">
        <v>55</v>
      </c>
      <c r="AL287">
        <v>3</v>
      </c>
      <c r="AM287">
        <v>8</v>
      </c>
      <c r="AN287">
        <v>3</v>
      </c>
      <c r="AO287">
        <v>5</v>
      </c>
      <c r="AP287">
        <v>6</v>
      </c>
      <c r="AQ287">
        <v>1</v>
      </c>
      <c r="AR287">
        <v>4</v>
      </c>
      <c r="AS287">
        <v>4</v>
      </c>
      <c r="AT287">
        <v>7</v>
      </c>
      <c r="AU287">
        <v>6</v>
      </c>
      <c r="AV287">
        <v>5</v>
      </c>
      <c r="AW287">
        <v>5</v>
      </c>
      <c r="AX287">
        <v>15</v>
      </c>
      <c r="AY287">
        <v>10</v>
      </c>
      <c r="AZ287">
        <v>20</v>
      </c>
      <c r="BA287">
        <v>4</v>
      </c>
      <c r="BB287">
        <v>21</v>
      </c>
      <c r="BC287">
        <v>8</v>
      </c>
      <c r="BD287">
        <v>5</v>
      </c>
      <c r="BE287">
        <v>12</v>
      </c>
      <c r="BF287">
        <v>22</v>
      </c>
      <c r="BG287">
        <v>14</v>
      </c>
      <c r="BH287">
        <v>17</v>
      </c>
      <c r="BI287">
        <v>19</v>
      </c>
      <c r="BJ287">
        <v>18</v>
      </c>
      <c r="BK287">
        <v>13</v>
      </c>
      <c r="BL287">
        <v>2</v>
      </c>
      <c r="BM287">
        <v>3</v>
      </c>
      <c r="BN287">
        <v>9</v>
      </c>
      <c r="BO287">
        <v>11</v>
      </c>
      <c r="BP287">
        <v>6</v>
      </c>
      <c r="BQ287">
        <v>7</v>
      </c>
      <c r="BR287">
        <v>16</v>
      </c>
      <c r="BS287">
        <v>1</v>
      </c>
      <c r="BT287">
        <v>-27</v>
      </c>
    </row>
    <row r="288" spans="1:72">
      <c r="A288">
        <v>10380</v>
      </c>
      <c r="B288">
        <v>0</v>
      </c>
      <c r="C288">
        <v>1999</v>
      </c>
      <c r="D288" s="2">
        <v>43403.457291666666</v>
      </c>
      <c r="E288" t="s">
        <v>199</v>
      </c>
      <c r="F288">
        <v>3</v>
      </c>
      <c r="G288">
        <v>2</v>
      </c>
      <c r="H288">
        <v>3</v>
      </c>
      <c r="I288">
        <v>3</v>
      </c>
      <c r="J288">
        <v>3</v>
      </c>
      <c r="K288">
        <v>3</v>
      </c>
      <c r="L288">
        <v>2</v>
      </c>
      <c r="M288">
        <v>1</v>
      </c>
      <c r="N288">
        <v>2</v>
      </c>
      <c r="O288">
        <v>2</v>
      </c>
      <c r="P288">
        <v>2</v>
      </c>
      <c r="Q288">
        <v>3</v>
      </c>
      <c r="R288">
        <v>4</v>
      </c>
      <c r="S288">
        <v>4</v>
      </c>
      <c r="T288">
        <v>3</v>
      </c>
      <c r="U288">
        <v>4</v>
      </c>
      <c r="V288">
        <v>4</v>
      </c>
      <c r="W288">
        <v>4</v>
      </c>
      <c r="X288">
        <v>4</v>
      </c>
      <c r="Y288">
        <v>4</v>
      </c>
      <c r="Z288">
        <v>4</v>
      </c>
      <c r="AA288">
        <v>4</v>
      </c>
      <c r="AB288">
        <v>3</v>
      </c>
      <c r="AC288">
        <v>7</v>
      </c>
      <c r="AD288">
        <v>8</v>
      </c>
      <c r="AE288">
        <v>4</v>
      </c>
      <c r="AF288">
        <v>3</v>
      </c>
      <c r="AG288">
        <v>4</v>
      </c>
      <c r="AH288">
        <v>4</v>
      </c>
      <c r="AI288">
        <v>4</v>
      </c>
      <c r="AJ288">
        <v>7</v>
      </c>
      <c r="AK288">
        <v>9</v>
      </c>
      <c r="AL288">
        <v>4</v>
      </c>
      <c r="AM288">
        <v>6</v>
      </c>
      <c r="AN288">
        <v>3</v>
      </c>
      <c r="AO288">
        <v>5</v>
      </c>
      <c r="AP288">
        <v>3</v>
      </c>
      <c r="AQ288">
        <v>4</v>
      </c>
      <c r="AR288">
        <v>4</v>
      </c>
      <c r="AS288">
        <v>4</v>
      </c>
      <c r="AT288">
        <v>6</v>
      </c>
      <c r="AU288">
        <v>2</v>
      </c>
      <c r="AV288">
        <v>3</v>
      </c>
      <c r="AW288">
        <v>3</v>
      </c>
      <c r="AX288">
        <v>7</v>
      </c>
      <c r="AY288">
        <v>5</v>
      </c>
      <c r="AZ288">
        <v>13</v>
      </c>
      <c r="BA288">
        <v>4</v>
      </c>
      <c r="BB288">
        <v>15</v>
      </c>
      <c r="BC288">
        <v>18</v>
      </c>
      <c r="BD288">
        <v>19</v>
      </c>
      <c r="BE288">
        <v>16</v>
      </c>
      <c r="BF288">
        <v>8</v>
      </c>
      <c r="BG288">
        <v>1</v>
      </c>
      <c r="BH288">
        <v>10</v>
      </c>
      <c r="BI288">
        <v>20</v>
      </c>
      <c r="BJ288">
        <v>12</v>
      </c>
      <c r="BK288">
        <v>14</v>
      </c>
      <c r="BL288">
        <v>22</v>
      </c>
      <c r="BM288">
        <v>3</v>
      </c>
      <c r="BN288">
        <v>21</v>
      </c>
      <c r="BO288">
        <v>9</v>
      </c>
      <c r="BP288">
        <v>2</v>
      </c>
      <c r="BQ288">
        <v>11</v>
      </c>
      <c r="BR288">
        <v>17</v>
      </c>
      <c r="BS288">
        <v>6</v>
      </c>
      <c r="BT288">
        <v>-26</v>
      </c>
    </row>
    <row r="289" spans="1:72">
      <c r="A289">
        <v>10388</v>
      </c>
      <c r="B289">
        <v>1</v>
      </c>
      <c r="C289">
        <v>1975</v>
      </c>
      <c r="D289" s="2">
        <v>43403.48097222222</v>
      </c>
      <c r="E289" t="s">
        <v>136</v>
      </c>
      <c r="F289">
        <v>4</v>
      </c>
      <c r="G289">
        <v>3</v>
      </c>
      <c r="H289">
        <v>2</v>
      </c>
      <c r="I289">
        <v>5</v>
      </c>
      <c r="J289">
        <v>2</v>
      </c>
      <c r="K289">
        <v>4</v>
      </c>
      <c r="L289">
        <v>2</v>
      </c>
      <c r="M289">
        <v>2</v>
      </c>
      <c r="N289">
        <v>4</v>
      </c>
      <c r="O289">
        <v>2</v>
      </c>
      <c r="P289">
        <v>2</v>
      </c>
      <c r="Q289">
        <v>2</v>
      </c>
      <c r="R289">
        <v>4</v>
      </c>
      <c r="S289">
        <v>5</v>
      </c>
      <c r="T289">
        <v>3</v>
      </c>
      <c r="U289">
        <v>5</v>
      </c>
      <c r="V289">
        <v>5</v>
      </c>
      <c r="W289">
        <v>5</v>
      </c>
      <c r="X289">
        <v>5</v>
      </c>
      <c r="Y289">
        <v>4</v>
      </c>
      <c r="Z289">
        <v>4</v>
      </c>
      <c r="AA289">
        <v>1</v>
      </c>
      <c r="AB289">
        <v>7</v>
      </c>
      <c r="AC289">
        <v>13</v>
      </c>
      <c r="AD289">
        <v>15</v>
      </c>
      <c r="AE289">
        <v>10</v>
      </c>
      <c r="AF289">
        <v>13</v>
      </c>
      <c r="AG289">
        <v>8</v>
      </c>
      <c r="AH289">
        <v>10</v>
      </c>
      <c r="AI289">
        <v>4</v>
      </c>
      <c r="AJ289">
        <v>7</v>
      </c>
      <c r="AK289">
        <v>5</v>
      </c>
      <c r="AL289">
        <v>7</v>
      </c>
      <c r="AM289">
        <v>14</v>
      </c>
      <c r="AN289">
        <v>5</v>
      </c>
      <c r="AO289">
        <v>9</v>
      </c>
      <c r="AP289">
        <v>14</v>
      </c>
      <c r="AQ289">
        <v>3</v>
      </c>
      <c r="AR289">
        <v>11</v>
      </c>
      <c r="AS289">
        <v>3</v>
      </c>
      <c r="AT289">
        <v>10</v>
      </c>
      <c r="AU289">
        <v>10</v>
      </c>
      <c r="AV289">
        <v>10</v>
      </c>
      <c r="AW289">
        <v>8</v>
      </c>
      <c r="AX289">
        <v>7</v>
      </c>
      <c r="AY289">
        <v>5</v>
      </c>
      <c r="AZ289">
        <v>9</v>
      </c>
      <c r="BA289">
        <v>21</v>
      </c>
      <c r="BB289">
        <v>20</v>
      </c>
      <c r="BC289">
        <v>17</v>
      </c>
      <c r="BD289">
        <v>13</v>
      </c>
      <c r="BE289">
        <v>4</v>
      </c>
      <c r="BF289">
        <v>16</v>
      </c>
      <c r="BG289">
        <v>3</v>
      </c>
      <c r="BH289">
        <v>2</v>
      </c>
      <c r="BI289">
        <v>19</v>
      </c>
      <c r="BJ289">
        <v>6</v>
      </c>
      <c r="BK289">
        <v>11</v>
      </c>
      <c r="BL289">
        <v>10</v>
      </c>
      <c r="BM289">
        <v>15</v>
      </c>
      <c r="BN289">
        <v>14</v>
      </c>
      <c r="BO289">
        <v>22</v>
      </c>
      <c r="BP289">
        <v>12</v>
      </c>
      <c r="BQ289">
        <v>1</v>
      </c>
      <c r="BR289">
        <v>18</v>
      </c>
      <c r="BS289">
        <v>8</v>
      </c>
      <c r="BT289">
        <v>-8</v>
      </c>
    </row>
    <row r="290" spans="1:72">
      <c r="A290">
        <v>10407</v>
      </c>
      <c r="B290">
        <v>0</v>
      </c>
      <c r="C290">
        <v>1996</v>
      </c>
      <c r="D290" s="2">
        <v>43403.482210648152</v>
      </c>
      <c r="E290" t="s">
        <v>163</v>
      </c>
      <c r="F290">
        <v>4</v>
      </c>
      <c r="G290">
        <v>3</v>
      </c>
      <c r="H290">
        <v>1</v>
      </c>
      <c r="I290">
        <v>5</v>
      </c>
      <c r="J290">
        <v>1</v>
      </c>
      <c r="K290">
        <v>3</v>
      </c>
      <c r="L290">
        <v>3</v>
      </c>
      <c r="M290">
        <v>1</v>
      </c>
      <c r="N290">
        <v>2</v>
      </c>
      <c r="O290">
        <v>4</v>
      </c>
      <c r="P290">
        <v>2</v>
      </c>
      <c r="Q290">
        <v>3</v>
      </c>
      <c r="R290">
        <v>3</v>
      </c>
      <c r="S290">
        <v>5</v>
      </c>
      <c r="T290">
        <v>2</v>
      </c>
      <c r="U290">
        <v>3</v>
      </c>
      <c r="V290">
        <v>3</v>
      </c>
      <c r="W290">
        <v>5</v>
      </c>
      <c r="X290">
        <v>4</v>
      </c>
      <c r="Y290">
        <v>4</v>
      </c>
      <c r="Z290">
        <v>4</v>
      </c>
      <c r="AA290">
        <v>1</v>
      </c>
      <c r="AB290">
        <v>10</v>
      </c>
      <c r="AC290">
        <v>9</v>
      </c>
      <c r="AD290">
        <v>12</v>
      </c>
      <c r="AE290">
        <v>14</v>
      </c>
      <c r="AF290">
        <v>11</v>
      </c>
      <c r="AG290">
        <v>11</v>
      </c>
      <c r="AH290">
        <v>8</v>
      </c>
      <c r="AI290">
        <v>6</v>
      </c>
      <c r="AJ290">
        <v>5</v>
      </c>
      <c r="AK290">
        <v>10</v>
      </c>
      <c r="AL290">
        <v>6</v>
      </c>
      <c r="AM290">
        <v>19</v>
      </c>
      <c r="AN290">
        <v>8</v>
      </c>
      <c r="AO290">
        <v>3</v>
      </c>
      <c r="AP290">
        <v>6</v>
      </c>
      <c r="AQ290">
        <v>9</v>
      </c>
      <c r="AR290">
        <v>14</v>
      </c>
      <c r="AS290">
        <v>6</v>
      </c>
      <c r="AT290">
        <v>5</v>
      </c>
      <c r="AU290">
        <v>6</v>
      </c>
      <c r="AV290">
        <v>10</v>
      </c>
      <c r="AW290">
        <v>10</v>
      </c>
      <c r="AX290">
        <v>17</v>
      </c>
      <c r="AY290">
        <v>21</v>
      </c>
      <c r="AZ290">
        <v>6</v>
      </c>
      <c r="BA290">
        <v>13</v>
      </c>
      <c r="BB290">
        <v>1</v>
      </c>
      <c r="BC290">
        <v>11</v>
      </c>
      <c r="BD290">
        <v>9</v>
      </c>
      <c r="BE290">
        <v>16</v>
      </c>
      <c r="BF290">
        <v>8</v>
      </c>
      <c r="BG290">
        <v>20</v>
      </c>
      <c r="BH290">
        <v>3</v>
      </c>
      <c r="BI290">
        <v>22</v>
      </c>
      <c r="BJ290">
        <v>7</v>
      </c>
      <c r="BK290">
        <v>18</v>
      </c>
      <c r="BL290">
        <v>5</v>
      </c>
      <c r="BM290">
        <v>12</v>
      </c>
      <c r="BN290">
        <v>2</v>
      </c>
      <c r="BO290">
        <v>15</v>
      </c>
      <c r="BP290">
        <v>4</v>
      </c>
      <c r="BQ290">
        <v>14</v>
      </c>
      <c r="BR290">
        <v>19</v>
      </c>
      <c r="BS290">
        <v>10</v>
      </c>
      <c r="BT290">
        <v>5</v>
      </c>
    </row>
    <row r="291" spans="1:72">
      <c r="A291">
        <v>10421</v>
      </c>
      <c r="B291">
        <v>0</v>
      </c>
      <c r="C291">
        <v>1998</v>
      </c>
      <c r="D291" s="2">
        <v>43403.492384259262</v>
      </c>
      <c r="E291" t="s">
        <v>117</v>
      </c>
      <c r="F291">
        <v>3</v>
      </c>
      <c r="G291">
        <v>4</v>
      </c>
      <c r="H291">
        <v>2</v>
      </c>
      <c r="I291">
        <v>5</v>
      </c>
      <c r="J291">
        <v>4</v>
      </c>
      <c r="K291">
        <v>1</v>
      </c>
      <c r="L291">
        <v>2</v>
      </c>
      <c r="M291">
        <v>1</v>
      </c>
      <c r="N291">
        <v>1</v>
      </c>
      <c r="O291">
        <v>1</v>
      </c>
      <c r="P291">
        <v>1</v>
      </c>
      <c r="Q291">
        <v>4</v>
      </c>
      <c r="R291">
        <v>3</v>
      </c>
      <c r="S291">
        <v>4</v>
      </c>
      <c r="T291">
        <v>3</v>
      </c>
      <c r="U291">
        <v>3</v>
      </c>
      <c r="V291">
        <v>3</v>
      </c>
      <c r="W291">
        <v>3</v>
      </c>
      <c r="X291">
        <v>3</v>
      </c>
      <c r="Y291">
        <v>2</v>
      </c>
      <c r="Z291">
        <v>4</v>
      </c>
      <c r="AA291">
        <v>3</v>
      </c>
      <c r="AB291">
        <v>4</v>
      </c>
      <c r="AC291">
        <v>17</v>
      </c>
      <c r="AD291">
        <v>6</v>
      </c>
      <c r="AE291">
        <v>9</v>
      </c>
      <c r="AF291">
        <v>5</v>
      </c>
      <c r="AG291">
        <v>11</v>
      </c>
      <c r="AH291">
        <v>4</v>
      </c>
      <c r="AI291">
        <v>4</v>
      </c>
      <c r="AJ291">
        <v>5</v>
      </c>
      <c r="AK291">
        <v>5</v>
      </c>
      <c r="AL291">
        <v>5</v>
      </c>
      <c r="AM291">
        <v>7</v>
      </c>
      <c r="AN291">
        <v>4</v>
      </c>
      <c r="AO291">
        <v>3</v>
      </c>
      <c r="AP291">
        <v>5</v>
      </c>
      <c r="AQ291">
        <v>7</v>
      </c>
      <c r="AR291">
        <v>4</v>
      </c>
      <c r="AS291">
        <v>4</v>
      </c>
      <c r="AT291">
        <v>7</v>
      </c>
      <c r="AU291">
        <v>7</v>
      </c>
      <c r="AV291">
        <v>7</v>
      </c>
      <c r="AW291">
        <v>3</v>
      </c>
      <c r="AX291">
        <v>8</v>
      </c>
      <c r="AY291">
        <v>1</v>
      </c>
      <c r="AZ291">
        <v>16</v>
      </c>
      <c r="BA291">
        <v>22</v>
      </c>
      <c r="BB291">
        <v>6</v>
      </c>
      <c r="BC291">
        <v>4</v>
      </c>
      <c r="BD291">
        <v>18</v>
      </c>
      <c r="BE291">
        <v>10</v>
      </c>
      <c r="BF291">
        <v>3</v>
      </c>
      <c r="BG291">
        <v>7</v>
      </c>
      <c r="BH291">
        <v>11</v>
      </c>
      <c r="BI291">
        <v>9</v>
      </c>
      <c r="BJ291">
        <v>20</v>
      </c>
      <c r="BK291">
        <v>21</v>
      </c>
      <c r="BL291">
        <v>19</v>
      </c>
      <c r="BM291">
        <v>12</v>
      </c>
      <c r="BN291">
        <v>13</v>
      </c>
      <c r="BO291">
        <v>5</v>
      </c>
      <c r="BP291">
        <v>15</v>
      </c>
      <c r="BQ291">
        <v>14</v>
      </c>
      <c r="BR291">
        <v>2</v>
      </c>
      <c r="BS291">
        <v>17</v>
      </c>
      <c r="BT291">
        <v>-6</v>
      </c>
    </row>
    <row r="292" spans="1:72">
      <c r="A292">
        <v>10440</v>
      </c>
      <c r="B292">
        <v>0</v>
      </c>
      <c r="C292">
        <v>1997</v>
      </c>
      <c r="D292" s="2">
        <v>43403.506898148145</v>
      </c>
      <c r="E292" t="s">
        <v>200</v>
      </c>
      <c r="F292">
        <v>3</v>
      </c>
      <c r="G292">
        <v>4</v>
      </c>
      <c r="H292">
        <v>3</v>
      </c>
      <c r="I292">
        <v>4</v>
      </c>
      <c r="J292">
        <v>2</v>
      </c>
      <c r="K292">
        <v>3</v>
      </c>
      <c r="L292">
        <v>3</v>
      </c>
      <c r="M292">
        <v>3</v>
      </c>
      <c r="N292">
        <v>4</v>
      </c>
      <c r="O292">
        <v>4</v>
      </c>
      <c r="P292">
        <v>2</v>
      </c>
      <c r="Q292">
        <v>2</v>
      </c>
      <c r="R292">
        <v>4</v>
      </c>
      <c r="S292">
        <v>5</v>
      </c>
      <c r="T292">
        <v>3</v>
      </c>
      <c r="U292">
        <v>3</v>
      </c>
      <c r="V292">
        <v>4</v>
      </c>
      <c r="W292">
        <v>4</v>
      </c>
      <c r="X292">
        <v>4</v>
      </c>
      <c r="Y292">
        <v>3</v>
      </c>
      <c r="Z292">
        <v>4</v>
      </c>
      <c r="AA292">
        <v>2</v>
      </c>
      <c r="AB292">
        <v>6</v>
      </c>
      <c r="AC292">
        <v>11</v>
      </c>
      <c r="AD292">
        <v>13</v>
      </c>
      <c r="AE292">
        <v>5</v>
      </c>
      <c r="AF292">
        <v>6</v>
      </c>
      <c r="AG292">
        <v>7</v>
      </c>
      <c r="AH292">
        <v>7</v>
      </c>
      <c r="AI292">
        <v>3</v>
      </c>
      <c r="AJ292">
        <v>6</v>
      </c>
      <c r="AK292">
        <v>15</v>
      </c>
      <c r="AL292">
        <v>10</v>
      </c>
      <c r="AM292">
        <v>12</v>
      </c>
      <c r="AN292">
        <v>4</v>
      </c>
      <c r="AO292">
        <v>5</v>
      </c>
      <c r="AP292">
        <v>5</v>
      </c>
      <c r="AQ292">
        <v>7</v>
      </c>
      <c r="AR292">
        <v>4</v>
      </c>
      <c r="AS292">
        <v>2</v>
      </c>
      <c r="AT292">
        <v>9</v>
      </c>
      <c r="AU292">
        <v>5</v>
      </c>
      <c r="AV292">
        <v>5</v>
      </c>
      <c r="AW292">
        <v>9</v>
      </c>
      <c r="AX292">
        <v>12</v>
      </c>
      <c r="AY292">
        <v>13</v>
      </c>
      <c r="AZ292">
        <v>1</v>
      </c>
      <c r="BA292">
        <v>4</v>
      </c>
      <c r="BB292">
        <v>17</v>
      </c>
      <c r="BC292">
        <v>14</v>
      </c>
      <c r="BD292">
        <v>18</v>
      </c>
      <c r="BE292">
        <v>19</v>
      </c>
      <c r="BF292">
        <v>11</v>
      </c>
      <c r="BG292">
        <v>5</v>
      </c>
      <c r="BH292">
        <v>21</v>
      </c>
      <c r="BI292">
        <v>2</v>
      </c>
      <c r="BJ292">
        <v>15</v>
      </c>
      <c r="BK292">
        <v>9</v>
      </c>
      <c r="BL292">
        <v>20</v>
      </c>
      <c r="BM292">
        <v>22</v>
      </c>
      <c r="BN292">
        <v>7</v>
      </c>
      <c r="BO292">
        <v>16</v>
      </c>
      <c r="BP292">
        <v>6</v>
      </c>
      <c r="BQ292">
        <v>10</v>
      </c>
      <c r="BR292">
        <v>8</v>
      </c>
      <c r="BS292">
        <v>3</v>
      </c>
      <c r="BT292">
        <v>-22</v>
      </c>
    </row>
    <row r="293" spans="1:72">
      <c r="A293">
        <v>10439</v>
      </c>
      <c r="B293">
        <v>0</v>
      </c>
      <c r="C293">
        <v>1996</v>
      </c>
      <c r="D293" s="2">
        <v>43403.50886574074</v>
      </c>
      <c r="E293" t="s">
        <v>118</v>
      </c>
      <c r="F293">
        <v>5</v>
      </c>
      <c r="G293">
        <v>1</v>
      </c>
      <c r="H293">
        <v>1</v>
      </c>
      <c r="I293">
        <v>4</v>
      </c>
      <c r="J293">
        <v>2</v>
      </c>
      <c r="K293">
        <v>3</v>
      </c>
      <c r="L293">
        <v>2</v>
      </c>
      <c r="M293">
        <v>1</v>
      </c>
      <c r="N293">
        <v>3</v>
      </c>
      <c r="O293">
        <v>3</v>
      </c>
      <c r="P293">
        <v>3</v>
      </c>
      <c r="Q293">
        <v>4</v>
      </c>
      <c r="R293">
        <v>4</v>
      </c>
      <c r="S293">
        <v>5</v>
      </c>
      <c r="T293">
        <v>4</v>
      </c>
      <c r="U293">
        <v>4</v>
      </c>
      <c r="V293">
        <v>4</v>
      </c>
      <c r="W293">
        <v>4</v>
      </c>
      <c r="X293">
        <v>4</v>
      </c>
      <c r="Y293">
        <v>4</v>
      </c>
      <c r="Z293">
        <v>4</v>
      </c>
      <c r="AA293">
        <v>2</v>
      </c>
      <c r="AB293">
        <v>6</v>
      </c>
      <c r="AC293">
        <v>4</v>
      </c>
      <c r="AD293">
        <v>8</v>
      </c>
      <c r="AE293">
        <v>8</v>
      </c>
      <c r="AF293">
        <v>4</v>
      </c>
      <c r="AG293">
        <v>6</v>
      </c>
      <c r="AH293">
        <v>9</v>
      </c>
      <c r="AI293">
        <v>3</v>
      </c>
      <c r="AJ293">
        <v>4</v>
      </c>
      <c r="AK293">
        <v>4</v>
      </c>
      <c r="AL293">
        <v>4</v>
      </c>
      <c r="AM293">
        <v>5</v>
      </c>
      <c r="AN293">
        <v>3</v>
      </c>
      <c r="AO293">
        <v>4</v>
      </c>
      <c r="AP293">
        <v>3</v>
      </c>
      <c r="AQ293">
        <v>3</v>
      </c>
      <c r="AR293">
        <v>3</v>
      </c>
      <c r="AS293">
        <v>4</v>
      </c>
      <c r="AT293">
        <v>5</v>
      </c>
      <c r="AU293">
        <v>3</v>
      </c>
      <c r="AV293">
        <v>4</v>
      </c>
      <c r="AW293">
        <v>3</v>
      </c>
      <c r="AX293">
        <v>21</v>
      </c>
      <c r="AY293">
        <v>22</v>
      </c>
      <c r="AZ293">
        <v>18</v>
      </c>
      <c r="BA293">
        <v>6</v>
      </c>
      <c r="BB293">
        <v>11</v>
      </c>
      <c r="BC293">
        <v>1</v>
      </c>
      <c r="BD293">
        <v>2</v>
      </c>
      <c r="BE293">
        <v>17</v>
      </c>
      <c r="BF293">
        <v>9</v>
      </c>
      <c r="BG293">
        <v>3</v>
      </c>
      <c r="BH293">
        <v>14</v>
      </c>
      <c r="BI293">
        <v>16</v>
      </c>
      <c r="BJ293">
        <v>20</v>
      </c>
      <c r="BK293">
        <v>19</v>
      </c>
      <c r="BL293">
        <v>10</v>
      </c>
      <c r="BM293">
        <v>7</v>
      </c>
      <c r="BN293">
        <v>15</v>
      </c>
      <c r="BO293">
        <v>5</v>
      </c>
      <c r="BP293">
        <v>13</v>
      </c>
      <c r="BQ293">
        <v>4</v>
      </c>
      <c r="BR293">
        <v>8</v>
      </c>
      <c r="BS293">
        <v>12</v>
      </c>
      <c r="BT293">
        <v>-20</v>
      </c>
    </row>
    <row r="294" spans="1:72">
      <c r="A294">
        <v>10429</v>
      </c>
      <c r="B294">
        <v>0</v>
      </c>
      <c r="C294">
        <v>1969</v>
      </c>
      <c r="D294" s="2">
        <v>43403.515775462962</v>
      </c>
      <c r="E294" t="s">
        <v>118</v>
      </c>
      <c r="F294">
        <v>5</v>
      </c>
      <c r="G294">
        <v>4</v>
      </c>
      <c r="H294">
        <v>5</v>
      </c>
      <c r="I294">
        <v>4</v>
      </c>
      <c r="J294">
        <v>2</v>
      </c>
      <c r="K294">
        <v>4</v>
      </c>
      <c r="L294">
        <v>4</v>
      </c>
      <c r="M294">
        <v>2</v>
      </c>
      <c r="N294">
        <v>5</v>
      </c>
      <c r="O294">
        <v>5</v>
      </c>
      <c r="P294">
        <v>3</v>
      </c>
      <c r="Q294">
        <v>4</v>
      </c>
      <c r="R294">
        <v>3</v>
      </c>
      <c r="S294">
        <v>5</v>
      </c>
      <c r="T294">
        <v>4</v>
      </c>
      <c r="U294">
        <v>5</v>
      </c>
      <c r="V294">
        <v>4</v>
      </c>
      <c r="W294">
        <v>5</v>
      </c>
      <c r="X294">
        <v>5</v>
      </c>
      <c r="Y294">
        <v>2</v>
      </c>
      <c r="Z294">
        <v>2</v>
      </c>
      <c r="AA294">
        <v>3</v>
      </c>
      <c r="AB294">
        <v>4</v>
      </c>
      <c r="AC294">
        <v>11</v>
      </c>
      <c r="AD294">
        <v>9</v>
      </c>
      <c r="AE294">
        <v>6</v>
      </c>
      <c r="AF294">
        <v>8</v>
      </c>
      <c r="AG294">
        <v>9</v>
      </c>
      <c r="AH294">
        <v>6</v>
      </c>
      <c r="AI294">
        <v>6</v>
      </c>
      <c r="AJ294">
        <v>5</v>
      </c>
      <c r="AK294">
        <v>6</v>
      </c>
      <c r="AL294">
        <v>5</v>
      </c>
      <c r="AM294">
        <v>11</v>
      </c>
      <c r="AN294">
        <v>6</v>
      </c>
      <c r="AO294">
        <v>4</v>
      </c>
      <c r="AP294">
        <v>6</v>
      </c>
      <c r="AQ294">
        <v>3</v>
      </c>
      <c r="AR294">
        <v>7</v>
      </c>
      <c r="AS294">
        <v>4</v>
      </c>
      <c r="AT294">
        <v>6</v>
      </c>
      <c r="AU294">
        <v>9</v>
      </c>
      <c r="AV294">
        <v>8</v>
      </c>
      <c r="AW294">
        <v>4</v>
      </c>
      <c r="AX294">
        <v>18</v>
      </c>
      <c r="AY294">
        <v>5</v>
      </c>
      <c r="AZ294">
        <v>17</v>
      </c>
      <c r="BA294">
        <v>6</v>
      </c>
      <c r="BB294">
        <v>3</v>
      </c>
      <c r="BC294">
        <v>9</v>
      </c>
      <c r="BD294">
        <v>4</v>
      </c>
      <c r="BE294">
        <v>10</v>
      </c>
      <c r="BF294">
        <v>22</v>
      </c>
      <c r="BG294">
        <v>7</v>
      </c>
      <c r="BH294">
        <v>20</v>
      </c>
      <c r="BI294">
        <v>12</v>
      </c>
      <c r="BJ294">
        <v>2</v>
      </c>
      <c r="BK294">
        <v>13</v>
      </c>
      <c r="BL294">
        <v>19</v>
      </c>
      <c r="BM294">
        <v>16</v>
      </c>
      <c r="BN294">
        <v>1</v>
      </c>
      <c r="BO294">
        <v>15</v>
      </c>
      <c r="BP294">
        <v>14</v>
      </c>
      <c r="BQ294">
        <v>8</v>
      </c>
      <c r="BR294">
        <v>21</v>
      </c>
      <c r="BS294">
        <v>11</v>
      </c>
      <c r="BT294">
        <v>-17</v>
      </c>
    </row>
    <row r="295" spans="1:72">
      <c r="A295">
        <v>10461</v>
      </c>
      <c r="B295">
        <v>1</v>
      </c>
      <c r="C295">
        <v>1999</v>
      </c>
      <c r="D295" s="2">
        <v>43403.523310185185</v>
      </c>
      <c r="E295" t="s">
        <v>115</v>
      </c>
      <c r="F295">
        <v>4</v>
      </c>
      <c r="G295">
        <v>4</v>
      </c>
      <c r="H295">
        <v>4</v>
      </c>
      <c r="I295">
        <v>5</v>
      </c>
      <c r="J295">
        <v>5</v>
      </c>
      <c r="K295">
        <v>4</v>
      </c>
      <c r="L295">
        <v>1</v>
      </c>
      <c r="M295">
        <v>1</v>
      </c>
      <c r="N295">
        <v>1</v>
      </c>
      <c r="O295">
        <v>2</v>
      </c>
      <c r="P295">
        <v>2</v>
      </c>
      <c r="Q295">
        <v>5</v>
      </c>
      <c r="R295">
        <v>2</v>
      </c>
      <c r="S295">
        <v>4</v>
      </c>
      <c r="T295">
        <v>2</v>
      </c>
      <c r="U295">
        <v>4</v>
      </c>
      <c r="V295">
        <v>4</v>
      </c>
      <c r="W295">
        <v>4</v>
      </c>
      <c r="X295">
        <v>4</v>
      </c>
      <c r="Y295">
        <v>1</v>
      </c>
      <c r="Z295">
        <v>4</v>
      </c>
      <c r="AA295">
        <v>3</v>
      </c>
      <c r="AB295">
        <v>6</v>
      </c>
      <c r="AC295">
        <v>6</v>
      </c>
      <c r="AD295">
        <v>13</v>
      </c>
      <c r="AE295">
        <v>6</v>
      </c>
      <c r="AF295">
        <v>7</v>
      </c>
      <c r="AG295">
        <v>15</v>
      </c>
      <c r="AH295">
        <v>8</v>
      </c>
      <c r="AI295">
        <v>4</v>
      </c>
      <c r="AJ295">
        <v>11</v>
      </c>
      <c r="AK295">
        <v>3</v>
      </c>
      <c r="AL295">
        <v>5</v>
      </c>
      <c r="AM295">
        <v>8</v>
      </c>
      <c r="AN295">
        <v>4</v>
      </c>
      <c r="AO295">
        <v>3</v>
      </c>
      <c r="AP295">
        <v>7</v>
      </c>
      <c r="AQ295">
        <v>7</v>
      </c>
      <c r="AR295">
        <v>3</v>
      </c>
      <c r="AS295">
        <v>8</v>
      </c>
      <c r="AT295">
        <v>5</v>
      </c>
      <c r="AU295">
        <v>3</v>
      </c>
      <c r="AV295">
        <v>4</v>
      </c>
      <c r="AW295">
        <v>3</v>
      </c>
      <c r="AX295">
        <v>4</v>
      </c>
      <c r="AY295">
        <v>11</v>
      </c>
      <c r="AZ295">
        <v>19</v>
      </c>
      <c r="BA295">
        <v>3</v>
      </c>
      <c r="BB295">
        <v>6</v>
      </c>
      <c r="BC295">
        <v>17</v>
      </c>
      <c r="BD295">
        <v>1</v>
      </c>
      <c r="BE295">
        <v>2</v>
      </c>
      <c r="BF295">
        <v>7</v>
      </c>
      <c r="BG295">
        <v>21</v>
      </c>
      <c r="BH295">
        <v>20</v>
      </c>
      <c r="BI295">
        <v>12</v>
      </c>
      <c r="BJ295">
        <v>16</v>
      </c>
      <c r="BK295">
        <v>10</v>
      </c>
      <c r="BL295">
        <v>13</v>
      </c>
      <c r="BM295">
        <v>14</v>
      </c>
      <c r="BN295">
        <v>9</v>
      </c>
      <c r="BO295">
        <v>8</v>
      </c>
      <c r="BP295">
        <v>18</v>
      </c>
      <c r="BQ295">
        <v>5</v>
      </c>
      <c r="BR295">
        <v>15</v>
      </c>
      <c r="BS295">
        <v>22</v>
      </c>
      <c r="BT295">
        <v>12</v>
      </c>
    </row>
    <row r="296" spans="1:72">
      <c r="A296">
        <v>10462</v>
      </c>
      <c r="B296">
        <v>1</v>
      </c>
      <c r="C296">
        <v>1998</v>
      </c>
      <c r="D296" s="2">
        <v>43403.524768518517</v>
      </c>
      <c r="E296" t="s">
        <v>140</v>
      </c>
      <c r="F296">
        <v>3</v>
      </c>
      <c r="G296">
        <v>2</v>
      </c>
      <c r="H296">
        <v>1</v>
      </c>
      <c r="I296">
        <v>4</v>
      </c>
      <c r="J296">
        <v>3</v>
      </c>
      <c r="K296">
        <v>2</v>
      </c>
      <c r="L296">
        <v>1</v>
      </c>
      <c r="M296">
        <v>1</v>
      </c>
      <c r="N296">
        <v>2</v>
      </c>
      <c r="O296">
        <v>1</v>
      </c>
      <c r="P296">
        <v>2</v>
      </c>
      <c r="Q296">
        <v>4</v>
      </c>
      <c r="R296">
        <v>1</v>
      </c>
      <c r="S296">
        <v>5</v>
      </c>
      <c r="T296">
        <v>2</v>
      </c>
      <c r="U296">
        <v>3</v>
      </c>
      <c r="V296">
        <v>2</v>
      </c>
      <c r="W296">
        <v>2</v>
      </c>
      <c r="X296">
        <v>2</v>
      </c>
      <c r="Y296">
        <v>4</v>
      </c>
      <c r="Z296">
        <v>5</v>
      </c>
      <c r="AA296">
        <v>4</v>
      </c>
      <c r="AB296">
        <v>7</v>
      </c>
      <c r="AC296">
        <v>7</v>
      </c>
      <c r="AD296">
        <v>11</v>
      </c>
      <c r="AE296">
        <v>8</v>
      </c>
      <c r="AF296">
        <v>7</v>
      </c>
      <c r="AG296">
        <v>12</v>
      </c>
      <c r="AH296">
        <v>13</v>
      </c>
      <c r="AI296">
        <v>3</v>
      </c>
      <c r="AJ296">
        <v>5</v>
      </c>
      <c r="AK296">
        <v>3</v>
      </c>
      <c r="AL296">
        <v>5</v>
      </c>
      <c r="AM296">
        <v>40</v>
      </c>
      <c r="AN296">
        <v>5</v>
      </c>
      <c r="AO296">
        <v>4</v>
      </c>
      <c r="AP296">
        <v>5</v>
      </c>
      <c r="AQ296">
        <v>9</v>
      </c>
      <c r="AR296">
        <v>5</v>
      </c>
      <c r="AS296">
        <v>7</v>
      </c>
      <c r="AT296">
        <v>7</v>
      </c>
      <c r="AU296">
        <v>12</v>
      </c>
      <c r="AV296">
        <v>6</v>
      </c>
      <c r="AW296">
        <v>5</v>
      </c>
      <c r="AX296">
        <v>10</v>
      </c>
      <c r="AY296">
        <v>14</v>
      </c>
      <c r="AZ296">
        <v>22</v>
      </c>
      <c r="BA296">
        <v>1</v>
      </c>
      <c r="BB296">
        <v>2</v>
      </c>
      <c r="BC296">
        <v>5</v>
      </c>
      <c r="BD296">
        <v>6</v>
      </c>
      <c r="BE296">
        <v>15</v>
      </c>
      <c r="BF296">
        <v>8</v>
      </c>
      <c r="BG296">
        <v>16</v>
      </c>
      <c r="BH296">
        <v>18</v>
      </c>
      <c r="BI296">
        <v>13</v>
      </c>
      <c r="BJ296">
        <v>20</v>
      </c>
      <c r="BK296">
        <v>11</v>
      </c>
      <c r="BL296">
        <v>12</v>
      </c>
      <c r="BM296">
        <v>9</v>
      </c>
      <c r="BN296">
        <v>4</v>
      </c>
      <c r="BO296">
        <v>7</v>
      </c>
      <c r="BP296">
        <v>17</v>
      </c>
      <c r="BQ296">
        <v>19</v>
      </c>
      <c r="BR296">
        <v>21</v>
      </c>
      <c r="BS296">
        <v>3</v>
      </c>
      <c r="BT296">
        <v>-14</v>
      </c>
    </row>
    <row r="297" spans="1:72">
      <c r="A297">
        <v>10468</v>
      </c>
      <c r="B297">
        <v>1</v>
      </c>
      <c r="C297">
        <v>1999</v>
      </c>
      <c r="D297" s="2">
        <v>43403.532349537039</v>
      </c>
      <c r="E297" t="s">
        <v>120</v>
      </c>
      <c r="F297">
        <v>2</v>
      </c>
      <c r="G297">
        <v>2</v>
      </c>
      <c r="H297">
        <v>1</v>
      </c>
      <c r="I297">
        <v>3</v>
      </c>
      <c r="J297">
        <v>1</v>
      </c>
      <c r="K297">
        <v>3</v>
      </c>
      <c r="L297">
        <v>1</v>
      </c>
      <c r="M297">
        <v>1</v>
      </c>
      <c r="N297">
        <v>1</v>
      </c>
      <c r="O297">
        <v>1</v>
      </c>
      <c r="P297">
        <v>2</v>
      </c>
      <c r="Q297">
        <v>4</v>
      </c>
      <c r="R297">
        <v>2</v>
      </c>
      <c r="S297">
        <v>4</v>
      </c>
      <c r="T297">
        <v>2</v>
      </c>
      <c r="U297">
        <v>2</v>
      </c>
      <c r="V297">
        <v>3</v>
      </c>
      <c r="W297">
        <v>2</v>
      </c>
      <c r="X297">
        <v>3</v>
      </c>
      <c r="Y297">
        <v>4</v>
      </c>
      <c r="Z297">
        <v>2</v>
      </c>
      <c r="AA297">
        <v>2</v>
      </c>
      <c r="AB297">
        <v>13</v>
      </c>
      <c r="AC297">
        <v>17</v>
      </c>
      <c r="AD297">
        <v>22</v>
      </c>
      <c r="AE297">
        <v>10</v>
      </c>
      <c r="AF297">
        <v>11</v>
      </c>
      <c r="AG297">
        <v>23</v>
      </c>
      <c r="AH297">
        <v>8</v>
      </c>
      <c r="AI297">
        <v>6</v>
      </c>
      <c r="AJ297">
        <v>7</v>
      </c>
      <c r="AK297">
        <v>6</v>
      </c>
      <c r="AL297">
        <v>5</v>
      </c>
      <c r="AM297">
        <v>8</v>
      </c>
      <c r="AN297">
        <v>10</v>
      </c>
      <c r="AO297">
        <v>8</v>
      </c>
      <c r="AP297">
        <v>14</v>
      </c>
      <c r="AQ297">
        <v>5</v>
      </c>
      <c r="AR297">
        <v>8</v>
      </c>
      <c r="AS297">
        <v>5</v>
      </c>
      <c r="AT297">
        <v>25</v>
      </c>
      <c r="AU297">
        <v>10</v>
      </c>
      <c r="AV297">
        <v>13</v>
      </c>
      <c r="AW297">
        <v>11</v>
      </c>
      <c r="AX297">
        <v>10</v>
      </c>
      <c r="AY297">
        <v>5</v>
      </c>
      <c r="AZ297">
        <v>21</v>
      </c>
      <c r="BA297">
        <v>18</v>
      </c>
      <c r="BB297">
        <v>8</v>
      </c>
      <c r="BC297">
        <v>6</v>
      </c>
      <c r="BD297">
        <v>4</v>
      </c>
      <c r="BE297">
        <v>1</v>
      </c>
      <c r="BF297">
        <v>22</v>
      </c>
      <c r="BG297">
        <v>13</v>
      </c>
      <c r="BH297">
        <v>11</v>
      </c>
      <c r="BI297">
        <v>15</v>
      </c>
      <c r="BJ297">
        <v>3</v>
      </c>
      <c r="BK297">
        <v>16</v>
      </c>
      <c r="BL297">
        <v>2</v>
      </c>
      <c r="BM297">
        <v>12</v>
      </c>
      <c r="BN297">
        <v>17</v>
      </c>
      <c r="BO297">
        <v>14</v>
      </c>
      <c r="BP297">
        <v>20</v>
      </c>
      <c r="BQ297">
        <v>7</v>
      </c>
      <c r="BR297">
        <v>19</v>
      </c>
      <c r="BS297">
        <v>9</v>
      </c>
      <c r="BT297">
        <v>-16</v>
      </c>
    </row>
    <row r="298" spans="1:72">
      <c r="A298">
        <v>10469</v>
      </c>
      <c r="B298">
        <v>0</v>
      </c>
      <c r="C298">
        <v>1997</v>
      </c>
      <c r="D298" s="2">
        <v>43403.533865740741</v>
      </c>
      <c r="E298" t="s">
        <v>118</v>
      </c>
      <c r="F298">
        <v>4</v>
      </c>
      <c r="G298">
        <v>2</v>
      </c>
      <c r="H298">
        <v>1</v>
      </c>
      <c r="I298">
        <v>2</v>
      </c>
      <c r="J298">
        <v>2</v>
      </c>
      <c r="K298">
        <v>5</v>
      </c>
      <c r="L298">
        <v>1</v>
      </c>
      <c r="M298">
        <v>1</v>
      </c>
      <c r="N298">
        <v>1</v>
      </c>
      <c r="O298">
        <v>2</v>
      </c>
      <c r="P298">
        <v>1</v>
      </c>
      <c r="Q298">
        <v>4</v>
      </c>
      <c r="R298">
        <v>2</v>
      </c>
      <c r="S298">
        <v>4</v>
      </c>
      <c r="T298">
        <v>2</v>
      </c>
      <c r="U298">
        <v>4</v>
      </c>
      <c r="V298">
        <v>4</v>
      </c>
      <c r="W298">
        <v>4</v>
      </c>
      <c r="X298">
        <v>1</v>
      </c>
      <c r="Y298">
        <v>3</v>
      </c>
      <c r="Z298">
        <v>3</v>
      </c>
      <c r="AA298">
        <v>4</v>
      </c>
      <c r="AB298">
        <v>6</v>
      </c>
      <c r="AC298">
        <v>8</v>
      </c>
      <c r="AD298">
        <v>7</v>
      </c>
      <c r="AE298">
        <v>6</v>
      </c>
      <c r="AF298">
        <v>6</v>
      </c>
      <c r="AG298">
        <v>16</v>
      </c>
      <c r="AH298">
        <v>4</v>
      </c>
      <c r="AI298">
        <v>4</v>
      </c>
      <c r="AJ298">
        <v>4</v>
      </c>
      <c r="AK298">
        <v>6</v>
      </c>
      <c r="AL298">
        <v>4</v>
      </c>
      <c r="AM298">
        <v>5</v>
      </c>
      <c r="AN298">
        <v>5</v>
      </c>
      <c r="AO298">
        <v>6</v>
      </c>
      <c r="AP298">
        <v>6</v>
      </c>
      <c r="AQ298">
        <v>5</v>
      </c>
      <c r="AR298">
        <v>8</v>
      </c>
      <c r="AS298">
        <v>5</v>
      </c>
      <c r="AT298">
        <v>6</v>
      </c>
      <c r="AU298">
        <v>6</v>
      </c>
      <c r="AV298">
        <v>8</v>
      </c>
      <c r="AW298">
        <v>3</v>
      </c>
      <c r="AX298">
        <v>4</v>
      </c>
      <c r="AY298">
        <v>15</v>
      </c>
      <c r="AZ298">
        <v>20</v>
      </c>
      <c r="BA298">
        <v>11</v>
      </c>
      <c r="BB298">
        <v>3</v>
      </c>
      <c r="BC298">
        <v>2</v>
      </c>
      <c r="BD298">
        <v>16</v>
      </c>
      <c r="BE298">
        <v>10</v>
      </c>
      <c r="BF298">
        <v>9</v>
      </c>
      <c r="BG298">
        <v>19</v>
      </c>
      <c r="BH298">
        <v>22</v>
      </c>
      <c r="BI298">
        <v>6</v>
      </c>
      <c r="BJ298">
        <v>8</v>
      </c>
      <c r="BK298">
        <v>21</v>
      </c>
      <c r="BL298">
        <v>18</v>
      </c>
      <c r="BM298">
        <v>5</v>
      </c>
      <c r="BN298">
        <v>14</v>
      </c>
      <c r="BO298">
        <v>17</v>
      </c>
      <c r="BP298">
        <v>1</v>
      </c>
      <c r="BQ298">
        <v>13</v>
      </c>
      <c r="BR298">
        <v>7</v>
      </c>
      <c r="BS298">
        <v>12</v>
      </c>
      <c r="BT298">
        <v>-2</v>
      </c>
    </row>
    <row r="299" spans="1:72">
      <c r="A299">
        <v>10475</v>
      </c>
      <c r="B299">
        <v>0</v>
      </c>
      <c r="C299">
        <v>1997</v>
      </c>
      <c r="D299" s="2">
        <v>43403.543055555558</v>
      </c>
      <c r="E299" t="s">
        <v>126</v>
      </c>
      <c r="F299">
        <v>2</v>
      </c>
      <c r="G299">
        <v>2</v>
      </c>
      <c r="H299">
        <v>1</v>
      </c>
      <c r="I299">
        <v>4</v>
      </c>
      <c r="J299">
        <v>2</v>
      </c>
      <c r="K299">
        <v>4</v>
      </c>
      <c r="L299">
        <v>1</v>
      </c>
      <c r="M299">
        <v>1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3</v>
      </c>
      <c r="Y299">
        <v>1</v>
      </c>
      <c r="Z299">
        <v>1</v>
      </c>
      <c r="AA299">
        <v>5</v>
      </c>
      <c r="AB299">
        <v>6</v>
      </c>
      <c r="AC299">
        <v>12</v>
      </c>
      <c r="AD299">
        <v>5</v>
      </c>
      <c r="AE299">
        <v>4</v>
      </c>
      <c r="AF299">
        <v>5</v>
      </c>
      <c r="AG299">
        <v>7</v>
      </c>
      <c r="AH299">
        <v>3</v>
      </c>
      <c r="AI299">
        <v>2</v>
      </c>
      <c r="AJ299">
        <v>5</v>
      </c>
      <c r="AK299">
        <v>6</v>
      </c>
      <c r="AL299">
        <v>4</v>
      </c>
      <c r="AM299">
        <v>6</v>
      </c>
      <c r="AN299">
        <v>3</v>
      </c>
      <c r="AO299">
        <v>5</v>
      </c>
      <c r="AP299">
        <v>3</v>
      </c>
      <c r="AQ299">
        <v>8</v>
      </c>
      <c r="AR299">
        <v>4</v>
      </c>
      <c r="AS299">
        <v>3</v>
      </c>
      <c r="AT299">
        <v>6</v>
      </c>
      <c r="AU299">
        <v>5</v>
      </c>
      <c r="AV299">
        <v>3</v>
      </c>
      <c r="AW299">
        <v>5</v>
      </c>
      <c r="AX299">
        <v>15</v>
      </c>
      <c r="AY299">
        <v>1</v>
      </c>
      <c r="AZ299">
        <v>14</v>
      </c>
      <c r="BA299">
        <v>13</v>
      </c>
      <c r="BB299">
        <v>21</v>
      </c>
      <c r="BC299">
        <v>3</v>
      </c>
      <c r="BD299">
        <v>11</v>
      </c>
      <c r="BE299">
        <v>19</v>
      </c>
      <c r="BF299">
        <v>8</v>
      </c>
      <c r="BG299">
        <v>7</v>
      </c>
      <c r="BH299">
        <v>9</v>
      </c>
      <c r="BI299">
        <v>17</v>
      </c>
      <c r="BJ299">
        <v>16</v>
      </c>
      <c r="BK299">
        <v>4</v>
      </c>
      <c r="BL299">
        <v>18</v>
      </c>
      <c r="BM299">
        <v>2</v>
      </c>
      <c r="BN299">
        <v>10</v>
      </c>
      <c r="BO299">
        <v>12</v>
      </c>
      <c r="BP299">
        <v>6</v>
      </c>
      <c r="BQ299">
        <v>20</v>
      </c>
      <c r="BR299">
        <v>22</v>
      </c>
      <c r="BS299">
        <v>5</v>
      </c>
      <c r="BT299">
        <v>42</v>
      </c>
    </row>
    <row r="300" spans="1:72">
      <c r="A300">
        <v>10492</v>
      </c>
      <c r="B300">
        <v>0</v>
      </c>
      <c r="C300">
        <v>1999</v>
      </c>
      <c r="D300" s="2">
        <v>43403.553182870368</v>
      </c>
      <c r="E300" t="s">
        <v>113</v>
      </c>
      <c r="F300">
        <v>2</v>
      </c>
      <c r="G300">
        <v>4</v>
      </c>
      <c r="H300">
        <v>1</v>
      </c>
      <c r="I300">
        <v>4</v>
      </c>
      <c r="J300">
        <v>1</v>
      </c>
      <c r="K300">
        <v>1</v>
      </c>
      <c r="L300">
        <v>1</v>
      </c>
      <c r="M300">
        <v>1</v>
      </c>
      <c r="N300">
        <v>1</v>
      </c>
      <c r="O300">
        <v>4</v>
      </c>
      <c r="P300">
        <v>4</v>
      </c>
      <c r="Q300">
        <v>5</v>
      </c>
      <c r="R300">
        <v>5</v>
      </c>
      <c r="S300">
        <v>5</v>
      </c>
      <c r="T300">
        <v>2</v>
      </c>
      <c r="U300">
        <v>5</v>
      </c>
      <c r="V300">
        <v>5</v>
      </c>
      <c r="W300">
        <v>5</v>
      </c>
      <c r="X300">
        <v>2</v>
      </c>
      <c r="Y300">
        <v>5</v>
      </c>
      <c r="Z300">
        <v>2</v>
      </c>
      <c r="AA300">
        <v>5</v>
      </c>
      <c r="AB300">
        <v>7</v>
      </c>
      <c r="AC300">
        <v>11</v>
      </c>
      <c r="AD300">
        <v>14</v>
      </c>
      <c r="AE300">
        <v>8</v>
      </c>
      <c r="AF300">
        <v>16</v>
      </c>
      <c r="AG300">
        <v>6</v>
      </c>
      <c r="AH300">
        <v>10</v>
      </c>
      <c r="AI300">
        <v>7</v>
      </c>
      <c r="AJ300">
        <v>11</v>
      </c>
      <c r="AK300">
        <v>19</v>
      </c>
      <c r="AL300">
        <v>12</v>
      </c>
      <c r="AM300">
        <v>7</v>
      </c>
      <c r="AN300">
        <v>13</v>
      </c>
      <c r="AO300">
        <v>4</v>
      </c>
      <c r="AP300">
        <v>7</v>
      </c>
      <c r="AQ300">
        <v>10</v>
      </c>
      <c r="AR300">
        <v>5</v>
      </c>
      <c r="AS300">
        <v>9</v>
      </c>
      <c r="AT300">
        <v>22</v>
      </c>
      <c r="AU300">
        <v>5</v>
      </c>
      <c r="AV300">
        <v>9</v>
      </c>
      <c r="AW300">
        <v>6</v>
      </c>
      <c r="AX300">
        <v>18</v>
      </c>
      <c r="AY300">
        <v>16</v>
      </c>
      <c r="AZ300">
        <v>7</v>
      </c>
      <c r="BA300">
        <v>21</v>
      </c>
      <c r="BB300">
        <v>1</v>
      </c>
      <c r="BC300">
        <v>10</v>
      </c>
      <c r="BD300">
        <v>22</v>
      </c>
      <c r="BE300">
        <v>13</v>
      </c>
      <c r="BF300">
        <v>9</v>
      </c>
      <c r="BG300">
        <v>3</v>
      </c>
      <c r="BH300">
        <v>5</v>
      </c>
      <c r="BI300">
        <v>15</v>
      </c>
      <c r="BJ300">
        <v>2</v>
      </c>
      <c r="BK300">
        <v>6</v>
      </c>
      <c r="BL300">
        <v>20</v>
      </c>
      <c r="BM300">
        <v>19</v>
      </c>
      <c r="BN300">
        <v>11</v>
      </c>
      <c r="BO300">
        <v>14</v>
      </c>
      <c r="BP300">
        <v>8</v>
      </c>
      <c r="BQ300">
        <v>12</v>
      </c>
      <c r="BR300">
        <v>17</v>
      </c>
      <c r="BS300">
        <v>4</v>
      </c>
      <c r="BT300">
        <v>95</v>
      </c>
    </row>
    <row r="301" spans="1:72">
      <c r="A301">
        <v>10490</v>
      </c>
      <c r="B301">
        <v>1</v>
      </c>
      <c r="C301">
        <v>1993</v>
      </c>
      <c r="D301" s="2">
        <v>43403.55878472222</v>
      </c>
      <c r="E301" t="s">
        <v>117</v>
      </c>
      <c r="F301">
        <v>3</v>
      </c>
      <c r="G301">
        <v>4</v>
      </c>
      <c r="H301">
        <v>1</v>
      </c>
      <c r="I301">
        <v>4</v>
      </c>
      <c r="J301">
        <v>1</v>
      </c>
      <c r="K301">
        <v>4</v>
      </c>
      <c r="L301">
        <v>1</v>
      </c>
      <c r="M301">
        <v>1</v>
      </c>
      <c r="N301">
        <v>1</v>
      </c>
      <c r="O301">
        <v>1</v>
      </c>
      <c r="P301">
        <v>4</v>
      </c>
      <c r="Q301">
        <v>4</v>
      </c>
      <c r="R301">
        <v>2</v>
      </c>
      <c r="S301">
        <v>5</v>
      </c>
      <c r="T301">
        <v>2</v>
      </c>
      <c r="U301">
        <v>4</v>
      </c>
      <c r="V301">
        <v>4</v>
      </c>
      <c r="W301">
        <v>4</v>
      </c>
      <c r="X301">
        <v>2</v>
      </c>
      <c r="Y301">
        <v>5</v>
      </c>
      <c r="Z301">
        <v>4</v>
      </c>
      <c r="AA301">
        <v>1</v>
      </c>
      <c r="AB301">
        <v>7</v>
      </c>
      <c r="AC301">
        <v>7</v>
      </c>
      <c r="AD301">
        <v>12</v>
      </c>
      <c r="AE301">
        <v>6</v>
      </c>
      <c r="AF301">
        <v>6</v>
      </c>
      <c r="AG301">
        <v>11</v>
      </c>
      <c r="AH301">
        <v>7</v>
      </c>
      <c r="AI301">
        <v>4</v>
      </c>
      <c r="AJ301">
        <v>4</v>
      </c>
      <c r="AK301">
        <v>6</v>
      </c>
      <c r="AL301">
        <v>5</v>
      </c>
      <c r="AM301">
        <v>7</v>
      </c>
      <c r="AN301">
        <v>6</v>
      </c>
      <c r="AO301">
        <v>6</v>
      </c>
      <c r="AP301">
        <v>9</v>
      </c>
      <c r="AQ301">
        <v>5</v>
      </c>
      <c r="AR301">
        <v>7</v>
      </c>
      <c r="AS301">
        <v>7</v>
      </c>
      <c r="AT301">
        <v>10</v>
      </c>
      <c r="AU301">
        <v>10</v>
      </c>
      <c r="AV301">
        <v>4</v>
      </c>
      <c r="AW301">
        <v>5</v>
      </c>
      <c r="AX301">
        <v>10</v>
      </c>
      <c r="AY301">
        <v>7</v>
      </c>
      <c r="AZ301">
        <v>12</v>
      </c>
      <c r="BA301">
        <v>18</v>
      </c>
      <c r="BB301">
        <v>2</v>
      </c>
      <c r="BC301">
        <v>6</v>
      </c>
      <c r="BD301">
        <v>9</v>
      </c>
      <c r="BE301">
        <v>15</v>
      </c>
      <c r="BF301">
        <v>22</v>
      </c>
      <c r="BG301">
        <v>11</v>
      </c>
      <c r="BH301">
        <v>3</v>
      </c>
      <c r="BI301">
        <v>5</v>
      </c>
      <c r="BJ301">
        <v>20</v>
      </c>
      <c r="BK301">
        <v>16</v>
      </c>
      <c r="BL301">
        <v>21</v>
      </c>
      <c r="BM301">
        <v>8</v>
      </c>
      <c r="BN301">
        <v>14</v>
      </c>
      <c r="BO301">
        <v>1</v>
      </c>
      <c r="BP301">
        <v>13</v>
      </c>
      <c r="BQ301">
        <v>19</v>
      </c>
      <c r="BR301">
        <v>4</v>
      </c>
      <c r="BS301">
        <v>17</v>
      </c>
      <c r="BT301">
        <v>2</v>
      </c>
    </row>
    <row r="302" spans="1:72">
      <c r="A302">
        <v>10504</v>
      </c>
      <c r="B302">
        <v>1</v>
      </c>
      <c r="C302">
        <v>1998</v>
      </c>
      <c r="D302" s="2">
        <v>43403.55982638889</v>
      </c>
      <c r="E302" t="s">
        <v>115</v>
      </c>
      <c r="F302">
        <v>1</v>
      </c>
      <c r="G302">
        <v>1</v>
      </c>
      <c r="H302">
        <v>1</v>
      </c>
      <c r="I302">
        <v>4</v>
      </c>
      <c r="J302">
        <v>4</v>
      </c>
      <c r="K302">
        <v>4</v>
      </c>
      <c r="L302">
        <v>1</v>
      </c>
      <c r="M302">
        <v>1</v>
      </c>
      <c r="N302">
        <v>1</v>
      </c>
      <c r="O302">
        <v>1</v>
      </c>
      <c r="P302">
        <v>1</v>
      </c>
      <c r="Q302">
        <v>5</v>
      </c>
      <c r="R302">
        <v>1</v>
      </c>
      <c r="S302">
        <v>2</v>
      </c>
      <c r="T302">
        <v>1</v>
      </c>
      <c r="U302">
        <v>1</v>
      </c>
      <c r="V302">
        <v>2</v>
      </c>
      <c r="W302">
        <v>1</v>
      </c>
      <c r="X302">
        <v>1</v>
      </c>
      <c r="Y302">
        <v>2</v>
      </c>
      <c r="Z302">
        <v>5</v>
      </c>
      <c r="AA302">
        <v>4</v>
      </c>
      <c r="AB302">
        <v>3</v>
      </c>
      <c r="AC302">
        <v>8</v>
      </c>
      <c r="AD302">
        <v>6</v>
      </c>
      <c r="AE302">
        <v>4</v>
      </c>
      <c r="AF302">
        <v>5</v>
      </c>
      <c r="AG302">
        <v>5</v>
      </c>
      <c r="AH302">
        <v>3</v>
      </c>
      <c r="AI302">
        <v>3</v>
      </c>
      <c r="AJ302">
        <v>3</v>
      </c>
      <c r="AK302">
        <v>4</v>
      </c>
      <c r="AL302">
        <v>3</v>
      </c>
      <c r="AM302">
        <v>6</v>
      </c>
      <c r="AN302">
        <v>2</v>
      </c>
      <c r="AO302">
        <v>7</v>
      </c>
      <c r="AP302">
        <v>4</v>
      </c>
      <c r="AQ302">
        <v>4</v>
      </c>
      <c r="AR302">
        <v>5</v>
      </c>
      <c r="AS302">
        <v>5</v>
      </c>
      <c r="AT302">
        <v>6</v>
      </c>
      <c r="AU302">
        <v>5</v>
      </c>
      <c r="AV302">
        <v>7</v>
      </c>
      <c r="AW302">
        <v>3</v>
      </c>
      <c r="AX302">
        <v>8</v>
      </c>
      <c r="AY302">
        <v>2</v>
      </c>
      <c r="AZ302">
        <v>20</v>
      </c>
      <c r="BA302">
        <v>16</v>
      </c>
      <c r="BB302">
        <v>17</v>
      </c>
      <c r="BC302">
        <v>9</v>
      </c>
      <c r="BD302">
        <v>19</v>
      </c>
      <c r="BE302">
        <v>10</v>
      </c>
      <c r="BF302">
        <v>18</v>
      </c>
      <c r="BG302">
        <v>7</v>
      </c>
      <c r="BH302">
        <v>6</v>
      </c>
      <c r="BI302">
        <v>14</v>
      </c>
      <c r="BJ302">
        <v>11</v>
      </c>
      <c r="BK302">
        <v>15</v>
      </c>
      <c r="BL302">
        <v>3</v>
      </c>
      <c r="BM302">
        <v>12</v>
      </c>
      <c r="BN302">
        <v>13</v>
      </c>
      <c r="BO302">
        <v>21</v>
      </c>
      <c r="BP302">
        <v>1</v>
      </c>
      <c r="BQ302">
        <v>22</v>
      </c>
      <c r="BR302">
        <v>4</v>
      </c>
      <c r="BS302">
        <v>5</v>
      </c>
      <c r="BT302">
        <v>-20</v>
      </c>
    </row>
    <row r="303" spans="1:72">
      <c r="A303">
        <v>10512</v>
      </c>
      <c r="B303">
        <v>1</v>
      </c>
      <c r="C303">
        <v>1997</v>
      </c>
      <c r="D303" s="2">
        <v>43403.565150462964</v>
      </c>
      <c r="E303" t="s">
        <v>115</v>
      </c>
      <c r="F303">
        <v>1</v>
      </c>
      <c r="G303">
        <v>2</v>
      </c>
      <c r="H303">
        <v>1</v>
      </c>
      <c r="I303">
        <v>3</v>
      </c>
      <c r="J303">
        <v>4</v>
      </c>
      <c r="K303">
        <v>1</v>
      </c>
      <c r="L303">
        <v>1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5</v>
      </c>
      <c r="T303">
        <v>1</v>
      </c>
      <c r="U303">
        <v>1</v>
      </c>
      <c r="V303">
        <v>2</v>
      </c>
      <c r="W303">
        <v>1</v>
      </c>
      <c r="X303">
        <v>1</v>
      </c>
      <c r="Y303">
        <v>5</v>
      </c>
      <c r="Z303">
        <v>5</v>
      </c>
      <c r="AA303">
        <v>5</v>
      </c>
      <c r="AB303">
        <v>4</v>
      </c>
      <c r="AC303">
        <v>8</v>
      </c>
      <c r="AD303">
        <v>47</v>
      </c>
      <c r="AE303">
        <v>8</v>
      </c>
      <c r="AF303">
        <v>8</v>
      </c>
      <c r="AG303">
        <v>12</v>
      </c>
      <c r="AH303">
        <v>6</v>
      </c>
      <c r="AI303">
        <v>41</v>
      </c>
      <c r="AJ303">
        <v>5</v>
      </c>
      <c r="AK303">
        <v>12</v>
      </c>
      <c r="AL303">
        <v>6</v>
      </c>
      <c r="AM303">
        <v>21</v>
      </c>
      <c r="AN303">
        <v>4</v>
      </c>
      <c r="AO303">
        <v>4</v>
      </c>
      <c r="AP303">
        <v>3</v>
      </c>
      <c r="AQ303">
        <v>10</v>
      </c>
      <c r="AR303">
        <v>13</v>
      </c>
      <c r="AS303">
        <v>5</v>
      </c>
      <c r="AT303">
        <v>12</v>
      </c>
      <c r="AU303">
        <v>6</v>
      </c>
      <c r="AV303">
        <v>6</v>
      </c>
      <c r="AW303">
        <v>8</v>
      </c>
      <c r="AX303">
        <v>11</v>
      </c>
      <c r="AY303">
        <v>7</v>
      </c>
      <c r="AZ303">
        <v>8</v>
      </c>
      <c r="BA303">
        <v>17</v>
      </c>
      <c r="BB303">
        <v>18</v>
      </c>
      <c r="BC303">
        <v>20</v>
      </c>
      <c r="BD303">
        <v>21</v>
      </c>
      <c r="BE303">
        <v>22</v>
      </c>
      <c r="BF303">
        <v>19</v>
      </c>
      <c r="BG303">
        <v>13</v>
      </c>
      <c r="BH303">
        <v>5</v>
      </c>
      <c r="BI303">
        <v>14</v>
      </c>
      <c r="BJ303">
        <v>6</v>
      </c>
      <c r="BK303">
        <v>15</v>
      </c>
      <c r="BL303">
        <v>4</v>
      </c>
      <c r="BM303">
        <v>9</v>
      </c>
      <c r="BN303">
        <v>3</v>
      </c>
      <c r="BO303">
        <v>10</v>
      </c>
      <c r="BP303">
        <v>16</v>
      </c>
      <c r="BQ303">
        <v>12</v>
      </c>
      <c r="BR303">
        <v>2</v>
      </c>
      <c r="BS303">
        <v>1</v>
      </c>
      <c r="BT303">
        <v>40</v>
      </c>
    </row>
    <row r="304" spans="1:72">
      <c r="A304">
        <v>10501</v>
      </c>
      <c r="B304">
        <v>0</v>
      </c>
      <c r="C304">
        <v>1997</v>
      </c>
      <c r="D304" s="2">
        <v>43403.570011574076</v>
      </c>
      <c r="E304" t="s">
        <v>117</v>
      </c>
      <c r="F304">
        <v>3</v>
      </c>
      <c r="G304">
        <v>3</v>
      </c>
      <c r="H304">
        <v>1</v>
      </c>
      <c r="I304">
        <v>3</v>
      </c>
      <c r="J304">
        <v>1</v>
      </c>
      <c r="K304">
        <v>5</v>
      </c>
      <c r="L304">
        <v>1</v>
      </c>
      <c r="M304">
        <v>1</v>
      </c>
      <c r="N304">
        <v>2</v>
      </c>
      <c r="O304">
        <v>1</v>
      </c>
      <c r="P304">
        <v>1</v>
      </c>
      <c r="Q304">
        <v>5</v>
      </c>
      <c r="R304">
        <v>1</v>
      </c>
      <c r="S304">
        <v>2</v>
      </c>
      <c r="T304">
        <v>2</v>
      </c>
      <c r="U304">
        <v>2</v>
      </c>
      <c r="V304">
        <v>3</v>
      </c>
      <c r="W304">
        <v>2</v>
      </c>
      <c r="X304">
        <v>2</v>
      </c>
      <c r="Y304">
        <v>4</v>
      </c>
      <c r="Z304">
        <v>4</v>
      </c>
      <c r="AA304">
        <v>3</v>
      </c>
      <c r="AB304">
        <v>7</v>
      </c>
      <c r="AC304">
        <v>7</v>
      </c>
      <c r="AD304">
        <v>10</v>
      </c>
      <c r="AE304">
        <v>7</v>
      </c>
      <c r="AF304">
        <v>9</v>
      </c>
      <c r="AG304">
        <v>11</v>
      </c>
      <c r="AH304">
        <v>5</v>
      </c>
      <c r="AI304">
        <v>5</v>
      </c>
      <c r="AJ304">
        <v>6</v>
      </c>
      <c r="AK304">
        <v>7</v>
      </c>
      <c r="AL304">
        <v>3</v>
      </c>
      <c r="AM304">
        <v>8</v>
      </c>
      <c r="AN304">
        <v>4</v>
      </c>
      <c r="AO304">
        <v>6</v>
      </c>
      <c r="AP304">
        <v>4</v>
      </c>
      <c r="AQ304">
        <v>4</v>
      </c>
      <c r="AR304">
        <v>8</v>
      </c>
      <c r="AS304">
        <v>4</v>
      </c>
      <c r="AT304">
        <v>7</v>
      </c>
      <c r="AU304">
        <v>3</v>
      </c>
      <c r="AV304">
        <v>6</v>
      </c>
      <c r="AW304">
        <v>3</v>
      </c>
      <c r="AX304">
        <v>22</v>
      </c>
      <c r="AY304">
        <v>18</v>
      </c>
      <c r="AZ304">
        <v>3</v>
      </c>
      <c r="BA304">
        <v>1</v>
      </c>
      <c r="BB304">
        <v>20</v>
      </c>
      <c r="BC304">
        <v>8</v>
      </c>
      <c r="BD304">
        <v>4</v>
      </c>
      <c r="BE304">
        <v>10</v>
      </c>
      <c r="BF304">
        <v>2</v>
      </c>
      <c r="BG304">
        <v>16</v>
      </c>
      <c r="BH304">
        <v>11</v>
      </c>
      <c r="BI304">
        <v>6</v>
      </c>
      <c r="BJ304">
        <v>17</v>
      </c>
      <c r="BK304">
        <v>21</v>
      </c>
      <c r="BL304">
        <v>9</v>
      </c>
      <c r="BM304">
        <v>5</v>
      </c>
      <c r="BN304">
        <v>15</v>
      </c>
      <c r="BO304">
        <v>19</v>
      </c>
      <c r="BP304">
        <v>7</v>
      </c>
      <c r="BQ304">
        <v>13</v>
      </c>
      <c r="BR304">
        <v>12</v>
      </c>
      <c r="BS304">
        <v>14</v>
      </c>
      <c r="BT304">
        <v>-17</v>
      </c>
    </row>
    <row r="305" spans="1:72">
      <c r="A305">
        <v>10521</v>
      </c>
      <c r="B305">
        <v>0</v>
      </c>
      <c r="C305">
        <v>1995</v>
      </c>
      <c r="D305" s="2">
        <v>43403.572372685187</v>
      </c>
      <c r="E305" t="s">
        <v>122</v>
      </c>
      <c r="F305">
        <v>5</v>
      </c>
      <c r="G305">
        <v>4</v>
      </c>
      <c r="H305">
        <v>4</v>
      </c>
      <c r="I305">
        <v>4</v>
      </c>
      <c r="J305">
        <v>1</v>
      </c>
      <c r="K305">
        <v>3</v>
      </c>
      <c r="L305">
        <v>4</v>
      </c>
      <c r="M305">
        <v>2</v>
      </c>
      <c r="N305">
        <v>2</v>
      </c>
      <c r="O305">
        <v>4</v>
      </c>
      <c r="P305">
        <v>4</v>
      </c>
      <c r="Q305">
        <v>4</v>
      </c>
      <c r="R305">
        <v>4</v>
      </c>
      <c r="S305">
        <v>5</v>
      </c>
      <c r="T305">
        <v>4</v>
      </c>
      <c r="U305">
        <v>5</v>
      </c>
      <c r="V305">
        <v>5</v>
      </c>
      <c r="W305">
        <v>5</v>
      </c>
      <c r="X305">
        <v>4</v>
      </c>
      <c r="Y305">
        <v>3</v>
      </c>
      <c r="Z305">
        <v>2</v>
      </c>
      <c r="AA305">
        <v>1</v>
      </c>
      <c r="AB305">
        <v>8</v>
      </c>
      <c r="AC305">
        <v>7</v>
      </c>
      <c r="AD305">
        <v>10</v>
      </c>
      <c r="AE305">
        <v>16</v>
      </c>
      <c r="AF305">
        <v>12</v>
      </c>
      <c r="AG305">
        <v>12</v>
      </c>
      <c r="AH305">
        <v>6</v>
      </c>
      <c r="AI305">
        <v>5</v>
      </c>
      <c r="AJ305">
        <v>9</v>
      </c>
      <c r="AK305">
        <v>6</v>
      </c>
      <c r="AL305">
        <v>17</v>
      </c>
      <c r="AM305">
        <v>11</v>
      </c>
      <c r="AN305">
        <v>8</v>
      </c>
      <c r="AO305">
        <v>10</v>
      </c>
      <c r="AP305">
        <v>11</v>
      </c>
      <c r="AQ305">
        <v>4</v>
      </c>
      <c r="AR305">
        <v>5</v>
      </c>
      <c r="AS305">
        <v>7</v>
      </c>
      <c r="AT305">
        <v>11</v>
      </c>
      <c r="AU305">
        <v>8</v>
      </c>
      <c r="AV305">
        <v>26</v>
      </c>
      <c r="AW305">
        <v>6</v>
      </c>
      <c r="AX305">
        <v>4</v>
      </c>
      <c r="AY305">
        <v>22</v>
      </c>
      <c r="AZ305">
        <v>16</v>
      </c>
      <c r="BA305">
        <v>6</v>
      </c>
      <c r="BB305">
        <v>1</v>
      </c>
      <c r="BC305">
        <v>15</v>
      </c>
      <c r="BD305">
        <v>21</v>
      </c>
      <c r="BE305">
        <v>18</v>
      </c>
      <c r="BF305">
        <v>19</v>
      </c>
      <c r="BG305">
        <v>17</v>
      </c>
      <c r="BH305">
        <v>2</v>
      </c>
      <c r="BI305">
        <v>10</v>
      </c>
      <c r="BJ305">
        <v>14</v>
      </c>
      <c r="BK305">
        <v>20</v>
      </c>
      <c r="BL305">
        <v>13</v>
      </c>
      <c r="BM305">
        <v>7</v>
      </c>
      <c r="BN305">
        <v>9</v>
      </c>
      <c r="BO305">
        <v>5</v>
      </c>
      <c r="BP305">
        <v>12</v>
      </c>
      <c r="BQ305">
        <v>8</v>
      </c>
      <c r="BR305">
        <v>3</v>
      </c>
      <c r="BS305">
        <v>11</v>
      </c>
      <c r="BT305">
        <v>-13</v>
      </c>
    </row>
    <row r="306" spans="1:72">
      <c r="A306">
        <v>10524</v>
      </c>
      <c r="B306">
        <v>1</v>
      </c>
      <c r="C306">
        <v>1999</v>
      </c>
      <c r="D306" s="2">
        <v>43403.580196759256</v>
      </c>
      <c r="E306" t="s">
        <v>126</v>
      </c>
      <c r="F306">
        <v>4</v>
      </c>
      <c r="G306">
        <v>2</v>
      </c>
      <c r="H306">
        <v>2</v>
      </c>
      <c r="I306">
        <v>5</v>
      </c>
      <c r="J306">
        <v>1</v>
      </c>
      <c r="K306">
        <v>2</v>
      </c>
      <c r="L306">
        <v>4</v>
      </c>
      <c r="M306">
        <v>2</v>
      </c>
      <c r="N306">
        <v>4</v>
      </c>
      <c r="O306">
        <v>3</v>
      </c>
      <c r="P306">
        <v>4</v>
      </c>
      <c r="Q306">
        <v>2</v>
      </c>
      <c r="R306">
        <v>3</v>
      </c>
      <c r="S306">
        <v>4</v>
      </c>
      <c r="T306">
        <v>4</v>
      </c>
      <c r="U306">
        <v>5</v>
      </c>
      <c r="V306">
        <v>5</v>
      </c>
      <c r="W306">
        <v>5</v>
      </c>
      <c r="X306">
        <v>5</v>
      </c>
      <c r="Y306">
        <v>2</v>
      </c>
      <c r="Z306">
        <v>2</v>
      </c>
      <c r="AA306">
        <v>1</v>
      </c>
      <c r="AB306">
        <v>6</v>
      </c>
      <c r="AC306">
        <v>7</v>
      </c>
      <c r="AD306">
        <v>19</v>
      </c>
      <c r="AE306">
        <v>4</v>
      </c>
      <c r="AF306">
        <v>4</v>
      </c>
      <c r="AG306">
        <v>7</v>
      </c>
      <c r="AH306">
        <v>3</v>
      </c>
      <c r="AI306">
        <v>4</v>
      </c>
      <c r="AJ306">
        <v>6</v>
      </c>
      <c r="AK306">
        <v>6</v>
      </c>
      <c r="AL306">
        <v>4</v>
      </c>
      <c r="AM306">
        <v>7</v>
      </c>
      <c r="AN306">
        <v>5</v>
      </c>
      <c r="AO306">
        <v>2</v>
      </c>
      <c r="AP306">
        <v>2</v>
      </c>
      <c r="AQ306">
        <v>3</v>
      </c>
      <c r="AR306">
        <v>2</v>
      </c>
      <c r="AS306">
        <v>6</v>
      </c>
      <c r="AT306">
        <v>6</v>
      </c>
      <c r="AU306">
        <v>5</v>
      </c>
      <c r="AV306">
        <v>4</v>
      </c>
      <c r="AW306">
        <v>4</v>
      </c>
      <c r="AX306">
        <v>15</v>
      </c>
      <c r="AY306">
        <v>11</v>
      </c>
      <c r="AZ306">
        <v>10</v>
      </c>
      <c r="BA306">
        <v>9</v>
      </c>
      <c r="BB306">
        <v>13</v>
      </c>
      <c r="BC306">
        <v>18</v>
      </c>
      <c r="BD306">
        <v>5</v>
      </c>
      <c r="BE306">
        <v>22</v>
      </c>
      <c r="BF306">
        <v>20</v>
      </c>
      <c r="BG306">
        <v>8</v>
      </c>
      <c r="BH306">
        <v>3</v>
      </c>
      <c r="BI306">
        <v>16</v>
      </c>
      <c r="BJ306">
        <v>1</v>
      </c>
      <c r="BK306">
        <v>4</v>
      </c>
      <c r="BL306">
        <v>21</v>
      </c>
      <c r="BM306">
        <v>19</v>
      </c>
      <c r="BN306">
        <v>6</v>
      </c>
      <c r="BO306">
        <v>2</v>
      </c>
      <c r="BP306">
        <v>14</v>
      </c>
      <c r="BQ306">
        <v>12</v>
      </c>
      <c r="BR306">
        <v>17</v>
      </c>
      <c r="BS306">
        <v>7</v>
      </c>
      <c r="BT306">
        <v>-14</v>
      </c>
    </row>
    <row r="307" spans="1:72">
      <c r="A307">
        <v>10511</v>
      </c>
      <c r="B307">
        <v>1</v>
      </c>
      <c r="C307">
        <v>1992</v>
      </c>
      <c r="D307" s="2">
        <v>43403.58153935185</v>
      </c>
      <c r="E307" t="s">
        <v>201</v>
      </c>
      <c r="F307">
        <v>2</v>
      </c>
      <c r="G307">
        <v>4</v>
      </c>
      <c r="H307">
        <v>1</v>
      </c>
      <c r="I307">
        <v>5</v>
      </c>
      <c r="J307">
        <v>3</v>
      </c>
      <c r="K307">
        <v>3</v>
      </c>
      <c r="L307">
        <v>1</v>
      </c>
      <c r="M307">
        <v>1</v>
      </c>
      <c r="N307">
        <v>1</v>
      </c>
      <c r="O307">
        <v>1</v>
      </c>
      <c r="P307">
        <v>2</v>
      </c>
      <c r="Q307">
        <v>5</v>
      </c>
      <c r="R307">
        <v>1</v>
      </c>
      <c r="S307">
        <v>1</v>
      </c>
      <c r="T307">
        <v>4</v>
      </c>
      <c r="U307">
        <v>1</v>
      </c>
      <c r="V307">
        <v>1</v>
      </c>
      <c r="W307">
        <v>1</v>
      </c>
      <c r="X307">
        <v>1</v>
      </c>
      <c r="Y307">
        <v>4</v>
      </c>
      <c r="Z307">
        <v>4</v>
      </c>
      <c r="AA307">
        <v>5</v>
      </c>
      <c r="AB307">
        <v>3</v>
      </c>
      <c r="AC307">
        <v>4</v>
      </c>
      <c r="AD307">
        <v>10</v>
      </c>
      <c r="AE307">
        <v>5</v>
      </c>
      <c r="AF307">
        <v>5</v>
      </c>
      <c r="AG307">
        <v>6</v>
      </c>
      <c r="AH307">
        <v>3</v>
      </c>
      <c r="AI307">
        <v>4</v>
      </c>
      <c r="AJ307">
        <v>3</v>
      </c>
      <c r="AK307">
        <v>1</v>
      </c>
      <c r="AL307">
        <v>4</v>
      </c>
      <c r="AM307">
        <v>37</v>
      </c>
      <c r="AN307">
        <v>1</v>
      </c>
      <c r="AO307">
        <v>3</v>
      </c>
      <c r="AP307">
        <v>4</v>
      </c>
      <c r="AQ307">
        <v>2</v>
      </c>
      <c r="AR307">
        <v>1</v>
      </c>
      <c r="AS307">
        <v>2</v>
      </c>
      <c r="AT307">
        <v>3</v>
      </c>
      <c r="AU307">
        <v>4</v>
      </c>
      <c r="AV307">
        <v>2</v>
      </c>
      <c r="AW307">
        <v>2</v>
      </c>
      <c r="AX307">
        <v>6</v>
      </c>
      <c r="AY307">
        <v>4</v>
      </c>
      <c r="AZ307">
        <v>22</v>
      </c>
      <c r="BA307">
        <v>16</v>
      </c>
      <c r="BB307">
        <v>14</v>
      </c>
      <c r="BC307">
        <v>7</v>
      </c>
      <c r="BD307">
        <v>17</v>
      </c>
      <c r="BE307">
        <v>8</v>
      </c>
      <c r="BF307">
        <v>3</v>
      </c>
      <c r="BG307">
        <v>10</v>
      </c>
      <c r="BH307">
        <v>20</v>
      </c>
      <c r="BI307">
        <v>1</v>
      </c>
      <c r="BJ307">
        <v>12</v>
      </c>
      <c r="BK307">
        <v>15</v>
      </c>
      <c r="BL307">
        <v>19</v>
      </c>
      <c r="BM307">
        <v>21</v>
      </c>
      <c r="BN307">
        <v>2</v>
      </c>
      <c r="BO307">
        <v>11</v>
      </c>
      <c r="BP307">
        <v>9</v>
      </c>
      <c r="BQ307">
        <v>5</v>
      </c>
      <c r="BR307">
        <v>13</v>
      </c>
      <c r="BS307">
        <v>18</v>
      </c>
      <c r="BT307">
        <v>38</v>
      </c>
    </row>
    <row r="308" spans="1:72">
      <c r="A308">
        <v>10525</v>
      </c>
      <c r="B308">
        <v>0</v>
      </c>
      <c r="C308">
        <v>1994</v>
      </c>
      <c r="D308" s="2">
        <v>43403.589965277781</v>
      </c>
      <c r="E308" t="s">
        <v>202</v>
      </c>
      <c r="F308">
        <v>5</v>
      </c>
      <c r="G308">
        <v>5</v>
      </c>
      <c r="H308">
        <v>3</v>
      </c>
      <c r="I308">
        <v>4</v>
      </c>
      <c r="J308">
        <v>2</v>
      </c>
      <c r="K308">
        <v>2</v>
      </c>
      <c r="L308">
        <v>2</v>
      </c>
      <c r="M308">
        <v>1</v>
      </c>
      <c r="N308">
        <v>4</v>
      </c>
      <c r="O308">
        <v>4</v>
      </c>
      <c r="P308">
        <v>2</v>
      </c>
      <c r="Q308">
        <v>4</v>
      </c>
      <c r="R308">
        <v>2</v>
      </c>
      <c r="S308">
        <v>4</v>
      </c>
      <c r="T308">
        <v>3</v>
      </c>
      <c r="U308">
        <v>3</v>
      </c>
      <c r="V308">
        <v>3</v>
      </c>
      <c r="W308">
        <v>5</v>
      </c>
      <c r="X308">
        <v>4</v>
      </c>
      <c r="Y308">
        <v>5</v>
      </c>
      <c r="Z308">
        <v>3</v>
      </c>
      <c r="AA308">
        <v>4</v>
      </c>
      <c r="AB308">
        <v>5</v>
      </c>
      <c r="AC308">
        <v>8</v>
      </c>
      <c r="AD308">
        <v>13</v>
      </c>
      <c r="AE308">
        <v>7</v>
      </c>
      <c r="AF308">
        <v>6</v>
      </c>
      <c r="AG308">
        <v>7</v>
      </c>
      <c r="AH308">
        <v>4</v>
      </c>
      <c r="AI308">
        <v>3</v>
      </c>
      <c r="AJ308">
        <v>6</v>
      </c>
      <c r="AK308">
        <v>4</v>
      </c>
      <c r="AL308">
        <v>3</v>
      </c>
      <c r="AM308">
        <v>6</v>
      </c>
      <c r="AN308">
        <v>5</v>
      </c>
      <c r="AO308">
        <v>9</v>
      </c>
      <c r="AP308">
        <v>2</v>
      </c>
      <c r="AQ308">
        <v>3</v>
      </c>
      <c r="AR308">
        <v>9</v>
      </c>
      <c r="AS308">
        <v>4</v>
      </c>
      <c r="AT308">
        <v>7</v>
      </c>
      <c r="AU308">
        <v>4</v>
      </c>
      <c r="AV308">
        <v>4</v>
      </c>
      <c r="AW308">
        <v>4</v>
      </c>
      <c r="AX308">
        <v>9</v>
      </c>
      <c r="AY308">
        <v>4</v>
      </c>
      <c r="AZ308">
        <v>8</v>
      </c>
      <c r="BA308">
        <v>18</v>
      </c>
      <c r="BB308">
        <v>19</v>
      </c>
      <c r="BC308">
        <v>15</v>
      </c>
      <c r="BD308">
        <v>5</v>
      </c>
      <c r="BE308">
        <v>22</v>
      </c>
      <c r="BF308">
        <v>2</v>
      </c>
      <c r="BG308">
        <v>10</v>
      </c>
      <c r="BH308">
        <v>6</v>
      </c>
      <c r="BI308">
        <v>16</v>
      </c>
      <c r="BJ308">
        <v>13</v>
      </c>
      <c r="BK308">
        <v>1</v>
      </c>
      <c r="BL308">
        <v>20</v>
      </c>
      <c r="BM308">
        <v>14</v>
      </c>
      <c r="BN308">
        <v>17</v>
      </c>
      <c r="BO308">
        <v>3</v>
      </c>
      <c r="BP308">
        <v>21</v>
      </c>
      <c r="BQ308">
        <v>7</v>
      </c>
      <c r="BR308">
        <v>12</v>
      </c>
      <c r="BS308">
        <v>11</v>
      </c>
      <c r="BT308">
        <v>-5</v>
      </c>
    </row>
    <row r="309" spans="1:72">
      <c r="A309">
        <v>10302</v>
      </c>
      <c r="B309">
        <v>0</v>
      </c>
      <c r="C309">
        <v>1993</v>
      </c>
      <c r="D309" s="2">
        <v>43403.60324074074</v>
      </c>
      <c r="E309" t="s">
        <v>203</v>
      </c>
      <c r="F309">
        <v>3</v>
      </c>
      <c r="G309">
        <v>1</v>
      </c>
      <c r="H309">
        <v>1</v>
      </c>
      <c r="I309">
        <v>1</v>
      </c>
      <c r="J309">
        <v>1</v>
      </c>
      <c r="K309">
        <v>4</v>
      </c>
      <c r="L309">
        <v>1</v>
      </c>
      <c r="M309">
        <v>1</v>
      </c>
      <c r="N309">
        <v>1</v>
      </c>
      <c r="O309">
        <v>1</v>
      </c>
      <c r="P309">
        <v>1</v>
      </c>
      <c r="Q309">
        <v>5</v>
      </c>
      <c r="R309">
        <v>1</v>
      </c>
      <c r="S309">
        <v>2</v>
      </c>
      <c r="T309">
        <v>2</v>
      </c>
      <c r="U309">
        <v>2</v>
      </c>
      <c r="V309">
        <v>2</v>
      </c>
      <c r="W309">
        <v>2</v>
      </c>
      <c r="X309">
        <v>2</v>
      </c>
      <c r="Y309">
        <v>3</v>
      </c>
      <c r="Z309">
        <v>4</v>
      </c>
      <c r="AA309">
        <v>4</v>
      </c>
      <c r="AB309">
        <v>6</v>
      </c>
      <c r="AC309">
        <v>6</v>
      </c>
      <c r="AD309">
        <v>7</v>
      </c>
      <c r="AE309">
        <v>4</v>
      </c>
      <c r="AF309">
        <v>8</v>
      </c>
      <c r="AG309">
        <v>8</v>
      </c>
      <c r="AH309">
        <v>4</v>
      </c>
      <c r="AI309">
        <v>4</v>
      </c>
      <c r="AJ309">
        <v>6</v>
      </c>
      <c r="AK309">
        <v>3</v>
      </c>
      <c r="AL309">
        <v>2</v>
      </c>
      <c r="AM309">
        <v>7</v>
      </c>
      <c r="AN309">
        <v>3</v>
      </c>
      <c r="AO309">
        <v>4</v>
      </c>
      <c r="AP309">
        <v>3</v>
      </c>
      <c r="AQ309">
        <v>1</v>
      </c>
      <c r="AR309">
        <v>4</v>
      </c>
      <c r="AS309">
        <v>5</v>
      </c>
      <c r="AT309">
        <v>6</v>
      </c>
      <c r="AU309">
        <v>5</v>
      </c>
      <c r="AV309">
        <v>5</v>
      </c>
      <c r="AW309">
        <v>4</v>
      </c>
      <c r="AX309">
        <v>12</v>
      </c>
      <c r="AY309">
        <v>21</v>
      </c>
      <c r="AZ309">
        <v>3</v>
      </c>
      <c r="BA309">
        <v>15</v>
      </c>
      <c r="BB309">
        <v>10</v>
      </c>
      <c r="BC309">
        <v>2</v>
      </c>
      <c r="BD309">
        <v>13</v>
      </c>
      <c r="BE309">
        <v>5</v>
      </c>
      <c r="BF309">
        <v>11</v>
      </c>
      <c r="BG309">
        <v>16</v>
      </c>
      <c r="BH309">
        <v>17</v>
      </c>
      <c r="BI309">
        <v>6</v>
      </c>
      <c r="BJ309">
        <v>14</v>
      </c>
      <c r="BK309">
        <v>22</v>
      </c>
      <c r="BL309">
        <v>8</v>
      </c>
      <c r="BM309">
        <v>9</v>
      </c>
      <c r="BN309">
        <v>20</v>
      </c>
      <c r="BO309">
        <v>7</v>
      </c>
      <c r="BP309">
        <v>18</v>
      </c>
      <c r="BQ309">
        <v>4</v>
      </c>
      <c r="BR309">
        <v>1</v>
      </c>
      <c r="BS309">
        <v>19</v>
      </c>
      <c r="BT309">
        <v>-7</v>
      </c>
    </row>
    <row r="310" spans="1:72">
      <c r="A310">
        <v>10560</v>
      </c>
      <c r="B310">
        <v>0</v>
      </c>
      <c r="C310">
        <v>1991</v>
      </c>
      <c r="D310" s="2">
        <v>43403.616747685184</v>
      </c>
      <c r="E310" t="s">
        <v>122</v>
      </c>
      <c r="F310">
        <v>5</v>
      </c>
      <c r="G310">
        <v>4</v>
      </c>
      <c r="H310">
        <v>1</v>
      </c>
      <c r="I310">
        <v>4</v>
      </c>
      <c r="J310">
        <v>3</v>
      </c>
      <c r="K310">
        <v>3</v>
      </c>
      <c r="L310">
        <v>1</v>
      </c>
      <c r="M310">
        <v>1</v>
      </c>
      <c r="N310">
        <v>2</v>
      </c>
      <c r="O310">
        <v>1</v>
      </c>
      <c r="P310">
        <v>1</v>
      </c>
      <c r="Q310">
        <v>4</v>
      </c>
      <c r="R310">
        <v>2</v>
      </c>
      <c r="S310">
        <v>4</v>
      </c>
      <c r="T310">
        <v>2</v>
      </c>
      <c r="U310">
        <v>2</v>
      </c>
      <c r="V310">
        <v>2</v>
      </c>
      <c r="W310">
        <v>3</v>
      </c>
      <c r="X310">
        <v>2</v>
      </c>
      <c r="Y310">
        <v>5</v>
      </c>
      <c r="Z310">
        <v>1</v>
      </c>
      <c r="AA310">
        <v>4</v>
      </c>
      <c r="AB310">
        <v>22</v>
      </c>
      <c r="AC310">
        <v>13</v>
      </c>
      <c r="AD310">
        <v>21</v>
      </c>
      <c r="AE310">
        <v>9</v>
      </c>
      <c r="AF310">
        <v>9</v>
      </c>
      <c r="AG310">
        <v>12</v>
      </c>
      <c r="AH310">
        <v>7</v>
      </c>
      <c r="AI310">
        <v>9</v>
      </c>
      <c r="AJ310">
        <v>11</v>
      </c>
      <c r="AK310">
        <v>7</v>
      </c>
      <c r="AL310">
        <v>7</v>
      </c>
      <c r="AM310">
        <v>11</v>
      </c>
      <c r="AN310">
        <v>8</v>
      </c>
      <c r="AO310">
        <v>14</v>
      </c>
      <c r="AP310">
        <v>8</v>
      </c>
      <c r="AQ310">
        <v>9</v>
      </c>
      <c r="AR310">
        <v>8</v>
      </c>
      <c r="AS310">
        <v>8</v>
      </c>
      <c r="AT310">
        <v>10</v>
      </c>
      <c r="AU310">
        <v>11</v>
      </c>
      <c r="AV310">
        <v>6</v>
      </c>
      <c r="AW310">
        <v>7</v>
      </c>
      <c r="AX310">
        <v>16</v>
      </c>
      <c r="AY310">
        <v>4</v>
      </c>
      <c r="AZ310">
        <v>7</v>
      </c>
      <c r="BA310">
        <v>20</v>
      </c>
      <c r="BB310">
        <v>10</v>
      </c>
      <c r="BC310">
        <v>15</v>
      </c>
      <c r="BD310">
        <v>9</v>
      </c>
      <c r="BE310">
        <v>11</v>
      </c>
      <c r="BF310">
        <v>1</v>
      </c>
      <c r="BG310">
        <v>8</v>
      </c>
      <c r="BH310">
        <v>12</v>
      </c>
      <c r="BI310">
        <v>5</v>
      </c>
      <c r="BJ310">
        <v>19</v>
      </c>
      <c r="BK310">
        <v>14</v>
      </c>
      <c r="BL310">
        <v>22</v>
      </c>
      <c r="BM310">
        <v>2</v>
      </c>
      <c r="BN310">
        <v>6</v>
      </c>
      <c r="BO310">
        <v>17</v>
      </c>
      <c r="BP310">
        <v>21</v>
      </c>
      <c r="BQ310">
        <v>3</v>
      </c>
      <c r="BR310">
        <v>13</v>
      </c>
      <c r="BS310">
        <v>18</v>
      </c>
      <c r="BT310">
        <v>19</v>
      </c>
    </row>
    <row r="311" spans="1:72">
      <c r="A311">
        <v>10564</v>
      </c>
      <c r="B311">
        <v>0</v>
      </c>
      <c r="C311">
        <v>1997</v>
      </c>
      <c r="D311" s="2">
        <v>43403.617569444446</v>
      </c>
      <c r="E311" t="s">
        <v>125</v>
      </c>
      <c r="F311">
        <v>5</v>
      </c>
      <c r="G311">
        <v>5</v>
      </c>
      <c r="H311">
        <v>2</v>
      </c>
      <c r="I311">
        <v>3</v>
      </c>
      <c r="J311">
        <v>1</v>
      </c>
      <c r="K311">
        <v>4</v>
      </c>
      <c r="L311">
        <v>2</v>
      </c>
      <c r="M311">
        <v>2</v>
      </c>
      <c r="N311">
        <v>4</v>
      </c>
      <c r="O311">
        <v>4</v>
      </c>
      <c r="P311">
        <v>3</v>
      </c>
      <c r="Q311">
        <v>5</v>
      </c>
      <c r="R311">
        <v>2</v>
      </c>
      <c r="S311">
        <v>5</v>
      </c>
      <c r="T311">
        <v>3</v>
      </c>
      <c r="U311">
        <v>3</v>
      </c>
      <c r="V311">
        <v>5</v>
      </c>
      <c r="W311">
        <v>4</v>
      </c>
      <c r="X311">
        <v>3</v>
      </c>
      <c r="Y311">
        <v>4</v>
      </c>
      <c r="Z311">
        <v>4</v>
      </c>
      <c r="AA311">
        <v>2</v>
      </c>
      <c r="AB311">
        <v>7</v>
      </c>
      <c r="AC311">
        <v>8</v>
      </c>
      <c r="AD311">
        <v>13</v>
      </c>
      <c r="AE311">
        <v>8</v>
      </c>
      <c r="AF311">
        <v>4</v>
      </c>
      <c r="AG311">
        <v>8</v>
      </c>
      <c r="AH311">
        <v>5</v>
      </c>
      <c r="AI311">
        <v>8</v>
      </c>
      <c r="AJ311">
        <v>5</v>
      </c>
      <c r="AK311">
        <v>11</v>
      </c>
      <c r="AL311">
        <v>6</v>
      </c>
      <c r="AM311">
        <v>10</v>
      </c>
      <c r="AN311">
        <v>11</v>
      </c>
      <c r="AO311">
        <v>4</v>
      </c>
      <c r="AP311">
        <v>5</v>
      </c>
      <c r="AQ311">
        <v>16</v>
      </c>
      <c r="AR311">
        <v>4</v>
      </c>
      <c r="AS311">
        <v>3</v>
      </c>
      <c r="AT311">
        <v>7</v>
      </c>
      <c r="AU311">
        <v>3</v>
      </c>
      <c r="AV311">
        <v>6</v>
      </c>
      <c r="AW311">
        <v>3</v>
      </c>
      <c r="AX311">
        <v>21</v>
      </c>
      <c r="AY311">
        <v>10</v>
      </c>
      <c r="AZ311">
        <v>17</v>
      </c>
      <c r="BA311">
        <v>8</v>
      </c>
      <c r="BB311">
        <v>12</v>
      </c>
      <c r="BC311">
        <v>3</v>
      </c>
      <c r="BD311">
        <v>11</v>
      </c>
      <c r="BE311">
        <v>14</v>
      </c>
      <c r="BF311">
        <v>19</v>
      </c>
      <c r="BG311">
        <v>7</v>
      </c>
      <c r="BH311">
        <v>4</v>
      </c>
      <c r="BI311">
        <v>13</v>
      </c>
      <c r="BJ311">
        <v>5</v>
      </c>
      <c r="BK311">
        <v>20</v>
      </c>
      <c r="BL311">
        <v>22</v>
      </c>
      <c r="BM311">
        <v>2</v>
      </c>
      <c r="BN311">
        <v>6</v>
      </c>
      <c r="BO311">
        <v>16</v>
      </c>
      <c r="BP311">
        <v>15</v>
      </c>
      <c r="BQ311">
        <v>9</v>
      </c>
      <c r="BR311">
        <v>1</v>
      </c>
      <c r="BS311">
        <v>18</v>
      </c>
      <c r="BT311">
        <v>-12</v>
      </c>
    </row>
    <row r="312" spans="1:72">
      <c r="A312">
        <v>10576</v>
      </c>
      <c r="B312">
        <v>0</v>
      </c>
      <c r="C312">
        <v>1993</v>
      </c>
      <c r="D312" s="2">
        <v>43403.636712962965</v>
      </c>
      <c r="E312" t="s">
        <v>204</v>
      </c>
      <c r="F312">
        <v>4</v>
      </c>
      <c r="G312">
        <v>4</v>
      </c>
      <c r="H312">
        <v>2</v>
      </c>
      <c r="I312">
        <v>5</v>
      </c>
      <c r="J312">
        <v>1</v>
      </c>
      <c r="K312">
        <v>4</v>
      </c>
      <c r="L312">
        <v>1</v>
      </c>
      <c r="M312">
        <v>1</v>
      </c>
      <c r="N312">
        <v>4</v>
      </c>
      <c r="O312">
        <v>5</v>
      </c>
      <c r="P312">
        <v>1</v>
      </c>
      <c r="Q312">
        <v>2</v>
      </c>
      <c r="R312">
        <v>2</v>
      </c>
      <c r="S312">
        <v>4</v>
      </c>
      <c r="T312">
        <v>2</v>
      </c>
      <c r="U312">
        <v>4</v>
      </c>
      <c r="V312">
        <v>2</v>
      </c>
      <c r="W312">
        <v>2</v>
      </c>
      <c r="X312">
        <v>1</v>
      </c>
      <c r="Y312">
        <v>2</v>
      </c>
      <c r="Z312">
        <v>4</v>
      </c>
      <c r="AA312">
        <v>1</v>
      </c>
      <c r="AB312">
        <v>5</v>
      </c>
      <c r="AC312">
        <v>16</v>
      </c>
      <c r="AD312">
        <v>20</v>
      </c>
      <c r="AE312">
        <v>11</v>
      </c>
      <c r="AF312">
        <v>4</v>
      </c>
      <c r="AG312">
        <v>12</v>
      </c>
      <c r="AH312">
        <v>7</v>
      </c>
      <c r="AI312">
        <v>5</v>
      </c>
      <c r="AJ312">
        <v>244</v>
      </c>
      <c r="AK312">
        <v>5</v>
      </c>
      <c r="AL312">
        <v>7</v>
      </c>
      <c r="AM312">
        <v>8</v>
      </c>
      <c r="AN312">
        <v>4</v>
      </c>
      <c r="AO312">
        <v>9</v>
      </c>
      <c r="AP312">
        <v>8</v>
      </c>
      <c r="AQ312">
        <v>472</v>
      </c>
      <c r="AR312">
        <v>19</v>
      </c>
      <c r="AS312">
        <v>12</v>
      </c>
      <c r="AT312">
        <v>8</v>
      </c>
      <c r="AU312">
        <v>6</v>
      </c>
      <c r="AV312">
        <v>8</v>
      </c>
      <c r="AW312">
        <v>3</v>
      </c>
      <c r="AX312">
        <v>14</v>
      </c>
      <c r="AY312">
        <v>6</v>
      </c>
      <c r="AZ312">
        <v>22</v>
      </c>
      <c r="BA312">
        <v>12</v>
      </c>
      <c r="BB312">
        <v>18</v>
      </c>
      <c r="BC312">
        <v>3</v>
      </c>
      <c r="BD312">
        <v>15</v>
      </c>
      <c r="BE312">
        <v>8</v>
      </c>
      <c r="BF312">
        <v>7</v>
      </c>
      <c r="BG312">
        <v>10</v>
      </c>
      <c r="BH312">
        <v>4</v>
      </c>
      <c r="BI312">
        <v>11</v>
      </c>
      <c r="BJ312">
        <v>20</v>
      </c>
      <c r="BK312">
        <v>21</v>
      </c>
      <c r="BL312">
        <v>19</v>
      </c>
      <c r="BM312">
        <v>9</v>
      </c>
      <c r="BN312">
        <v>17</v>
      </c>
      <c r="BO312">
        <v>1</v>
      </c>
      <c r="BP312">
        <v>13</v>
      </c>
      <c r="BQ312">
        <v>2</v>
      </c>
      <c r="BR312">
        <v>5</v>
      </c>
      <c r="BS312">
        <v>16</v>
      </c>
      <c r="BT312">
        <v>22</v>
      </c>
    </row>
    <row r="313" spans="1:72">
      <c r="A313">
        <v>10593</v>
      </c>
      <c r="B313">
        <v>1</v>
      </c>
      <c r="C313">
        <v>1976</v>
      </c>
      <c r="D313" s="2">
        <v>43403.65042824074</v>
      </c>
      <c r="E313" t="s">
        <v>120</v>
      </c>
      <c r="F313">
        <v>2</v>
      </c>
      <c r="G313">
        <v>1</v>
      </c>
      <c r="H313">
        <v>1</v>
      </c>
      <c r="I313">
        <v>3</v>
      </c>
      <c r="J313">
        <v>2</v>
      </c>
      <c r="K313">
        <v>5</v>
      </c>
      <c r="L313">
        <v>1</v>
      </c>
      <c r="M313">
        <v>1</v>
      </c>
      <c r="N313">
        <v>1</v>
      </c>
      <c r="O313">
        <v>1</v>
      </c>
      <c r="P313">
        <v>1</v>
      </c>
      <c r="Q313">
        <v>5</v>
      </c>
      <c r="R313">
        <v>1</v>
      </c>
      <c r="S313">
        <v>4</v>
      </c>
      <c r="T313">
        <v>1</v>
      </c>
      <c r="U313">
        <v>1</v>
      </c>
      <c r="V313">
        <v>1</v>
      </c>
      <c r="W313">
        <v>2</v>
      </c>
      <c r="X313">
        <v>1</v>
      </c>
      <c r="Y313">
        <v>5</v>
      </c>
      <c r="Z313">
        <v>5</v>
      </c>
      <c r="AA313">
        <v>1</v>
      </c>
      <c r="AB313">
        <v>5</v>
      </c>
      <c r="AC313">
        <v>5</v>
      </c>
      <c r="AD313">
        <v>6</v>
      </c>
      <c r="AE313">
        <v>4</v>
      </c>
      <c r="AF313">
        <v>8</v>
      </c>
      <c r="AG313">
        <v>13</v>
      </c>
      <c r="AH313">
        <v>2</v>
      </c>
      <c r="AI313">
        <v>3</v>
      </c>
      <c r="AJ313">
        <v>6</v>
      </c>
      <c r="AK313">
        <v>3</v>
      </c>
      <c r="AL313">
        <v>3</v>
      </c>
      <c r="AM313">
        <v>5</v>
      </c>
      <c r="AN313">
        <v>3</v>
      </c>
      <c r="AO313">
        <v>5</v>
      </c>
      <c r="AP313">
        <v>8</v>
      </c>
      <c r="AQ313">
        <v>6</v>
      </c>
      <c r="AR313">
        <v>2</v>
      </c>
      <c r="AS313">
        <v>5</v>
      </c>
      <c r="AT313">
        <v>5</v>
      </c>
      <c r="AU313">
        <v>3</v>
      </c>
      <c r="AV313">
        <v>5</v>
      </c>
      <c r="AW313">
        <v>1</v>
      </c>
      <c r="AX313">
        <v>7</v>
      </c>
      <c r="AY313">
        <v>17</v>
      </c>
      <c r="AZ313">
        <v>1</v>
      </c>
      <c r="BA313">
        <v>22</v>
      </c>
      <c r="BB313">
        <v>6</v>
      </c>
      <c r="BC313">
        <v>15</v>
      </c>
      <c r="BD313">
        <v>4</v>
      </c>
      <c r="BE313">
        <v>3</v>
      </c>
      <c r="BF313">
        <v>8</v>
      </c>
      <c r="BG313">
        <v>2</v>
      </c>
      <c r="BH313">
        <v>20</v>
      </c>
      <c r="BI313">
        <v>21</v>
      </c>
      <c r="BJ313">
        <v>19</v>
      </c>
      <c r="BK313">
        <v>11</v>
      </c>
      <c r="BL313">
        <v>18</v>
      </c>
      <c r="BM313">
        <v>14</v>
      </c>
      <c r="BN313">
        <v>10</v>
      </c>
      <c r="BO313">
        <v>13</v>
      </c>
      <c r="BP313">
        <v>5</v>
      </c>
      <c r="BQ313">
        <v>16</v>
      </c>
      <c r="BR313">
        <v>12</v>
      </c>
      <c r="BS313">
        <v>9</v>
      </c>
      <c r="BT313">
        <v>-10</v>
      </c>
    </row>
    <row r="314" spans="1:72">
      <c r="A314">
        <v>10573</v>
      </c>
      <c r="B314">
        <v>1</v>
      </c>
      <c r="C314">
        <v>1993</v>
      </c>
      <c r="D314" s="2">
        <v>43403.653356481482</v>
      </c>
      <c r="E314" t="s">
        <v>115</v>
      </c>
      <c r="F314">
        <v>2</v>
      </c>
      <c r="G314">
        <v>2</v>
      </c>
      <c r="H314">
        <v>2</v>
      </c>
      <c r="I314">
        <v>4</v>
      </c>
      <c r="J314">
        <v>2</v>
      </c>
      <c r="K314">
        <v>3</v>
      </c>
      <c r="L314">
        <v>2</v>
      </c>
      <c r="M314">
        <v>2</v>
      </c>
      <c r="N314">
        <v>2</v>
      </c>
      <c r="O314">
        <v>2</v>
      </c>
      <c r="P314">
        <v>2</v>
      </c>
      <c r="Q314">
        <v>4</v>
      </c>
      <c r="R314">
        <v>2</v>
      </c>
      <c r="S314">
        <v>2</v>
      </c>
      <c r="T314">
        <v>1</v>
      </c>
      <c r="U314">
        <v>4</v>
      </c>
      <c r="V314">
        <v>2</v>
      </c>
      <c r="W314">
        <v>2</v>
      </c>
      <c r="X314">
        <v>2</v>
      </c>
      <c r="Y314">
        <v>1</v>
      </c>
      <c r="Z314">
        <v>2</v>
      </c>
      <c r="AA314">
        <v>2</v>
      </c>
      <c r="AB314">
        <v>8</v>
      </c>
      <c r="AC314">
        <v>107</v>
      </c>
      <c r="AD314">
        <v>18</v>
      </c>
      <c r="AE314">
        <v>19</v>
      </c>
      <c r="AF314">
        <v>14</v>
      </c>
      <c r="AG314">
        <v>9</v>
      </c>
      <c r="AH314">
        <v>5</v>
      </c>
      <c r="AI314">
        <v>7</v>
      </c>
      <c r="AJ314">
        <v>12</v>
      </c>
      <c r="AK314">
        <v>47</v>
      </c>
      <c r="AL314">
        <v>6</v>
      </c>
      <c r="AM314">
        <v>12</v>
      </c>
      <c r="AN314">
        <v>15</v>
      </c>
      <c r="AO314">
        <v>7</v>
      </c>
      <c r="AP314">
        <v>11</v>
      </c>
      <c r="AQ314">
        <v>6</v>
      </c>
      <c r="AR314">
        <v>11</v>
      </c>
      <c r="AS314">
        <v>6</v>
      </c>
      <c r="AT314">
        <v>9</v>
      </c>
      <c r="AU314">
        <v>8</v>
      </c>
      <c r="AV314">
        <v>12</v>
      </c>
      <c r="AW314">
        <v>7</v>
      </c>
      <c r="AX314">
        <v>10</v>
      </c>
      <c r="AY314">
        <v>5</v>
      </c>
      <c r="AZ314">
        <v>7</v>
      </c>
      <c r="BA314">
        <v>4</v>
      </c>
      <c r="BB314">
        <v>12</v>
      </c>
      <c r="BC314">
        <v>22</v>
      </c>
      <c r="BD314">
        <v>18</v>
      </c>
      <c r="BE314">
        <v>11</v>
      </c>
      <c r="BF314">
        <v>3</v>
      </c>
      <c r="BG314">
        <v>16</v>
      </c>
      <c r="BH314">
        <v>19</v>
      </c>
      <c r="BI314">
        <v>1</v>
      </c>
      <c r="BJ314">
        <v>8</v>
      </c>
      <c r="BK314">
        <v>6</v>
      </c>
      <c r="BL314">
        <v>13</v>
      </c>
      <c r="BM314">
        <v>14</v>
      </c>
      <c r="BN314">
        <v>15</v>
      </c>
      <c r="BO314">
        <v>17</v>
      </c>
      <c r="BP314">
        <v>20</v>
      </c>
      <c r="BQ314">
        <v>21</v>
      </c>
      <c r="BR314">
        <v>2</v>
      </c>
      <c r="BS314">
        <v>9</v>
      </c>
      <c r="BT314">
        <v>5</v>
      </c>
    </row>
    <row r="315" spans="1:72">
      <c r="A315">
        <v>10602</v>
      </c>
      <c r="B315">
        <v>1</v>
      </c>
      <c r="C315">
        <v>1997</v>
      </c>
      <c r="D315" s="2">
        <v>43403.65483796296</v>
      </c>
      <c r="E315" t="s">
        <v>205</v>
      </c>
      <c r="F315">
        <v>1</v>
      </c>
      <c r="G315">
        <v>1</v>
      </c>
      <c r="H315">
        <v>1</v>
      </c>
      <c r="I315">
        <v>2</v>
      </c>
      <c r="J315">
        <v>4</v>
      </c>
      <c r="K315">
        <v>5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5</v>
      </c>
      <c r="R315">
        <v>1</v>
      </c>
      <c r="S315">
        <v>4</v>
      </c>
      <c r="T315">
        <v>2</v>
      </c>
      <c r="U315">
        <v>2</v>
      </c>
      <c r="V315">
        <v>1</v>
      </c>
      <c r="W315">
        <v>4</v>
      </c>
      <c r="X315">
        <v>3</v>
      </c>
      <c r="Y315">
        <v>5</v>
      </c>
      <c r="Z315">
        <v>5</v>
      </c>
      <c r="AA315">
        <v>3</v>
      </c>
      <c r="AB315">
        <v>4</v>
      </c>
      <c r="AC315">
        <v>7</v>
      </c>
      <c r="AD315">
        <v>7</v>
      </c>
      <c r="AE315">
        <v>6</v>
      </c>
      <c r="AF315">
        <v>5</v>
      </c>
      <c r="AG315">
        <v>6</v>
      </c>
      <c r="AH315">
        <v>4</v>
      </c>
      <c r="AI315">
        <v>2</v>
      </c>
      <c r="AJ315">
        <v>3</v>
      </c>
      <c r="AK315">
        <v>3</v>
      </c>
      <c r="AL315">
        <v>3</v>
      </c>
      <c r="AM315">
        <v>8</v>
      </c>
      <c r="AN315">
        <v>2</v>
      </c>
      <c r="AO315">
        <v>3</v>
      </c>
      <c r="AP315">
        <v>4</v>
      </c>
      <c r="AQ315">
        <v>4</v>
      </c>
      <c r="AR315">
        <v>3</v>
      </c>
      <c r="AS315">
        <v>3</v>
      </c>
      <c r="AT315">
        <v>8</v>
      </c>
      <c r="AU315">
        <v>2</v>
      </c>
      <c r="AV315">
        <v>4</v>
      </c>
      <c r="AW315">
        <v>3</v>
      </c>
      <c r="AX315">
        <v>3</v>
      </c>
      <c r="AY315">
        <v>8</v>
      </c>
      <c r="AZ315">
        <v>13</v>
      </c>
      <c r="BA315">
        <v>20</v>
      </c>
      <c r="BB315">
        <v>21</v>
      </c>
      <c r="BC315">
        <v>22</v>
      </c>
      <c r="BD315">
        <v>1</v>
      </c>
      <c r="BE315">
        <v>2</v>
      </c>
      <c r="BF315">
        <v>6</v>
      </c>
      <c r="BG315">
        <v>7</v>
      </c>
      <c r="BH315">
        <v>17</v>
      </c>
      <c r="BI315">
        <v>4</v>
      </c>
      <c r="BJ315">
        <v>9</v>
      </c>
      <c r="BK315">
        <v>15</v>
      </c>
      <c r="BL315">
        <v>12</v>
      </c>
      <c r="BM315">
        <v>11</v>
      </c>
      <c r="BN315">
        <v>18</v>
      </c>
      <c r="BO315">
        <v>14</v>
      </c>
      <c r="BP315">
        <v>5</v>
      </c>
      <c r="BQ315">
        <v>16</v>
      </c>
      <c r="BR315">
        <v>10</v>
      </c>
      <c r="BS315">
        <v>19</v>
      </c>
      <c r="BT315">
        <v>-9</v>
      </c>
    </row>
    <row r="316" spans="1:72">
      <c r="A316">
        <v>10603</v>
      </c>
      <c r="B316">
        <v>0</v>
      </c>
      <c r="C316">
        <v>1997</v>
      </c>
      <c r="D316" s="2">
        <v>43403.656747685185</v>
      </c>
      <c r="E316" t="s">
        <v>125</v>
      </c>
      <c r="F316">
        <v>2</v>
      </c>
      <c r="G316">
        <v>2</v>
      </c>
      <c r="H316">
        <v>2</v>
      </c>
      <c r="I316">
        <v>4</v>
      </c>
      <c r="J316">
        <v>1</v>
      </c>
      <c r="K316">
        <v>3</v>
      </c>
      <c r="L316">
        <v>2</v>
      </c>
      <c r="M316">
        <v>2</v>
      </c>
      <c r="N316">
        <v>4</v>
      </c>
      <c r="O316">
        <v>4</v>
      </c>
      <c r="P316">
        <v>2</v>
      </c>
      <c r="Q316">
        <v>2</v>
      </c>
      <c r="R316">
        <v>1</v>
      </c>
      <c r="S316">
        <v>5</v>
      </c>
      <c r="T316">
        <v>4</v>
      </c>
      <c r="U316">
        <v>5</v>
      </c>
      <c r="V316">
        <v>3</v>
      </c>
      <c r="W316">
        <v>4</v>
      </c>
      <c r="X316">
        <v>4</v>
      </c>
      <c r="Y316">
        <v>2</v>
      </c>
      <c r="Z316">
        <v>2</v>
      </c>
      <c r="AA316">
        <v>1</v>
      </c>
      <c r="AB316">
        <v>6</v>
      </c>
      <c r="AC316">
        <v>7</v>
      </c>
      <c r="AD316">
        <v>45</v>
      </c>
      <c r="AE316">
        <v>6</v>
      </c>
      <c r="AF316">
        <v>8</v>
      </c>
      <c r="AG316">
        <v>11</v>
      </c>
      <c r="AH316">
        <v>5</v>
      </c>
      <c r="AI316">
        <v>6</v>
      </c>
      <c r="AJ316">
        <v>9</v>
      </c>
      <c r="AK316">
        <v>5</v>
      </c>
      <c r="AL316">
        <v>7</v>
      </c>
      <c r="AM316">
        <v>9</v>
      </c>
      <c r="AN316">
        <v>9</v>
      </c>
      <c r="AO316">
        <v>6</v>
      </c>
      <c r="AP316">
        <v>8</v>
      </c>
      <c r="AQ316">
        <v>7</v>
      </c>
      <c r="AR316">
        <v>5</v>
      </c>
      <c r="AS316">
        <v>8</v>
      </c>
      <c r="AT316">
        <v>9</v>
      </c>
      <c r="AU316">
        <v>6</v>
      </c>
      <c r="AV316">
        <v>6</v>
      </c>
      <c r="AW316">
        <v>6</v>
      </c>
      <c r="AX316">
        <v>14</v>
      </c>
      <c r="AY316">
        <v>21</v>
      </c>
      <c r="AZ316">
        <v>1</v>
      </c>
      <c r="BA316">
        <v>16</v>
      </c>
      <c r="BB316">
        <v>2</v>
      </c>
      <c r="BC316">
        <v>11</v>
      </c>
      <c r="BD316">
        <v>8</v>
      </c>
      <c r="BE316">
        <v>7</v>
      </c>
      <c r="BF316">
        <v>19</v>
      </c>
      <c r="BG316">
        <v>20</v>
      </c>
      <c r="BH316">
        <v>3</v>
      </c>
      <c r="BI316">
        <v>22</v>
      </c>
      <c r="BJ316">
        <v>9</v>
      </c>
      <c r="BK316">
        <v>6</v>
      </c>
      <c r="BL316">
        <v>12</v>
      </c>
      <c r="BM316">
        <v>15</v>
      </c>
      <c r="BN316">
        <v>10</v>
      </c>
      <c r="BO316">
        <v>18</v>
      </c>
      <c r="BP316">
        <v>5</v>
      </c>
      <c r="BQ316">
        <v>17</v>
      </c>
      <c r="BR316">
        <v>4</v>
      </c>
      <c r="BS316">
        <v>13</v>
      </c>
      <c r="BT316">
        <v>-5</v>
      </c>
    </row>
    <row r="317" spans="1:72">
      <c r="A317">
        <v>10615</v>
      </c>
      <c r="B317">
        <v>0</v>
      </c>
      <c r="C317">
        <v>1995</v>
      </c>
      <c r="D317" s="2">
        <v>43403.668738425928</v>
      </c>
      <c r="E317" t="s">
        <v>206</v>
      </c>
      <c r="F317">
        <v>3</v>
      </c>
      <c r="G317">
        <v>3</v>
      </c>
      <c r="H317">
        <v>2</v>
      </c>
      <c r="I317">
        <v>5</v>
      </c>
      <c r="J317">
        <v>3</v>
      </c>
      <c r="K317">
        <v>3</v>
      </c>
      <c r="L317">
        <v>2</v>
      </c>
      <c r="M317">
        <v>2</v>
      </c>
      <c r="N317">
        <v>4</v>
      </c>
      <c r="O317">
        <v>4</v>
      </c>
      <c r="P317">
        <v>4</v>
      </c>
      <c r="Q317">
        <v>3</v>
      </c>
      <c r="R317">
        <v>2</v>
      </c>
      <c r="S317">
        <v>5</v>
      </c>
      <c r="T317">
        <v>3</v>
      </c>
      <c r="U317">
        <v>2</v>
      </c>
      <c r="V317">
        <v>5</v>
      </c>
      <c r="W317">
        <v>2</v>
      </c>
      <c r="X317">
        <v>3</v>
      </c>
      <c r="Y317">
        <v>3</v>
      </c>
      <c r="Z317">
        <v>3</v>
      </c>
      <c r="AA317">
        <v>1</v>
      </c>
      <c r="AB317">
        <v>4</v>
      </c>
      <c r="AC317">
        <v>5</v>
      </c>
      <c r="AD317">
        <v>10</v>
      </c>
      <c r="AE317">
        <v>5</v>
      </c>
      <c r="AF317">
        <v>7</v>
      </c>
      <c r="AG317">
        <v>8</v>
      </c>
      <c r="AH317">
        <v>6</v>
      </c>
      <c r="AI317">
        <v>5</v>
      </c>
      <c r="AJ317">
        <v>3</v>
      </c>
      <c r="AK317">
        <v>3</v>
      </c>
      <c r="AL317">
        <v>7</v>
      </c>
      <c r="AM317">
        <v>6</v>
      </c>
      <c r="AN317">
        <v>9</v>
      </c>
      <c r="AO317">
        <v>4</v>
      </c>
      <c r="AP317">
        <v>9</v>
      </c>
      <c r="AQ317">
        <v>3</v>
      </c>
      <c r="AR317">
        <v>3</v>
      </c>
      <c r="AS317">
        <v>2</v>
      </c>
      <c r="AT317">
        <v>3</v>
      </c>
      <c r="AU317">
        <v>4</v>
      </c>
      <c r="AV317">
        <v>2</v>
      </c>
      <c r="AW317">
        <v>4</v>
      </c>
      <c r="AX317">
        <v>17</v>
      </c>
      <c r="AY317">
        <v>7</v>
      </c>
      <c r="AZ317">
        <v>16</v>
      </c>
      <c r="BA317">
        <v>5</v>
      </c>
      <c r="BB317">
        <v>8</v>
      </c>
      <c r="BC317">
        <v>21</v>
      </c>
      <c r="BD317">
        <v>15</v>
      </c>
      <c r="BE317">
        <v>3</v>
      </c>
      <c r="BF317">
        <v>4</v>
      </c>
      <c r="BG317">
        <v>9</v>
      </c>
      <c r="BH317">
        <v>1</v>
      </c>
      <c r="BI317">
        <v>10</v>
      </c>
      <c r="BJ317">
        <v>11</v>
      </c>
      <c r="BK317">
        <v>6</v>
      </c>
      <c r="BL317">
        <v>19</v>
      </c>
      <c r="BM317">
        <v>12</v>
      </c>
      <c r="BN317">
        <v>18</v>
      </c>
      <c r="BO317">
        <v>13</v>
      </c>
      <c r="BP317">
        <v>22</v>
      </c>
      <c r="BQ317">
        <v>14</v>
      </c>
      <c r="BR317">
        <v>20</v>
      </c>
      <c r="BS317">
        <v>2</v>
      </c>
      <c r="BT317">
        <v>6</v>
      </c>
    </row>
    <row r="318" spans="1:72">
      <c r="A318">
        <v>10617</v>
      </c>
      <c r="B318">
        <v>0</v>
      </c>
      <c r="C318">
        <v>1996</v>
      </c>
      <c r="D318" s="2">
        <v>43403.669548611113</v>
      </c>
      <c r="E318" t="s">
        <v>136</v>
      </c>
      <c r="F318">
        <v>4</v>
      </c>
      <c r="G318">
        <v>4</v>
      </c>
      <c r="H318">
        <v>4</v>
      </c>
      <c r="I318">
        <v>2</v>
      </c>
      <c r="J318">
        <v>2</v>
      </c>
      <c r="K318">
        <v>4</v>
      </c>
      <c r="L318">
        <v>1</v>
      </c>
      <c r="M318">
        <v>1</v>
      </c>
      <c r="N318">
        <v>4</v>
      </c>
      <c r="O318">
        <v>4</v>
      </c>
      <c r="P318">
        <v>2</v>
      </c>
      <c r="Q318">
        <v>4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3</v>
      </c>
      <c r="X318">
        <v>3</v>
      </c>
      <c r="Y318">
        <v>4</v>
      </c>
      <c r="Z318">
        <v>1</v>
      </c>
      <c r="AA318">
        <v>1</v>
      </c>
      <c r="AB318">
        <v>12</v>
      </c>
      <c r="AC318">
        <v>12</v>
      </c>
      <c r="AD318">
        <v>22</v>
      </c>
      <c r="AE318">
        <v>10</v>
      </c>
      <c r="AF318">
        <v>11</v>
      </c>
      <c r="AG318">
        <v>5</v>
      </c>
      <c r="AH318">
        <v>7</v>
      </c>
      <c r="AI318">
        <v>5</v>
      </c>
      <c r="AJ318">
        <v>6</v>
      </c>
      <c r="AK318">
        <v>9</v>
      </c>
      <c r="AL318">
        <v>6</v>
      </c>
      <c r="AM318">
        <v>11</v>
      </c>
      <c r="AN318">
        <v>8</v>
      </c>
      <c r="AO318">
        <v>11</v>
      </c>
      <c r="AP318">
        <v>5</v>
      </c>
      <c r="AQ318">
        <v>8</v>
      </c>
      <c r="AR318">
        <v>4</v>
      </c>
      <c r="AS318">
        <v>8</v>
      </c>
      <c r="AT318">
        <v>7</v>
      </c>
      <c r="AU318">
        <v>5</v>
      </c>
      <c r="AV318">
        <v>12</v>
      </c>
      <c r="AW318">
        <v>4</v>
      </c>
      <c r="AX318">
        <v>18</v>
      </c>
      <c r="AY318">
        <v>5</v>
      </c>
      <c r="AZ318">
        <v>7</v>
      </c>
      <c r="BA318">
        <v>11</v>
      </c>
      <c r="BB318">
        <v>10</v>
      </c>
      <c r="BC318">
        <v>13</v>
      </c>
      <c r="BD318">
        <v>2</v>
      </c>
      <c r="BE318">
        <v>8</v>
      </c>
      <c r="BF318">
        <v>16</v>
      </c>
      <c r="BG318">
        <v>12</v>
      </c>
      <c r="BH318">
        <v>20</v>
      </c>
      <c r="BI318">
        <v>15</v>
      </c>
      <c r="BJ318">
        <v>1</v>
      </c>
      <c r="BK318">
        <v>17</v>
      </c>
      <c r="BL318">
        <v>21</v>
      </c>
      <c r="BM318">
        <v>6</v>
      </c>
      <c r="BN318">
        <v>22</v>
      </c>
      <c r="BO318">
        <v>19</v>
      </c>
      <c r="BP318">
        <v>3</v>
      </c>
      <c r="BQ318">
        <v>4</v>
      </c>
      <c r="BR318">
        <v>9</v>
      </c>
      <c r="BS318">
        <v>14</v>
      </c>
      <c r="BT318">
        <v>25</v>
      </c>
    </row>
    <row r="319" spans="1:72">
      <c r="A319">
        <v>10652</v>
      </c>
      <c r="B319">
        <v>0</v>
      </c>
      <c r="C319">
        <v>1993</v>
      </c>
      <c r="D319" s="2">
        <v>43403.695057870369</v>
      </c>
      <c r="E319" t="s">
        <v>145</v>
      </c>
      <c r="F319">
        <v>1</v>
      </c>
      <c r="G319">
        <v>1</v>
      </c>
      <c r="H319">
        <v>1</v>
      </c>
      <c r="I319">
        <v>2</v>
      </c>
      <c r="J319">
        <v>4</v>
      </c>
      <c r="K319">
        <v>4</v>
      </c>
      <c r="L319">
        <v>1</v>
      </c>
      <c r="M319">
        <v>1</v>
      </c>
      <c r="N319">
        <v>1</v>
      </c>
      <c r="O319">
        <v>1</v>
      </c>
      <c r="P319">
        <v>1</v>
      </c>
      <c r="Q319">
        <v>5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5</v>
      </c>
      <c r="Z319">
        <v>5</v>
      </c>
      <c r="AA319">
        <v>4</v>
      </c>
      <c r="AB319">
        <v>2</v>
      </c>
      <c r="AC319">
        <v>4</v>
      </c>
      <c r="AD319">
        <v>3</v>
      </c>
      <c r="AE319">
        <v>3</v>
      </c>
      <c r="AF319">
        <v>2</v>
      </c>
      <c r="AG319">
        <v>4</v>
      </c>
      <c r="AH319">
        <v>1</v>
      </c>
      <c r="AI319">
        <v>2</v>
      </c>
      <c r="AJ319">
        <v>1</v>
      </c>
      <c r="AK319">
        <v>2</v>
      </c>
      <c r="AL319">
        <v>2</v>
      </c>
      <c r="AM319">
        <v>3</v>
      </c>
      <c r="AN319">
        <v>2</v>
      </c>
      <c r="AO319">
        <v>2</v>
      </c>
      <c r="AP319">
        <v>2</v>
      </c>
      <c r="AQ319">
        <v>2</v>
      </c>
      <c r="AR319">
        <v>1</v>
      </c>
      <c r="AS319">
        <v>2</v>
      </c>
      <c r="AT319">
        <v>2</v>
      </c>
      <c r="AU319">
        <v>1</v>
      </c>
      <c r="AV319">
        <v>2</v>
      </c>
      <c r="AW319">
        <v>2</v>
      </c>
      <c r="AX319">
        <v>15</v>
      </c>
      <c r="AY319">
        <v>8</v>
      </c>
      <c r="AZ319">
        <v>11</v>
      </c>
      <c r="BA319">
        <v>2</v>
      </c>
      <c r="BB319">
        <v>6</v>
      </c>
      <c r="BC319">
        <v>1</v>
      </c>
      <c r="BD319">
        <v>13</v>
      </c>
      <c r="BE319">
        <v>12</v>
      </c>
      <c r="BF319">
        <v>16</v>
      </c>
      <c r="BG319">
        <v>7</v>
      </c>
      <c r="BH319">
        <v>3</v>
      </c>
      <c r="BI319">
        <v>21</v>
      </c>
      <c r="BJ319">
        <v>22</v>
      </c>
      <c r="BK319">
        <v>10</v>
      </c>
      <c r="BL319">
        <v>14</v>
      </c>
      <c r="BM319">
        <v>5</v>
      </c>
      <c r="BN319">
        <v>9</v>
      </c>
      <c r="BO319">
        <v>18</v>
      </c>
      <c r="BP319">
        <v>19</v>
      </c>
      <c r="BQ319">
        <v>20</v>
      </c>
      <c r="BR319">
        <v>17</v>
      </c>
      <c r="BS319">
        <v>4</v>
      </c>
      <c r="BT319">
        <v>-24</v>
      </c>
    </row>
    <row r="320" spans="1:72">
      <c r="A320">
        <v>10660</v>
      </c>
      <c r="B320">
        <v>1</v>
      </c>
      <c r="C320">
        <v>1980</v>
      </c>
      <c r="D320" s="2">
        <v>43403.69976851852</v>
      </c>
      <c r="E320" t="s">
        <v>120</v>
      </c>
      <c r="F320">
        <v>5</v>
      </c>
      <c r="G320">
        <v>2</v>
      </c>
      <c r="H320">
        <v>1</v>
      </c>
      <c r="I320">
        <v>5</v>
      </c>
      <c r="J320">
        <v>3</v>
      </c>
      <c r="K320">
        <v>2</v>
      </c>
      <c r="L320">
        <v>1</v>
      </c>
      <c r="M320">
        <v>1</v>
      </c>
      <c r="N320">
        <v>1</v>
      </c>
      <c r="O320">
        <v>1</v>
      </c>
      <c r="P320">
        <v>1</v>
      </c>
      <c r="Q320">
        <v>4</v>
      </c>
      <c r="R320">
        <v>1</v>
      </c>
      <c r="S320">
        <v>3</v>
      </c>
      <c r="T320">
        <v>1</v>
      </c>
      <c r="U320">
        <v>3</v>
      </c>
      <c r="V320">
        <v>3</v>
      </c>
      <c r="W320">
        <v>3</v>
      </c>
      <c r="X320">
        <v>3</v>
      </c>
      <c r="Y320">
        <v>5</v>
      </c>
      <c r="Z320">
        <v>4</v>
      </c>
      <c r="AA320">
        <v>3</v>
      </c>
      <c r="AB320">
        <v>6</v>
      </c>
      <c r="AC320">
        <v>7</v>
      </c>
      <c r="AD320">
        <v>7</v>
      </c>
      <c r="AE320">
        <v>8</v>
      </c>
      <c r="AF320">
        <v>7</v>
      </c>
      <c r="AG320">
        <v>11</v>
      </c>
      <c r="AH320">
        <v>5</v>
      </c>
      <c r="AI320">
        <v>6</v>
      </c>
      <c r="AJ320">
        <v>9</v>
      </c>
      <c r="AK320">
        <v>8</v>
      </c>
      <c r="AL320">
        <v>5</v>
      </c>
      <c r="AM320">
        <v>13</v>
      </c>
      <c r="AN320">
        <v>3</v>
      </c>
      <c r="AO320">
        <v>4</v>
      </c>
      <c r="AP320">
        <v>7</v>
      </c>
      <c r="AQ320">
        <v>11</v>
      </c>
      <c r="AR320">
        <v>9</v>
      </c>
      <c r="AS320">
        <v>3</v>
      </c>
      <c r="AT320">
        <v>9</v>
      </c>
      <c r="AU320">
        <v>4</v>
      </c>
      <c r="AV320">
        <v>10</v>
      </c>
      <c r="AW320">
        <v>25</v>
      </c>
      <c r="AX320">
        <v>9</v>
      </c>
      <c r="AY320">
        <v>17</v>
      </c>
      <c r="AZ320">
        <v>19</v>
      </c>
      <c r="BA320">
        <v>13</v>
      </c>
      <c r="BB320">
        <v>7</v>
      </c>
      <c r="BC320">
        <v>14</v>
      </c>
      <c r="BD320">
        <v>2</v>
      </c>
      <c r="BE320">
        <v>20</v>
      </c>
      <c r="BF320">
        <v>18</v>
      </c>
      <c r="BG320">
        <v>3</v>
      </c>
      <c r="BH320">
        <v>10</v>
      </c>
      <c r="BI320">
        <v>11</v>
      </c>
      <c r="BJ320">
        <v>21</v>
      </c>
      <c r="BK320">
        <v>22</v>
      </c>
      <c r="BL320">
        <v>8</v>
      </c>
      <c r="BM320">
        <v>4</v>
      </c>
      <c r="BN320">
        <v>6</v>
      </c>
      <c r="BO320">
        <v>12</v>
      </c>
      <c r="BP320">
        <v>15</v>
      </c>
      <c r="BQ320">
        <v>16</v>
      </c>
      <c r="BR320">
        <v>5</v>
      </c>
      <c r="BS320">
        <v>1</v>
      </c>
      <c r="BT320">
        <v>-9</v>
      </c>
    </row>
    <row r="321" spans="1:72">
      <c r="A321">
        <v>10667</v>
      </c>
      <c r="B321">
        <v>0</v>
      </c>
      <c r="C321">
        <v>1997</v>
      </c>
      <c r="D321" s="2">
        <v>43403.702789351853</v>
      </c>
      <c r="E321" t="s">
        <v>157</v>
      </c>
      <c r="F321">
        <v>5</v>
      </c>
      <c r="G321">
        <v>4</v>
      </c>
      <c r="H321">
        <v>2</v>
      </c>
      <c r="I321">
        <v>5</v>
      </c>
      <c r="J321">
        <v>3</v>
      </c>
      <c r="K321">
        <v>2</v>
      </c>
      <c r="L321">
        <v>3</v>
      </c>
      <c r="M321">
        <v>3</v>
      </c>
      <c r="N321">
        <v>4</v>
      </c>
      <c r="O321">
        <v>5</v>
      </c>
      <c r="P321">
        <v>4</v>
      </c>
      <c r="Q321">
        <v>1</v>
      </c>
      <c r="R321">
        <v>4</v>
      </c>
      <c r="S321">
        <v>5</v>
      </c>
      <c r="T321">
        <v>5</v>
      </c>
      <c r="U321">
        <v>5</v>
      </c>
      <c r="V321">
        <v>4</v>
      </c>
      <c r="W321">
        <v>5</v>
      </c>
      <c r="X321">
        <v>5</v>
      </c>
      <c r="Y321">
        <v>3</v>
      </c>
      <c r="Z321">
        <v>4</v>
      </c>
      <c r="AA321">
        <v>2</v>
      </c>
      <c r="AB321">
        <v>5</v>
      </c>
      <c r="AC321">
        <v>18</v>
      </c>
      <c r="AD321">
        <v>18</v>
      </c>
      <c r="AE321">
        <v>8</v>
      </c>
      <c r="AF321">
        <v>8</v>
      </c>
      <c r="AG321">
        <v>8</v>
      </c>
      <c r="AH321">
        <v>6</v>
      </c>
      <c r="AI321">
        <v>8</v>
      </c>
      <c r="AJ321">
        <v>6</v>
      </c>
      <c r="AK321">
        <v>3</v>
      </c>
      <c r="AL321">
        <v>7</v>
      </c>
      <c r="AM321">
        <v>12</v>
      </c>
      <c r="AN321">
        <v>10</v>
      </c>
      <c r="AO321">
        <v>2</v>
      </c>
      <c r="AP321">
        <v>3</v>
      </c>
      <c r="AQ321">
        <v>5</v>
      </c>
      <c r="AR321">
        <v>8</v>
      </c>
      <c r="AS321">
        <v>6</v>
      </c>
      <c r="AT321">
        <v>6</v>
      </c>
      <c r="AU321">
        <v>10</v>
      </c>
      <c r="AV321">
        <v>29</v>
      </c>
      <c r="AW321">
        <v>6</v>
      </c>
      <c r="AX321">
        <v>7</v>
      </c>
      <c r="AY321">
        <v>10</v>
      </c>
      <c r="AZ321">
        <v>3</v>
      </c>
      <c r="BA321">
        <v>15</v>
      </c>
      <c r="BB321">
        <v>14</v>
      </c>
      <c r="BC321">
        <v>19</v>
      </c>
      <c r="BD321">
        <v>18</v>
      </c>
      <c r="BE321">
        <v>17</v>
      </c>
      <c r="BF321">
        <v>21</v>
      </c>
      <c r="BG321">
        <v>13</v>
      </c>
      <c r="BH321">
        <v>20</v>
      </c>
      <c r="BI321">
        <v>22</v>
      </c>
      <c r="BJ321">
        <v>2</v>
      </c>
      <c r="BK321">
        <v>12</v>
      </c>
      <c r="BL321">
        <v>8</v>
      </c>
      <c r="BM321">
        <v>6</v>
      </c>
      <c r="BN321">
        <v>4</v>
      </c>
      <c r="BO321">
        <v>5</v>
      </c>
      <c r="BP321">
        <v>9</v>
      </c>
      <c r="BQ321">
        <v>11</v>
      </c>
      <c r="BR321">
        <v>1</v>
      </c>
      <c r="BS321">
        <v>16</v>
      </c>
      <c r="BT321">
        <v>-9</v>
      </c>
    </row>
    <row r="322" spans="1:72">
      <c r="A322">
        <v>10671</v>
      </c>
      <c r="B322">
        <v>0</v>
      </c>
      <c r="C322">
        <v>1993</v>
      </c>
      <c r="D322" s="2">
        <v>43403.705694444441</v>
      </c>
      <c r="E322" t="s">
        <v>151</v>
      </c>
      <c r="F322">
        <v>2</v>
      </c>
      <c r="G322">
        <v>4</v>
      </c>
      <c r="H322">
        <v>4</v>
      </c>
      <c r="I322">
        <v>5</v>
      </c>
      <c r="J322">
        <v>1</v>
      </c>
      <c r="K322">
        <v>4</v>
      </c>
      <c r="L322">
        <v>4</v>
      </c>
      <c r="M322">
        <v>1</v>
      </c>
      <c r="N322">
        <v>5</v>
      </c>
      <c r="O322">
        <v>5</v>
      </c>
      <c r="P322">
        <v>5</v>
      </c>
      <c r="Q322">
        <v>4</v>
      </c>
      <c r="R322">
        <v>4</v>
      </c>
      <c r="S322">
        <v>3</v>
      </c>
      <c r="T322">
        <v>2</v>
      </c>
      <c r="U322">
        <v>4</v>
      </c>
      <c r="V322">
        <v>4</v>
      </c>
      <c r="W322">
        <v>4</v>
      </c>
      <c r="X322">
        <v>4</v>
      </c>
      <c r="Y322">
        <v>4</v>
      </c>
      <c r="Z322">
        <v>4</v>
      </c>
      <c r="AA322">
        <v>3</v>
      </c>
      <c r="AB322">
        <v>16</v>
      </c>
      <c r="AC322">
        <v>10</v>
      </c>
      <c r="AD322">
        <v>9</v>
      </c>
      <c r="AE322">
        <v>9</v>
      </c>
      <c r="AF322">
        <v>10</v>
      </c>
      <c r="AG322">
        <v>7</v>
      </c>
      <c r="AH322">
        <v>8</v>
      </c>
      <c r="AI322">
        <v>5</v>
      </c>
      <c r="AJ322">
        <v>5</v>
      </c>
      <c r="AK322">
        <v>5</v>
      </c>
      <c r="AL322">
        <v>6</v>
      </c>
      <c r="AM322">
        <v>10</v>
      </c>
      <c r="AN322">
        <v>5</v>
      </c>
      <c r="AO322">
        <v>7</v>
      </c>
      <c r="AP322">
        <v>8</v>
      </c>
      <c r="AQ322">
        <v>2</v>
      </c>
      <c r="AR322">
        <v>7</v>
      </c>
      <c r="AS322">
        <v>13</v>
      </c>
      <c r="AT322">
        <v>6</v>
      </c>
      <c r="AU322">
        <v>7</v>
      </c>
      <c r="AV322">
        <v>3</v>
      </c>
      <c r="AW322">
        <v>8</v>
      </c>
      <c r="AX322">
        <v>22</v>
      </c>
      <c r="AY322">
        <v>20</v>
      </c>
      <c r="AZ322">
        <v>16</v>
      </c>
      <c r="BA322">
        <v>7</v>
      </c>
      <c r="BB322">
        <v>1</v>
      </c>
      <c r="BC322">
        <v>4</v>
      </c>
      <c r="BD322">
        <v>11</v>
      </c>
      <c r="BE322">
        <v>21</v>
      </c>
      <c r="BF322">
        <v>14</v>
      </c>
      <c r="BG322">
        <v>3</v>
      </c>
      <c r="BH322">
        <v>6</v>
      </c>
      <c r="BI322">
        <v>10</v>
      </c>
      <c r="BJ322">
        <v>9</v>
      </c>
      <c r="BK322">
        <v>8</v>
      </c>
      <c r="BL322">
        <v>13</v>
      </c>
      <c r="BM322">
        <v>19</v>
      </c>
      <c r="BN322">
        <v>18</v>
      </c>
      <c r="BO322">
        <v>15</v>
      </c>
      <c r="BP322">
        <v>17</v>
      </c>
      <c r="BQ322">
        <v>5</v>
      </c>
      <c r="BR322">
        <v>12</v>
      </c>
      <c r="BS322">
        <v>2</v>
      </c>
      <c r="BT322">
        <v>21</v>
      </c>
    </row>
    <row r="323" spans="1:72">
      <c r="A323">
        <v>8583</v>
      </c>
      <c r="B323">
        <v>0</v>
      </c>
      <c r="C323">
        <v>1970</v>
      </c>
      <c r="D323" s="2">
        <v>43403.706192129626</v>
      </c>
      <c r="E323" t="s">
        <v>134</v>
      </c>
      <c r="F323">
        <v>1</v>
      </c>
      <c r="G323">
        <v>4</v>
      </c>
      <c r="H323">
        <v>2</v>
      </c>
      <c r="I323">
        <v>2</v>
      </c>
      <c r="J323">
        <v>5</v>
      </c>
      <c r="K323">
        <v>4</v>
      </c>
      <c r="L323">
        <v>3</v>
      </c>
      <c r="M323">
        <v>2</v>
      </c>
      <c r="N323">
        <v>2</v>
      </c>
      <c r="O323">
        <v>4</v>
      </c>
      <c r="P323">
        <v>3</v>
      </c>
      <c r="Q323">
        <v>1</v>
      </c>
      <c r="R323">
        <v>1</v>
      </c>
      <c r="S323">
        <v>3</v>
      </c>
      <c r="T323">
        <v>1</v>
      </c>
      <c r="U323">
        <v>1</v>
      </c>
      <c r="V323">
        <v>2</v>
      </c>
      <c r="W323">
        <v>3</v>
      </c>
      <c r="X323">
        <v>2</v>
      </c>
      <c r="Y323">
        <v>5</v>
      </c>
      <c r="Z323">
        <v>3</v>
      </c>
      <c r="AA323">
        <v>3</v>
      </c>
      <c r="AB323">
        <v>4</v>
      </c>
      <c r="AC323">
        <v>3</v>
      </c>
      <c r="AD323">
        <v>2</v>
      </c>
      <c r="AE323">
        <v>2</v>
      </c>
      <c r="AF323">
        <v>13</v>
      </c>
      <c r="AG323">
        <v>2</v>
      </c>
      <c r="AH323">
        <v>3</v>
      </c>
      <c r="AI323">
        <v>2</v>
      </c>
      <c r="AJ323">
        <v>2</v>
      </c>
      <c r="AK323">
        <v>3</v>
      </c>
      <c r="AL323">
        <v>2</v>
      </c>
      <c r="AM323">
        <v>4</v>
      </c>
      <c r="AN323">
        <v>5</v>
      </c>
      <c r="AO323">
        <v>2</v>
      </c>
      <c r="AP323">
        <v>4</v>
      </c>
      <c r="AQ323">
        <v>2</v>
      </c>
      <c r="AR323">
        <v>8</v>
      </c>
      <c r="AS323">
        <v>2</v>
      </c>
      <c r="AT323">
        <v>2</v>
      </c>
      <c r="AU323">
        <v>2</v>
      </c>
      <c r="AV323">
        <v>2</v>
      </c>
      <c r="AW323">
        <v>1</v>
      </c>
      <c r="AX323">
        <v>19</v>
      </c>
      <c r="AY323">
        <v>7</v>
      </c>
      <c r="AZ323">
        <v>20</v>
      </c>
      <c r="BA323">
        <v>12</v>
      </c>
      <c r="BB323">
        <v>17</v>
      </c>
      <c r="BC323">
        <v>10</v>
      </c>
      <c r="BD323">
        <v>13</v>
      </c>
      <c r="BE323">
        <v>8</v>
      </c>
      <c r="BF323">
        <v>3</v>
      </c>
      <c r="BG323">
        <v>22</v>
      </c>
      <c r="BH323">
        <v>9</v>
      </c>
      <c r="BI323">
        <v>16</v>
      </c>
      <c r="BJ323">
        <v>15</v>
      </c>
      <c r="BK323">
        <v>11</v>
      </c>
      <c r="BL323">
        <v>18</v>
      </c>
      <c r="BM323">
        <v>21</v>
      </c>
      <c r="BN323">
        <v>1</v>
      </c>
      <c r="BO323">
        <v>14</v>
      </c>
      <c r="BP323">
        <v>5</v>
      </c>
      <c r="BQ323">
        <v>4</v>
      </c>
      <c r="BR323">
        <v>2</v>
      </c>
      <c r="BS323">
        <v>6</v>
      </c>
      <c r="BT323">
        <v>46</v>
      </c>
    </row>
    <row r="324" spans="1:72">
      <c r="A324">
        <v>10710</v>
      </c>
      <c r="B324">
        <v>0</v>
      </c>
      <c r="C324">
        <v>1993</v>
      </c>
      <c r="D324" s="2">
        <v>43403.749050925922</v>
      </c>
      <c r="E324" t="s">
        <v>115</v>
      </c>
      <c r="F324">
        <v>2</v>
      </c>
      <c r="G324">
        <v>1</v>
      </c>
      <c r="H324">
        <v>1</v>
      </c>
      <c r="I324">
        <v>4</v>
      </c>
      <c r="J324">
        <v>3</v>
      </c>
      <c r="K324">
        <v>5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2</v>
      </c>
      <c r="R324">
        <v>1</v>
      </c>
      <c r="S324">
        <v>4</v>
      </c>
      <c r="T324">
        <v>1</v>
      </c>
      <c r="U324">
        <v>1</v>
      </c>
      <c r="V324">
        <v>4</v>
      </c>
      <c r="W324">
        <v>2</v>
      </c>
      <c r="X324">
        <v>1</v>
      </c>
      <c r="Y324">
        <v>4</v>
      </c>
      <c r="Z324">
        <v>4</v>
      </c>
      <c r="AA324">
        <v>3</v>
      </c>
      <c r="AB324">
        <v>7</v>
      </c>
      <c r="AC324">
        <v>5</v>
      </c>
      <c r="AD324">
        <v>6</v>
      </c>
      <c r="AE324">
        <v>8</v>
      </c>
      <c r="AF324">
        <v>4</v>
      </c>
      <c r="AG324">
        <v>9</v>
      </c>
      <c r="AH324">
        <v>3</v>
      </c>
      <c r="AI324">
        <v>2</v>
      </c>
      <c r="AJ324">
        <v>7</v>
      </c>
      <c r="AK324">
        <v>5</v>
      </c>
      <c r="AL324">
        <v>6</v>
      </c>
      <c r="AM324">
        <v>8</v>
      </c>
      <c r="AN324">
        <v>3</v>
      </c>
      <c r="AO324">
        <v>8</v>
      </c>
      <c r="AP324">
        <v>4</v>
      </c>
      <c r="AQ324">
        <v>3</v>
      </c>
      <c r="AR324">
        <v>5</v>
      </c>
      <c r="AS324">
        <v>7</v>
      </c>
      <c r="AT324">
        <v>5</v>
      </c>
      <c r="AU324">
        <v>6</v>
      </c>
      <c r="AV324">
        <v>5</v>
      </c>
      <c r="AW324">
        <v>7</v>
      </c>
      <c r="AX324">
        <v>11</v>
      </c>
      <c r="AY324">
        <v>19</v>
      </c>
      <c r="AZ324">
        <v>13</v>
      </c>
      <c r="BA324">
        <v>4</v>
      </c>
      <c r="BB324">
        <v>3</v>
      </c>
      <c r="BC324">
        <v>5</v>
      </c>
      <c r="BD324">
        <v>9</v>
      </c>
      <c r="BE324">
        <v>14</v>
      </c>
      <c r="BF324">
        <v>8</v>
      </c>
      <c r="BG324">
        <v>7</v>
      </c>
      <c r="BH324">
        <v>2</v>
      </c>
      <c r="BI324">
        <v>18</v>
      </c>
      <c r="BJ324">
        <v>12</v>
      </c>
      <c r="BK324">
        <v>1</v>
      </c>
      <c r="BL324">
        <v>22</v>
      </c>
      <c r="BM324">
        <v>17</v>
      </c>
      <c r="BN324">
        <v>10</v>
      </c>
      <c r="BO324">
        <v>6</v>
      </c>
      <c r="BP324">
        <v>16</v>
      </c>
      <c r="BQ324">
        <v>15</v>
      </c>
      <c r="BR324">
        <v>21</v>
      </c>
      <c r="BS324">
        <v>20</v>
      </c>
      <c r="BT324">
        <v>-4</v>
      </c>
    </row>
    <row r="325" spans="1:72">
      <c r="A325">
        <v>10707</v>
      </c>
      <c r="B325">
        <v>0</v>
      </c>
      <c r="C325">
        <v>1963</v>
      </c>
      <c r="D325" s="2">
        <v>43403.752928240741</v>
      </c>
      <c r="E325" t="s">
        <v>123</v>
      </c>
      <c r="F325">
        <v>5</v>
      </c>
      <c r="G325">
        <v>3</v>
      </c>
      <c r="H325">
        <v>3</v>
      </c>
      <c r="I325">
        <v>3</v>
      </c>
      <c r="J325">
        <v>2</v>
      </c>
      <c r="K325">
        <v>2</v>
      </c>
      <c r="L325">
        <v>4</v>
      </c>
      <c r="M325">
        <v>1</v>
      </c>
      <c r="N325">
        <v>5</v>
      </c>
      <c r="O325">
        <v>4</v>
      </c>
      <c r="P325">
        <v>4</v>
      </c>
      <c r="Q325">
        <v>4</v>
      </c>
      <c r="R325">
        <v>4</v>
      </c>
      <c r="S325">
        <v>5</v>
      </c>
      <c r="T325">
        <v>4</v>
      </c>
      <c r="U325">
        <v>5</v>
      </c>
      <c r="V325">
        <v>5</v>
      </c>
      <c r="W325">
        <v>5</v>
      </c>
      <c r="X325">
        <v>4</v>
      </c>
      <c r="Y325">
        <v>4</v>
      </c>
      <c r="Z325">
        <v>4</v>
      </c>
      <c r="AA325">
        <v>3</v>
      </c>
      <c r="AB325">
        <v>10</v>
      </c>
      <c r="AC325">
        <v>8</v>
      </c>
      <c r="AD325">
        <v>8</v>
      </c>
      <c r="AE325">
        <v>7</v>
      </c>
      <c r="AF325">
        <v>5</v>
      </c>
      <c r="AG325">
        <v>7</v>
      </c>
      <c r="AH325">
        <v>10</v>
      </c>
      <c r="AI325">
        <v>6</v>
      </c>
      <c r="AJ325">
        <v>6</v>
      </c>
      <c r="AK325">
        <v>10</v>
      </c>
      <c r="AL325">
        <v>6</v>
      </c>
      <c r="AM325">
        <v>9</v>
      </c>
      <c r="AN325">
        <v>3</v>
      </c>
      <c r="AO325">
        <v>3</v>
      </c>
      <c r="AP325">
        <v>7</v>
      </c>
      <c r="AQ325">
        <v>3</v>
      </c>
      <c r="AR325">
        <v>4</v>
      </c>
      <c r="AS325">
        <v>21</v>
      </c>
      <c r="AT325">
        <v>16</v>
      </c>
      <c r="AU325">
        <v>6</v>
      </c>
      <c r="AV325">
        <v>6</v>
      </c>
      <c r="AW325">
        <v>6</v>
      </c>
      <c r="AX325">
        <v>1</v>
      </c>
      <c r="AY325">
        <v>19</v>
      </c>
      <c r="AZ325">
        <v>7</v>
      </c>
      <c r="BA325">
        <v>15</v>
      </c>
      <c r="BB325">
        <v>8</v>
      </c>
      <c r="BC325">
        <v>14</v>
      </c>
      <c r="BD325">
        <v>17</v>
      </c>
      <c r="BE325">
        <v>6</v>
      </c>
      <c r="BF325">
        <v>18</v>
      </c>
      <c r="BG325">
        <v>11</v>
      </c>
      <c r="BH325">
        <v>13</v>
      </c>
      <c r="BI325">
        <v>10</v>
      </c>
      <c r="BJ325">
        <v>5</v>
      </c>
      <c r="BK325">
        <v>22</v>
      </c>
      <c r="BL325">
        <v>9</v>
      </c>
      <c r="BM325">
        <v>16</v>
      </c>
      <c r="BN325">
        <v>4</v>
      </c>
      <c r="BO325">
        <v>21</v>
      </c>
      <c r="BP325">
        <v>3</v>
      </c>
      <c r="BQ325">
        <v>20</v>
      </c>
      <c r="BR325">
        <v>2</v>
      </c>
      <c r="BS325">
        <v>12</v>
      </c>
      <c r="BT325">
        <v>-14</v>
      </c>
    </row>
    <row r="326" spans="1:72">
      <c r="A326">
        <v>10740</v>
      </c>
      <c r="B326">
        <v>1</v>
      </c>
      <c r="C326">
        <v>1994</v>
      </c>
      <c r="D326" s="2">
        <v>43403.789039351854</v>
      </c>
      <c r="E326" t="s">
        <v>117</v>
      </c>
      <c r="F326">
        <v>5</v>
      </c>
      <c r="G326">
        <v>5</v>
      </c>
      <c r="H326">
        <v>4</v>
      </c>
      <c r="I326">
        <v>5</v>
      </c>
      <c r="J326">
        <v>1</v>
      </c>
      <c r="K326">
        <v>5</v>
      </c>
      <c r="L326">
        <v>2</v>
      </c>
      <c r="M326">
        <v>1</v>
      </c>
      <c r="N326">
        <v>2</v>
      </c>
      <c r="O326">
        <v>2</v>
      </c>
      <c r="P326">
        <v>3</v>
      </c>
      <c r="Q326">
        <v>2</v>
      </c>
      <c r="R326">
        <v>5</v>
      </c>
      <c r="S326">
        <v>5</v>
      </c>
      <c r="T326">
        <v>5</v>
      </c>
      <c r="U326">
        <v>5</v>
      </c>
      <c r="V326">
        <v>5</v>
      </c>
      <c r="W326">
        <v>5</v>
      </c>
      <c r="X326">
        <v>5</v>
      </c>
      <c r="Y326">
        <v>1</v>
      </c>
      <c r="Z326">
        <v>2</v>
      </c>
      <c r="AA326">
        <v>1</v>
      </c>
      <c r="AB326">
        <v>6</v>
      </c>
      <c r="AC326">
        <v>10</v>
      </c>
      <c r="AD326">
        <v>13</v>
      </c>
      <c r="AE326">
        <v>7</v>
      </c>
      <c r="AF326">
        <v>8</v>
      </c>
      <c r="AG326">
        <v>8</v>
      </c>
      <c r="AH326">
        <v>8</v>
      </c>
      <c r="AI326">
        <v>7</v>
      </c>
      <c r="AJ326">
        <v>12</v>
      </c>
      <c r="AK326">
        <v>8</v>
      </c>
      <c r="AL326">
        <v>8</v>
      </c>
      <c r="AM326">
        <v>10</v>
      </c>
      <c r="AN326">
        <v>6</v>
      </c>
      <c r="AO326">
        <v>3</v>
      </c>
      <c r="AP326">
        <v>12</v>
      </c>
      <c r="AQ326">
        <v>3</v>
      </c>
      <c r="AR326">
        <v>5</v>
      </c>
      <c r="AS326">
        <v>5</v>
      </c>
      <c r="AT326">
        <v>8</v>
      </c>
      <c r="AU326">
        <v>8</v>
      </c>
      <c r="AV326">
        <v>5</v>
      </c>
      <c r="AW326">
        <v>3</v>
      </c>
      <c r="AX326">
        <v>9</v>
      </c>
      <c r="AY326">
        <v>12</v>
      </c>
      <c r="AZ326">
        <v>21</v>
      </c>
      <c r="BA326">
        <v>13</v>
      </c>
      <c r="BB326">
        <v>15</v>
      </c>
      <c r="BC326">
        <v>10</v>
      </c>
      <c r="BD326">
        <v>4</v>
      </c>
      <c r="BE326">
        <v>14</v>
      </c>
      <c r="BF326">
        <v>18</v>
      </c>
      <c r="BG326">
        <v>5</v>
      </c>
      <c r="BH326">
        <v>11</v>
      </c>
      <c r="BI326">
        <v>3</v>
      </c>
      <c r="BJ326">
        <v>7</v>
      </c>
      <c r="BK326">
        <v>17</v>
      </c>
      <c r="BL326">
        <v>6</v>
      </c>
      <c r="BM326">
        <v>22</v>
      </c>
      <c r="BN326">
        <v>20</v>
      </c>
      <c r="BO326">
        <v>16</v>
      </c>
      <c r="BP326">
        <v>1</v>
      </c>
      <c r="BQ326">
        <v>8</v>
      </c>
      <c r="BR326">
        <v>2</v>
      </c>
      <c r="BS326">
        <v>19</v>
      </c>
      <c r="BT326">
        <v>1</v>
      </c>
    </row>
    <row r="327" spans="1:72">
      <c r="A327">
        <v>10753</v>
      </c>
      <c r="B327">
        <v>0</v>
      </c>
      <c r="C327">
        <v>1995</v>
      </c>
      <c r="D327" s="2">
        <v>43403.792268518519</v>
      </c>
      <c r="E327" t="s">
        <v>117</v>
      </c>
      <c r="F327">
        <v>4</v>
      </c>
      <c r="G327">
        <v>2</v>
      </c>
      <c r="H327">
        <v>3</v>
      </c>
      <c r="I327">
        <v>5</v>
      </c>
      <c r="J327">
        <v>2</v>
      </c>
      <c r="K327">
        <v>2</v>
      </c>
      <c r="L327">
        <v>2</v>
      </c>
      <c r="M327">
        <v>2</v>
      </c>
      <c r="N327">
        <v>4</v>
      </c>
      <c r="O327">
        <v>4</v>
      </c>
      <c r="P327">
        <v>2</v>
      </c>
      <c r="Q327">
        <v>4</v>
      </c>
      <c r="R327">
        <v>2</v>
      </c>
      <c r="S327">
        <v>4</v>
      </c>
      <c r="T327">
        <v>2</v>
      </c>
      <c r="U327">
        <v>4</v>
      </c>
      <c r="V327">
        <v>5</v>
      </c>
      <c r="W327">
        <v>4</v>
      </c>
      <c r="X327">
        <v>3</v>
      </c>
      <c r="Y327">
        <v>4</v>
      </c>
      <c r="Z327">
        <v>4</v>
      </c>
      <c r="AA327">
        <v>2</v>
      </c>
      <c r="AB327">
        <v>5</v>
      </c>
      <c r="AC327">
        <v>9</v>
      </c>
      <c r="AD327">
        <v>9</v>
      </c>
      <c r="AE327">
        <v>6</v>
      </c>
      <c r="AF327">
        <v>6</v>
      </c>
      <c r="AG327">
        <v>7</v>
      </c>
      <c r="AH327">
        <v>4</v>
      </c>
      <c r="AI327">
        <v>108</v>
      </c>
      <c r="AJ327">
        <v>7</v>
      </c>
      <c r="AK327">
        <v>5</v>
      </c>
      <c r="AL327">
        <v>6</v>
      </c>
      <c r="AM327">
        <v>5</v>
      </c>
      <c r="AN327">
        <v>4</v>
      </c>
      <c r="AO327">
        <v>3</v>
      </c>
      <c r="AP327">
        <v>5</v>
      </c>
      <c r="AQ327">
        <v>3</v>
      </c>
      <c r="AR327">
        <v>3</v>
      </c>
      <c r="AS327">
        <v>4</v>
      </c>
      <c r="AT327">
        <v>19</v>
      </c>
      <c r="AU327">
        <v>4</v>
      </c>
      <c r="AV327">
        <v>4</v>
      </c>
      <c r="AW327">
        <v>4</v>
      </c>
      <c r="AX327">
        <v>15</v>
      </c>
      <c r="AY327">
        <v>9</v>
      </c>
      <c r="AZ327">
        <v>20</v>
      </c>
      <c r="BA327">
        <v>3</v>
      </c>
      <c r="BB327">
        <v>2</v>
      </c>
      <c r="BC327">
        <v>7</v>
      </c>
      <c r="BD327">
        <v>13</v>
      </c>
      <c r="BE327">
        <v>18</v>
      </c>
      <c r="BF327">
        <v>6</v>
      </c>
      <c r="BG327">
        <v>17</v>
      </c>
      <c r="BH327">
        <v>11</v>
      </c>
      <c r="BI327">
        <v>8</v>
      </c>
      <c r="BJ327">
        <v>21</v>
      </c>
      <c r="BK327">
        <v>14</v>
      </c>
      <c r="BL327">
        <v>4</v>
      </c>
      <c r="BM327">
        <v>22</v>
      </c>
      <c r="BN327">
        <v>16</v>
      </c>
      <c r="BO327">
        <v>19</v>
      </c>
      <c r="BP327">
        <v>1</v>
      </c>
      <c r="BQ327">
        <v>5</v>
      </c>
      <c r="BR327">
        <v>10</v>
      </c>
      <c r="BS327">
        <v>12</v>
      </c>
      <c r="BT327">
        <v>-14</v>
      </c>
    </row>
    <row r="328" spans="1:72">
      <c r="A328">
        <v>10758</v>
      </c>
      <c r="B328">
        <v>0</v>
      </c>
      <c r="C328">
        <v>1987</v>
      </c>
      <c r="D328" s="2">
        <v>43403.794027777774</v>
      </c>
      <c r="E328" t="s">
        <v>115</v>
      </c>
      <c r="F328">
        <v>2</v>
      </c>
      <c r="G328">
        <v>2</v>
      </c>
      <c r="H328">
        <v>1</v>
      </c>
      <c r="I328">
        <v>4</v>
      </c>
      <c r="J328">
        <v>2</v>
      </c>
      <c r="K328">
        <v>3</v>
      </c>
      <c r="L328">
        <v>1</v>
      </c>
      <c r="M328">
        <v>1</v>
      </c>
      <c r="N328">
        <v>2</v>
      </c>
      <c r="O328">
        <v>2</v>
      </c>
      <c r="P328">
        <v>2</v>
      </c>
      <c r="Q328">
        <v>4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2</v>
      </c>
      <c r="X328">
        <v>3</v>
      </c>
      <c r="Y328">
        <v>5</v>
      </c>
      <c r="Z328">
        <v>4</v>
      </c>
      <c r="AA328">
        <v>4</v>
      </c>
      <c r="AB328">
        <v>9</v>
      </c>
      <c r="AC328">
        <v>9</v>
      </c>
      <c r="AD328">
        <v>21</v>
      </c>
      <c r="AE328">
        <v>6</v>
      </c>
      <c r="AF328">
        <v>6</v>
      </c>
      <c r="AG328">
        <v>8</v>
      </c>
      <c r="AH328">
        <v>5</v>
      </c>
      <c r="AI328">
        <v>7</v>
      </c>
      <c r="AJ328">
        <v>6</v>
      </c>
      <c r="AK328">
        <v>6</v>
      </c>
      <c r="AL328">
        <v>6</v>
      </c>
      <c r="AM328">
        <v>7</v>
      </c>
      <c r="AN328">
        <v>8</v>
      </c>
      <c r="AO328">
        <v>4</v>
      </c>
      <c r="AP328">
        <v>3</v>
      </c>
      <c r="AQ328">
        <v>3</v>
      </c>
      <c r="AR328">
        <v>3</v>
      </c>
      <c r="AS328">
        <v>11</v>
      </c>
      <c r="AT328">
        <v>9</v>
      </c>
      <c r="AU328">
        <v>5</v>
      </c>
      <c r="AV328">
        <v>8</v>
      </c>
      <c r="AW328">
        <v>6</v>
      </c>
      <c r="AX328">
        <v>8</v>
      </c>
      <c r="AY328">
        <v>1</v>
      </c>
      <c r="AZ328">
        <v>5</v>
      </c>
      <c r="BA328">
        <v>16</v>
      </c>
      <c r="BB328">
        <v>4</v>
      </c>
      <c r="BC328">
        <v>6</v>
      </c>
      <c r="BD328">
        <v>22</v>
      </c>
      <c r="BE328">
        <v>3</v>
      </c>
      <c r="BF328">
        <v>9</v>
      </c>
      <c r="BG328">
        <v>19</v>
      </c>
      <c r="BH328">
        <v>18</v>
      </c>
      <c r="BI328">
        <v>14</v>
      </c>
      <c r="BJ328">
        <v>7</v>
      </c>
      <c r="BK328">
        <v>15</v>
      </c>
      <c r="BL328">
        <v>13</v>
      </c>
      <c r="BM328">
        <v>11</v>
      </c>
      <c r="BN328">
        <v>17</v>
      </c>
      <c r="BO328">
        <v>10</v>
      </c>
      <c r="BP328">
        <v>20</v>
      </c>
      <c r="BQ328">
        <v>21</v>
      </c>
      <c r="BR328">
        <v>2</v>
      </c>
      <c r="BS328">
        <v>12</v>
      </c>
      <c r="BT328">
        <v>-30</v>
      </c>
    </row>
    <row r="329" spans="1:72">
      <c r="A329">
        <v>10769</v>
      </c>
      <c r="B329">
        <v>0</v>
      </c>
      <c r="C329">
        <v>2000</v>
      </c>
      <c r="D329" s="2">
        <v>43403.798750000002</v>
      </c>
      <c r="E329" t="s">
        <v>128</v>
      </c>
      <c r="F329">
        <v>4</v>
      </c>
      <c r="G329">
        <v>3</v>
      </c>
      <c r="H329">
        <v>1</v>
      </c>
      <c r="I329">
        <v>3</v>
      </c>
      <c r="J329">
        <v>2</v>
      </c>
      <c r="K329">
        <v>4</v>
      </c>
      <c r="L329">
        <v>2</v>
      </c>
      <c r="M329">
        <v>1</v>
      </c>
      <c r="N329">
        <v>5</v>
      </c>
      <c r="O329">
        <v>4</v>
      </c>
      <c r="P329">
        <v>2</v>
      </c>
      <c r="Q329">
        <v>3</v>
      </c>
      <c r="R329">
        <v>2</v>
      </c>
      <c r="S329">
        <v>5</v>
      </c>
      <c r="T329">
        <v>3</v>
      </c>
      <c r="U329">
        <v>3</v>
      </c>
      <c r="V329">
        <v>2</v>
      </c>
      <c r="W329">
        <v>4</v>
      </c>
      <c r="X329">
        <v>2</v>
      </c>
      <c r="Y329">
        <v>4</v>
      </c>
      <c r="Z329">
        <v>3</v>
      </c>
      <c r="AA329">
        <v>2</v>
      </c>
      <c r="AB329">
        <v>10</v>
      </c>
      <c r="AC329">
        <v>8</v>
      </c>
      <c r="AD329">
        <v>10</v>
      </c>
      <c r="AE329">
        <v>8</v>
      </c>
      <c r="AF329">
        <v>8</v>
      </c>
      <c r="AG329">
        <v>11</v>
      </c>
      <c r="AH329">
        <v>7</v>
      </c>
      <c r="AI329">
        <v>7</v>
      </c>
      <c r="AJ329">
        <v>6</v>
      </c>
      <c r="AK329">
        <v>6</v>
      </c>
      <c r="AL329">
        <v>6</v>
      </c>
      <c r="AM329">
        <v>9</v>
      </c>
      <c r="AN329">
        <v>5</v>
      </c>
      <c r="AO329">
        <v>46</v>
      </c>
      <c r="AP329">
        <v>6</v>
      </c>
      <c r="AQ329">
        <v>11</v>
      </c>
      <c r="AR329">
        <v>5</v>
      </c>
      <c r="AS329">
        <v>7</v>
      </c>
      <c r="AT329">
        <v>9</v>
      </c>
      <c r="AU329">
        <v>6</v>
      </c>
      <c r="AV329">
        <v>4</v>
      </c>
      <c r="AW329">
        <v>3</v>
      </c>
      <c r="AX329">
        <v>14</v>
      </c>
      <c r="AY329">
        <v>15</v>
      </c>
      <c r="AZ329">
        <v>6</v>
      </c>
      <c r="BA329">
        <v>1</v>
      </c>
      <c r="BB329">
        <v>13</v>
      </c>
      <c r="BC329">
        <v>17</v>
      </c>
      <c r="BD329">
        <v>22</v>
      </c>
      <c r="BE329">
        <v>2</v>
      </c>
      <c r="BF329">
        <v>8</v>
      </c>
      <c r="BG329">
        <v>21</v>
      </c>
      <c r="BH329">
        <v>19</v>
      </c>
      <c r="BI329">
        <v>10</v>
      </c>
      <c r="BJ329">
        <v>9</v>
      </c>
      <c r="BK329">
        <v>20</v>
      </c>
      <c r="BL329">
        <v>16</v>
      </c>
      <c r="BM329">
        <v>4</v>
      </c>
      <c r="BN329">
        <v>3</v>
      </c>
      <c r="BO329">
        <v>7</v>
      </c>
      <c r="BP329">
        <v>11</v>
      </c>
      <c r="BQ329">
        <v>12</v>
      </c>
      <c r="BR329">
        <v>5</v>
      </c>
      <c r="BS329">
        <v>18</v>
      </c>
      <c r="BT329">
        <v>-12</v>
      </c>
    </row>
    <row r="330" spans="1:72">
      <c r="A330">
        <v>10766</v>
      </c>
      <c r="B330">
        <v>0</v>
      </c>
      <c r="C330">
        <v>1976</v>
      </c>
      <c r="D330" s="2">
        <v>43403.810358796298</v>
      </c>
      <c r="E330" t="s">
        <v>115</v>
      </c>
      <c r="F330">
        <v>5</v>
      </c>
      <c r="G330">
        <v>4</v>
      </c>
      <c r="H330">
        <v>5</v>
      </c>
      <c r="I330">
        <v>5</v>
      </c>
      <c r="J330">
        <v>1</v>
      </c>
      <c r="K330">
        <v>4</v>
      </c>
      <c r="L330">
        <v>5</v>
      </c>
      <c r="M330">
        <v>2</v>
      </c>
      <c r="N330">
        <v>5</v>
      </c>
      <c r="O330">
        <v>4</v>
      </c>
      <c r="P330">
        <v>4</v>
      </c>
      <c r="Q330">
        <v>4</v>
      </c>
      <c r="R330">
        <v>4</v>
      </c>
      <c r="S330">
        <v>5</v>
      </c>
      <c r="T330">
        <v>5</v>
      </c>
      <c r="U330">
        <v>5</v>
      </c>
      <c r="V330">
        <v>5</v>
      </c>
      <c r="W330">
        <v>5</v>
      </c>
      <c r="X330">
        <v>5</v>
      </c>
      <c r="Y330">
        <v>3</v>
      </c>
      <c r="Z330">
        <v>2</v>
      </c>
      <c r="AA330">
        <v>1</v>
      </c>
      <c r="AB330">
        <v>5</v>
      </c>
      <c r="AC330">
        <v>5</v>
      </c>
      <c r="AD330">
        <v>8</v>
      </c>
      <c r="AE330">
        <v>5</v>
      </c>
      <c r="AF330">
        <v>7</v>
      </c>
      <c r="AG330">
        <v>10</v>
      </c>
      <c r="AH330">
        <v>3</v>
      </c>
      <c r="AI330">
        <v>6</v>
      </c>
      <c r="AJ330">
        <v>6</v>
      </c>
      <c r="AK330">
        <v>11</v>
      </c>
      <c r="AL330">
        <v>5</v>
      </c>
      <c r="AM330">
        <v>8</v>
      </c>
      <c r="AN330">
        <v>7</v>
      </c>
      <c r="AO330">
        <v>3</v>
      </c>
      <c r="AP330">
        <v>4</v>
      </c>
      <c r="AQ330">
        <v>4</v>
      </c>
      <c r="AR330">
        <v>4</v>
      </c>
      <c r="AS330">
        <v>4</v>
      </c>
      <c r="AT330">
        <v>5</v>
      </c>
      <c r="AU330">
        <v>10</v>
      </c>
      <c r="AV330">
        <v>11</v>
      </c>
      <c r="AW330">
        <v>5</v>
      </c>
      <c r="AX330">
        <v>11</v>
      </c>
      <c r="AY330">
        <v>20</v>
      </c>
      <c r="AZ330">
        <v>12</v>
      </c>
      <c r="BA330">
        <v>1</v>
      </c>
      <c r="BB330">
        <v>6</v>
      </c>
      <c r="BC330">
        <v>22</v>
      </c>
      <c r="BD330">
        <v>10</v>
      </c>
      <c r="BE330">
        <v>14</v>
      </c>
      <c r="BF330">
        <v>9</v>
      </c>
      <c r="BG330">
        <v>2</v>
      </c>
      <c r="BH330">
        <v>16</v>
      </c>
      <c r="BI330">
        <v>13</v>
      </c>
      <c r="BJ330">
        <v>15</v>
      </c>
      <c r="BK330">
        <v>4</v>
      </c>
      <c r="BL330">
        <v>7</v>
      </c>
      <c r="BM330">
        <v>18</v>
      </c>
      <c r="BN330">
        <v>3</v>
      </c>
      <c r="BO330">
        <v>5</v>
      </c>
      <c r="BP330">
        <v>17</v>
      </c>
      <c r="BQ330">
        <v>19</v>
      </c>
      <c r="BR330">
        <v>21</v>
      </c>
      <c r="BS330">
        <v>8</v>
      </c>
      <c r="BT330">
        <v>-20</v>
      </c>
    </row>
    <row r="331" spans="1:72">
      <c r="A331">
        <v>10747</v>
      </c>
      <c r="B331">
        <v>0</v>
      </c>
      <c r="C331">
        <v>1995</v>
      </c>
      <c r="D331" s="2">
        <v>43403.813148148147</v>
      </c>
      <c r="E331" t="s">
        <v>125</v>
      </c>
      <c r="F331">
        <v>2</v>
      </c>
      <c r="G331">
        <v>2</v>
      </c>
      <c r="H331">
        <v>2</v>
      </c>
      <c r="I331">
        <v>4</v>
      </c>
      <c r="J331">
        <v>2</v>
      </c>
      <c r="K331">
        <v>4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4</v>
      </c>
      <c r="R331">
        <v>2</v>
      </c>
      <c r="S331">
        <v>4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4</v>
      </c>
      <c r="Z331">
        <v>4</v>
      </c>
      <c r="AA331">
        <v>4</v>
      </c>
      <c r="AB331">
        <v>3</v>
      </c>
      <c r="AC331">
        <v>2</v>
      </c>
      <c r="AD331">
        <v>6</v>
      </c>
      <c r="AE331">
        <v>3</v>
      </c>
      <c r="AF331">
        <v>4</v>
      </c>
      <c r="AG331">
        <v>5</v>
      </c>
      <c r="AH331">
        <v>2</v>
      </c>
      <c r="AI331">
        <v>2</v>
      </c>
      <c r="AJ331">
        <v>4</v>
      </c>
      <c r="AK331">
        <v>3</v>
      </c>
      <c r="AL331">
        <v>4</v>
      </c>
      <c r="AM331">
        <v>5</v>
      </c>
      <c r="AN331">
        <v>2</v>
      </c>
      <c r="AO331">
        <v>5</v>
      </c>
      <c r="AP331">
        <v>4</v>
      </c>
      <c r="AQ331">
        <v>2</v>
      </c>
      <c r="AR331">
        <v>3</v>
      </c>
      <c r="AS331">
        <v>2</v>
      </c>
      <c r="AT331">
        <v>3</v>
      </c>
      <c r="AU331">
        <v>2</v>
      </c>
      <c r="AV331">
        <v>2</v>
      </c>
      <c r="AW331">
        <v>2</v>
      </c>
      <c r="AX331">
        <v>13</v>
      </c>
      <c r="AY331">
        <v>17</v>
      </c>
      <c r="AZ331">
        <v>7</v>
      </c>
      <c r="BA331">
        <v>22</v>
      </c>
      <c r="BB331">
        <v>3</v>
      </c>
      <c r="BC331">
        <v>9</v>
      </c>
      <c r="BD331">
        <v>15</v>
      </c>
      <c r="BE331">
        <v>14</v>
      </c>
      <c r="BF331">
        <v>1</v>
      </c>
      <c r="BG331">
        <v>4</v>
      </c>
      <c r="BH331">
        <v>11</v>
      </c>
      <c r="BI331">
        <v>19</v>
      </c>
      <c r="BJ331">
        <v>6</v>
      </c>
      <c r="BK331">
        <v>8</v>
      </c>
      <c r="BL331">
        <v>5</v>
      </c>
      <c r="BM331">
        <v>16</v>
      </c>
      <c r="BN331">
        <v>12</v>
      </c>
      <c r="BO331">
        <v>18</v>
      </c>
      <c r="BP331">
        <v>20</v>
      </c>
      <c r="BQ331">
        <v>2</v>
      </c>
      <c r="BR331">
        <v>10</v>
      </c>
      <c r="BS331">
        <v>21</v>
      </c>
      <c r="BT331">
        <v>-33</v>
      </c>
    </row>
    <row r="332" spans="1:72">
      <c r="A332">
        <v>10814</v>
      </c>
      <c r="B332">
        <v>1</v>
      </c>
      <c r="C332">
        <v>1979</v>
      </c>
      <c r="D332" s="2">
        <v>43403.830381944441</v>
      </c>
      <c r="E332" t="s">
        <v>207</v>
      </c>
      <c r="F332">
        <v>1</v>
      </c>
      <c r="G332">
        <v>2</v>
      </c>
      <c r="H332">
        <v>3</v>
      </c>
      <c r="I332">
        <v>2</v>
      </c>
      <c r="J332">
        <v>2</v>
      </c>
      <c r="K332">
        <v>3</v>
      </c>
      <c r="L332">
        <v>3</v>
      </c>
      <c r="M332">
        <v>2</v>
      </c>
      <c r="N332">
        <v>2</v>
      </c>
      <c r="O332">
        <v>2</v>
      </c>
      <c r="P332">
        <v>2</v>
      </c>
      <c r="Q332">
        <v>1</v>
      </c>
      <c r="R332">
        <v>1</v>
      </c>
      <c r="S332">
        <v>2</v>
      </c>
      <c r="T332">
        <v>3</v>
      </c>
      <c r="U332">
        <v>1</v>
      </c>
      <c r="V332">
        <v>3</v>
      </c>
      <c r="W332">
        <v>5</v>
      </c>
      <c r="X332">
        <v>4</v>
      </c>
      <c r="Y332">
        <v>2</v>
      </c>
      <c r="Z332">
        <v>2</v>
      </c>
      <c r="AA332">
        <v>1</v>
      </c>
      <c r="AB332">
        <v>3</v>
      </c>
      <c r="AC332">
        <v>2</v>
      </c>
      <c r="AD332">
        <v>2</v>
      </c>
      <c r="AE332">
        <v>6</v>
      </c>
      <c r="AF332">
        <v>2</v>
      </c>
      <c r="AG332">
        <v>2</v>
      </c>
      <c r="AH332">
        <v>2</v>
      </c>
      <c r="AI332">
        <v>1</v>
      </c>
      <c r="AJ332">
        <v>1</v>
      </c>
      <c r="AK332">
        <v>2</v>
      </c>
      <c r="AL332">
        <v>2</v>
      </c>
      <c r="AM332">
        <v>3</v>
      </c>
      <c r="AN332">
        <v>2</v>
      </c>
      <c r="AO332">
        <v>2</v>
      </c>
      <c r="AP332">
        <v>1</v>
      </c>
      <c r="AQ332">
        <v>2</v>
      </c>
      <c r="AR332">
        <v>2</v>
      </c>
      <c r="AS332">
        <v>7</v>
      </c>
      <c r="AT332">
        <v>2</v>
      </c>
      <c r="AU332">
        <v>4</v>
      </c>
      <c r="AV332">
        <v>3</v>
      </c>
      <c r="AW332">
        <v>2</v>
      </c>
      <c r="AX332">
        <v>9</v>
      </c>
      <c r="AY332">
        <v>17</v>
      </c>
      <c r="AZ332">
        <v>21</v>
      </c>
      <c r="BA332">
        <v>8</v>
      </c>
      <c r="BB332">
        <v>13</v>
      </c>
      <c r="BC332">
        <v>3</v>
      </c>
      <c r="BD332">
        <v>19</v>
      </c>
      <c r="BE332">
        <v>20</v>
      </c>
      <c r="BF332">
        <v>2</v>
      </c>
      <c r="BG332">
        <v>14</v>
      </c>
      <c r="BH332">
        <v>16</v>
      </c>
      <c r="BI332">
        <v>6</v>
      </c>
      <c r="BJ332">
        <v>10</v>
      </c>
      <c r="BK332">
        <v>15</v>
      </c>
      <c r="BL332">
        <v>12</v>
      </c>
      <c r="BM332">
        <v>11</v>
      </c>
      <c r="BN332">
        <v>22</v>
      </c>
      <c r="BO332">
        <v>7</v>
      </c>
      <c r="BP332">
        <v>4</v>
      </c>
      <c r="BQ332">
        <v>1</v>
      </c>
      <c r="BR332">
        <v>18</v>
      </c>
      <c r="BS332">
        <v>5</v>
      </c>
      <c r="BT332">
        <v>44</v>
      </c>
    </row>
    <row r="333" spans="1:72">
      <c r="A333">
        <v>10834</v>
      </c>
      <c r="B333">
        <v>0</v>
      </c>
      <c r="C333">
        <v>1994</v>
      </c>
      <c r="D333" s="2">
        <v>43403.841157407405</v>
      </c>
      <c r="E333" t="s">
        <v>163</v>
      </c>
      <c r="F333">
        <v>4</v>
      </c>
      <c r="G333">
        <v>3</v>
      </c>
      <c r="H333">
        <v>2</v>
      </c>
      <c r="I333">
        <v>3</v>
      </c>
      <c r="J333">
        <v>1</v>
      </c>
      <c r="K333">
        <v>3</v>
      </c>
      <c r="L333">
        <v>1</v>
      </c>
      <c r="M333">
        <v>2</v>
      </c>
      <c r="N333">
        <v>3</v>
      </c>
      <c r="O333">
        <v>2</v>
      </c>
      <c r="P333">
        <v>3</v>
      </c>
      <c r="Q333">
        <v>4</v>
      </c>
      <c r="R333">
        <v>2</v>
      </c>
      <c r="S333">
        <v>5</v>
      </c>
      <c r="T333">
        <v>3</v>
      </c>
      <c r="U333">
        <v>3</v>
      </c>
      <c r="V333">
        <v>2</v>
      </c>
      <c r="W333">
        <v>5</v>
      </c>
      <c r="X333">
        <v>4</v>
      </c>
      <c r="Y333">
        <v>2</v>
      </c>
      <c r="Z333">
        <v>2</v>
      </c>
      <c r="AA333">
        <v>3</v>
      </c>
      <c r="AB333">
        <v>7</v>
      </c>
      <c r="AC333">
        <v>9</v>
      </c>
      <c r="AD333">
        <v>11</v>
      </c>
      <c r="AE333">
        <v>10</v>
      </c>
      <c r="AF333">
        <v>8</v>
      </c>
      <c r="AG333">
        <v>10</v>
      </c>
      <c r="AH333">
        <v>5</v>
      </c>
      <c r="AI333">
        <v>5</v>
      </c>
      <c r="AJ333">
        <v>9</v>
      </c>
      <c r="AK333">
        <v>5</v>
      </c>
      <c r="AL333">
        <v>6</v>
      </c>
      <c r="AM333">
        <v>7</v>
      </c>
      <c r="AN333">
        <v>9</v>
      </c>
      <c r="AO333">
        <v>8</v>
      </c>
      <c r="AP333">
        <v>4</v>
      </c>
      <c r="AQ333">
        <v>21</v>
      </c>
      <c r="AR333">
        <v>38</v>
      </c>
      <c r="AS333">
        <v>5</v>
      </c>
      <c r="AT333">
        <v>7</v>
      </c>
      <c r="AU333">
        <v>6</v>
      </c>
      <c r="AV333">
        <v>4</v>
      </c>
      <c r="AW333">
        <v>4</v>
      </c>
      <c r="AX333">
        <v>6</v>
      </c>
      <c r="AY333">
        <v>14</v>
      </c>
      <c r="AZ333">
        <v>12</v>
      </c>
      <c r="BA333">
        <v>5</v>
      </c>
      <c r="BB333">
        <v>13</v>
      </c>
      <c r="BC333">
        <v>18</v>
      </c>
      <c r="BD333">
        <v>3</v>
      </c>
      <c r="BE333">
        <v>21</v>
      </c>
      <c r="BF333">
        <v>11</v>
      </c>
      <c r="BG333">
        <v>16</v>
      </c>
      <c r="BH333">
        <v>22</v>
      </c>
      <c r="BI333">
        <v>15</v>
      </c>
      <c r="BJ333">
        <v>8</v>
      </c>
      <c r="BK333">
        <v>20</v>
      </c>
      <c r="BL333">
        <v>10</v>
      </c>
      <c r="BM333">
        <v>17</v>
      </c>
      <c r="BN333">
        <v>1</v>
      </c>
      <c r="BO333">
        <v>2</v>
      </c>
      <c r="BP333">
        <v>4</v>
      </c>
      <c r="BQ333">
        <v>7</v>
      </c>
      <c r="BR333">
        <v>19</v>
      </c>
      <c r="BS333">
        <v>9</v>
      </c>
      <c r="BT333">
        <v>-2</v>
      </c>
    </row>
    <row r="334" spans="1:72">
      <c r="A334">
        <v>10841</v>
      </c>
      <c r="B334">
        <v>0</v>
      </c>
      <c r="C334">
        <v>1993</v>
      </c>
      <c r="D334" s="2">
        <v>43403.844236111108</v>
      </c>
      <c r="E334" t="s">
        <v>208</v>
      </c>
      <c r="F334">
        <v>4</v>
      </c>
      <c r="G334">
        <v>2</v>
      </c>
      <c r="H334">
        <v>3</v>
      </c>
      <c r="I334">
        <v>4</v>
      </c>
      <c r="J334">
        <v>1</v>
      </c>
      <c r="K334">
        <v>2</v>
      </c>
      <c r="L334">
        <v>5</v>
      </c>
      <c r="M334">
        <v>2</v>
      </c>
      <c r="N334">
        <v>5</v>
      </c>
      <c r="O334">
        <v>5</v>
      </c>
      <c r="P334">
        <v>5</v>
      </c>
      <c r="Q334">
        <v>4</v>
      </c>
      <c r="R334">
        <v>5</v>
      </c>
      <c r="S334">
        <v>5</v>
      </c>
      <c r="T334">
        <v>5</v>
      </c>
      <c r="U334">
        <v>5</v>
      </c>
      <c r="V334">
        <v>4</v>
      </c>
      <c r="W334">
        <v>5</v>
      </c>
      <c r="X334">
        <v>5</v>
      </c>
      <c r="Y334">
        <v>4</v>
      </c>
      <c r="Z334">
        <v>3</v>
      </c>
      <c r="AA334">
        <v>3</v>
      </c>
      <c r="AB334">
        <v>4</v>
      </c>
      <c r="AC334">
        <v>6</v>
      </c>
      <c r="AD334">
        <v>7</v>
      </c>
      <c r="AE334">
        <v>6</v>
      </c>
      <c r="AF334">
        <v>5</v>
      </c>
      <c r="AG334">
        <v>6</v>
      </c>
      <c r="AH334">
        <v>3</v>
      </c>
      <c r="AI334">
        <v>5</v>
      </c>
      <c r="AJ334">
        <v>4</v>
      </c>
      <c r="AK334">
        <v>3</v>
      </c>
      <c r="AL334">
        <v>3</v>
      </c>
      <c r="AM334">
        <v>5</v>
      </c>
      <c r="AN334">
        <v>3</v>
      </c>
      <c r="AO334">
        <v>2</v>
      </c>
      <c r="AP334">
        <v>2</v>
      </c>
      <c r="AQ334">
        <v>2</v>
      </c>
      <c r="AR334">
        <v>4</v>
      </c>
      <c r="AS334">
        <v>5</v>
      </c>
      <c r="AT334">
        <v>3</v>
      </c>
      <c r="AU334">
        <v>4</v>
      </c>
      <c r="AV334">
        <v>4</v>
      </c>
      <c r="AW334">
        <v>4</v>
      </c>
      <c r="AX334">
        <v>6</v>
      </c>
      <c r="AY334">
        <v>7</v>
      </c>
      <c r="AZ334">
        <v>15</v>
      </c>
      <c r="BA334">
        <v>12</v>
      </c>
      <c r="BB334">
        <v>22</v>
      </c>
      <c r="BC334">
        <v>14</v>
      </c>
      <c r="BD334">
        <v>17</v>
      </c>
      <c r="BE334">
        <v>1</v>
      </c>
      <c r="BF334">
        <v>11</v>
      </c>
      <c r="BG334">
        <v>20</v>
      </c>
      <c r="BH334">
        <v>13</v>
      </c>
      <c r="BI334">
        <v>18</v>
      </c>
      <c r="BJ334">
        <v>4</v>
      </c>
      <c r="BK334">
        <v>19</v>
      </c>
      <c r="BL334">
        <v>3</v>
      </c>
      <c r="BM334">
        <v>16</v>
      </c>
      <c r="BN334">
        <v>10</v>
      </c>
      <c r="BO334">
        <v>2</v>
      </c>
      <c r="BP334">
        <v>21</v>
      </c>
      <c r="BQ334">
        <v>8</v>
      </c>
      <c r="BR334">
        <v>5</v>
      </c>
      <c r="BS334">
        <v>9</v>
      </c>
      <c r="BT334">
        <v>-14</v>
      </c>
    </row>
    <row r="335" spans="1:72">
      <c r="A335">
        <v>10818</v>
      </c>
      <c r="B335">
        <v>0</v>
      </c>
      <c r="C335">
        <v>1995</v>
      </c>
      <c r="D335" s="2">
        <v>43403.847939814812</v>
      </c>
      <c r="E335" t="s">
        <v>122</v>
      </c>
      <c r="F335">
        <v>3</v>
      </c>
      <c r="G335">
        <v>2</v>
      </c>
      <c r="H335">
        <v>1</v>
      </c>
      <c r="I335">
        <v>5</v>
      </c>
      <c r="J335">
        <v>1</v>
      </c>
      <c r="K335">
        <v>5</v>
      </c>
      <c r="L335">
        <v>1</v>
      </c>
      <c r="M335">
        <v>2</v>
      </c>
      <c r="N335">
        <v>3</v>
      </c>
      <c r="O335">
        <v>3</v>
      </c>
      <c r="P335">
        <v>1</v>
      </c>
      <c r="Q335">
        <v>4</v>
      </c>
      <c r="R335">
        <v>1</v>
      </c>
      <c r="S335">
        <v>4</v>
      </c>
      <c r="T335">
        <v>3</v>
      </c>
      <c r="U335">
        <v>3</v>
      </c>
      <c r="V335">
        <v>3</v>
      </c>
      <c r="W335">
        <v>4</v>
      </c>
      <c r="X335">
        <v>2</v>
      </c>
      <c r="Y335">
        <v>2</v>
      </c>
      <c r="Z335">
        <v>4</v>
      </c>
      <c r="AA335">
        <v>2</v>
      </c>
      <c r="AB335">
        <v>5</v>
      </c>
      <c r="AC335">
        <v>6</v>
      </c>
      <c r="AD335">
        <v>7</v>
      </c>
      <c r="AE335">
        <v>5</v>
      </c>
      <c r="AF335">
        <v>6</v>
      </c>
      <c r="AG335">
        <v>6</v>
      </c>
      <c r="AH335">
        <v>3</v>
      </c>
      <c r="AI335">
        <v>4</v>
      </c>
      <c r="AJ335">
        <v>4</v>
      </c>
      <c r="AK335">
        <v>5</v>
      </c>
      <c r="AL335">
        <v>4</v>
      </c>
      <c r="AM335">
        <v>5</v>
      </c>
      <c r="AN335">
        <v>3</v>
      </c>
      <c r="AO335">
        <v>9</v>
      </c>
      <c r="AP335">
        <v>4</v>
      </c>
      <c r="AQ335">
        <v>5</v>
      </c>
      <c r="AR335">
        <v>4</v>
      </c>
      <c r="AS335">
        <v>4</v>
      </c>
      <c r="AT335">
        <v>5</v>
      </c>
      <c r="AU335">
        <v>5</v>
      </c>
      <c r="AV335">
        <v>5</v>
      </c>
      <c r="AW335">
        <v>3</v>
      </c>
      <c r="AX335">
        <v>18</v>
      </c>
      <c r="AY335">
        <v>8</v>
      </c>
      <c r="AZ335">
        <v>16</v>
      </c>
      <c r="BA335">
        <v>13</v>
      </c>
      <c r="BB335">
        <v>10</v>
      </c>
      <c r="BC335">
        <v>2</v>
      </c>
      <c r="BD335">
        <v>14</v>
      </c>
      <c r="BE335">
        <v>4</v>
      </c>
      <c r="BF335">
        <v>6</v>
      </c>
      <c r="BG335">
        <v>11</v>
      </c>
      <c r="BH335">
        <v>1</v>
      </c>
      <c r="BI335">
        <v>12</v>
      </c>
      <c r="BJ335">
        <v>19</v>
      </c>
      <c r="BK335">
        <v>3</v>
      </c>
      <c r="BL335">
        <v>20</v>
      </c>
      <c r="BM335">
        <v>5</v>
      </c>
      <c r="BN335">
        <v>21</v>
      </c>
      <c r="BO335">
        <v>7</v>
      </c>
      <c r="BP335">
        <v>9</v>
      </c>
      <c r="BQ335">
        <v>17</v>
      </c>
      <c r="BR335">
        <v>15</v>
      </c>
      <c r="BS335">
        <v>22</v>
      </c>
      <c r="BT335">
        <v>-17</v>
      </c>
    </row>
    <row r="336" spans="1:72">
      <c r="A336">
        <v>10872</v>
      </c>
      <c r="B336">
        <v>0</v>
      </c>
      <c r="C336">
        <v>1997</v>
      </c>
      <c r="D336" s="2">
        <v>43403.851273148146</v>
      </c>
      <c r="E336" t="s">
        <v>209</v>
      </c>
      <c r="F336">
        <v>4</v>
      </c>
      <c r="G336">
        <v>2</v>
      </c>
      <c r="H336">
        <v>2</v>
      </c>
      <c r="I336">
        <v>1</v>
      </c>
      <c r="J336">
        <v>1</v>
      </c>
      <c r="K336">
        <v>2</v>
      </c>
      <c r="L336">
        <v>3</v>
      </c>
      <c r="M336">
        <v>1</v>
      </c>
      <c r="N336">
        <v>5</v>
      </c>
      <c r="O336">
        <v>5</v>
      </c>
      <c r="P336">
        <v>4</v>
      </c>
      <c r="Q336">
        <v>4</v>
      </c>
      <c r="R336">
        <v>2</v>
      </c>
      <c r="S336">
        <v>5</v>
      </c>
      <c r="T336">
        <v>3</v>
      </c>
      <c r="U336">
        <v>4</v>
      </c>
      <c r="V336">
        <v>2</v>
      </c>
      <c r="W336">
        <v>5</v>
      </c>
      <c r="X336">
        <v>4</v>
      </c>
      <c r="Y336">
        <v>3</v>
      </c>
      <c r="Z336">
        <v>3</v>
      </c>
      <c r="AA336">
        <v>2</v>
      </c>
      <c r="AB336">
        <v>8</v>
      </c>
      <c r="AC336">
        <v>13</v>
      </c>
      <c r="AD336">
        <v>34</v>
      </c>
      <c r="AE336">
        <v>22</v>
      </c>
      <c r="AF336">
        <v>15</v>
      </c>
      <c r="AG336">
        <v>9</v>
      </c>
      <c r="AH336">
        <v>5</v>
      </c>
      <c r="AI336">
        <v>7</v>
      </c>
      <c r="AJ336">
        <v>7</v>
      </c>
      <c r="AK336">
        <v>7</v>
      </c>
      <c r="AL336">
        <v>6</v>
      </c>
      <c r="AM336">
        <v>26</v>
      </c>
      <c r="AN336">
        <v>18</v>
      </c>
      <c r="AO336">
        <v>14</v>
      </c>
      <c r="AP336">
        <v>14</v>
      </c>
      <c r="AQ336">
        <v>41</v>
      </c>
      <c r="AR336">
        <v>46</v>
      </c>
      <c r="AS336">
        <v>5</v>
      </c>
      <c r="AT336">
        <v>7</v>
      </c>
      <c r="AU336">
        <v>8</v>
      </c>
      <c r="AV336">
        <v>6</v>
      </c>
      <c r="AW336">
        <v>8</v>
      </c>
      <c r="AX336">
        <v>12</v>
      </c>
      <c r="AY336">
        <v>17</v>
      </c>
      <c r="AZ336">
        <v>11</v>
      </c>
      <c r="BA336">
        <v>1</v>
      </c>
      <c r="BB336">
        <v>3</v>
      </c>
      <c r="BC336">
        <v>16</v>
      </c>
      <c r="BD336">
        <v>21</v>
      </c>
      <c r="BE336">
        <v>10</v>
      </c>
      <c r="BF336">
        <v>4</v>
      </c>
      <c r="BG336">
        <v>19</v>
      </c>
      <c r="BH336">
        <v>20</v>
      </c>
      <c r="BI336">
        <v>8</v>
      </c>
      <c r="BJ336">
        <v>6</v>
      </c>
      <c r="BK336">
        <v>9</v>
      </c>
      <c r="BL336">
        <v>15</v>
      </c>
      <c r="BM336">
        <v>7</v>
      </c>
      <c r="BN336">
        <v>14</v>
      </c>
      <c r="BO336">
        <v>18</v>
      </c>
      <c r="BP336">
        <v>13</v>
      </c>
      <c r="BQ336">
        <v>2</v>
      </c>
      <c r="BR336">
        <v>5</v>
      </c>
      <c r="BS336">
        <v>22</v>
      </c>
      <c r="BT336">
        <v>13</v>
      </c>
    </row>
    <row r="337" spans="1:72">
      <c r="A337">
        <v>10836</v>
      </c>
      <c r="B337">
        <v>0</v>
      </c>
      <c r="C337">
        <v>1997</v>
      </c>
      <c r="D337" s="2">
        <v>43403.85365740741</v>
      </c>
      <c r="E337" t="s">
        <v>117</v>
      </c>
      <c r="F337">
        <v>1</v>
      </c>
      <c r="G337">
        <v>5</v>
      </c>
      <c r="H337">
        <v>4</v>
      </c>
      <c r="I337">
        <v>4</v>
      </c>
      <c r="J337">
        <v>2</v>
      </c>
      <c r="K337">
        <v>4</v>
      </c>
      <c r="L337">
        <v>4</v>
      </c>
      <c r="M337">
        <v>1</v>
      </c>
      <c r="N337">
        <v>5</v>
      </c>
      <c r="O337">
        <v>5</v>
      </c>
      <c r="P337">
        <v>5</v>
      </c>
      <c r="Q337">
        <v>3</v>
      </c>
      <c r="R337">
        <v>5</v>
      </c>
      <c r="S337">
        <v>5</v>
      </c>
      <c r="T337">
        <v>3</v>
      </c>
      <c r="U337">
        <v>5</v>
      </c>
      <c r="V337">
        <v>5</v>
      </c>
      <c r="W337">
        <v>5</v>
      </c>
      <c r="X337">
        <v>4</v>
      </c>
      <c r="Y337">
        <v>2</v>
      </c>
      <c r="Z337">
        <v>2</v>
      </c>
      <c r="AA337">
        <v>1</v>
      </c>
      <c r="AB337">
        <v>4</v>
      </c>
      <c r="AC337">
        <v>7</v>
      </c>
      <c r="AD337">
        <v>7</v>
      </c>
      <c r="AE337">
        <v>5</v>
      </c>
      <c r="AF337">
        <v>7</v>
      </c>
      <c r="AG337">
        <v>6</v>
      </c>
      <c r="AH337">
        <v>6</v>
      </c>
      <c r="AI337">
        <v>5</v>
      </c>
      <c r="AJ337">
        <v>21</v>
      </c>
      <c r="AK337">
        <v>5</v>
      </c>
      <c r="AL337">
        <v>3</v>
      </c>
      <c r="AM337">
        <v>10</v>
      </c>
      <c r="AN337">
        <v>34</v>
      </c>
      <c r="AO337">
        <v>2</v>
      </c>
      <c r="AP337">
        <v>4</v>
      </c>
      <c r="AQ337">
        <v>4</v>
      </c>
      <c r="AR337">
        <v>6</v>
      </c>
      <c r="AS337">
        <v>4</v>
      </c>
      <c r="AT337">
        <v>6</v>
      </c>
      <c r="AU337">
        <v>4</v>
      </c>
      <c r="AV337">
        <v>5</v>
      </c>
      <c r="AW337">
        <v>3</v>
      </c>
      <c r="AX337">
        <v>3</v>
      </c>
      <c r="AY337">
        <v>13</v>
      </c>
      <c r="AZ337">
        <v>20</v>
      </c>
      <c r="BA337">
        <v>22</v>
      </c>
      <c r="BB337">
        <v>6</v>
      </c>
      <c r="BC337">
        <v>10</v>
      </c>
      <c r="BD337">
        <v>9</v>
      </c>
      <c r="BE337">
        <v>21</v>
      </c>
      <c r="BF337">
        <v>14</v>
      </c>
      <c r="BG337">
        <v>18</v>
      </c>
      <c r="BH337">
        <v>15</v>
      </c>
      <c r="BI337">
        <v>1</v>
      </c>
      <c r="BJ337">
        <v>7</v>
      </c>
      <c r="BK337">
        <v>5</v>
      </c>
      <c r="BL337">
        <v>8</v>
      </c>
      <c r="BM337">
        <v>19</v>
      </c>
      <c r="BN337">
        <v>17</v>
      </c>
      <c r="BO337">
        <v>4</v>
      </c>
      <c r="BP337">
        <v>2</v>
      </c>
      <c r="BQ337">
        <v>12</v>
      </c>
      <c r="BR337">
        <v>16</v>
      </c>
      <c r="BS337">
        <v>11</v>
      </c>
      <c r="BT337">
        <v>18</v>
      </c>
    </row>
    <row r="338" spans="1:72">
      <c r="A338">
        <v>10896</v>
      </c>
      <c r="B338">
        <v>0</v>
      </c>
      <c r="C338">
        <v>1971</v>
      </c>
      <c r="D338" s="2">
        <v>43403.865115740744</v>
      </c>
      <c r="E338" t="s">
        <v>210</v>
      </c>
      <c r="F338">
        <v>4</v>
      </c>
      <c r="G338">
        <v>4</v>
      </c>
      <c r="H338">
        <v>2</v>
      </c>
      <c r="I338">
        <v>4</v>
      </c>
      <c r="J338">
        <v>1</v>
      </c>
      <c r="K338">
        <v>4</v>
      </c>
      <c r="L338">
        <v>2</v>
      </c>
      <c r="M338">
        <v>1</v>
      </c>
      <c r="N338">
        <v>4</v>
      </c>
      <c r="O338">
        <v>4</v>
      </c>
      <c r="P338">
        <v>2</v>
      </c>
      <c r="Q338">
        <v>2</v>
      </c>
      <c r="R338">
        <v>4</v>
      </c>
      <c r="S338">
        <v>5</v>
      </c>
      <c r="T338">
        <v>4</v>
      </c>
      <c r="U338">
        <v>4</v>
      </c>
      <c r="V338">
        <v>3</v>
      </c>
      <c r="W338">
        <v>4</v>
      </c>
      <c r="X338">
        <v>4</v>
      </c>
      <c r="Y338">
        <v>5</v>
      </c>
      <c r="Z338">
        <v>4</v>
      </c>
      <c r="AA338">
        <v>3</v>
      </c>
      <c r="AB338">
        <v>7</v>
      </c>
      <c r="AC338">
        <v>7</v>
      </c>
      <c r="AD338">
        <v>7</v>
      </c>
      <c r="AE338">
        <v>5</v>
      </c>
      <c r="AF338">
        <v>8</v>
      </c>
      <c r="AG338">
        <v>6</v>
      </c>
      <c r="AH338">
        <v>7</v>
      </c>
      <c r="AI338">
        <v>4</v>
      </c>
      <c r="AJ338">
        <v>6</v>
      </c>
      <c r="AK338">
        <v>3</v>
      </c>
      <c r="AL338">
        <v>4</v>
      </c>
      <c r="AM338">
        <v>5</v>
      </c>
      <c r="AN338">
        <v>3</v>
      </c>
      <c r="AO338">
        <v>2</v>
      </c>
      <c r="AP338">
        <v>2</v>
      </c>
      <c r="AQ338">
        <v>4</v>
      </c>
      <c r="AR338">
        <v>4</v>
      </c>
      <c r="AS338">
        <v>5</v>
      </c>
      <c r="AT338">
        <v>6</v>
      </c>
      <c r="AU338">
        <v>6</v>
      </c>
      <c r="AV338">
        <v>5</v>
      </c>
      <c r="AW338">
        <v>3</v>
      </c>
      <c r="AX338">
        <v>22</v>
      </c>
      <c r="AY338">
        <v>2</v>
      </c>
      <c r="AZ338">
        <v>5</v>
      </c>
      <c r="BA338">
        <v>1</v>
      </c>
      <c r="BB338">
        <v>13</v>
      </c>
      <c r="BC338">
        <v>3</v>
      </c>
      <c r="BD338">
        <v>11</v>
      </c>
      <c r="BE338">
        <v>14</v>
      </c>
      <c r="BF338">
        <v>4</v>
      </c>
      <c r="BG338">
        <v>12</v>
      </c>
      <c r="BH338">
        <v>18</v>
      </c>
      <c r="BI338">
        <v>21</v>
      </c>
      <c r="BJ338">
        <v>20</v>
      </c>
      <c r="BK338">
        <v>10</v>
      </c>
      <c r="BL338">
        <v>8</v>
      </c>
      <c r="BM338">
        <v>7</v>
      </c>
      <c r="BN338">
        <v>15</v>
      </c>
      <c r="BO338">
        <v>19</v>
      </c>
      <c r="BP338">
        <v>16</v>
      </c>
      <c r="BQ338">
        <v>6</v>
      </c>
      <c r="BR338">
        <v>17</v>
      </c>
      <c r="BS338">
        <v>9</v>
      </c>
      <c r="BT338">
        <v>-26</v>
      </c>
    </row>
    <row r="339" spans="1:72">
      <c r="A339">
        <v>8611</v>
      </c>
      <c r="B339">
        <v>0</v>
      </c>
      <c r="C339">
        <v>1992</v>
      </c>
      <c r="D339" s="2">
        <v>43403.875694444447</v>
      </c>
      <c r="E339" t="s">
        <v>120</v>
      </c>
      <c r="F339">
        <v>4</v>
      </c>
      <c r="G339">
        <v>1</v>
      </c>
      <c r="H339">
        <v>1</v>
      </c>
      <c r="I339">
        <v>4</v>
      </c>
      <c r="J339">
        <v>3</v>
      </c>
      <c r="K339">
        <v>3</v>
      </c>
      <c r="L339">
        <v>1</v>
      </c>
      <c r="M339">
        <v>1</v>
      </c>
      <c r="N339">
        <v>1</v>
      </c>
      <c r="O339">
        <v>1</v>
      </c>
      <c r="P339">
        <v>1</v>
      </c>
      <c r="Q339">
        <v>5</v>
      </c>
      <c r="R339">
        <v>1</v>
      </c>
      <c r="S339">
        <v>5</v>
      </c>
      <c r="T339">
        <v>4</v>
      </c>
      <c r="U339">
        <v>4</v>
      </c>
      <c r="V339">
        <v>1</v>
      </c>
      <c r="W339">
        <v>5</v>
      </c>
      <c r="X339">
        <v>1</v>
      </c>
      <c r="Y339">
        <v>5</v>
      </c>
      <c r="Z339">
        <v>5</v>
      </c>
      <c r="AA339">
        <v>3</v>
      </c>
      <c r="AB339">
        <v>4</v>
      </c>
      <c r="AC339">
        <v>4</v>
      </c>
      <c r="AD339">
        <v>4</v>
      </c>
      <c r="AE339">
        <v>5</v>
      </c>
      <c r="AF339">
        <v>5</v>
      </c>
      <c r="AG339">
        <v>24</v>
      </c>
      <c r="AH339">
        <v>1</v>
      </c>
      <c r="AI339">
        <v>3</v>
      </c>
      <c r="AJ339">
        <v>3</v>
      </c>
      <c r="AK339">
        <v>2</v>
      </c>
      <c r="AL339">
        <v>2</v>
      </c>
      <c r="AM339">
        <v>4</v>
      </c>
      <c r="AN339">
        <v>2</v>
      </c>
      <c r="AO339">
        <v>3</v>
      </c>
      <c r="AP339">
        <v>5</v>
      </c>
      <c r="AQ339">
        <v>10</v>
      </c>
      <c r="AR339">
        <v>2</v>
      </c>
      <c r="AS339">
        <v>2</v>
      </c>
      <c r="AT339">
        <v>8</v>
      </c>
      <c r="AU339">
        <v>3</v>
      </c>
      <c r="AV339">
        <v>3</v>
      </c>
      <c r="AW339">
        <v>2</v>
      </c>
      <c r="AX339">
        <v>6</v>
      </c>
      <c r="AY339">
        <v>1</v>
      </c>
      <c r="AZ339">
        <v>18</v>
      </c>
      <c r="BA339">
        <v>11</v>
      </c>
      <c r="BB339">
        <v>19</v>
      </c>
      <c r="BC339">
        <v>12</v>
      </c>
      <c r="BD339">
        <v>20</v>
      </c>
      <c r="BE339">
        <v>16</v>
      </c>
      <c r="BF339">
        <v>14</v>
      </c>
      <c r="BG339">
        <v>21</v>
      </c>
      <c r="BH339">
        <v>17</v>
      </c>
      <c r="BI339">
        <v>10</v>
      </c>
      <c r="BJ339">
        <v>2</v>
      </c>
      <c r="BK339">
        <v>4</v>
      </c>
      <c r="BL339">
        <v>9</v>
      </c>
      <c r="BM339">
        <v>13</v>
      </c>
      <c r="BN339">
        <v>5</v>
      </c>
      <c r="BO339">
        <v>8</v>
      </c>
      <c r="BP339">
        <v>15</v>
      </c>
      <c r="BQ339">
        <v>7</v>
      </c>
      <c r="BR339">
        <v>3</v>
      </c>
      <c r="BS339">
        <v>22</v>
      </c>
      <c r="BT339">
        <v>29</v>
      </c>
    </row>
    <row r="340" spans="1:72">
      <c r="A340">
        <v>10917</v>
      </c>
      <c r="B340">
        <v>0</v>
      </c>
      <c r="C340">
        <v>1988</v>
      </c>
      <c r="D340" s="2">
        <v>43403.879305555558</v>
      </c>
      <c r="E340" t="s">
        <v>128</v>
      </c>
      <c r="F340">
        <v>4</v>
      </c>
      <c r="G340">
        <v>1</v>
      </c>
      <c r="H340">
        <v>1</v>
      </c>
      <c r="I340">
        <v>5</v>
      </c>
      <c r="J340">
        <v>4</v>
      </c>
      <c r="K340">
        <v>5</v>
      </c>
      <c r="L340">
        <v>1</v>
      </c>
      <c r="M340">
        <v>1</v>
      </c>
      <c r="N340">
        <v>2</v>
      </c>
      <c r="O340">
        <v>2</v>
      </c>
      <c r="P340">
        <v>1</v>
      </c>
      <c r="Q340">
        <v>5</v>
      </c>
      <c r="R340">
        <v>2</v>
      </c>
      <c r="S340">
        <v>5</v>
      </c>
      <c r="T340">
        <v>2</v>
      </c>
      <c r="U340">
        <v>5</v>
      </c>
      <c r="V340">
        <v>4</v>
      </c>
      <c r="W340">
        <v>5</v>
      </c>
      <c r="X340">
        <v>1</v>
      </c>
      <c r="Y340">
        <v>3</v>
      </c>
      <c r="Z340">
        <v>4</v>
      </c>
      <c r="AA340">
        <v>4</v>
      </c>
      <c r="AB340">
        <v>9</v>
      </c>
      <c r="AC340">
        <v>7</v>
      </c>
      <c r="AD340">
        <v>9</v>
      </c>
      <c r="AE340">
        <v>11</v>
      </c>
      <c r="AF340">
        <v>16</v>
      </c>
      <c r="AG340">
        <v>11</v>
      </c>
      <c r="AH340">
        <v>4</v>
      </c>
      <c r="AI340">
        <v>5</v>
      </c>
      <c r="AJ340">
        <v>7</v>
      </c>
      <c r="AK340">
        <v>11</v>
      </c>
      <c r="AL340">
        <v>6</v>
      </c>
      <c r="AM340">
        <v>8</v>
      </c>
      <c r="AN340">
        <v>9</v>
      </c>
      <c r="AO340">
        <v>4</v>
      </c>
      <c r="AP340">
        <v>15</v>
      </c>
      <c r="AQ340">
        <v>6</v>
      </c>
      <c r="AR340">
        <v>4</v>
      </c>
      <c r="AS340">
        <v>5</v>
      </c>
      <c r="AT340">
        <v>7</v>
      </c>
      <c r="AU340">
        <v>10</v>
      </c>
      <c r="AV340">
        <v>8</v>
      </c>
      <c r="AW340">
        <v>22</v>
      </c>
      <c r="AX340">
        <v>21</v>
      </c>
      <c r="AY340">
        <v>17</v>
      </c>
      <c r="AZ340">
        <v>9</v>
      </c>
      <c r="BA340">
        <v>5</v>
      </c>
      <c r="BB340">
        <v>2</v>
      </c>
      <c r="BC340">
        <v>20</v>
      </c>
      <c r="BD340">
        <v>8</v>
      </c>
      <c r="BE340">
        <v>10</v>
      </c>
      <c r="BF340">
        <v>18</v>
      </c>
      <c r="BG340">
        <v>1</v>
      </c>
      <c r="BH340">
        <v>19</v>
      </c>
      <c r="BI340">
        <v>6</v>
      </c>
      <c r="BJ340">
        <v>7</v>
      </c>
      <c r="BK340">
        <v>11</v>
      </c>
      <c r="BL340">
        <v>3</v>
      </c>
      <c r="BM340">
        <v>12</v>
      </c>
      <c r="BN340">
        <v>22</v>
      </c>
      <c r="BO340">
        <v>15</v>
      </c>
      <c r="BP340">
        <v>16</v>
      </c>
      <c r="BQ340">
        <v>13</v>
      </c>
      <c r="BR340">
        <v>14</v>
      </c>
      <c r="BS340">
        <v>4</v>
      </c>
      <c r="BT340">
        <v>13</v>
      </c>
    </row>
    <row r="341" spans="1:72">
      <c r="A341">
        <v>10928</v>
      </c>
      <c r="B341">
        <v>0</v>
      </c>
      <c r="C341">
        <v>1995</v>
      </c>
      <c r="D341" s="2">
        <v>43403.887106481481</v>
      </c>
      <c r="E341" t="s">
        <v>211</v>
      </c>
      <c r="F341">
        <v>4</v>
      </c>
      <c r="G341">
        <v>4</v>
      </c>
      <c r="H341">
        <v>2</v>
      </c>
      <c r="I341">
        <v>1</v>
      </c>
      <c r="J341">
        <v>2</v>
      </c>
      <c r="K341">
        <v>4</v>
      </c>
      <c r="L341">
        <v>3</v>
      </c>
      <c r="M341">
        <v>3</v>
      </c>
      <c r="N341">
        <v>4</v>
      </c>
      <c r="O341">
        <v>4</v>
      </c>
      <c r="P341">
        <v>4</v>
      </c>
      <c r="Q341">
        <v>2</v>
      </c>
      <c r="R341">
        <v>5</v>
      </c>
      <c r="S341">
        <v>4</v>
      </c>
      <c r="T341">
        <v>4</v>
      </c>
      <c r="U341">
        <v>5</v>
      </c>
      <c r="V341">
        <v>4</v>
      </c>
      <c r="W341">
        <v>4</v>
      </c>
      <c r="X341">
        <v>5</v>
      </c>
      <c r="Y341">
        <v>4</v>
      </c>
      <c r="Z341">
        <v>3</v>
      </c>
      <c r="AA341">
        <v>2</v>
      </c>
      <c r="AB341">
        <v>6</v>
      </c>
      <c r="AC341">
        <v>7</v>
      </c>
      <c r="AD341">
        <v>7</v>
      </c>
      <c r="AE341">
        <v>7</v>
      </c>
      <c r="AF341">
        <v>8</v>
      </c>
      <c r="AG341">
        <v>7</v>
      </c>
      <c r="AH341">
        <v>7</v>
      </c>
      <c r="AI341">
        <v>20</v>
      </c>
      <c r="AJ341">
        <v>7</v>
      </c>
      <c r="AK341">
        <v>6</v>
      </c>
      <c r="AL341">
        <v>7</v>
      </c>
      <c r="AM341">
        <v>5</v>
      </c>
      <c r="AN341">
        <v>2</v>
      </c>
      <c r="AO341">
        <v>5</v>
      </c>
      <c r="AP341">
        <v>7</v>
      </c>
      <c r="AQ341">
        <v>2</v>
      </c>
      <c r="AR341">
        <v>4</v>
      </c>
      <c r="AS341">
        <v>3</v>
      </c>
      <c r="AT341">
        <v>5</v>
      </c>
      <c r="AU341">
        <v>5</v>
      </c>
      <c r="AV341">
        <v>8</v>
      </c>
      <c r="AW341">
        <v>41</v>
      </c>
      <c r="AX341">
        <v>13</v>
      </c>
      <c r="AY341">
        <v>6</v>
      </c>
      <c r="AZ341">
        <v>20</v>
      </c>
      <c r="BA341">
        <v>3</v>
      </c>
      <c r="BB341">
        <v>7</v>
      </c>
      <c r="BC341">
        <v>2</v>
      </c>
      <c r="BD341">
        <v>12</v>
      </c>
      <c r="BE341">
        <v>1</v>
      </c>
      <c r="BF341">
        <v>22</v>
      </c>
      <c r="BG341">
        <v>11</v>
      </c>
      <c r="BH341">
        <v>4</v>
      </c>
      <c r="BI341">
        <v>19</v>
      </c>
      <c r="BJ341">
        <v>9</v>
      </c>
      <c r="BK341">
        <v>10</v>
      </c>
      <c r="BL341">
        <v>18</v>
      </c>
      <c r="BM341">
        <v>15</v>
      </c>
      <c r="BN341">
        <v>21</v>
      </c>
      <c r="BO341">
        <v>14</v>
      </c>
      <c r="BP341">
        <v>8</v>
      </c>
      <c r="BQ341">
        <v>17</v>
      </c>
      <c r="BR341">
        <v>16</v>
      </c>
      <c r="BS341">
        <v>5</v>
      </c>
      <c r="BT341">
        <v>5</v>
      </c>
    </row>
    <row r="342" spans="1:72">
      <c r="A342">
        <v>10915</v>
      </c>
      <c r="B342">
        <v>0</v>
      </c>
      <c r="C342">
        <v>1965</v>
      </c>
      <c r="D342" s="2">
        <v>43403.893449074072</v>
      </c>
      <c r="E342" t="s">
        <v>120</v>
      </c>
      <c r="F342">
        <v>5</v>
      </c>
      <c r="G342">
        <v>4</v>
      </c>
      <c r="H342">
        <v>3</v>
      </c>
      <c r="I342">
        <v>5</v>
      </c>
      <c r="J342">
        <v>1</v>
      </c>
      <c r="K342">
        <v>4</v>
      </c>
      <c r="L342">
        <v>4</v>
      </c>
      <c r="M342">
        <v>2</v>
      </c>
      <c r="N342">
        <v>3</v>
      </c>
      <c r="O342">
        <v>2</v>
      </c>
      <c r="P342">
        <v>3</v>
      </c>
      <c r="Q342">
        <v>4</v>
      </c>
      <c r="R342">
        <v>2</v>
      </c>
      <c r="S342">
        <v>5</v>
      </c>
      <c r="T342">
        <v>5</v>
      </c>
      <c r="U342">
        <v>5</v>
      </c>
      <c r="V342">
        <v>5</v>
      </c>
      <c r="W342">
        <v>5</v>
      </c>
      <c r="X342">
        <v>3</v>
      </c>
      <c r="Y342">
        <v>3</v>
      </c>
      <c r="Z342">
        <v>4</v>
      </c>
      <c r="AA342">
        <v>3</v>
      </c>
      <c r="AB342">
        <v>4</v>
      </c>
      <c r="AC342">
        <v>8</v>
      </c>
      <c r="AD342">
        <v>6</v>
      </c>
      <c r="AE342">
        <v>4</v>
      </c>
      <c r="AF342">
        <v>5</v>
      </c>
      <c r="AG342">
        <v>9</v>
      </c>
      <c r="AH342">
        <v>3</v>
      </c>
      <c r="AI342">
        <v>3</v>
      </c>
      <c r="AJ342">
        <v>5</v>
      </c>
      <c r="AK342">
        <v>4</v>
      </c>
      <c r="AL342">
        <v>6</v>
      </c>
      <c r="AM342">
        <v>8</v>
      </c>
      <c r="AN342">
        <v>5</v>
      </c>
      <c r="AO342">
        <v>2</v>
      </c>
      <c r="AP342">
        <v>2</v>
      </c>
      <c r="AQ342">
        <v>4</v>
      </c>
      <c r="AR342">
        <v>4</v>
      </c>
      <c r="AS342">
        <v>1</v>
      </c>
      <c r="AT342">
        <v>6</v>
      </c>
      <c r="AU342">
        <v>3</v>
      </c>
      <c r="AV342">
        <v>3</v>
      </c>
      <c r="AW342">
        <v>2</v>
      </c>
      <c r="AX342">
        <v>11</v>
      </c>
      <c r="AY342">
        <v>15</v>
      </c>
      <c r="AZ342">
        <v>21</v>
      </c>
      <c r="BA342">
        <v>20</v>
      </c>
      <c r="BB342">
        <v>19</v>
      </c>
      <c r="BC342">
        <v>17</v>
      </c>
      <c r="BD342">
        <v>2</v>
      </c>
      <c r="BE342">
        <v>6</v>
      </c>
      <c r="BF342">
        <v>16</v>
      </c>
      <c r="BG342">
        <v>5</v>
      </c>
      <c r="BH342">
        <v>14</v>
      </c>
      <c r="BI342">
        <v>10</v>
      </c>
      <c r="BJ342">
        <v>4</v>
      </c>
      <c r="BK342">
        <v>12</v>
      </c>
      <c r="BL342">
        <v>8</v>
      </c>
      <c r="BM342">
        <v>1</v>
      </c>
      <c r="BN342">
        <v>9</v>
      </c>
      <c r="BO342">
        <v>13</v>
      </c>
      <c r="BP342">
        <v>18</v>
      </c>
      <c r="BQ342">
        <v>7</v>
      </c>
      <c r="BR342">
        <v>22</v>
      </c>
      <c r="BS342">
        <v>3</v>
      </c>
      <c r="BT342">
        <v>-11</v>
      </c>
    </row>
    <row r="343" spans="1:72">
      <c r="A343">
        <v>10645</v>
      </c>
      <c r="B343">
        <v>0</v>
      </c>
      <c r="C343">
        <v>1996</v>
      </c>
      <c r="D343" s="2">
        <v>43403.90353009259</v>
      </c>
      <c r="E343" t="s">
        <v>166</v>
      </c>
      <c r="F343">
        <v>3</v>
      </c>
      <c r="G343">
        <v>3</v>
      </c>
      <c r="H343">
        <v>3</v>
      </c>
      <c r="I343">
        <v>4</v>
      </c>
      <c r="J343">
        <v>1</v>
      </c>
      <c r="K343">
        <v>4</v>
      </c>
      <c r="L343">
        <v>2</v>
      </c>
      <c r="M343">
        <v>2</v>
      </c>
      <c r="N343">
        <v>4</v>
      </c>
      <c r="O343">
        <v>4</v>
      </c>
      <c r="P343">
        <v>3</v>
      </c>
      <c r="Q343">
        <v>2</v>
      </c>
      <c r="R343">
        <v>2</v>
      </c>
      <c r="S343">
        <v>5</v>
      </c>
      <c r="T343">
        <v>3</v>
      </c>
      <c r="U343">
        <v>4</v>
      </c>
      <c r="V343">
        <v>5</v>
      </c>
      <c r="W343">
        <v>4</v>
      </c>
      <c r="X343">
        <v>4</v>
      </c>
      <c r="Y343">
        <v>3</v>
      </c>
      <c r="Z343">
        <v>3</v>
      </c>
      <c r="AA343">
        <v>1</v>
      </c>
      <c r="AB343">
        <v>6</v>
      </c>
      <c r="AC343">
        <v>8</v>
      </c>
      <c r="AD343">
        <v>15</v>
      </c>
      <c r="AE343">
        <v>3</v>
      </c>
      <c r="AF343">
        <v>5</v>
      </c>
      <c r="AG343">
        <v>5</v>
      </c>
      <c r="AH343">
        <v>13</v>
      </c>
      <c r="AI343">
        <v>2</v>
      </c>
      <c r="AJ343">
        <v>5</v>
      </c>
      <c r="AK343">
        <v>3</v>
      </c>
      <c r="AL343">
        <v>4</v>
      </c>
      <c r="AM343">
        <v>4</v>
      </c>
      <c r="AN343">
        <v>6</v>
      </c>
      <c r="AO343">
        <v>2</v>
      </c>
      <c r="AP343">
        <v>3</v>
      </c>
      <c r="AQ343">
        <v>2</v>
      </c>
      <c r="AR343">
        <v>2</v>
      </c>
      <c r="AS343">
        <v>3</v>
      </c>
      <c r="AT343">
        <v>3</v>
      </c>
      <c r="AU343">
        <v>4</v>
      </c>
      <c r="AV343">
        <v>3</v>
      </c>
      <c r="AW343">
        <v>2</v>
      </c>
      <c r="AX343">
        <v>4</v>
      </c>
      <c r="AY343">
        <v>14</v>
      </c>
      <c r="AZ343">
        <v>7</v>
      </c>
      <c r="BA343">
        <v>2</v>
      </c>
      <c r="BB343">
        <v>9</v>
      </c>
      <c r="BC343">
        <v>21</v>
      </c>
      <c r="BD343">
        <v>5</v>
      </c>
      <c r="BE343">
        <v>8</v>
      </c>
      <c r="BF343">
        <v>12</v>
      </c>
      <c r="BG343">
        <v>3</v>
      </c>
      <c r="BH343">
        <v>6</v>
      </c>
      <c r="BI343">
        <v>20</v>
      </c>
      <c r="BJ343">
        <v>16</v>
      </c>
      <c r="BK343">
        <v>22</v>
      </c>
      <c r="BL343">
        <v>15</v>
      </c>
      <c r="BM343">
        <v>1</v>
      </c>
      <c r="BN343">
        <v>13</v>
      </c>
      <c r="BO343">
        <v>11</v>
      </c>
      <c r="BP343">
        <v>18</v>
      </c>
      <c r="BQ343">
        <v>17</v>
      </c>
      <c r="BR343">
        <v>10</v>
      </c>
      <c r="BS343">
        <v>19</v>
      </c>
      <c r="BT343">
        <v>-32</v>
      </c>
    </row>
    <row r="344" spans="1:72">
      <c r="A344">
        <v>10955</v>
      </c>
      <c r="B344">
        <v>0</v>
      </c>
      <c r="C344">
        <v>1997</v>
      </c>
      <c r="D344" s="2">
        <v>43403.916435185187</v>
      </c>
      <c r="E344" t="s">
        <v>126</v>
      </c>
      <c r="F344">
        <v>4</v>
      </c>
      <c r="G344">
        <v>4</v>
      </c>
      <c r="H344">
        <v>2</v>
      </c>
      <c r="I344">
        <v>4</v>
      </c>
      <c r="J344">
        <v>2</v>
      </c>
      <c r="K344">
        <v>2</v>
      </c>
      <c r="L344">
        <v>2</v>
      </c>
      <c r="M344">
        <v>2</v>
      </c>
      <c r="N344">
        <v>2</v>
      </c>
      <c r="O344">
        <v>2</v>
      </c>
      <c r="P344">
        <v>3</v>
      </c>
      <c r="Q344">
        <v>4</v>
      </c>
      <c r="R344">
        <v>2</v>
      </c>
      <c r="S344">
        <v>5</v>
      </c>
      <c r="T344">
        <v>4</v>
      </c>
      <c r="U344">
        <v>4</v>
      </c>
      <c r="V344">
        <v>4</v>
      </c>
      <c r="W344">
        <v>5</v>
      </c>
      <c r="X344">
        <v>4</v>
      </c>
      <c r="Y344">
        <v>2</v>
      </c>
      <c r="Z344">
        <v>4</v>
      </c>
      <c r="AA344">
        <v>4</v>
      </c>
      <c r="AB344">
        <v>4</v>
      </c>
      <c r="AC344">
        <v>7</v>
      </c>
      <c r="AD344">
        <v>11</v>
      </c>
      <c r="AE344">
        <v>5</v>
      </c>
      <c r="AF344">
        <v>6</v>
      </c>
      <c r="AG344">
        <v>8</v>
      </c>
      <c r="AH344">
        <v>4</v>
      </c>
      <c r="AI344">
        <v>6</v>
      </c>
      <c r="AJ344">
        <v>7</v>
      </c>
      <c r="AK344">
        <v>11</v>
      </c>
      <c r="AL344">
        <v>9</v>
      </c>
      <c r="AM344">
        <v>6</v>
      </c>
      <c r="AN344">
        <v>4</v>
      </c>
      <c r="AO344">
        <v>4</v>
      </c>
      <c r="AP344">
        <v>8</v>
      </c>
      <c r="AQ344">
        <v>6</v>
      </c>
      <c r="AR344">
        <v>4</v>
      </c>
      <c r="AS344">
        <v>3</v>
      </c>
      <c r="AT344">
        <v>6</v>
      </c>
      <c r="AU344">
        <v>5</v>
      </c>
      <c r="AV344">
        <v>11</v>
      </c>
      <c r="AW344">
        <v>4</v>
      </c>
      <c r="AX344">
        <v>12</v>
      </c>
      <c r="AY344">
        <v>7</v>
      </c>
      <c r="AZ344">
        <v>18</v>
      </c>
      <c r="BA344">
        <v>8</v>
      </c>
      <c r="BB344">
        <v>4</v>
      </c>
      <c r="BC344">
        <v>17</v>
      </c>
      <c r="BD344">
        <v>15</v>
      </c>
      <c r="BE344">
        <v>20</v>
      </c>
      <c r="BF344">
        <v>9</v>
      </c>
      <c r="BG344">
        <v>11</v>
      </c>
      <c r="BH344">
        <v>5</v>
      </c>
      <c r="BI344">
        <v>22</v>
      </c>
      <c r="BJ344">
        <v>21</v>
      </c>
      <c r="BK344">
        <v>16</v>
      </c>
      <c r="BL344">
        <v>6</v>
      </c>
      <c r="BM344">
        <v>3</v>
      </c>
      <c r="BN344">
        <v>13</v>
      </c>
      <c r="BO344">
        <v>19</v>
      </c>
      <c r="BP344">
        <v>10</v>
      </c>
      <c r="BQ344">
        <v>14</v>
      </c>
      <c r="BR344">
        <v>1</v>
      </c>
      <c r="BS344">
        <v>2</v>
      </c>
      <c r="BT344">
        <v>-21</v>
      </c>
    </row>
    <row r="345" spans="1:72">
      <c r="A345">
        <v>10957</v>
      </c>
      <c r="B345">
        <v>0</v>
      </c>
      <c r="C345">
        <v>1997</v>
      </c>
      <c r="D345" s="2">
        <v>43403.921423611115</v>
      </c>
      <c r="E345" t="s">
        <v>212</v>
      </c>
      <c r="F345">
        <v>4</v>
      </c>
      <c r="G345">
        <v>4</v>
      </c>
      <c r="H345">
        <v>2</v>
      </c>
      <c r="I345">
        <v>4</v>
      </c>
      <c r="J345">
        <v>1</v>
      </c>
      <c r="K345">
        <v>3</v>
      </c>
      <c r="L345">
        <v>2</v>
      </c>
      <c r="M345">
        <v>2</v>
      </c>
      <c r="N345">
        <v>5</v>
      </c>
      <c r="O345">
        <v>5</v>
      </c>
      <c r="P345">
        <v>4</v>
      </c>
      <c r="Q345">
        <v>2</v>
      </c>
      <c r="R345">
        <v>4</v>
      </c>
      <c r="S345">
        <v>5</v>
      </c>
      <c r="T345">
        <v>4</v>
      </c>
      <c r="U345">
        <v>4</v>
      </c>
      <c r="V345">
        <v>4</v>
      </c>
      <c r="W345">
        <v>4</v>
      </c>
      <c r="X345">
        <v>4</v>
      </c>
      <c r="Y345">
        <v>3</v>
      </c>
      <c r="Z345">
        <v>3</v>
      </c>
      <c r="AA345">
        <v>1</v>
      </c>
      <c r="AB345">
        <v>4</v>
      </c>
      <c r="AC345">
        <v>5</v>
      </c>
      <c r="AD345">
        <v>13</v>
      </c>
      <c r="AE345">
        <v>5</v>
      </c>
      <c r="AF345">
        <v>6</v>
      </c>
      <c r="AG345">
        <v>5</v>
      </c>
      <c r="AH345">
        <v>3</v>
      </c>
      <c r="AI345">
        <v>5</v>
      </c>
      <c r="AJ345">
        <v>5</v>
      </c>
      <c r="AK345">
        <v>3</v>
      </c>
      <c r="AL345">
        <v>4</v>
      </c>
      <c r="AM345">
        <v>6</v>
      </c>
      <c r="AN345">
        <v>2</v>
      </c>
      <c r="AO345">
        <v>2</v>
      </c>
      <c r="AP345">
        <v>3</v>
      </c>
      <c r="AQ345">
        <v>5</v>
      </c>
      <c r="AR345">
        <v>2</v>
      </c>
      <c r="AS345">
        <v>3</v>
      </c>
      <c r="AT345">
        <v>4</v>
      </c>
      <c r="AU345">
        <v>4</v>
      </c>
      <c r="AV345">
        <v>2</v>
      </c>
      <c r="AW345">
        <v>3</v>
      </c>
      <c r="AX345">
        <v>18</v>
      </c>
      <c r="AY345">
        <v>15</v>
      </c>
      <c r="AZ345">
        <v>17</v>
      </c>
      <c r="BA345">
        <v>21</v>
      </c>
      <c r="BB345">
        <v>14</v>
      </c>
      <c r="BC345">
        <v>22</v>
      </c>
      <c r="BD345">
        <v>2</v>
      </c>
      <c r="BE345">
        <v>1</v>
      </c>
      <c r="BF345">
        <v>11</v>
      </c>
      <c r="BG345">
        <v>8</v>
      </c>
      <c r="BH345">
        <v>19</v>
      </c>
      <c r="BI345">
        <v>12</v>
      </c>
      <c r="BJ345">
        <v>7</v>
      </c>
      <c r="BK345">
        <v>13</v>
      </c>
      <c r="BL345">
        <v>9</v>
      </c>
      <c r="BM345">
        <v>16</v>
      </c>
      <c r="BN345">
        <v>5</v>
      </c>
      <c r="BO345">
        <v>3</v>
      </c>
      <c r="BP345">
        <v>4</v>
      </c>
      <c r="BQ345">
        <v>10</v>
      </c>
      <c r="BR345">
        <v>20</v>
      </c>
      <c r="BS345">
        <v>6</v>
      </c>
      <c r="BT345">
        <v>-30</v>
      </c>
    </row>
    <row r="346" spans="1:72">
      <c r="A346">
        <v>10959</v>
      </c>
      <c r="B346">
        <v>0</v>
      </c>
      <c r="C346">
        <v>1996</v>
      </c>
      <c r="D346" s="2">
        <v>43403.923391203702</v>
      </c>
      <c r="E346" t="s">
        <v>123</v>
      </c>
      <c r="F346">
        <v>3</v>
      </c>
      <c r="G346">
        <v>3</v>
      </c>
      <c r="H346">
        <v>3</v>
      </c>
      <c r="I346">
        <v>4</v>
      </c>
      <c r="J346">
        <v>1</v>
      </c>
      <c r="K346">
        <v>4</v>
      </c>
      <c r="L346">
        <v>1</v>
      </c>
      <c r="M346">
        <v>1</v>
      </c>
      <c r="N346">
        <v>2</v>
      </c>
      <c r="O346">
        <v>4</v>
      </c>
      <c r="P346">
        <v>2</v>
      </c>
      <c r="Q346">
        <v>5</v>
      </c>
      <c r="R346">
        <v>2</v>
      </c>
      <c r="S346">
        <v>5</v>
      </c>
      <c r="T346">
        <v>2</v>
      </c>
      <c r="U346">
        <v>3</v>
      </c>
      <c r="V346">
        <v>4</v>
      </c>
      <c r="W346">
        <v>5</v>
      </c>
      <c r="X346">
        <v>2</v>
      </c>
      <c r="Y346">
        <v>3</v>
      </c>
      <c r="Z346">
        <v>4</v>
      </c>
      <c r="AA346">
        <v>2</v>
      </c>
      <c r="AB346">
        <v>7</v>
      </c>
      <c r="AC346">
        <v>6</v>
      </c>
      <c r="AD346">
        <v>8</v>
      </c>
      <c r="AE346">
        <v>7</v>
      </c>
      <c r="AF346">
        <v>5</v>
      </c>
      <c r="AG346">
        <v>7</v>
      </c>
      <c r="AH346">
        <v>6</v>
      </c>
      <c r="AI346">
        <v>4</v>
      </c>
      <c r="AJ346">
        <v>6</v>
      </c>
      <c r="AK346">
        <v>5</v>
      </c>
      <c r="AL346">
        <v>3</v>
      </c>
      <c r="AM346">
        <v>7</v>
      </c>
      <c r="AN346">
        <v>4</v>
      </c>
      <c r="AO346">
        <v>5</v>
      </c>
      <c r="AP346">
        <v>6</v>
      </c>
      <c r="AQ346">
        <v>6</v>
      </c>
      <c r="AR346">
        <v>6</v>
      </c>
      <c r="AS346">
        <v>3</v>
      </c>
      <c r="AT346">
        <v>5</v>
      </c>
      <c r="AU346">
        <v>4</v>
      </c>
      <c r="AV346">
        <v>4</v>
      </c>
      <c r="AW346">
        <v>22</v>
      </c>
      <c r="AX346">
        <v>11</v>
      </c>
      <c r="AY346">
        <v>15</v>
      </c>
      <c r="AZ346">
        <v>19</v>
      </c>
      <c r="BA346">
        <v>3</v>
      </c>
      <c r="BB346">
        <v>12</v>
      </c>
      <c r="BC346">
        <v>13</v>
      </c>
      <c r="BD346">
        <v>9</v>
      </c>
      <c r="BE346">
        <v>2</v>
      </c>
      <c r="BF346">
        <v>14</v>
      </c>
      <c r="BG346">
        <v>21</v>
      </c>
      <c r="BH346">
        <v>10</v>
      </c>
      <c r="BI346">
        <v>7</v>
      </c>
      <c r="BJ346">
        <v>4</v>
      </c>
      <c r="BK346">
        <v>5</v>
      </c>
      <c r="BL346">
        <v>16</v>
      </c>
      <c r="BM346">
        <v>22</v>
      </c>
      <c r="BN346">
        <v>8</v>
      </c>
      <c r="BO346">
        <v>6</v>
      </c>
      <c r="BP346">
        <v>17</v>
      </c>
      <c r="BQ346">
        <v>18</v>
      </c>
      <c r="BR346">
        <v>20</v>
      </c>
      <c r="BS346">
        <v>1</v>
      </c>
      <c r="BT346">
        <v>-10</v>
      </c>
    </row>
    <row r="347" spans="1:72">
      <c r="A347">
        <v>11018</v>
      </c>
      <c r="B347">
        <v>0</v>
      </c>
      <c r="C347">
        <v>1997</v>
      </c>
      <c r="D347" s="2">
        <v>43404.234537037039</v>
      </c>
      <c r="E347" t="s">
        <v>157</v>
      </c>
      <c r="F347">
        <v>4</v>
      </c>
      <c r="G347">
        <v>2</v>
      </c>
      <c r="H347">
        <v>2</v>
      </c>
      <c r="I347">
        <v>4</v>
      </c>
      <c r="J347">
        <v>1</v>
      </c>
      <c r="K347">
        <v>4</v>
      </c>
      <c r="L347">
        <v>3</v>
      </c>
      <c r="M347">
        <v>1</v>
      </c>
      <c r="N347">
        <v>3</v>
      </c>
      <c r="O347">
        <v>3</v>
      </c>
      <c r="P347">
        <v>4</v>
      </c>
      <c r="Q347">
        <v>5</v>
      </c>
      <c r="R347">
        <v>4</v>
      </c>
      <c r="S347">
        <v>5</v>
      </c>
      <c r="T347">
        <v>4</v>
      </c>
      <c r="U347">
        <v>4</v>
      </c>
      <c r="V347">
        <v>5</v>
      </c>
      <c r="W347">
        <v>4</v>
      </c>
      <c r="X347">
        <v>5</v>
      </c>
      <c r="Y347">
        <v>5</v>
      </c>
      <c r="Z347">
        <v>4</v>
      </c>
      <c r="AA347">
        <v>3</v>
      </c>
      <c r="AB347">
        <v>7</v>
      </c>
      <c r="AC347">
        <v>9</v>
      </c>
      <c r="AD347">
        <v>13</v>
      </c>
      <c r="AE347">
        <v>11</v>
      </c>
      <c r="AF347">
        <v>5</v>
      </c>
      <c r="AG347">
        <v>7</v>
      </c>
      <c r="AH347">
        <v>11</v>
      </c>
      <c r="AI347">
        <v>4</v>
      </c>
      <c r="AJ347">
        <v>4</v>
      </c>
      <c r="AK347">
        <v>8</v>
      </c>
      <c r="AL347">
        <v>6</v>
      </c>
      <c r="AM347">
        <v>9</v>
      </c>
      <c r="AN347">
        <v>5</v>
      </c>
      <c r="AO347">
        <v>5</v>
      </c>
      <c r="AP347">
        <v>4</v>
      </c>
      <c r="AQ347">
        <v>7</v>
      </c>
      <c r="AR347">
        <v>3</v>
      </c>
      <c r="AS347">
        <v>4</v>
      </c>
      <c r="AT347">
        <v>19</v>
      </c>
      <c r="AU347">
        <v>7</v>
      </c>
      <c r="AV347">
        <v>10</v>
      </c>
      <c r="AW347">
        <v>4</v>
      </c>
      <c r="AX347">
        <v>22</v>
      </c>
      <c r="AY347">
        <v>7</v>
      </c>
      <c r="AZ347">
        <v>5</v>
      </c>
      <c r="BA347">
        <v>6</v>
      </c>
      <c r="BB347">
        <v>11</v>
      </c>
      <c r="BC347">
        <v>10</v>
      </c>
      <c r="BD347">
        <v>16</v>
      </c>
      <c r="BE347">
        <v>20</v>
      </c>
      <c r="BF347">
        <v>18</v>
      </c>
      <c r="BG347">
        <v>17</v>
      </c>
      <c r="BH347">
        <v>4</v>
      </c>
      <c r="BI347">
        <v>8</v>
      </c>
      <c r="BJ347">
        <v>21</v>
      </c>
      <c r="BK347">
        <v>2</v>
      </c>
      <c r="BL347">
        <v>15</v>
      </c>
      <c r="BM347">
        <v>9</v>
      </c>
      <c r="BN347">
        <v>3</v>
      </c>
      <c r="BO347">
        <v>13</v>
      </c>
      <c r="BP347">
        <v>1</v>
      </c>
      <c r="BQ347">
        <v>19</v>
      </c>
      <c r="BR347">
        <v>12</v>
      </c>
      <c r="BS347">
        <v>14</v>
      </c>
      <c r="BT347">
        <v>-16</v>
      </c>
    </row>
    <row r="348" spans="1:72">
      <c r="A348">
        <v>11017</v>
      </c>
      <c r="B348">
        <v>1</v>
      </c>
      <c r="C348">
        <v>1987</v>
      </c>
      <c r="D348" s="2">
        <v>43404.243831018517</v>
      </c>
      <c r="E348" t="s">
        <v>115</v>
      </c>
      <c r="F348">
        <v>5</v>
      </c>
      <c r="G348">
        <v>4</v>
      </c>
      <c r="H348">
        <v>1</v>
      </c>
      <c r="I348">
        <v>4</v>
      </c>
      <c r="J348">
        <v>2</v>
      </c>
      <c r="K348">
        <v>1</v>
      </c>
      <c r="L348">
        <v>3</v>
      </c>
      <c r="M348">
        <v>1</v>
      </c>
      <c r="N348">
        <v>1</v>
      </c>
      <c r="O348">
        <v>1</v>
      </c>
      <c r="P348">
        <v>3</v>
      </c>
      <c r="Q348">
        <v>5</v>
      </c>
      <c r="R348">
        <v>2</v>
      </c>
      <c r="S348">
        <v>5</v>
      </c>
      <c r="T348">
        <v>2</v>
      </c>
      <c r="U348">
        <v>5</v>
      </c>
      <c r="V348">
        <v>5</v>
      </c>
      <c r="W348">
        <v>5</v>
      </c>
      <c r="X348">
        <v>5</v>
      </c>
      <c r="Y348">
        <v>4</v>
      </c>
      <c r="Z348">
        <v>5</v>
      </c>
      <c r="AA348">
        <v>2</v>
      </c>
      <c r="AB348">
        <v>10</v>
      </c>
      <c r="AC348">
        <v>8</v>
      </c>
      <c r="AD348">
        <v>16</v>
      </c>
      <c r="AE348">
        <v>6</v>
      </c>
      <c r="AF348">
        <v>6</v>
      </c>
      <c r="AG348">
        <v>10</v>
      </c>
      <c r="AH348">
        <v>54</v>
      </c>
      <c r="AI348">
        <v>4</v>
      </c>
      <c r="AJ348">
        <v>10</v>
      </c>
      <c r="AK348">
        <v>3</v>
      </c>
      <c r="AL348">
        <v>8</v>
      </c>
      <c r="AM348">
        <v>11</v>
      </c>
      <c r="AN348">
        <v>4</v>
      </c>
      <c r="AO348">
        <v>4</v>
      </c>
      <c r="AP348">
        <v>6</v>
      </c>
      <c r="AQ348">
        <v>5</v>
      </c>
      <c r="AR348">
        <v>10</v>
      </c>
      <c r="AS348">
        <v>11</v>
      </c>
      <c r="AT348">
        <v>11</v>
      </c>
      <c r="AU348">
        <v>7</v>
      </c>
      <c r="AV348">
        <v>9</v>
      </c>
      <c r="AW348">
        <v>5</v>
      </c>
      <c r="AX348">
        <v>6</v>
      </c>
      <c r="AY348">
        <v>5</v>
      </c>
      <c r="AZ348">
        <v>8</v>
      </c>
      <c r="BA348">
        <v>21</v>
      </c>
      <c r="BB348">
        <v>20</v>
      </c>
      <c r="BC348">
        <v>17</v>
      </c>
      <c r="BD348">
        <v>2</v>
      </c>
      <c r="BE348">
        <v>14</v>
      </c>
      <c r="BF348">
        <v>11</v>
      </c>
      <c r="BG348">
        <v>12</v>
      </c>
      <c r="BH348">
        <v>22</v>
      </c>
      <c r="BI348">
        <v>13</v>
      </c>
      <c r="BJ348">
        <v>15</v>
      </c>
      <c r="BK348">
        <v>3</v>
      </c>
      <c r="BL348">
        <v>19</v>
      </c>
      <c r="BM348">
        <v>16</v>
      </c>
      <c r="BN348">
        <v>9</v>
      </c>
      <c r="BO348">
        <v>1</v>
      </c>
      <c r="BP348">
        <v>7</v>
      </c>
      <c r="BQ348">
        <v>18</v>
      </c>
      <c r="BR348">
        <v>4</v>
      </c>
      <c r="BS348">
        <v>10</v>
      </c>
      <c r="BT348">
        <v>20</v>
      </c>
    </row>
    <row r="349" spans="1:72">
      <c r="A349">
        <v>11026</v>
      </c>
      <c r="B349">
        <v>0</v>
      </c>
      <c r="C349">
        <v>1955</v>
      </c>
      <c r="D349" s="2">
        <v>43404.279421296298</v>
      </c>
      <c r="E349" t="s">
        <v>115</v>
      </c>
      <c r="F349">
        <v>5</v>
      </c>
      <c r="G349">
        <v>5</v>
      </c>
      <c r="H349">
        <v>2</v>
      </c>
      <c r="I349">
        <v>5</v>
      </c>
      <c r="J349">
        <v>1</v>
      </c>
      <c r="K349">
        <v>5</v>
      </c>
      <c r="L349">
        <v>4</v>
      </c>
      <c r="M349">
        <v>5</v>
      </c>
      <c r="N349">
        <v>5</v>
      </c>
      <c r="O349">
        <v>5</v>
      </c>
      <c r="P349">
        <v>5</v>
      </c>
      <c r="Q349">
        <v>3</v>
      </c>
      <c r="R349">
        <v>1</v>
      </c>
      <c r="S349">
        <v>5</v>
      </c>
      <c r="T349">
        <v>5</v>
      </c>
      <c r="U349">
        <v>5</v>
      </c>
      <c r="V349">
        <v>4</v>
      </c>
      <c r="W349">
        <v>5</v>
      </c>
      <c r="X349">
        <v>2</v>
      </c>
      <c r="Y349">
        <v>4</v>
      </c>
      <c r="Z349">
        <v>4</v>
      </c>
      <c r="AA349">
        <v>4</v>
      </c>
      <c r="AB349">
        <v>2</v>
      </c>
      <c r="AC349">
        <v>6</v>
      </c>
      <c r="AD349">
        <v>6</v>
      </c>
      <c r="AE349">
        <v>6</v>
      </c>
      <c r="AF349">
        <v>3</v>
      </c>
      <c r="AG349">
        <v>6</v>
      </c>
      <c r="AH349">
        <v>4</v>
      </c>
      <c r="AI349">
        <v>3</v>
      </c>
      <c r="AJ349">
        <v>2</v>
      </c>
      <c r="AK349">
        <v>4</v>
      </c>
      <c r="AL349">
        <v>2</v>
      </c>
      <c r="AM349">
        <v>6</v>
      </c>
      <c r="AN349">
        <v>5</v>
      </c>
      <c r="AO349">
        <v>3</v>
      </c>
      <c r="AP349">
        <v>3</v>
      </c>
      <c r="AQ349">
        <v>4</v>
      </c>
      <c r="AR349">
        <v>7</v>
      </c>
      <c r="AS349">
        <v>2</v>
      </c>
      <c r="AT349">
        <v>5</v>
      </c>
      <c r="AU349">
        <v>6</v>
      </c>
      <c r="AV349">
        <v>3</v>
      </c>
      <c r="AW349">
        <v>5</v>
      </c>
      <c r="AX349">
        <v>9</v>
      </c>
      <c r="AY349">
        <v>19</v>
      </c>
      <c r="AZ349">
        <v>17</v>
      </c>
      <c r="BA349">
        <v>7</v>
      </c>
      <c r="BB349">
        <v>6</v>
      </c>
      <c r="BC349">
        <v>3</v>
      </c>
      <c r="BD349">
        <v>20</v>
      </c>
      <c r="BE349">
        <v>8</v>
      </c>
      <c r="BF349">
        <v>21</v>
      </c>
      <c r="BG349">
        <v>18</v>
      </c>
      <c r="BH349">
        <v>2</v>
      </c>
      <c r="BI349">
        <v>22</v>
      </c>
      <c r="BJ349">
        <v>15</v>
      </c>
      <c r="BK349">
        <v>10</v>
      </c>
      <c r="BL349">
        <v>11</v>
      </c>
      <c r="BM349">
        <v>1</v>
      </c>
      <c r="BN349">
        <v>14</v>
      </c>
      <c r="BO349">
        <v>4</v>
      </c>
      <c r="BP349">
        <v>16</v>
      </c>
      <c r="BQ349">
        <v>5</v>
      </c>
      <c r="BR349">
        <v>13</v>
      </c>
      <c r="BS349">
        <v>12</v>
      </c>
      <c r="BT349">
        <v>63</v>
      </c>
    </row>
    <row r="350" spans="1:72">
      <c r="A350">
        <v>11034</v>
      </c>
      <c r="B350">
        <v>0</v>
      </c>
      <c r="C350">
        <v>1987</v>
      </c>
      <c r="D350" s="2">
        <v>43404.2971412037</v>
      </c>
      <c r="E350" t="s">
        <v>213</v>
      </c>
      <c r="F350">
        <v>5</v>
      </c>
      <c r="G350">
        <v>4</v>
      </c>
      <c r="H350">
        <v>2</v>
      </c>
      <c r="I350">
        <v>5</v>
      </c>
      <c r="J350">
        <v>3</v>
      </c>
      <c r="K350">
        <v>2</v>
      </c>
      <c r="L350">
        <v>1</v>
      </c>
      <c r="M350">
        <v>1</v>
      </c>
      <c r="N350">
        <v>4</v>
      </c>
      <c r="O350">
        <v>4</v>
      </c>
      <c r="P350">
        <v>2</v>
      </c>
      <c r="Q350">
        <v>3</v>
      </c>
      <c r="R350">
        <v>2</v>
      </c>
      <c r="S350">
        <v>5</v>
      </c>
      <c r="T350">
        <v>4</v>
      </c>
      <c r="U350">
        <v>4</v>
      </c>
      <c r="V350">
        <v>4</v>
      </c>
      <c r="W350">
        <v>4</v>
      </c>
      <c r="X350">
        <v>2</v>
      </c>
      <c r="Y350">
        <v>3</v>
      </c>
      <c r="Z350">
        <v>3</v>
      </c>
      <c r="AA350">
        <v>3</v>
      </c>
      <c r="AB350">
        <v>10</v>
      </c>
      <c r="AC350">
        <v>9</v>
      </c>
      <c r="AD350">
        <v>20</v>
      </c>
      <c r="AE350">
        <v>5</v>
      </c>
      <c r="AF350">
        <v>7</v>
      </c>
      <c r="AG350">
        <v>12</v>
      </c>
      <c r="AH350">
        <v>9</v>
      </c>
      <c r="AI350">
        <v>8</v>
      </c>
      <c r="AJ350">
        <v>7</v>
      </c>
      <c r="AK350">
        <v>6</v>
      </c>
      <c r="AL350">
        <v>7</v>
      </c>
      <c r="AM350">
        <v>12</v>
      </c>
      <c r="AN350">
        <v>6</v>
      </c>
      <c r="AO350">
        <v>6</v>
      </c>
      <c r="AP350">
        <v>3</v>
      </c>
      <c r="AQ350">
        <v>8</v>
      </c>
      <c r="AR350">
        <v>8</v>
      </c>
      <c r="AS350">
        <v>4</v>
      </c>
      <c r="AT350">
        <v>11</v>
      </c>
      <c r="AU350">
        <v>8</v>
      </c>
      <c r="AV350">
        <v>3</v>
      </c>
      <c r="AW350">
        <v>8</v>
      </c>
      <c r="AX350">
        <v>3</v>
      </c>
      <c r="AY350">
        <v>5</v>
      </c>
      <c r="AZ350">
        <v>12</v>
      </c>
      <c r="BA350">
        <v>4</v>
      </c>
      <c r="BB350">
        <v>22</v>
      </c>
      <c r="BC350">
        <v>15</v>
      </c>
      <c r="BD350">
        <v>6</v>
      </c>
      <c r="BE350">
        <v>1</v>
      </c>
      <c r="BF350">
        <v>14</v>
      </c>
      <c r="BG350">
        <v>20</v>
      </c>
      <c r="BH350">
        <v>21</v>
      </c>
      <c r="BI350">
        <v>19</v>
      </c>
      <c r="BJ350">
        <v>17</v>
      </c>
      <c r="BK350">
        <v>18</v>
      </c>
      <c r="BL350">
        <v>10</v>
      </c>
      <c r="BM350">
        <v>2</v>
      </c>
      <c r="BN350">
        <v>8</v>
      </c>
      <c r="BO350">
        <v>9</v>
      </c>
      <c r="BP350">
        <v>16</v>
      </c>
      <c r="BQ350">
        <v>7</v>
      </c>
      <c r="BR350">
        <v>11</v>
      </c>
      <c r="BS350">
        <v>13</v>
      </c>
      <c r="BT350">
        <v>-15</v>
      </c>
    </row>
    <row r="351" spans="1:72">
      <c r="A351">
        <v>11024</v>
      </c>
      <c r="B351">
        <v>0</v>
      </c>
      <c r="C351">
        <v>1971</v>
      </c>
      <c r="D351" s="2">
        <v>43404.299293981479</v>
      </c>
      <c r="E351" t="s">
        <v>118</v>
      </c>
      <c r="F351">
        <v>5</v>
      </c>
      <c r="G351">
        <v>5</v>
      </c>
      <c r="H351">
        <v>4</v>
      </c>
      <c r="I351">
        <v>4</v>
      </c>
      <c r="J351">
        <v>2</v>
      </c>
      <c r="K351">
        <v>4</v>
      </c>
      <c r="L351">
        <v>3</v>
      </c>
      <c r="M351">
        <v>2</v>
      </c>
      <c r="N351">
        <v>4</v>
      </c>
      <c r="O351">
        <v>4</v>
      </c>
      <c r="P351">
        <v>3</v>
      </c>
      <c r="Q351">
        <v>3</v>
      </c>
      <c r="R351">
        <v>5</v>
      </c>
      <c r="S351">
        <v>3</v>
      </c>
      <c r="T351">
        <v>5</v>
      </c>
      <c r="U351">
        <v>4</v>
      </c>
      <c r="V351">
        <v>5</v>
      </c>
      <c r="W351">
        <v>3</v>
      </c>
      <c r="X351">
        <v>4</v>
      </c>
      <c r="Y351">
        <v>4</v>
      </c>
      <c r="Z351">
        <v>3</v>
      </c>
      <c r="AA351">
        <v>2</v>
      </c>
      <c r="AB351">
        <v>6</v>
      </c>
      <c r="AC351">
        <v>5</v>
      </c>
      <c r="AD351">
        <v>7</v>
      </c>
      <c r="AE351">
        <v>10</v>
      </c>
      <c r="AF351">
        <v>5</v>
      </c>
      <c r="AG351">
        <v>6</v>
      </c>
      <c r="AH351">
        <v>4</v>
      </c>
      <c r="AI351">
        <v>5</v>
      </c>
      <c r="AJ351">
        <v>3</v>
      </c>
      <c r="AK351">
        <v>36</v>
      </c>
      <c r="AL351">
        <v>4</v>
      </c>
      <c r="AM351">
        <v>4</v>
      </c>
      <c r="AN351">
        <v>5</v>
      </c>
      <c r="AO351">
        <v>4</v>
      </c>
      <c r="AP351">
        <v>3</v>
      </c>
      <c r="AQ351">
        <v>3</v>
      </c>
      <c r="AR351">
        <v>5</v>
      </c>
      <c r="AS351">
        <v>10</v>
      </c>
      <c r="AT351">
        <v>4</v>
      </c>
      <c r="AU351">
        <v>5</v>
      </c>
      <c r="AV351">
        <v>4</v>
      </c>
      <c r="AW351">
        <v>5</v>
      </c>
      <c r="AX351">
        <v>4</v>
      </c>
      <c r="AY351">
        <v>8</v>
      </c>
      <c r="AZ351">
        <v>20</v>
      </c>
      <c r="BA351">
        <v>11</v>
      </c>
      <c r="BB351">
        <v>5</v>
      </c>
      <c r="BC351">
        <v>7</v>
      </c>
      <c r="BD351">
        <v>14</v>
      </c>
      <c r="BE351">
        <v>18</v>
      </c>
      <c r="BF351">
        <v>3</v>
      </c>
      <c r="BG351">
        <v>2</v>
      </c>
      <c r="BH351">
        <v>6</v>
      </c>
      <c r="BI351">
        <v>21</v>
      </c>
      <c r="BJ351">
        <v>12</v>
      </c>
      <c r="BK351">
        <v>10</v>
      </c>
      <c r="BL351">
        <v>19</v>
      </c>
      <c r="BM351">
        <v>13</v>
      </c>
      <c r="BN351">
        <v>15</v>
      </c>
      <c r="BO351">
        <v>17</v>
      </c>
      <c r="BP351">
        <v>16</v>
      </c>
      <c r="BQ351">
        <v>9</v>
      </c>
      <c r="BR351">
        <v>1</v>
      </c>
      <c r="BS351">
        <v>22</v>
      </c>
      <c r="BT351">
        <v>-15</v>
      </c>
    </row>
    <row r="352" spans="1:72">
      <c r="A352">
        <v>11068</v>
      </c>
      <c r="B352">
        <v>0</v>
      </c>
      <c r="C352">
        <v>1978</v>
      </c>
      <c r="D352" s="2">
        <v>43404.347708333335</v>
      </c>
      <c r="E352" t="s">
        <v>214</v>
      </c>
      <c r="F352">
        <v>5</v>
      </c>
      <c r="G352">
        <v>3</v>
      </c>
      <c r="H352">
        <v>3</v>
      </c>
      <c r="I352">
        <v>5</v>
      </c>
      <c r="J352">
        <v>1</v>
      </c>
      <c r="K352">
        <v>4</v>
      </c>
      <c r="L352">
        <v>4</v>
      </c>
      <c r="M352">
        <v>4</v>
      </c>
      <c r="N352">
        <v>4</v>
      </c>
      <c r="O352">
        <v>4</v>
      </c>
      <c r="P352">
        <v>4</v>
      </c>
      <c r="Q352">
        <v>3</v>
      </c>
      <c r="R352">
        <v>5</v>
      </c>
      <c r="S352">
        <v>5</v>
      </c>
      <c r="T352">
        <v>5</v>
      </c>
      <c r="U352">
        <v>5</v>
      </c>
      <c r="V352">
        <v>5</v>
      </c>
      <c r="W352">
        <v>5</v>
      </c>
      <c r="X352">
        <v>5</v>
      </c>
      <c r="Y352">
        <v>2</v>
      </c>
      <c r="Z352">
        <v>2</v>
      </c>
      <c r="AA352">
        <v>1</v>
      </c>
      <c r="AB352">
        <v>14</v>
      </c>
      <c r="AC352">
        <v>6</v>
      </c>
      <c r="AD352">
        <v>5</v>
      </c>
      <c r="AE352">
        <v>6</v>
      </c>
      <c r="AF352">
        <v>5</v>
      </c>
      <c r="AG352">
        <v>5</v>
      </c>
      <c r="AH352">
        <v>4</v>
      </c>
      <c r="AI352">
        <v>5</v>
      </c>
      <c r="AJ352">
        <v>6</v>
      </c>
      <c r="AK352">
        <v>7</v>
      </c>
      <c r="AL352">
        <v>10</v>
      </c>
      <c r="AM352">
        <v>8</v>
      </c>
      <c r="AN352">
        <v>7</v>
      </c>
      <c r="AO352">
        <v>4</v>
      </c>
      <c r="AP352">
        <v>2</v>
      </c>
      <c r="AQ352">
        <v>3</v>
      </c>
      <c r="AR352">
        <v>3</v>
      </c>
      <c r="AS352">
        <v>3</v>
      </c>
      <c r="AT352">
        <v>3</v>
      </c>
      <c r="AU352">
        <v>2</v>
      </c>
      <c r="AV352">
        <v>5</v>
      </c>
      <c r="AW352">
        <v>3</v>
      </c>
      <c r="AX352">
        <v>1</v>
      </c>
      <c r="AY352">
        <v>4</v>
      </c>
      <c r="AZ352">
        <v>3</v>
      </c>
      <c r="BA352">
        <v>10</v>
      </c>
      <c r="BB352">
        <v>7</v>
      </c>
      <c r="BC352">
        <v>11</v>
      </c>
      <c r="BD352">
        <v>13</v>
      </c>
      <c r="BE352">
        <v>5</v>
      </c>
      <c r="BF352">
        <v>20</v>
      </c>
      <c r="BG352">
        <v>6</v>
      </c>
      <c r="BH352">
        <v>2</v>
      </c>
      <c r="BI352">
        <v>8</v>
      </c>
      <c r="BJ352">
        <v>18</v>
      </c>
      <c r="BK352">
        <v>14</v>
      </c>
      <c r="BL352">
        <v>16</v>
      </c>
      <c r="BM352">
        <v>12</v>
      </c>
      <c r="BN352">
        <v>19</v>
      </c>
      <c r="BO352">
        <v>9</v>
      </c>
      <c r="BP352">
        <v>15</v>
      </c>
      <c r="BQ352">
        <v>22</v>
      </c>
      <c r="BR352">
        <v>21</v>
      </c>
      <c r="BS352">
        <v>17</v>
      </c>
      <c r="BT352">
        <v>-12</v>
      </c>
    </row>
    <row r="353" spans="1:72">
      <c r="A353">
        <v>11109</v>
      </c>
      <c r="B353">
        <v>0</v>
      </c>
      <c r="C353">
        <v>1972</v>
      </c>
      <c r="D353" s="2">
        <v>43404.383356481485</v>
      </c>
      <c r="E353" t="s">
        <v>157</v>
      </c>
      <c r="F353">
        <v>5</v>
      </c>
      <c r="G353">
        <v>5</v>
      </c>
      <c r="H353">
        <v>5</v>
      </c>
      <c r="I353">
        <v>1</v>
      </c>
      <c r="J353">
        <v>1</v>
      </c>
      <c r="K353">
        <v>5</v>
      </c>
      <c r="L353">
        <v>4</v>
      </c>
      <c r="M353">
        <v>2</v>
      </c>
      <c r="N353">
        <v>4</v>
      </c>
      <c r="O353">
        <v>5</v>
      </c>
      <c r="P353">
        <v>4</v>
      </c>
      <c r="Q353">
        <v>4</v>
      </c>
      <c r="R353">
        <v>4</v>
      </c>
      <c r="S353">
        <v>4</v>
      </c>
      <c r="T353">
        <v>4</v>
      </c>
      <c r="U353">
        <v>4</v>
      </c>
      <c r="V353">
        <v>5</v>
      </c>
      <c r="W353">
        <v>1</v>
      </c>
      <c r="X353">
        <v>1</v>
      </c>
      <c r="Y353">
        <v>5</v>
      </c>
      <c r="Z353">
        <v>5</v>
      </c>
      <c r="AA353">
        <v>5</v>
      </c>
      <c r="AB353">
        <v>5</v>
      </c>
      <c r="AC353">
        <v>8</v>
      </c>
      <c r="AD353">
        <v>8</v>
      </c>
      <c r="AE353">
        <v>18</v>
      </c>
      <c r="AF353">
        <v>7</v>
      </c>
      <c r="AG353">
        <v>5</v>
      </c>
      <c r="AH353">
        <v>5</v>
      </c>
      <c r="AI353">
        <v>20</v>
      </c>
      <c r="AJ353">
        <v>10</v>
      </c>
      <c r="AK353">
        <v>14</v>
      </c>
      <c r="AL353">
        <v>5</v>
      </c>
      <c r="AM353">
        <v>9</v>
      </c>
      <c r="AN353">
        <v>3</v>
      </c>
      <c r="AO353">
        <v>2</v>
      </c>
      <c r="AP353">
        <v>8</v>
      </c>
      <c r="AQ353">
        <v>3</v>
      </c>
      <c r="AR353">
        <v>2</v>
      </c>
      <c r="AS353">
        <v>6</v>
      </c>
      <c r="AT353">
        <v>9</v>
      </c>
      <c r="AU353">
        <v>5</v>
      </c>
      <c r="AV353">
        <v>3</v>
      </c>
      <c r="AW353">
        <v>6</v>
      </c>
      <c r="AX353">
        <v>10</v>
      </c>
      <c r="AY353">
        <v>22</v>
      </c>
      <c r="AZ353">
        <v>8</v>
      </c>
      <c r="BA353">
        <v>1</v>
      </c>
      <c r="BB353">
        <v>3</v>
      </c>
      <c r="BC353">
        <v>14</v>
      </c>
      <c r="BD353">
        <v>16</v>
      </c>
      <c r="BE353">
        <v>6</v>
      </c>
      <c r="BF353">
        <v>13</v>
      </c>
      <c r="BG353">
        <v>2</v>
      </c>
      <c r="BH353">
        <v>20</v>
      </c>
      <c r="BI353">
        <v>19</v>
      </c>
      <c r="BJ353">
        <v>21</v>
      </c>
      <c r="BK353">
        <v>18</v>
      </c>
      <c r="BL353">
        <v>12</v>
      </c>
      <c r="BM353">
        <v>17</v>
      </c>
      <c r="BN353">
        <v>15</v>
      </c>
      <c r="BO353">
        <v>5</v>
      </c>
      <c r="BP353">
        <v>4</v>
      </c>
      <c r="BQ353">
        <v>9</v>
      </c>
      <c r="BR353">
        <v>11</v>
      </c>
      <c r="BS353">
        <v>7</v>
      </c>
      <c r="BT353">
        <v>80</v>
      </c>
    </row>
    <row r="354" spans="1:72">
      <c r="A354">
        <v>11084</v>
      </c>
      <c r="B354">
        <v>0</v>
      </c>
      <c r="C354">
        <v>1996</v>
      </c>
      <c r="D354" s="2">
        <v>43404.386122685188</v>
      </c>
      <c r="E354" t="s">
        <v>117</v>
      </c>
      <c r="F354">
        <v>5</v>
      </c>
      <c r="G354">
        <v>5</v>
      </c>
      <c r="H354">
        <v>3</v>
      </c>
      <c r="I354">
        <v>5</v>
      </c>
      <c r="J354">
        <v>1</v>
      </c>
      <c r="K354">
        <v>4</v>
      </c>
      <c r="L354">
        <v>5</v>
      </c>
      <c r="M354">
        <v>2</v>
      </c>
      <c r="N354">
        <v>5</v>
      </c>
      <c r="O354">
        <v>5</v>
      </c>
      <c r="P354">
        <v>5</v>
      </c>
      <c r="Q354">
        <v>2</v>
      </c>
      <c r="R354">
        <v>5</v>
      </c>
      <c r="S354">
        <v>5</v>
      </c>
      <c r="T354">
        <v>5</v>
      </c>
      <c r="U354">
        <v>5</v>
      </c>
      <c r="V354">
        <v>5</v>
      </c>
      <c r="W354">
        <v>5</v>
      </c>
      <c r="X354">
        <v>5</v>
      </c>
      <c r="Y354">
        <v>5</v>
      </c>
      <c r="Z354">
        <v>2</v>
      </c>
      <c r="AA354">
        <v>1</v>
      </c>
      <c r="AB354">
        <v>5</v>
      </c>
      <c r="AC354">
        <v>39</v>
      </c>
      <c r="AD354">
        <v>9</v>
      </c>
      <c r="AE354">
        <v>5</v>
      </c>
      <c r="AF354">
        <v>3</v>
      </c>
      <c r="AG354">
        <v>9</v>
      </c>
      <c r="AH354">
        <v>3</v>
      </c>
      <c r="AI354">
        <v>4</v>
      </c>
      <c r="AJ354">
        <v>4</v>
      </c>
      <c r="AK354">
        <v>6</v>
      </c>
      <c r="AL354">
        <v>5</v>
      </c>
      <c r="AM354">
        <v>5</v>
      </c>
      <c r="AN354">
        <v>3</v>
      </c>
      <c r="AO354">
        <v>2</v>
      </c>
      <c r="AP354">
        <v>4</v>
      </c>
      <c r="AQ354">
        <v>2</v>
      </c>
      <c r="AR354">
        <v>2</v>
      </c>
      <c r="AS354">
        <v>4</v>
      </c>
      <c r="AT354">
        <v>3</v>
      </c>
      <c r="AU354">
        <v>5</v>
      </c>
      <c r="AV354">
        <v>4</v>
      </c>
      <c r="AW354">
        <v>4</v>
      </c>
      <c r="AX354">
        <v>4</v>
      </c>
      <c r="AY354">
        <v>6</v>
      </c>
      <c r="AZ354">
        <v>13</v>
      </c>
      <c r="BA354">
        <v>8</v>
      </c>
      <c r="BB354">
        <v>19</v>
      </c>
      <c r="BC354">
        <v>5</v>
      </c>
      <c r="BD354">
        <v>10</v>
      </c>
      <c r="BE354">
        <v>11</v>
      </c>
      <c r="BF354">
        <v>20</v>
      </c>
      <c r="BG354">
        <v>2</v>
      </c>
      <c r="BH354">
        <v>15</v>
      </c>
      <c r="BI354">
        <v>3</v>
      </c>
      <c r="BJ354">
        <v>9</v>
      </c>
      <c r="BK354">
        <v>16</v>
      </c>
      <c r="BL354">
        <v>12</v>
      </c>
      <c r="BM354">
        <v>21</v>
      </c>
      <c r="BN354">
        <v>7</v>
      </c>
      <c r="BO354">
        <v>18</v>
      </c>
      <c r="BP354">
        <v>1</v>
      </c>
      <c r="BQ354">
        <v>17</v>
      </c>
      <c r="BR354">
        <v>14</v>
      </c>
      <c r="BS354">
        <v>22</v>
      </c>
      <c r="BT354">
        <v>-12</v>
      </c>
    </row>
    <row r="355" spans="1:72">
      <c r="A355">
        <v>11128</v>
      </c>
      <c r="B355">
        <v>0</v>
      </c>
      <c r="C355">
        <v>1994</v>
      </c>
      <c r="D355" s="2">
        <v>43404.411354166667</v>
      </c>
      <c r="E355" t="s">
        <v>122</v>
      </c>
      <c r="F355">
        <v>3</v>
      </c>
      <c r="G355">
        <v>3</v>
      </c>
      <c r="H355">
        <v>3</v>
      </c>
      <c r="I355">
        <v>4</v>
      </c>
      <c r="J355">
        <v>3</v>
      </c>
      <c r="K355">
        <v>3</v>
      </c>
      <c r="L355">
        <v>2</v>
      </c>
      <c r="M355">
        <v>1</v>
      </c>
      <c r="N355">
        <v>4</v>
      </c>
      <c r="O355">
        <v>3</v>
      </c>
      <c r="P355">
        <v>2</v>
      </c>
      <c r="Q355">
        <v>3</v>
      </c>
      <c r="R355">
        <v>1</v>
      </c>
      <c r="S355">
        <v>4</v>
      </c>
      <c r="T355">
        <v>3</v>
      </c>
      <c r="U355">
        <v>3</v>
      </c>
      <c r="V355">
        <v>2</v>
      </c>
      <c r="W355">
        <v>2</v>
      </c>
      <c r="X355">
        <v>3</v>
      </c>
      <c r="Y355">
        <v>3</v>
      </c>
      <c r="Z355">
        <v>4</v>
      </c>
      <c r="AA355">
        <v>1</v>
      </c>
      <c r="AB355">
        <v>4</v>
      </c>
      <c r="AC355">
        <v>4</v>
      </c>
      <c r="AD355">
        <v>4</v>
      </c>
      <c r="AE355">
        <v>6</v>
      </c>
      <c r="AF355">
        <v>3</v>
      </c>
      <c r="AG355">
        <v>3</v>
      </c>
      <c r="AH355">
        <v>3</v>
      </c>
      <c r="AI355">
        <v>3</v>
      </c>
      <c r="AJ355">
        <v>5</v>
      </c>
      <c r="AK355">
        <v>3</v>
      </c>
      <c r="AL355">
        <v>4</v>
      </c>
      <c r="AM355">
        <v>5</v>
      </c>
      <c r="AN355">
        <v>4</v>
      </c>
      <c r="AO355">
        <v>6</v>
      </c>
      <c r="AP355">
        <v>3</v>
      </c>
      <c r="AQ355">
        <v>4</v>
      </c>
      <c r="AR355">
        <v>4</v>
      </c>
      <c r="AS355">
        <v>5</v>
      </c>
      <c r="AT355">
        <v>3</v>
      </c>
      <c r="AU355">
        <v>3</v>
      </c>
      <c r="AV355">
        <v>6</v>
      </c>
      <c r="AW355">
        <v>3</v>
      </c>
      <c r="AX355">
        <v>16</v>
      </c>
      <c r="AY355">
        <v>22</v>
      </c>
      <c r="AZ355">
        <v>17</v>
      </c>
      <c r="BA355">
        <v>1</v>
      </c>
      <c r="BB355">
        <v>8</v>
      </c>
      <c r="BC355">
        <v>6</v>
      </c>
      <c r="BD355">
        <v>12</v>
      </c>
      <c r="BE355">
        <v>5</v>
      </c>
      <c r="BF355">
        <v>18</v>
      </c>
      <c r="BG355">
        <v>21</v>
      </c>
      <c r="BH355">
        <v>14</v>
      </c>
      <c r="BI355">
        <v>2</v>
      </c>
      <c r="BJ355">
        <v>3</v>
      </c>
      <c r="BK355">
        <v>11</v>
      </c>
      <c r="BL355">
        <v>10</v>
      </c>
      <c r="BM355">
        <v>19</v>
      </c>
      <c r="BN355">
        <v>7</v>
      </c>
      <c r="BO355">
        <v>9</v>
      </c>
      <c r="BP355">
        <v>20</v>
      </c>
      <c r="BQ355">
        <v>15</v>
      </c>
      <c r="BR355">
        <v>4</v>
      </c>
      <c r="BS355">
        <v>13</v>
      </c>
      <c r="BT355">
        <v>-18</v>
      </c>
    </row>
    <row r="356" spans="1:72">
      <c r="A356">
        <v>11030</v>
      </c>
      <c r="B356">
        <v>0</v>
      </c>
      <c r="C356">
        <v>1993</v>
      </c>
      <c r="D356" s="2">
        <v>43404.432453703703</v>
      </c>
      <c r="E356" t="s">
        <v>115</v>
      </c>
      <c r="F356">
        <v>5</v>
      </c>
      <c r="G356">
        <v>3</v>
      </c>
      <c r="H356">
        <v>1</v>
      </c>
      <c r="I356">
        <v>5</v>
      </c>
      <c r="J356">
        <v>1</v>
      </c>
      <c r="K356">
        <v>5</v>
      </c>
      <c r="L356">
        <v>1</v>
      </c>
      <c r="M356">
        <v>1</v>
      </c>
      <c r="N356">
        <v>3</v>
      </c>
      <c r="O356">
        <v>3</v>
      </c>
      <c r="P356">
        <v>1</v>
      </c>
      <c r="Q356">
        <v>2</v>
      </c>
      <c r="R356">
        <v>2</v>
      </c>
      <c r="S356">
        <v>5</v>
      </c>
      <c r="T356">
        <v>4</v>
      </c>
      <c r="U356">
        <v>4</v>
      </c>
      <c r="V356">
        <v>2</v>
      </c>
      <c r="W356">
        <v>5</v>
      </c>
      <c r="X356">
        <v>4</v>
      </c>
      <c r="Y356">
        <v>1</v>
      </c>
      <c r="Z356">
        <v>5</v>
      </c>
      <c r="AA356">
        <v>1</v>
      </c>
      <c r="AB356">
        <v>10</v>
      </c>
      <c r="AC356">
        <v>13</v>
      </c>
      <c r="AD356">
        <v>24</v>
      </c>
      <c r="AE356">
        <v>5</v>
      </c>
      <c r="AF356">
        <v>5</v>
      </c>
      <c r="AG356">
        <v>10</v>
      </c>
      <c r="AH356">
        <v>6</v>
      </c>
      <c r="AI356">
        <v>4</v>
      </c>
      <c r="AJ356">
        <v>30</v>
      </c>
      <c r="AK356">
        <v>28</v>
      </c>
      <c r="AL356">
        <v>8</v>
      </c>
      <c r="AM356">
        <v>11</v>
      </c>
      <c r="AN356">
        <v>11</v>
      </c>
      <c r="AO356">
        <v>3</v>
      </c>
      <c r="AP356">
        <v>5</v>
      </c>
      <c r="AQ356">
        <v>4</v>
      </c>
      <c r="AR356">
        <v>6</v>
      </c>
      <c r="AS356">
        <v>4</v>
      </c>
      <c r="AT356">
        <v>8</v>
      </c>
      <c r="AU356">
        <v>6</v>
      </c>
      <c r="AV356">
        <v>21</v>
      </c>
      <c r="AW356">
        <v>4</v>
      </c>
      <c r="AX356">
        <v>13</v>
      </c>
      <c r="AY356">
        <v>7</v>
      </c>
      <c r="AZ356">
        <v>15</v>
      </c>
      <c r="BA356">
        <v>16</v>
      </c>
      <c r="BB356">
        <v>19</v>
      </c>
      <c r="BC356">
        <v>18</v>
      </c>
      <c r="BD356">
        <v>12</v>
      </c>
      <c r="BE356">
        <v>9</v>
      </c>
      <c r="BF356">
        <v>21</v>
      </c>
      <c r="BG356">
        <v>22</v>
      </c>
      <c r="BH356">
        <v>1</v>
      </c>
      <c r="BI356">
        <v>5</v>
      </c>
      <c r="BJ356">
        <v>6</v>
      </c>
      <c r="BK356">
        <v>3</v>
      </c>
      <c r="BL356">
        <v>14</v>
      </c>
      <c r="BM356">
        <v>10</v>
      </c>
      <c r="BN356">
        <v>20</v>
      </c>
      <c r="BO356">
        <v>17</v>
      </c>
      <c r="BP356">
        <v>2</v>
      </c>
      <c r="BQ356">
        <v>11</v>
      </c>
      <c r="BR356">
        <v>4</v>
      </c>
      <c r="BS356">
        <v>8</v>
      </c>
      <c r="BT356">
        <v>19</v>
      </c>
    </row>
    <row r="357" spans="1:72">
      <c r="A357">
        <v>11116</v>
      </c>
      <c r="B357">
        <v>0</v>
      </c>
      <c r="C357">
        <v>1997</v>
      </c>
      <c r="D357" s="2">
        <v>43404.437222222223</v>
      </c>
      <c r="E357" t="s">
        <v>215</v>
      </c>
      <c r="F357">
        <v>4</v>
      </c>
      <c r="G357">
        <v>4</v>
      </c>
      <c r="H357">
        <v>5</v>
      </c>
      <c r="I357">
        <v>5</v>
      </c>
      <c r="J357">
        <v>2</v>
      </c>
      <c r="K357">
        <v>3</v>
      </c>
      <c r="L357">
        <v>3</v>
      </c>
      <c r="M357">
        <v>2</v>
      </c>
      <c r="N357">
        <v>5</v>
      </c>
      <c r="O357">
        <v>5</v>
      </c>
      <c r="P357">
        <v>5</v>
      </c>
      <c r="Q357">
        <v>4</v>
      </c>
      <c r="R357">
        <v>4</v>
      </c>
      <c r="S357">
        <v>5</v>
      </c>
      <c r="T357">
        <v>5</v>
      </c>
      <c r="U357">
        <v>5</v>
      </c>
      <c r="V357">
        <v>5</v>
      </c>
      <c r="W357">
        <v>5</v>
      </c>
      <c r="X357">
        <v>5</v>
      </c>
      <c r="Y357">
        <v>2</v>
      </c>
      <c r="Z357">
        <v>3</v>
      </c>
      <c r="AA357">
        <v>2</v>
      </c>
      <c r="AB357">
        <v>5</v>
      </c>
      <c r="AC357">
        <v>8</v>
      </c>
      <c r="AD357">
        <v>6</v>
      </c>
      <c r="AE357">
        <v>6</v>
      </c>
      <c r="AF357">
        <v>5</v>
      </c>
      <c r="AG357">
        <v>6</v>
      </c>
      <c r="AH357">
        <v>7</v>
      </c>
      <c r="AI357">
        <v>6</v>
      </c>
      <c r="AJ357">
        <v>4</v>
      </c>
      <c r="AK357">
        <v>4</v>
      </c>
      <c r="AL357">
        <v>4</v>
      </c>
      <c r="AM357">
        <v>12</v>
      </c>
      <c r="AN357">
        <v>8</v>
      </c>
      <c r="AO357">
        <v>33</v>
      </c>
      <c r="AP357">
        <v>4</v>
      </c>
      <c r="AQ357">
        <v>3</v>
      </c>
      <c r="AR357">
        <v>3</v>
      </c>
      <c r="AS357">
        <v>7</v>
      </c>
      <c r="AT357">
        <v>23</v>
      </c>
      <c r="AU357">
        <v>10</v>
      </c>
      <c r="AV357">
        <v>5</v>
      </c>
      <c r="AW357">
        <v>4</v>
      </c>
      <c r="AX357">
        <v>22</v>
      </c>
      <c r="AY357">
        <v>20</v>
      </c>
      <c r="AZ357">
        <v>11</v>
      </c>
      <c r="BA357">
        <v>9</v>
      </c>
      <c r="BB357">
        <v>4</v>
      </c>
      <c r="BC357">
        <v>2</v>
      </c>
      <c r="BD357">
        <v>1</v>
      </c>
      <c r="BE357">
        <v>21</v>
      </c>
      <c r="BF357">
        <v>14</v>
      </c>
      <c r="BG357">
        <v>15</v>
      </c>
      <c r="BH357">
        <v>10</v>
      </c>
      <c r="BI357">
        <v>3</v>
      </c>
      <c r="BJ357">
        <v>18</v>
      </c>
      <c r="BK357">
        <v>8</v>
      </c>
      <c r="BL357">
        <v>13</v>
      </c>
      <c r="BM357">
        <v>12</v>
      </c>
      <c r="BN357">
        <v>7</v>
      </c>
      <c r="BO357">
        <v>6</v>
      </c>
      <c r="BP357">
        <v>19</v>
      </c>
      <c r="BQ357">
        <v>5</v>
      </c>
      <c r="BR357">
        <v>17</v>
      </c>
      <c r="BS357">
        <v>16</v>
      </c>
      <c r="BT357">
        <v>-29</v>
      </c>
    </row>
    <row r="358" spans="1:72">
      <c r="A358">
        <v>11180</v>
      </c>
      <c r="B358">
        <v>0</v>
      </c>
      <c r="C358">
        <v>1956</v>
      </c>
      <c r="D358" s="2">
        <v>43404.468344907407</v>
      </c>
      <c r="E358" t="s">
        <v>126</v>
      </c>
      <c r="F358">
        <v>5</v>
      </c>
      <c r="G358">
        <v>5</v>
      </c>
      <c r="H358">
        <v>5</v>
      </c>
      <c r="I358">
        <v>4</v>
      </c>
      <c r="J358">
        <v>1</v>
      </c>
      <c r="K358">
        <v>2</v>
      </c>
      <c r="L358">
        <v>3</v>
      </c>
      <c r="M358">
        <v>1</v>
      </c>
      <c r="N358">
        <v>4</v>
      </c>
      <c r="O358">
        <v>4</v>
      </c>
      <c r="P358">
        <v>4</v>
      </c>
      <c r="Q358">
        <v>1</v>
      </c>
      <c r="R358">
        <v>4</v>
      </c>
      <c r="S358">
        <v>5</v>
      </c>
      <c r="T358">
        <v>5</v>
      </c>
      <c r="U358">
        <v>5</v>
      </c>
      <c r="V358">
        <v>5</v>
      </c>
      <c r="W358">
        <v>5</v>
      </c>
      <c r="X358">
        <v>5</v>
      </c>
      <c r="Y358">
        <v>4</v>
      </c>
      <c r="Z358">
        <v>1</v>
      </c>
      <c r="AA358">
        <v>1</v>
      </c>
      <c r="AB358">
        <v>4</v>
      </c>
      <c r="AC358">
        <v>9</v>
      </c>
      <c r="AD358">
        <v>6</v>
      </c>
      <c r="AE358">
        <v>4</v>
      </c>
      <c r="AF358">
        <v>10</v>
      </c>
      <c r="AG358">
        <v>7</v>
      </c>
      <c r="AH358">
        <v>10</v>
      </c>
      <c r="AI358">
        <v>5</v>
      </c>
      <c r="AJ358">
        <v>11</v>
      </c>
      <c r="AK358">
        <v>2</v>
      </c>
      <c r="AL358">
        <v>11</v>
      </c>
      <c r="AM358">
        <v>13</v>
      </c>
      <c r="AN358">
        <v>7</v>
      </c>
      <c r="AO358">
        <v>3</v>
      </c>
      <c r="AP358">
        <v>7</v>
      </c>
      <c r="AQ358">
        <v>3</v>
      </c>
      <c r="AR358">
        <v>6</v>
      </c>
      <c r="AS358">
        <v>5</v>
      </c>
      <c r="AT358">
        <v>4</v>
      </c>
      <c r="AU358">
        <v>6</v>
      </c>
      <c r="AV358">
        <v>7</v>
      </c>
      <c r="AW358">
        <v>5</v>
      </c>
      <c r="AX358">
        <v>11</v>
      </c>
      <c r="AY358">
        <v>13</v>
      </c>
      <c r="AZ358">
        <v>9</v>
      </c>
      <c r="BA358">
        <v>19</v>
      </c>
      <c r="BB358">
        <v>4</v>
      </c>
      <c r="BC358">
        <v>14</v>
      </c>
      <c r="BD358">
        <v>6</v>
      </c>
      <c r="BE358">
        <v>12</v>
      </c>
      <c r="BF358">
        <v>16</v>
      </c>
      <c r="BG358">
        <v>17</v>
      </c>
      <c r="BH358">
        <v>5</v>
      </c>
      <c r="BI358">
        <v>8</v>
      </c>
      <c r="BJ358">
        <v>15</v>
      </c>
      <c r="BK358">
        <v>2</v>
      </c>
      <c r="BL358">
        <v>1</v>
      </c>
      <c r="BM358">
        <v>10</v>
      </c>
      <c r="BN358">
        <v>3</v>
      </c>
      <c r="BO358">
        <v>21</v>
      </c>
      <c r="BP358">
        <v>22</v>
      </c>
      <c r="BQ358">
        <v>18</v>
      </c>
      <c r="BR358">
        <v>7</v>
      </c>
      <c r="BS358">
        <v>20</v>
      </c>
      <c r="BT358">
        <v>-11</v>
      </c>
    </row>
    <row r="359" spans="1:72">
      <c r="A359">
        <v>11086</v>
      </c>
      <c r="B359">
        <v>0</v>
      </c>
      <c r="C359">
        <v>1988</v>
      </c>
      <c r="D359" s="2">
        <v>43404.469247685185</v>
      </c>
      <c r="E359" t="s">
        <v>136</v>
      </c>
      <c r="F359">
        <v>4</v>
      </c>
      <c r="G359">
        <v>1</v>
      </c>
      <c r="H359">
        <v>1</v>
      </c>
      <c r="I359">
        <v>5</v>
      </c>
      <c r="J359">
        <v>1</v>
      </c>
      <c r="K359">
        <v>2</v>
      </c>
      <c r="L359">
        <v>4</v>
      </c>
      <c r="M359">
        <v>2</v>
      </c>
      <c r="N359">
        <v>2</v>
      </c>
      <c r="O359">
        <v>4</v>
      </c>
      <c r="P359">
        <v>4</v>
      </c>
      <c r="Q359">
        <v>4</v>
      </c>
      <c r="R359">
        <v>2</v>
      </c>
      <c r="S359">
        <v>5</v>
      </c>
      <c r="T359">
        <v>4</v>
      </c>
      <c r="U359">
        <v>4</v>
      </c>
      <c r="V359">
        <v>4</v>
      </c>
      <c r="W359">
        <v>4</v>
      </c>
      <c r="X359">
        <v>4</v>
      </c>
      <c r="Y359">
        <v>2</v>
      </c>
      <c r="Z359">
        <v>4</v>
      </c>
      <c r="AA359">
        <v>1</v>
      </c>
      <c r="AB359">
        <v>9</v>
      </c>
      <c r="AC359">
        <v>9</v>
      </c>
      <c r="AD359">
        <v>18</v>
      </c>
      <c r="AE359">
        <v>6</v>
      </c>
      <c r="AF359">
        <v>7</v>
      </c>
      <c r="AG359">
        <v>18</v>
      </c>
      <c r="AH359">
        <v>7</v>
      </c>
      <c r="AI359">
        <v>5</v>
      </c>
      <c r="AJ359">
        <v>5</v>
      </c>
      <c r="AK359">
        <v>5</v>
      </c>
      <c r="AL359">
        <v>6</v>
      </c>
      <c r="AM359">
        <v>18</v>
      </c>
      <c r="AN359">
        <v>7</v>
      </c>
      <c r="AO359">
        <v>4</v>
      </c>
      <c r="AP359">
        <v>3</v>
      </c>
      <c r="AQ359">
        <v>7</v>
      </c>
      <c r="AR359">
        <v>6</v>
      </c>
      <c r="AS359">
        <v>4</v>
      </c>
      <c r="AT359">
        <v>6</v>
      </c>
      <c r="AU359">
        <v>6</v>
      </c>
      <c r="AV359">
        <v>12</v>
      </c>
      <c r="AW359">
        <v>6</v>
      </c>
      <c r="AX359">
        <v>19</v>
      </c>
      <c r="AY359">
        <v>7</v>
      </c>
      <c r="AZ359">
        <v>1</v>
      </c>
      <c r="BA359">
        <v>2</v>
      </c>
      <c r="BB359">
        <v>12</v>
      </c>
      <c r="BC359">
        <v>3</v>
      </c>
      <c r="BD359">
        <v>6</v>
      </c>
      <c r="BE359">
        <v>20</v>
      </c>
      <c r="BF359">
        <v>15</v>
      </c>
      <c r="BG359">
        <v>13</v>
      </c>
      <c r="BH359">
        <v>16</v>
      </c>
      <c r="BI359">
        <v>18</v>
      </c>
      <c r="BJ359">
        <v>22</v>
      </c>
      <c r="BK359">
        <v>11</v>
      </c>
      <c r="BL359">
        <v>10</v>
      </c>
      <c r="BM359">
        <v>8</v>
      </c>
      <c r="BN359">
        <v>14</v>
      </c>
      <c r="BO359">
        <v>17</v>
      </c>
      <c r="BP359">
        <v>9</v>
      </c>
      <c r="BQ359">
        <v>4</v>
      </c>
      <c r="BR359">
        <v>21</v>
      </c>
      <c r="BS359">
        <v>5</v>
      </c>
      <c r="BT359">
        <v>12</v>
      </c>
    </row>
    <row r="360" spans="1:72">
      <c r="A360">
        <v>11196</v>
      </c>
      <c r="B360">
        <v>1</v>
      </c>
      <c r="C360">
        <v>1959</v>
      </c>
      <c r="D360" s="2">
        <v>43404.480555555558</v>
      </c>
      <c r="E360" t="s">
        <v>166</v>
      </c>
      <c r="F360">
        <v>5</v>
      </c>
      <c r="G360">
        <v>4</v>
      </c>
      <c r="H360">
        <v>1</v>
      </c>
      <c r="I360">
        <v>5</v>
      </c>
      <c r="J360">
        <v>1</v>
      </c>
      <c r="K360">
        <v>3</v>
      </c>
      <c r="L360">
        <v>1</v>
      </c>
      <c r="M360">
        <v>3</v>
      </c>
      <c r="N360">
        <v>2</v>
      </c>
      <c r="O360">
        <v>2</v>
      </c>
      <c r="P360">
        <v>2</v>
      </c>
      <c r="Q360">
        <v>1</v>
      </c>
      <c r="R360">
        <v>2</v>
      </c>
      <c r="S360">
        <v>5</v>
      </c>
      <c r="T360">
        <v>4</v>
      </c>
      <c r="U360">
        <v>4</v>
      </c>
      <c r="V360">
        <v>4</v>
      </c>
      <c r="W360">
        <v>5</v>
      </c>
      <c r="X360">
        <v>5</v>
      </c>
      <c r="Y360">
        <v>4</v>
      </c>
      <c r="Z360">
        <v>4</v>
      </c>
      <c r="AA360">
        <v>3</v>
      </c>
      <c r="AB360">
        <v>6</v>
      </c>
      <c r="AC360">
        <v>12</v>
      </c>
      <c r="AD360">
        <v>7</v>
      </c>
      <c r="AE360">
        <v>7</v>
      </c>
      <c r="AF360">
        <v>8</v>
      </c>
      <c r="AG360">
        <v>15</v>
      </c>
      <c r="AH360">
        <v>11</v>
      </c>
      <c r="AI360">
        <v>5</v>
      </c>
      <c r="AJ360">
        <v>10</v>
      </c>
      <c r="AK360">
        <v>8</v>
      </c>
      <c r="AL360">
        <v>8</v>
      </c>
      <c r="AM360">
        <v>15</v>
      </c>
      <c r="AN360">
        <v>13</v>
      </c>
      <c r="AO360">
        <v>7</v>
      </c>
      <c r="AP360">
        <v>12</v>
      </c>
      <c r="AQ360">
        <v>7</v>
      </c>
      <c r="AR360">
        <v>20</v>
      </c>
      <c r="AS360">
        <v>4</v>
      </c>
      <c r="AT360">
        <v>9</v>
      </c>
      <c r="AU360">
        <v>10</v>
      </c>
      <c r="AV360">
        <v>11</v>
      </c>
      <c r="AW360">
        <v>5</v>
      </c>
      <c r="AX360">
        <v>16</v>
      </c>
      <c r="AY360">
        <v>13</v>
      </c>
      <c r="AZ360">
        <v>9</v>
      </c>
      <c r="BA360">
        <v>4</v>
      </c>
      <c r="BB360">
        <v>1</v>
      </c>
      <c r="BC360">
        <v>20</v>
      </c>
      <c r="BD360">
        <v>19</v>
      </c>
      <c r="BE360">
        <v>11</v>
      </c>
      <c r="BF360">
        <v>15</v>
      </c>
      <c r="BG360">
        <v>18</v>
      </c>
      <c r="BH360">
        <v>21</v>
      </c>
      <c r="BI360">
        <v>12</v>
      </c>
      <c r="BJ360">
        <v>8</v>
      </c>
      <c r="BK360">
        <v>5</v>
      </c>
      <c r="BL360">
        <v>2</v>
      </c>
      <c r="BM360">
        <v>3</v>
      </c>
      <c r="BN360">
        <v>10</v>
      </c>
      <c r="BO360">
        <v>7</v>
      </c>
      <c r="BP360">
        <v>6</v>
      </c>
      <c r="BQ360">
        <v>14</v>
      </c>
      <c r="BR360">
        <v>17</v>
      </c>
      <c r="BS360">
        <v>22</v>
      </c>
      <c r="BT360">
        <v>2</v>
      </c>
    </row>
    <row r="361" spans="1:72">
      <c r="A361">
        <v>11204</v>
      </c>
      <c r="B361">
        <v>0</v>
      </c>
      <c r="C361">
        <v>1970</v>
      </c>
      <c r="D361" s="2">
        <v>43404.485138888886</v>
      </c>
      <c r="E361" t="s">
        <v>123</v>
      </c>
      <c r="F361">
        <v>5</v>
      </c>
      <c r="G361">
        <v>5</v>
      </c>
      <c r="H361">
        <v>5</v>
      </c>
      <c r="I361">
        <v>5</v>
      </c>
      <c r="J361">
        <v>4</v>
      </c>
      <c r="K361">
        <v>3</v>
      </c>
      <c r="L361">
        <v>2</v>
      </c>
      <c r="M361">
        <v>3</v>
      </c>
      <c r="N361">
        <v>5</v>
      </c>
      <c r="O361">
        <v>5</v>
      </c>
      <c r="P361">
        <v>4</v>
      </c>
      <c r="Q361">
        <v>3</v>
      </c>
      <c r="R361">
        <v>3</v>
      </c>
      <c r="S361">
        <v>5</v>
      </c>
      <c r="T361">
        <v>5</v>
      </c>
      <c r="U361">
        <v>2</v>
      </c>
      <c r="V361">
        <v>5</v>
      </c>
      <c r="W361">
        <v>5</v>
      </c>
      <c r="X361">
        <v>4</v>
      </c>
      <c r="Y361">
        <v>3</v>
      </c>
      <c r="Z361">
        <v>1</v>
      </c>
      <c r="AA361">
        <v>1</v>
      </c>
      <c r="AB361">
        <v>8</v>
      </c>
      <c r="AC361">
        <v>14</v>
      </c>
      <c r="AD361">
        <v>5</v>
      </c>
      <c r="AE361">
        <v>4</v>
      </c>
      <c r="AF361">
        <v>6</v>
      </c>
      <c r="AG361">
        <v>7</v>
      </c>
      <c r="AH361">
        <v>4</v>
      </c>
      <c r="AI361">
        <v>4</v>
      </c>
      <c r="AJ361">
        <v>4</v>
      </c>
      <c r="AK361">
        <v>3</v>
      </c>
      <c r="AL361">
        <v>7</v>
      </c>
      <c r="AM361">
        <v>5</v>
      </c>
      <c r="AN361">
        <v>2</v>
      </c>
      <c r="AO361">
        <v>4</v>
      </c>
      <c r="AP361">
        <v>6</v>
      </c>
      <c r="AQ361">
        <v>13</v>
      </c>
      <c r="AR361">
        <v>2</v>
      </c>
      <c r="AS361">
        <v>6</v>
      </c>
      <c r="AT361">
        <v>4</v>
      </c>
      <c r="AU361">
        <v>5</v>
      </c>
      <c r="AV361">
        <v>5</v>
      </c>
      <c r="AW361">
        <v>5</v>
      </c>
      <c r="AX361">
        <v>11</v>
      </c>
      <c r="AY361">
        <v>3</v>
      </c>
      <c r="AZ361">
        <v>14</v>
      </c>
      <c r="BA361">
        <v>5</v>
      </c>
      <c r="BB361">
        <v>18</v>
      </c>
      <c r="BC361">
        <v>20</v>
      </c>
      <c r="BD361">
        <v>2</v>
      </c>
      <c r="BE361">
        <v>17</v>
      </c>
      <c r="BF361">
        <v>12</v>
      </c>
      <c r="BG361">
        <v>16</v>
      </c>
      <c r="BH361">
        <v>22</v>
      </c>
      <c r="BI361">
        <v>10</v>
      </c>
      <c r="BJ361">
        <v>21</v>
      </c>
      <c r="BK361">
        <v>19</v>
      </c>
      <c r="BL361">
        <v>8</v>
      </c>
      <c r="BM361">
        <v>1</v>
      </c>
      <c r="BN361">
        <v>15</v>
      </c>
      <c r="BO361">
        <v>4</v>
      </c>
      <c r="BP361">
        <v>7</v>
      </c>
      <c r="BQ361">
        <v>6</v>
      </c>
      <c r="BR361">
        <v>9</v>
      </c>
      <c r="BS361">
        <v>13</v>
      </c>
      <c r="BT361">
        <v>43</v>
      </c>
    </row>
    <row r="362" spans="1:72">
      <c r="A362">
        <v>11209</v>
      </c>
      <c r="B362">
        <v>1</v>
      </c>
      <c r="C362">
        <v>1986</v>
      </c>
      <c r="D362" s="2">
        <v>43404.494363425925</v>
      </c>
      <c r="E362" t="s">
        <v>120</v>
      </c>
      <c r="F362">
        <v>4</v>
      </c>
      <c r="G362">
        <v>4</v>
      </c>
      <c r="H362">
        <v>2</v>
      </c>
      <c r="I362">
        <v>3</v>
      </c>
      <c r="J362">
        <v>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2</v>
      </c>
      <c r="Q362">
        <v>2</v>
      </c>
      <c r="R362">
        <v>2</v>
      </c>
      <c r="S362">
        <v>4</v>
      </c>
      <c r="T362">
        <v>3</v>
      </c>
      <c r="U362">
        <v>3</v>
      </c>
      <c r="V362">
        <v>3</v>
      </c>
      <c r="W362">
        <v>2</v>
      </c>
      <c r="X362">
        <v>2</v>
      </c>
      <c r="Y362">
        <v>4</v>
      </c>
      <c r="Z362">
        <v>4</v>
      </c>
      <c r="AA362">
        <v>4</v>
      </c>
      <c r="AB362">
        <v>4</v>
      </c>
      <c r="AC362">
        <v>9</v>
      </c>
      <c r="AD362">
        <v>8</v>
      </c>
      <c r="AE362">
        <v>7</v>
      </c>
      <c r="AF362">
        <v>4</v>
      </c>
      <c r="AG362">
        <v>3</v>
      </c>
      <c r="AH362">
        <v>4</v>
      </c>
      <c r="AI362">
        <v>5</v>
      </c>
      <c r="AJ362">
        <v>3</v>
      </c>
      <c r="AK362">
        <v>3</v>
      </c>
      <c r="AL362">
        <v>4</v>
      </c>
      <c r="AM362">
        <v>7</v>
      </c>
      <c r="AN362">
        <v>3</v>
      </c>
      <c r="AO362">
        <v>5</v>
      </c>
      <c r="AP362">
        <v>5</v>
      </c>
      <c r="AQ362">
        <v>8</v>
      </c>
      <c r="AR362">
        <v>7</v>
      </c>
      <c r="AS362">
        <v>6</v>
      </c>
      <c r="AT362">
        <v>5</v>
      </c>
      <c r="AU362">
        <v>3</v>
      </c>
      <c r="AV362">
        <v>4</v>
      </c>
      <c r="AW362">
        <v>3</v>
      </c>
      <c r="AX362">
        <v>14</v>
      </c>
      <c r="AY362">
        <v>6</v>
      </c>
      <c r="AZ362">
        <v>20</v>
      </c>
      <c r="BA362">
        <v>16</v>
      </c>
      <c r="BB362">
        <v>9</v>
      </c>
      <c r="BC362">
        <v>21</v>
      </c>
      <c r="BD362">
        <v>7</v>
      </c>
      <c r="BE362">
        <v>12</v>
      </c>
      <c r="BF362">
        <v>18</v>
      </c>
      <c r="BG362">
        <v>5</v>
      </c>
      <c r="BH362">
        <v>15</v>
      </c>
      <c r="BI362">
        <v>3</v>
      </c>
      <c r="BJ362">
        <v>11</v>
      </c>
      <c r="BK362">
        <v>8</v>
      </c>
      <c r="BL362">
        <v>4</v>
      </c>
      <c r="BM362">
        <v>1</v>
      </c>
      <c r="BN362">
        <v>22</v>
      </c>
      <c r="BO362">
        <v>13</v>
      </c>
      <c r="BP362">
        <v>2</v>
      </c>
      <c r="BQ362">
        <v>19</v>
      </c>
      <c r="BR362">
        <v>10</v>
      </c>
      <c r="BS362">
        <v>17</v>
      </c>
      <c r="BT362">
        <v>-21</v>
      </c>
    </row>
    <row r="363" spans="1:72">
      <c r="A363">
        <v>11203</v>
      </c>
      <c r="B363">
        <v>0</v>
      </c>
      <c r="C363">
        <v>1985</v>
      </c>
      <c r="D363" s="2">
        <v>43404.494583333333</v>
      </c>
      <c r="E363" t="s">
        <v>120</v>
      </c>
      <c r="F363">
        <v>5</v>
      </c>
      <c r="G363">
        <v>3</v>
      </c>
      <c r="H363">
        <v>1</v>
      </c>
      <c r="I363">
        <v>2</v>
      </c>
      <c r="J363">
        <v>1</v>
      </c>
      <c r="K363">
        <v>4</v>
      </c>
      <c r="L363">
        <v>2</v>
      </c>
      <c r="M363">
        <v>3</v>
      </c>
      <c r="N363">
        <v>5</v>
      </c>
      <c r="O363">
        <v>5</v>
      </c>
      <c r="P363">
        <v>2</v>
      </c>
      <c r="Q363">
        <v>5</v>
      </c>
      <c r="R363">
        <v>2</v>
      </c>
      <c r="S363">
        <v>5</v>
      </c>
      <c r="T363">
        <v>4</v>
      </c>
      <c r="U363">
        <v>5</v>
      </c>
      <c r="V363">
        <v>5</v>
      </c>
      <c r="W363">
        <v>4</v>
      </c>
      <c r="X363">
        <v>3</v>
      </c>
      <c r="Y363">
        <v>1</v>
      </c>
      <c r="Z363">
        <v>4</v>
      </c>
      <c r="AA363">
        <v>4</v>
      </c>
      <c r="AB363">
        <v>6</v>
      </c>
      <c r="AC363">
        <v>105</v>
      </c>
      <c r="AD363">
        <v>13</v>
      </c>
      <c r="AE363">
        <v>7</v>
      </c>
      <c r="AF363">
        <v>4</v>
      </c>
      <c r="AG363">
        <v>5</v>
      </c>
      <c r="AH363">
        <v>6</v>
      </c>
      <c r="AI363">
        <v>2</v>
      </c>
      <c r="AJ363">
        <v>2</v>
      </c>
      <c r="AK363">
        <v>4</v>
      </c>
      <c r="AL363">
        <v>14</v>
      </c>
      <c r="AM363">
        <v>11</v>
      </c>
      <c r="AN363">
        <v>4</v>
      </c>
      <c r="AO363">
        <v>3</v>
      </c>
      <c r="AP363">
        <v>6</v>
      </c>
      <c r="AQ363">
        <v>3</v>
      </c>
      <c r="AR363">
        <v>4</v>
      </c>
      <c r="AS363">
        <v>5</v>
      </c>
      <c r="AT363">
        <v>10</v>
      </c>
      <c r="AU363">
        <v>6</v>
      </c>
      <c r="AV363">
        <v>4</v>
      </c>
      <c r="AW363">
        <v>3</v>
      </c>
      <c r="AX363">
        <v>8</v>
      </c>
      <c r="AY363">
        <v>19</v>
      </c>
      <c r="AZ363">
        <v>2</v>
      </c>
      <c r="BA363">
        <v>12</v>
      </c>
      <c r="BB363">
        <v>4</v>
      </c>
      <c r="BC363">
        <v>3</v>
      </c>
      <c r="BD363">
        <v>6</v>
      </c>
      <c r="BE363">
        <v>10</v>
      </c>
      <c r="BF363">
        <v>17</v>
      </c>
      <c r="BG363">
        <v>16</v>
      </c>
      <c r="BH363">
        <v>1</v>
      </c>
      <c r="BI363">
        <v>18</v>
      </c>
      <c r="BJ363">
        <v>21</v>
      </c>
      <c r="BK363">
        <v>22</v>
      </c>
      <c r="BL363">
        <v>20</v>
      </c>
      <c r="BM363">
        <v>13</v>
      </c>
      <c r="BN363">
        <v>11</v>
      </c>
      <c r="BO363">
        <v>15</v>
      </c>
      <c r="BP363">
        <v>9</v>
      </c>
      <c r="BQ363">
        <v>5</v>
      </c>
      <c r="BR363">
        <v>14</v>
      </c>
      <c r="BS363">
        <v>7</v>
      </c>
      <c r="BT363">
        <v>33</v>
      </c>
    </row>
    <row r="364" spans="1:72">
      <c r="A364">
        <v>11217</v>
      </c>
      <c r="B364">
        <v>0</v>
      </c>
      <c r="C364">
        <v>1982</v>
      </c>
      <c r="D364" s="2">
        <v>43404.50372685185</v>
      </c>
      <c r="E364" t="s">
        <v>125</v>
      </c>
      <c r="F364">
        <v>4</v>
      </c>
      <c r="G364">
        <v>4</v>
      </c>
      <c r="H364">
        <v>2</v>
      </c>
      <c r="I364">
        <v>4</v>
      </c>
      <c r="J364">
        <v>1</v>
      </c>
      <c r="K364">
        <v>3</v>
      </c>
      <c r="L364">
        <v>3</v>
      </c>
      <c r="M364">
        <v>2</v>
      </c>
      <c r="N364">
        <v>3</v>
      </c>
      <c r="O364">
        <v>3</v>
      </c>
      <c r="P364">
        <v>4</v>
      </c>
      <c r="Q364">
        <v>4</v>
      </c>
      <c r="R364">
        <v>4</v>
      </c>
      <c r="S364">
        <v>4</v>
      </c>
      <c r="T364">
        <v>4</v>
      </c>
      <c r="U364">
        <v>5</v>
      </c>
      <c r="V364">
        <v>4</v>
      </c>
      <c r="W364">
        <v>5</v>
      </c>
      <c r="X364">
        <v>3</v>
      </c>
      <c r="Y364">
        <v>3</v>
      </c>
      <c r="Z364">
        <v>2</v>
      </c>
      <c r="AA364">
        <v>2</v>
      </c>
      <c r="AB364">
        <v>4</v>
      </c>
      <c r="AC364">
        <v>3</v>
      </c>
      <c r="AD364">
        <v>9</v>
      </c>
      <c r="AE364">
        <v>6</v>
      </c>
      <c r="AF364">
        <v>6</v>
      </c>
      <c r="AG364">
        <v>5</v>
      </c>
      <c r="AH364">
        <v>3</v>
      </c>
      <c r="AI364">
        <v>4</v>
      </c>
      <c r="AJ364">
        <v>3</v>
      </c>
      <c r="AK364">
        <v>4</v>
      </c>
      <c r="AL364">
        <v>6</v>
      </c>
      <c r="AM364">
        <v>5</v>
      </c>
      <c r="AN364">
        <v>7</v>
      </c>
      <c r="AO364">
        <v>4</v>
      </c>
      <c r="AP364">
        <v>3</v>
      </c>
      <c r="AQ364">
        <v>3</v>
      </c>
      <c r="AR364">
        <v>2</v>
      </c>
      <c r="AS364">
        <v>3</v>
      </c>
      <c r="AT364">
        <v>4</v>
      </c>
      <c r="AU364">
        <v>5</v>
      </c>
      <c r="AV364">
        <v>3</v>
      </c>
      <c r="AW364">
        <v>5</v>
      </c>
      <c r="AX364">
        <v>19</v>
      </c>
      <c r="AY364">
        <v>20</v>
      </c>
      <c r="AZ364">
        <v>18</v>
      </c>
      <c r="BA364">
        <v>13</v>
      </c>
      <c r="BB364">
        <v>22</v>
      </c>
      <c r="BC364">
        <v>6</v>
      </c>
      <c r="BD364">
        <v>16</v>
      </c>
      <c r="BE364">
        <v>5</v>
      </c>
      <c r="BF364">
        <v>12</v>
      </c>
      <c r="BG364">
        <v>15</v>
      </c>
      <c r="BH364">
        <v>14</v>
      </c>
      <c r="BI364">
        <v>1</v>
      </c>
      <c r="BJ364">
        <v>10</v>
      </c>
      <c r="BK364">
        <v>2</v>
      </c>
      <c r="BL364">
        <v>11</v>
      </c>
      <c r="BM364">
        <v>21</v>
      </c>
      <c r="BN364">
        <v>3</v>
      </c>
      <c r="BO364">
        <v>4</v>
      </c>
      <c r="BP364">
        <v>17</v>
      </c>
      <c r="BQ364">
        <v>9</v>
      </c>
      <c r="BR364">
        <v>8</v>
      </c>
      <c r="BS364">
        <v>7</v>
      </c>
      <c r="BT364">
        <v>-25</v>
      </c>
    </row>
    <row r="365" spans="1:72">
      <c r="A365">
        <v>11234</v>
      </c>
      <c r="B365">
        <v>0</v>
      </c>
      <c r="C365">
        <v>1993</v>
      </c>
      <c r="D365" s="2">
        <v>43404.517384259256</v>
      </c>
      <c r="E365" t="s">
        <v>163</v>
      </c>
      <c r="F365">
        <v>2</v>
      </c>
      <c r="G365">
        <v>3</v>
      </c>
      <c r="H365">
        <v>1</v>
      </c>
      <c r="I365">
        <v>5</v>
      </c>
      <c r="J365">
        <v>3</v>
      </c>
      <c r="K365">
        <v>5</v>
      </c>
      <c r="L365">
        <v>2</v>
      </c>
      <c r="M365">
        <v>1</v>
      </c>
      <c r="N365">
        <v>5</v>
      </c>
      <c r="O365">
        <v>5</v>
      </c>
      <c r="P365">
        <v>4</v>
      </c>
      <c r="Q365">
        <v>4</v>
      </c>
      <c r="R365">
        <v>4</v>
      </c>
      <c r="S365">
        <v>5</v>
      </c>
      <c r="T365">
        <v>3</v>
      </c>
      <c r="U365">
        <v>4</v>
      </c>
      <c r="V365">
        <v>5</v>
      </c>
      <c r="W365">
        <v>3</v>
      </c>
      <c r="X365">
        <v>4</v>
      </c>
      <c r="Y365">
        <v>4</v>
      </c>
      <c r="Z365">
        <v>4</v>
      </c>
      <c r="AA365">
        <v>4</v>
      </c>
      <c r="AB365">
        <v>4</v>
      </c>
      <c r="AC365">
        <v>29</v>
      </c>
      <c r="AD365">
        <v>34</v>
      </c>
      <c r="AE365">
        <v>4</v>
      </c>
      <c r="AF365">
        <v>5</v>
      </c>
      <c r="AG365">
        <v>27</v>
      </c>
      <c r="AH365">
        <v>9</v>
      </c>
      <c r="AI365">
        <v>3</v>
      </c>
      <c r="AJ365">
        <v>5</v>
      </c>
      <c r="AK365">
        <v>8</v>
      </c>
      <c r="AL365">
        <v>11</v>
      </c>
      <c r="AM365">
        <v>5</v>
      </c>
      <c r="AN365">
        <v>4</v>
      </c>
      <c r="AO365">
        <v>5</v>
      </c>
      <c r="AP365">
        <v>62</v>
      </c>
      <c r="AQ365">
        <v>9</v>
      </c>
      <c r="AR365">
        <v>4</v>
      </c>
      <c r="AS365">
        <v>5</v>
      </c>
      <c r="AT365">
        <v>4</v>
      </c>
      <c r="AU365">
        <v>10</v>
      </c>
      <c r="AV365">
        <v>5</v>
      </c>
      <c r="AW365">
        <v>12</v>
      </c>
      <c r="AX365">
        <v>19</v>
      </c>
      <c r="AY365">
        <v>15</v>
      </c>
      <c r="AZ365">
        <v>8</v>
      </c>
      <c r="BA365">
        <v>22</v>
      </c>
      <c r="BB365">
        <v>21</v>
      </c>
      <c r="BC365">
        <v>13</v>
      </c>
      <c r="BD365">
        <v>17</v>
      </c>
      <c r="BE365">
        <v>20</v>
      </c>
      <c r="BF365">
        <v>9</v>
      </c>
      <c r="BG365">
        <v>6</v>
      </c>
      <c r="BH365">
        <v>1</v>
      </c>
      <c r="BI365">
        <v>12</v>
      </c>
      <c r="BJ365">
        <v>3</v>
      </c>
      <c r="BK365">
        <v>11</v>
      </c>
      <c r="BL365">
        <v>14</v>
      </c>
      <c r="BM365">
        <v>7</v>
      </c>
      <c r="BN365">
        <v>18</v>
      </c>
      <c r="BO365">
        <v>2</v>
      </c>
      <c r="BP365">
        <v>5</v>
      </c>
      <c r="BQ365">
        <v>16</v>
      </c>
      <c r="BR365">
        <v>10</v>
      </c>
      <c r="BS365">
        <v>4</v>
      </c>
      <c r="BT365">
        <v>13</v>
      </c>
    </row>
    <row r="366" spans="1:72">
      <c r="A366">
        <v>11232</v>
      </c>
      <c r="B366">
        <v>0</v>
      </c>
      <c r="C366">
        <v>1994</v>
      </c>
      <c r="D366" s="2">
        <v>43404.517395833333</v>
      </c>
      <c r="E366" t="s">
        <v>163</v>
      </c>
      <c r="F366">
        <v>4</v>
      </c>
      <c r="G366">
        <v>3</v>
      </c>
      <c r="H366">
        <v>2</v>
      </c>
      <c r="I366">
        <v>4</v>
      </c>
      <c r="J366">
        <v>3</v>
      </c>
      <c r="K366">
        <v>4</v>
      </c>
      <c r="L366">
        <v>4</v>
      </c>
      <c r="M366">
        <v>1</v>
      </c>
      <c r="N366">
        <v>5</v>
      </c>
      <c r="O366">
        <v>5</v>
      </c>
      <c r="P366">
        <v>2</v>
      </c>
      <c r="Q366">
        <v>3</v>
      </c>
      <c r="R366">
        <v>5</v>
      </c>
      <c r="S366">
        <v>5</v>
      </c>
      <c r="T366">
        <v>4</v>
      </c>
      <c r="U366">
        <v>5</v>
      </c>
      <c r="V366">
        <v>4</v>
      </c>
      <c r="W366">
        <v>4</v>
      </c>
      <c r="X366">
        <v>2</v>
      </c>
      <c r="Y366">
        <v>4</v>
      </c>
      <c r="Z366">
        <v>4</v>
      </c>
      <c r="AA366">
        <v>2</v>
      </c>
      <c r="AB366">
        <v>21</v>
      </c>
      <c r="AC366">
        <v>27</v>
      </c>
      <c r="AD366">
        <v>8</v>
      </c>
      <c r="AE366">
        <v>16</v>
      </c>
      <c r="AF366">
        <v>19</v>
      </c>
      <c r="AG366">
        <v>12</v>
      </c>
      <c r="AH366">
        <v>10</v>
      </c>
      <c r="AI366">
        <v>8</v>
      </c>
      <c r="AJ366">
        <v>7</v>
      </c>
      <c r="AK366">
        <v>5</v>
      </c>
      <c r="AL366">
        <v>36</v>
      </c>
      <c r="AM366">
        <v>7</v>
      </c>
      <c r="AN366">
        <v>10</v>
      </c>
      <c r="AO366">
        <v>4</v>
      </c>
      <c r="AP366">
        <v>4</v>
      </c>
      <c r="AQ366">
        <v>1</v>
      </c>
      <c r="AR366">
        <v>22</v>
      </c>
      <c r="AS366">
        <v>14</v>
      </c>
      <c r="AT366">
        <v>23</v>
      </c>
      <c r="AU366">
        <v>21</v>
      </c>
      <c r="AV366">
        <v>9</v>
      </c>
      <c r="AW366">
        <v>27</v>
      </c>
      <c r="AX366">
        <v>13</v>
      </c>
      <c r="AY366">
        <v>5</v>
      </c>
      <c r="AZ366">
        <v>22</v>
      </c>
      <c r="BA366">
        <v>3</v>
      </c>
      <c r="BB366">
        <v>19</v>
      </c>
      <c r="BC366">
        <v>14</v>
      </c>
      <c r="BD366">
        <v>21</v>
      </c>
      <c r="BE366">
        <v>12</v>
      </c>
      <c r="BF366">
        <v>2</v>
      </c>
      <c r="BG366">
        <v>10</v>
      </c>
      <c r="BH366">
        <v>9</v>
      </c>
      <c r="BI366">
        <v>18</v>
      </c>
      <c r="BJ366">
        <v>6</v>
      </c>
      <c r="BK366">
        <v>7</v>
      </c>
      <c r="BL366">
        <v>16</v>
      </c>
      <c r="BM366">
        <v>8</v>
      </c>
      <c r="BN366">
        <v>15</v>
      </c>
      <c r="BO366">
        <v>1</v>
      </c>
      <c r="BP366">
        <v>11</v>
      </c>
      <c r="BQ366">
        <v>17</v>
      </c>
      <c r="BR366">
        <v>4</v>
      </c>
      <c r="BS366">
        <v>20</v>
      </c>
      <c r="BT366">
        <v>10</v>
      </c>
    </row>
    <row r="367" spans="1:72">
      <c r="A367">
        <v>11236</v>
      </c>
      <c r="B367">
        <v>0</v>
      </c>
      <c r="C367">
        <v>1979</v>
      </c>
      <c r="D367" s="2">
        <v>43404.520949074074</v>
      </c>
      <c r="E367" t="s">
        <v>125</v>
      </c>
      <c r="F367">
        <v>5</v>
      </c>
      <c r="G367">
        <v>1</v>
      </c>
      <c r="H367">
        <v>1</v>
      </c>
      <c r="I367">
        <v>5</v>
      </c>
      <c r="J367">
        <v>1</v>
      </c>
      <c r="K367">
        <v>2</v>
      </c>
      <c r="L367">
        <v>2</v>
      </c>
      <c r="M367">
        <v>1</v>
      </c>
      <c r="N367">
        <v>3</v>
      </c>
      <c r="O367">
        <v>3</v>
      </c>
      <c r="P367">
        <v>1</v>
      </c>
      <c r="Q367">
        <v>2</v>
      </c>
      <c r="R367">
        <v>2</v>
      </c>
      <c r="S367">
        <v>5</v>
      </c>
      <c r="T367">
        <v>3</v>
      </c>
      <c r="U367">
        <v>4</v>
      </c>
      <c r="V367">
        <v>4</v>
      </c>
      <c r="W367">
        <v>3</v>
      </c>
      <c r="X367">
        <v>3</v>
      </c>
      <c r="Y367">
        <v>4</v>
      </c>
      <c r="Z367">
        <v>4</v>
      </c>
      <c r="AA367">
        <v>4</v>
      </c>
      <c r="AB367">
        <v>9</v>
      </c>
      <c r="AC367">
        <v>17</v>
      </c>
      <c r="AD367">
        <v>6</v>
      </c>
      <c r="AE367">
        <v>4</v>
      </c>
      <c r="AF367">
        <v>7</v>
      </c>
      <c r="AG367">
        <v>11</v>
      </c>
      <c r="AH367">
        <v>8</v>
      </c>
      <c r="AI367">
        <v>2</v>
      </c>
      <c r="AJ367">
        <v>15</v>
      </c>
      <c r="AK367">
        <v>3</v>
      </c>
      <c r="AL367">
        <v>6</v>
      </c>
      <c r="AM367">
        <v>6</v>
      </c>
      <c r="AN367">
        <v>3</v>
      </c>
      <c r="AO367">
        <v>2</v>
      </c>
      <c r="AP367">
        <v>6</v>
      </c>
      <c r="AQ367">
        <v>4</v>
      </c>
      <c r="AR367">
        <v>3</v>
      </c>
      <c r="AS367">
        <v>4</v>
      </c>
      <c r="AT367">
        <v>5</v>
      </c>
      <c r="AU367">
        <v>3</v>
      </c>
      <c r="AV367">
        <v>4</v>
      </c>
      <c r="AW367">
        <v>4</v>
      </c>
      <c r="AX367">
        <v>4</v>
      </c>
      <c r="AY367">
        <v>18</v>
      </c>
      <c r="AZ367">
        <v>16</v>
      </c>
      <c r="BA367">
        <v>12</v>
      </c>
      <c r="BB367">
        <v>8</v>
      </c>
      <c r="BC367">
        <v>6</v>
      </c>
      <c r="BD367">
        <v>13</v>
      </c>
      <c r="BE367">
        <v>14</v>
      </c>
      <c r="BF367">
        <v>1</v>
      </c>
      <c r="BG367">
        <v>20</v>
      </c>
      <c r="BH367">
        <v>3</v>
      </c>
      <c r="BI367">
        <v>21</v>
      </c>
      <c r="BJ367">
        <v>5</v>
      </c>
      <c r="BK367">
        <v>11</v>
      </c>
      <c r="BL367">
        <v>10</v>
      </c>
      <c r="BM367">
        <v>17</v>
      </c>
      <c r="BN367">
        <v>2</v>
      </c>
      <c r="BO367">
        <v>15</v>
      </c>
      <c r="BP367">
        <v>7</v>
      </c>
      <c r="BQ367">
        <v>22</v>
      </c>
      <c r="BR367">
        <v>19</v>
      </c>
      <c r="BS367">
        <v>9</v>
      </c>
      <c r="BT367">
        <v>-2</v>
      </c>
    </row>
    <row r="368" spans="1:72">
      <c r="A368">
        <v>11241</v>
      </c>
      <c r="B368">
        <v>0</v>
      </c>
      <c r="C368">
        <v>1999</v>
      </c>
      <c r="D368" s="2">
        <v>43404.535694444443</v>
      </c>
      <c r="E368" t="s">
        <v>216</v>
      </c>
      <c r="F368">
        <v>2</v>
      </c>
      <c r="G368">
        <v>3</v>
      </c>
      <c r="H368">
        <v>3</v>
      </c>
      <c r="I368">
        <v>4</v>
      </c>
      <c r="J368">
        <v>3</v>
      </c>
      <c r="K368">
        <v>4</v>
      </c>
      <c r="L368">
        <v>3</v>
      </c>
      <c r="M368">
        <v>1</v>
      </c>
      <c r="N368">
        <v>4</v>
      </c>
      <c r="O368">
        <v>4</v>
      </c>
      <c r="P368">
        <v>3</v>
      </c>
      <c r="Q368">
        <v>4</v>
      </c>
      <c r="R368">
        <v>1</v>
      </c>
      <c r="S368">
        <v>4</v>
      </c>
      <c r="T368">
        <v>2</v>
      </c>
      <c r="U368">
        <v>4</v>
      </c>
      <c r="V368">
        <v>4</v>
      </c>
      <c r="W368">
        <v>4</v>
      </c>
      <c r="X368">
        <v>4</v>
      </c>
      <c r="Y368">
        <v>4</v>
      </c>
      <c r="Z368">
        <v>4</v>
      </c>
      <c r="AA368">
        <v>2</v>
      </c>
      <c r="AB368">
        <v>5</v>
      </c>
      <c r="AC368">
        <v>7</v>
      </c>
      <c r="AD368">
        <v>16</v>
      </c>
      <c r="AE368">
        <v>5</v>
      </c>
      <c r="AF368">
        <v>9</v>
      </c>
      <c r="AG368">
        <v>6</v>
      </c>
      <c r="AH368">
        <v>9</v>
      </c>
      <c r="AI368">
        <v>3</v>
      </c>
      <c r="AJ368">
        <v>8</v>
      </c>
      <c r="AK368">
        <v>5</v>
      </c>
      <c r="AL368">
        <v>6</v>
      </c>
      <c r="AM368">
        <v>8</v>
      </c>
      <c r="AN368">
        <v>6</v>
      </c>
      <c r="AO368">
        <v>3</v>
      </c>
      <c r="AP368">
        <v>4</v>
      </c>
      <c r="AQ368">
        <v>3</v>
      </c>
      <c r="AR368">
        <v>5</v>
      </c>
      <c r="AS368">
        <v>3</v>
      </c>
      <c r="AT368">
        <v>5</v>
      </c>
      <c r="AU368">
        <v>17</v>
      </c>
      <c r="AV368">
        <v>5</v>
      </c>
      <c r="AW368">
        <v>4</v>
      </c>
      <c r="AX368">
        <v>5</v>
      </c>
      <c r="AY368">
        <v>16</v>
      </c>
      <c r="AZ368">
        <v>3</v>
      </c>
      <c r="BA368">
        <v>9</v>
      </c>
      <c r="BB368">
        <v>10</v>
      </c>
      <c r="BC368">
        <v>19</v>
      </c>
      <c r="BD368">
        <v>1</v>
      </c>
      <c r="BE368">
        <v>13</v>
      </c>
      <c r="BF368">
        <v>18</v>
      </c>
      <c r="BG368">
        <v>7</v>
      </c>
      <c r="BH368">
        <v>17</v>
      </c>
      <c r="BI368">
        <v>6</v>
      </c>
      <c r="BJ368">
        <v>15</v>
      </c>
      <c r="BK368">
        <v>20</v>
      </c>
      <c r="BL368">
        <v>4</v>
      </c>
      <c r="BM368">
        <v>22</v>
      </c>
      <c r="BN368">
        <v>14</v>
      </c>
      <c r="BO368">
        <v>2</v>
      </c>
      <c r="BP368">
        <v>8</v>
      </c>
      <c r="BQ368">
        <v>12</v>
      </c>
      <c r="BR368">
        <v>11</v>
      </c>
      <c r="BS368">
        <v>21</v>
      </c>
      <c r="BT368">
        <v>-19</v>
      </c>
    </row>
    <row r="369" spans="1:72">
      <c r="A369">
        <v>11247</v>
      </c>
      <c r="B369">
        <v>0</v>
      </c>
      <c r="C369">
        <v>1998</v>
      </c>
      <c r="D369" s="2">
        <v>43404.541458333333</v>
      </c>
      <c r="E369" t="s">
        <v>125</v>
      </c>
      <c r="F369">
        <v>5</v>
      </c>
      <c r="G369">
        <v>4</v>
      </c>
      <c r="H369">
        <v>4</v>
      </c>
      <c r="I369">
        <v>4</v>
      </c>
      <c r="J369">
        <v>1</v>
      </c>
      <c r="K369">
        <v>3</v>
      </c>
      <c r="L369">
        <v>2</v>
      </c>
      <c r="M369">
        <v>2</v>
      </c>
      <c r="N369">
        <v>2</v>
      </c>
      <c r="O369">
        <v>2</v>
      </c>
      <c r="P369">
        <v>2</v>
      </c>
      <c r="Q369">
        <v>3</v>
      </c>
      <c r="R369">
        <v>2</v>
      </c>
      <c r="S369">
        <v>4</v>
      </c>
      <c r="T369">
        <v>4</v>
      </c>
      <c r="U369">
        <v>4</v>
      </c>
      <c r="V369">
        <v>4</v>
      </c>
      <c r="W369">
        <v>4</v>
      </c>
      <c r="X369">
        <v>4</v>
      </c>
      <c r="Y369">
        <v>3</v>
      </c>
      <c r="Z369">
        <v>3</v>
      </c>
      <c r="AA369">
        <v>2</v>
      </c>
      <c r="AB369">
        <v>20</v>
      </c>
      <c r="AC369">
        <v>8</v>
      </c>
      <c r="AD369">
        <v>11</v>
      </c>
      <c r="AE369">
        <v>8</v>
      </c>
      <c r="AF369">
        <v>5</v>
      </c>
      <c r="AG369">
        <v>15</v>
      </c>
      <c r="AH369">
        <v>9</v>
      </c>
      <c r="AI369">
        <v>5</v>
      </c>
      <c r="AJ369">
        <v>11</v>
      </c>
      <c r="AK369">
        <v>6</v>
      </c>
      <c r="AL369">
        <v>6</v>
      </c>
      <c r="AM369">
        <v>13</v>
      </c>
      <c r="AN369">
        <v>23</v>
      </c>
      <c r="AO369">
        <v>4</v>
      </c>
      <c r="AP369">
        <v>9</v>
      </c>
      <c r="AQ369">
        <v>4</v>
      </c>
      <c r="AR369">
        <v>6</v>
      </c>
      <c r="AS369">
        <v>6</v>
      </c>
      <c r="AT369">
        <v>12</v>
      </c>
      <c r="AU369">
        <v>5</v>
      </c>
      <c r="AV369">
        <v>3</v>
      </c>
      <c r="AW369">
        <v>13</v>
      </c>
      <c r="AX369">
        <v>8</v>
      </c>
      <c r="AY369">
        <v>19</v>
      </c>
      <c r="AZ369">
        <v>14</v>
      </c>
      <c r="BA369">
        <v>13</v>
      </c>
      <c r="BB369">
        <v>7</v>
      </c>
      <c r="BC369">
        <v>9</v>
      </c>
      <c r="BD369">
        <v>16</v>
      </c>
      <c r="BE369">
        <v>18</v>
      </c>
      <c r="BF369">
        <v>2</v>
      </c>
      <c r="BG369">
        <v>12</v>
      </c>
      <c r="BH369">
        <v>4</v>
      </c>
      <c r="BI369">
        <v>15</v>
      </c>
      <c r="BJ369">
        <v>3</v>
      </c>
      <c r="BK369">
        <v>5</v>
      </c>
      <c r="BL369">
        <v>17</v>
      </c>
      <c r="BM369">
        <v>11</v>
      </c>
      <c r="BN369">
        <v>22</v>
      </c>
      <c r="BO369">
        <v>10</v>
      </c>
      <c r="BP369">
        <v>6</v>
      </c>
      <c r="BQ369">
        <v>20</v>
      </c>
      <c r="BR369">
        <v>21</v>
      </c>
      <c r="BS369">
        <v>1</v>
      </c>
      <c r="BT369">
        <v>-30</v>
      </c>
    </row>
    <row r="370" spans="1:72">
      <c r="A370">
        <v>11167</v>
      </c>
      <c r="B370">
        <v>0</v>
      </c>
      <c r="C370">
        <v>2003</v>
      </c>
      <c r="D370" s="2">
        <v>43404.546365740738</v>
      </c>
      <c r="E370" t="s">
        <v>122</v>
      </c>
      <c r="F370">
        <v>2</v>
      </c>
      <c r="G370">
        <v>2</v>
      </c>
      <c r="H370">
        <v>2</v>
      </c>
      <c r="I370">
        <v>2</v>
      </c>
      <c r="J370">
        <v>2</v>
      </c>
      <c r="K370">
        <v>4</v>
      </c>
      <c r="L370">
        <v>1</v>
      </c>
      <c r="M370">
        <v>1</v>
      </c>
      <c r="N370">
        <v>2</v>
      </c>
      <c r="O370">
        <v>1</v>
      </c>
      <c r="P370">
        <v>1</v>
      </c>
      <c r="Q370">
        <v>4</v>
      </c>
      <c r="R370">
        <v>2</v>
      </c>
      <c r="S370">
        <v>4</v>
      </c>
      <c r="T370">
        <v>2</v>
      </c>
      <c r="U370">
        <v>4</v>
      </c>
      <c r="V370">
        <v>3</v>
      </c>
      <c r="W370">
        <v>2</v>
      </c>
      <c r="X370">
        <v>4</v>
      </c>
      <c r="Y370">
        <v>4</v>
      </c>
      <c r="Z370">
        <v>4</v>
      </c>
      <c r="AA370">
        <v>4</v>
      </c>
      <c r="AB370">
        <v>10</v>
      </c>
      <c r="AC370">
        <v>5</v>
      </c>
      <c r="AD370">
        <v>11</v>
      </c>
      <c r="AE370">
        <v>8</v>
      </c>
      <c r="AF370">
        <v>10</v>
      </c>
      <c r="AG370">
        <v>19</v>
      </c>
      <c r="AH370">
        <v>7</v>
      </c>
      <c r="AI370">
        <v>4</v>
      </c>
      <c r="AJ370">
        <v>7</v>
      </c>
      <c r="AK370">
        <v>5</v>
      </c>
      <c r="AL370">
        <v>6</v>
      </c>
      <c r="AM370">
        <v>8</v>
      </c>
      <c r="AN370">
        <v>8</v>
      </c>
      <c r="AO370">
        <v>8</v>
      </c>
      <c r="AP370">
        <v>6</v>
      </c>
      <c r="AQ370">
        <v>10</v>
      </c>
      <c r="AR370">
        <v>13</v>
      </c>
      <c r="AS370">
        <v>10</v>
      </c>
      <c r="AT370">
        <v>11</v>
      </c>
      <c r="AU370">
        <v>7</v>
      </c>
      <c r="AV370">
        <v>6</v>
      </c>
      <c r="AW370">
        <v>4</v>
      </c>
      <c r="AX370">
        <v>1</v>
      </c>
      <c r="AY370">
        <v>22</v>
      </c>
      <c r="AZ370">
        <v>16</v>
      </c>
      <c r="BA370">
        <v>15</v>
      </c>
      <c r="BB370">
        <v>8</v>
      </c>
      <c r="BC370">
        <v>19</v>
      </c>
      <c r="BD370">
        <v>4</v>
      </c>
      <c r="BE370">
        <v>6</v>
      </c>
      <c r="BF370">
        <v>17</v>
      </c>
      <c r="BG370">
        <v>21</v>
      </c>
      <c r="BH370">
        <v>9</v>
      </c>
      <c r="BI370">
        <v>12</v>
      </c>
      <c r="BJ370">
        <v>10</v>
      </c>
      <c r="BK370">
        <v>14</v>
      </c>
      <c r="BL370">
        <v>18</v>
      </c>
      <c r="BM370">
        <v>7</v>
      </c>
      <c r="BN370">
        <v>20</v>
      </c>
      <c r="BO370">
        <v>11</v>
      </c>
      <c r="BP370">
        <v>3</v>
      </c>
      <c r="BQ370">
        <v>13</v>
      </c>
      <c r="BR370">
        <v>2</v>
      </c>
      <c r="BS370">
        <v>5</v>
      </c>
      <c r="BT370">
        <v>-12</v>
      </c>
    </row>
    <row r="371" spans="1:72">
      <c r="A371">
        <v>11249</v>
      </c>
      <c r="B371">
        <v>0</v>
      </c>
      <c r="C371">
        <v>1993</v>
      </c>
      <c r="D371" s="2">
        <v>43404.548252314817</v>
      </c>
      <c r="E371" t="s">
        <v>217</v>
      </c>
      <c r="F371">
        <v>4</v>
      </c>
      <c r="G371">
        <v>2</v>
      </c>
      <c r="H371">
        <v>2</v>
      </c>
      <c r="I371">
        <v>4</v>
      </c>
      <c r="J371">
        <v>1</v>
      </c>
      <c r="K371">
        <v>4</v>
      </c>
      <c r="L371">
        <v>2</v>
      </c>
      <c r="M371">
        <v>2</v>
      </c>
      <c r="N371">
        <v>4</v>
      </c>
      <c r="O371">
        <v>4</v>
      </c>
      <c r="P371">
        <v>2</v>
      </c>
      <c r="Q371">
        <v>2</v>
      </c>
      <c r="R371">
        <v>2</v>
      </c>
      <c r="S371">
        <v>4</v>
      </c>
      <c r="T371">
        <v>4</v>
      </c>
      <c r="U371">
        <v>4</v>
      </c>
      <c r="V371">
        <v>4</v>
      </c>
      <c r="W371">
        <v>4</v>
      </c>
      <c r="X371">
        <v>4</v>
      </c>
      <c r="Y371">
        <v>4</v>
      </c>
      <c r="Z371">
        <v>4</v>
      </c>
      <c r="AA371">
        <v>1</v>
      </c>
      <c r="AB371">
        <v>5</v>
      </c>
      <c r="AC371">
        <v>5</v>
      </c>
      <c r="AD371">
        <v>16</v>
      </c>
      <c r="AE371">
        <v>5</v>
      </c>
      <c r="AF371">
        <v>7</v>
      </c>
      <c r="AG371">
        <v>3</v>
      </c>
      <c r="AH371">
        <v>6</v>
      </c>
      <c r="AI371">
        <v>3</v>
      </c>
      <c r="AJ371">
        <v>5</v>
      </c>
      <c r="AK371">
        <v>5</v>
      </c>
      <c r="AL371">
        <v>4</v>
      </c>
      <c r="AM371">
        <v>4</v>
      </c>
      <c r="AN371">
        <v>3</v>
      </c>
      <c r="AO371">
        <v>2</v>
      </c>
      <c r="AP371">
        <v>7</v>
      </c>
      <c r="AQ371">
        <v>2</v>
      </c>
      <c r="AR371">
        <v>7</v>
      </c>
      <c r="AS371">
        <v>5</v>
      </c>
      <c r="AT371">
        <v>5</v>
      </c>
      <c r="AU371">
        <v>4</v>
      </c>
      <c r="AV371">
        <v>4</v>
      </c>
      <c r="AW371">
        <v>5</v>
      </c>
      <c r="AX371">
        <v>13</v>
      </c>
      <c r="AY371">
        <v>10</v>
      </c>
      <c r="AZ371">
        <v>2</v>
      </c>
      <c r="BA371">
        <v>12</v>
      </c>
      <c r="BB371">
        <v>16</v>
      </c>
      <c r="BC371">
        <v>6</v>
      </c>
      <c r="BD371">
        <v>7</v>
      </c>
      <c r="BE371">
        <v>18</v>
      </c>
      <c r="BF371">
        <v>4</v>
      </c>
      <c r="BG371">
        <v>5</v>
      </c>
      <c r="BH371">
        <v>21</v>
      </c>
      <c r="BI371">
        <v>20</v>
      </c>
      <c r="BJ371">
        <v>19</v>
      </c>
      <c r="BK371">
        <v>15</v>
      </c>
      <c r="BL371">
        <v>17</v>
      </c>
      <c r="BM371">
        <v>3</v>
      </c>
      <c r="BN371">
        <v>1</v>
      </c>
      <c r="BO371">
        <v>22</v>
      </c>
      <c r="BP371">
        <v>14</v>
      </c>
      <c r="BQ371">
        <v>9</v>
      </c>
      <c r="BR371">
        <v>11</v>
      </c>
      <c r="BS371">
        <v>8</v>
      </c>
      <c r="BT371">
        <v>-28</v>
      </c>
    </row>
    <row r="372" spans="1:72">
      <c r="A372">
        <v>11279</v>
      </c>
      <c r="B372">
        <v>1</v>
      </c>
      <c r="C372">
        <v>1988</v>
      </c>
      <c r="D372" s="2">
        <v>43404.593425925923</v>
      </c>
      <c r="E372" t="s">
        <v>140</v>
      </c>
      <c r="F372">
        <v>1</v>
      </c>
      <c r="G372">
        <v>2</v>
      </c>
      <c r="H372">
        <v>1</v>
      </c>
      <c r="I372">
        <v>4</v>
      </c>
      <c r="J372">
        <v>2</v>
      </c>
      <c r="K372">
        <v>1</v>
      </c>
      <c r="L372">
        <v>1</v>
      </c>
      <c r="M372">
        <v>1</v>
      </c>
      <c r="N372">
        <v>1</v>
      </c>
      <c r="O372">
        <v>1</v>
      </c>
      <c r="P372">
        <v>1</v>
      </c>
      <c r="Q372">
        <v>5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4</v>
      </c>
      <c r="Z372">
        <v>1</v>
      </c>
      <c r="AA372">
        <v>3</v>
      </c>
      <c r="AB372">
        <v>5</v>
      </c>
      <c r="AC372">
        <v>8</v>
      </c>
      <c r="AD372">
        <v>12</v>
      </c>
      <c r="AE372">
        <v>15</v>
      </c>
      <c r="AF372">
        <v>12</v>
      </c>
      <c r="AG372">
        <v>8</v>
      </c>
      <c r="AH372">
        <v>3</v>
      </c>
      <c r="AI372">
        <v>4</v>
      </c>
      <c r="AJ372">
        <v>4</v>
      </c>
      <c r="AK372">
        <v>10</v>
      </c>
      <c r="AL372">
        <v>6</v>
      </c>
      <c r="AM372">
        <v>28</v>
      </c>
      <c r="AN372">
        <v>5</v>
      </c>
      <c r="AO372">
        <v>6</v>
      </c>
      <c r="AP372">
        <v>10</v>
      </c>
      <c r="AQ372">
        <v>4</v>
      </c>
      <c r="AR372">
        <v>12</v>
      </c>
      <c r="AS372">
        <v>5</v>
      </c>
      <c r="AT372">
        <v>6</v>
      </c>
      <c r="AU372">
        <v>11</v>
      </c>
      <c r="AV372">
        <v>4</v>
      </c>
      <c r="AW372">
        <v>10</v>
      </c>
      <c r="AX372">
        <v>17</v>
      </c>
      <c r="AY372">
        <v>21</v>
      </c>
      <c r="AZ372">
        <v>3</v>
      </c>
      <c r="BA372">
        <v>20</v>
      </c>
      <c r="BB372">
        <v>2</v>
      </c>
      <c r="BC372">
        <v>15</v>
      </c>
      <c r="BD372">
        <v>16</v>
      </c>
      <c r="BE372">
        <v>19</v>
      </c>
      <c r="BF372">
        <v>18</v>
      </c>
      <c r="BG372">
        <v>14</v>
      </c>
      <c r="BH372">
        <v>5</v>
      </c>
      <c r="BI372">
        <v>1</v>
      </c>
      <c r="BJ372">
        <v>9</v>
      </c>
      <c r="BK372">
        <v>11</v>
      </c>
      <c r="BL372">
        <v>4</v>
      </c>
      <c r="BM372">
        <v>7</v>
      </c>
      <c r="BN372">
        <v>6</v>
      </c>
      <c r="BO372">
        <v>13</v>
      </c>
      <c r="BP372">
        <v>12</v>
      </c>
      <c r="BQ372">
        <v>8</v>
      </c>
      <c r="BR372">
        <v>22</v>
      </c>
      <c r="BS372">
        <v>10</v>
      </c>
      <c r="BT372">
        <v>14</v>
      </c>
    </row>
    <row r="373" spans="1:72">
      <c r="A373">
        <v>11001</v>
      </c>
      <c r="B373">
        <v>0</v>
      </c>
      <c r="C373">
        <v>1999</v>
      </c>
      <c r="D373" s="2">
        <v>43404.595879629633</v>
      </c>
      <c r="E373" t="s">
        <v>218</v>
      </c>
      <c r="F373">
        <v>3</v>
      </c>
      <c r="G373">
        <v>1</v>
      </c>
      <c r="H373">
        <v>1</v>
      </c>
      <c r="I373">
        <v>4</v>
      </c>
      <c r="J373">
        <v>2</v>
      </c>
      <c r="K373">
        <v>4</v>
      </c>
      <c r="L373">
        <v>2</v>
      </c>
      <c r="M373">
        <v>2</v>
      </c>
      <c r="N373">
        <v>4</v>
      </c>
      <c r="O373">
        <v>4</v>
      </c>
      <c r="P373">
        <v>5</v>
      </c>
      <c r="Q373">
        <v>2</v>
      </c>
      <c r="R373">
        <v>2</v>
      </c>
      <c r="S373">
        <v>4</v>
      </c>
      <c r="T373">
        <v>3</v>
      </c>
      <c r="U373">
        <v>3</v>
      </c>
      <c r="V373">
        <v>2</v>
      </c>
      <c r="W373">
        <v>3</v>
      </c>
      <c r="X373">
        <v>2</v>
      </c>
      <c r="Y373">
        <v>3</v>
      </c>
      <c r="Z373">
        <v>4</v>
      </c>
      <c r="AA373">
        <v>2</v>
      </c>
      <c r="AB373">
        <v>27</v>
      </c>
      <c r="AC373">
        <v>5</v>
      </c>
      <c r="AD373">
        <v>7</v>
      </c>
      <c r="AE373">
        <v>5</v>
      </c>
      <c r="AF373">
        <v>7</v>
      </c>
      <c r="AG373">
        <v>17</v>
      </c>
      <c r="AH373">
        <v>5</v>
      </c>
      <c r="AI373">
        <v>4</v>
      </c>
      <c r="AJ373">
        <v>4</v>
      </c>
      <c r="AK373">
        <v>8</v>
      </c>
      <c r="AL373">
        <v>54</v>
      </c>
      <c r="AM373">
        <v>7</v>
      </c>
      <c r="AN373">
        <v>5</v>
      </c>
      <c r="AO373">
        <v>4</v>
      </c>
      <c r="AP373">
        <v>21</v>
      </c>
      <c r="AQ373">
        <v>2</v>
      </c>
      <c r="AR373">
        <v>5</v>
      </c>
      <c r="AS373">
        <v>3</v>
      </c>
      <c r="AT373">
        <v>5</v>
      </c>
      <c r="AU373">
        <v>4</v>
      </c>
      <c r="AV373">
        <v>5</v>
      </c>
      <c r="AW373">
        <v>31</v>
      </c>
      <c r="AX373">
        <v>4</v>
      </c>
      <c r="AY373">
        <v>17</v>
      </c>
      <c r="AZ373">
        <v>6</v>
      </c>
      <c r="BA373">
        <v>2</v>
      </c>
      <c r="BB373">
        <v>13</v>
      </c>
      <c r="BC373">
        <v>15</v>
      </c>
      <c r="BD373">
        <v>20</v>
      </c>
      <c r="BE373">
        <v>7</v>
      </c>
      <c r="BF373">
        <v>22</v>
      </c>
      <c r="BG373">
        <v>18</v>
      </c>
      <c r="BH373">
        <v>8</v>
      </c>
      <c r="BI373">
        <v>5</v>
      </c>
      <c r="BJ373">
        <v>3</v>
      </c>
      <c r="BK373">
        <v>19</v>
      </c>
      <c r="BL373">
        <v>1</v>
      </c>
      <c r="BM373">
        <v>11</v>
      </c>
      <c r="BN373">
        <v>9</v>
      </c>
      <c r="BO373">
        <v>16</v>
      </c>
      <c r="BP373">
        <v>12</v>
      </c>
      <c r="BQ373">
        <v>10</v>
      </c>
      <c r="BR373">
        <v>14</v>
      </c>
      <c r="BS373">
        <v>21</v>
      </c>
      <c r="BT373">
        <v>0</v>
      </c>
    </row>
    <row r="374" spans="1:72">
      <c r="A374">
        <v>11206</v>
      </c>
      <c r="B374">
        <v>0</v>
      </c>
      <c r="C374">
        <v>1990</v>
      </c>
      <c r="D374" s="2">
        <v>43404.603842592594</v>
      </c>
      <c r="E374" t="s">
        <v>219</v>
      </c>
      <c r="F374">
        <v>5</v>
      </c>
      <c r="G374">
        <v>4</v>
      </c>
      <c r="H374">
        <v>2</v>
      </c>
      <c r="I374">
        <v>5</v>
      </c>
      <c r="J374">
        <v>1</v>
      </c>
      <c r="K374">
        <v>4</v>
      </c>
      <c r="L374">
        <v>2</v>
      </c>
      <c r="M374">
        <v>1</v>
      </c>
      <c r="N374">
        <v>3</v>
      </c>
      <c r="O374">
        <v>3</v>
      </c>
      <c r="P374">
        <v>1</v>
      </c>
      <c r="Q374">
        <v>2</v>
      </c>
      <c r="R374">
        <v>4</v>
      </c>
      <c r="S374">
        <v>5</v>
      </c>
      <c r="T374">
        <v>4</v>
      </c>
      <c r="U374">
        <v>5</v>
      </c>
      <c r="V374">
        <v>4</v>
      </c>
      <c r="W374">
        <v>5</v>
      </c>
      <c r="X374">
        <v>4</v>
      </c>
      <c r="Y374">
        <v>4</v>
      </c>
      <c r="Z374">
        <v>4</v>
      </c>
      <c r="AA374">
        <v>2</v>
      </c>
      <c r="AB374">
        <v>5</v>
      </c>
      <c r="AC374">
        <v>7</v>
      </c>
      <c r="AD374">
        <v>12</v>
      </c>
      <c r="AE374">
        <v>5</v>
      </c>
      <c r="AF374">
        <v>5</v>
      </c>
      <c r="AG374">
        <v>7</v>
      </c>
      <c r="AH374">
        <v>3</v>
      </c>
      <c r="AI374">
        <v>5</v>
      </c>
      <c r="AJ374">
        <v>4</v>
      </c>
      <c r="AK374">
        <v>9</v>
      </c>
      <c r="AL374">
        <v>6</v>
      </c>
      <c r="AM374">
        <v>7</v>
      </c>
      <c r="AN374">
        <v>9</v>
      </c>
      <c r="AO374">
        <v>6</v>
      </c>
      <c r="AP374">
        <v>6</v>
      </c>
      <c r="AQ374">
        <v>3</v>
      </c>
      <c r="AR374">
        <v>2</v>
      </c>
      <c r="AS374">
        <v>4</v>
      </c>
      <c r="AT374">
        <v>8</v>
      </c>
      <c r="AU374">
        <v>5</v>
      </c>
      <c r="AV374">
        <v>4</v>
      </c>
      <c r="AW374">
        <v>4</v>
      </c>
      <c r="AX374">
        <v>21</v>
      </c>
      <c r="AY374">
        <v>7</v>
      </c>
      <c r="AZ374">
        <v>1</v>
      </c>
      <c r="BA374">
        <v>9</v>
      </c>
      <c r="BB374">
        <v>19</v>
      </c>
      <c r="BC374">
        <v>5</v>
      </c>
      <c r="BD374">
        <v>20</v>
      </c>
      <c r="BE374">
        <v>16</v>
      </c>
      <c r="BF374">
        <v>8</v>
      </c>
      <c r="BG374">
        <v>4</v>
      </c>
      <c r="BH374">
        <v>17</v>
      </c>
      <c r="BI374">
        <v>18</v>
      </c>
      <c r="BJ374">
        <v>12</v>
      </c>
      <c r="BK374">
        <v>2</v>
      </c>
      <c r="BL374">
        <v>3</v>
      </c>
      <c r="BM374">
        <v>10</v>
      </c>
      <c r="BN374">
        <v>14</v>
      </c>
      <c r="BO374">
        <v>11</v>
      </c>
      <c r="BP374">
        <v>13</v>
      </c>
      <c r="BQ374">
        <v>22</v>
      </c>
      <c r="BR374">
        <v>6</v>
      </c>
      <c r="BS374">
        <v>15</v>
      </c>
      <c r="BT374">
        <v>-25</v>
      </c>
    </row>
    <row r="375" spans="1:72">
      <c r="A375">
        <v>11273</v>
      </c>
      <c r="B375">
        <v>0</v>
      </c>
      <c r="C375">
        <v>1998</v>
      </c>
      <c r="D375" s="2">
        <v>43404.607569444444</v>
      </c>
      <c r="E375" t="s">
        <v>166</v>
      </c>
      <c r="F375">
        <v>2</v>
      </c>
      <c r="G375">
        <v>4</v>
      </c>
      <c r="H375">
        <v>1</v>
      </c>
      <c r="I375">
        <v>3</v>
      </c>
      <c r="J375">
        <v>1</v>
      </c>
      <c r="K375">
        <v>4</v>
      </c>
      <c r="L375">
        <v>1</v>
      </c>
      <c r="M375">
        <v>1</v>
      </c>
      <c r="N375">
        <v>3</v>
      </c>
      <c r="O375">
        <v>3</v>
      </c>
      <c r="P375">
        <v>1</v>
      </c>
      <c r="Q375">
        <v>5</v>
      </c>
      <c r="R375">
        <v>3</v>
      </c>
      <c r="S375">
        <v>4</v>
      </c>
      <c r="T375">
        <v>3</v>
      </c>
      <c r="U375">
        <v>4</v>
      </c>
      <c r="V375">
        <v>5</v>
      </c>
      <c r="W375">
        <v>4</v>
      </c>
      <c r="X375">
        <v>5</v>
      </c>
      <c r="Y375">
        <v>4</v>
      </c>
      <c r="Z375">
        <v>5</v>
      </c>
      <c r="AA375">
        <v>2</v>
      </c>
      <c r="AB375">
        <v>5</v>
      </c>
      <c r="AC375">
        <v>5</v>
      </c>
      <c r="AD375">
        <v>6</v>
      </c>
      <c r="AE375">
        <v>4</v>
      </c>
      <c r="AF375">
        <v>3</v>
      </c>
      <c r="AG375">
        <v>30</v>
      </c>
      <c r="AH375">
        <v>4</v>
      </c>
      <c r="AI375">
        <v>3</v>
      </c>
      <c r="AJ375">
        <v>4</v>
      </c>
      <c r="AK375">
        <v>4</v>
      </c>
      <c r="AL375">
        <v>3</v>
      </c>
      <c r="AM375">
        <v>3</v>
      </c>
      <c r="AN375">
        <v>5</v>
      </c>
      <c r="AO375">
        <v>4</v>
      </c>
      <c r="AP375">
        <v>7</v>
      </c>
      <c r="AQ375">
        <v>3</v>
      </c>
      <c r="AR375">
        <v>4</v>
      </c>
      <c r="AS375">
        <v>3</v>
      </c>
      <c r="AT375">
        <v>6</v>
      </c>
      <c r="AU375">
        <v>2</v>
      </c>
      <c r="AV375">
        <v>3</v>
      </c>
      <c r="AW375">
        <v>3</v>
      </c>
      <c r="AX375">
        <v>2</v>
      </c>
      <c r="AY375">
        <v>22</v>
      </c>
      <c r="AZ375">
        <v>12</v>
      </c>
      <c r="BA375">
        <v>8</v>
      </c>
      <c r="BB375">
        <v>16</v>
      </c>
      <c r="BC375">
        <v>1</v>
      </c>
      <c r="BD375">
        <v>4</v>
      </c>
      <c r="BE375">
        <v>20</v>
      </c>
      <c r="BF375">
        <v>11</v>
      </c>
      <c r="BG375">
        <v>19</v>
      </c>
      <c r="BH375">
        <v>7</v>
      </c>
      <c r="BI375">
        <v>13</v>
      </c>
      <c r="BJ375">
        <v>9</v>
      </c>
      <c r="BK375">
        <v>15</v>
      </c>
      <c r="BL375">
        <v>10</v>
      </c>
      <c r="BM375">
        <v>14</v>
      </c>
      <c r="BN375">
        <v>6</v>
      </c>
      <c r="BO375">
        <v>18</v>
      </c>
      <c r="BP375">
        <v>21</v>
      </c>
      <c r="BQ375">
        <v>3</v>
      </c>
      <c r="BR375">
        <v>17</v>
      </c>
      <c r="BS375">
        <v>5</v>
      </c>
      <c r="BT375">
        <v>3</v>
      </c>
    </row>
    <row r="376" spans="1:72">
      <c r="A376">
        <v>11319</v>
      </c>
      <c r="B376">
        <v>0</v>
      </c>
      <c r="C376">
        <v>1977</v>
      </c>
      <c r="D376" s="2">
        <v>43404.654629629629</v>
      </c>
      <c r="E376" t="s">
        <v>118</v>
      </c>
      <c r="F376">
        <v>5</v>
      </c>
      <c r="G376">
        <v>5</v>
      </c>
      <c r="H376">
        <v>2</v>
      </c>
      <c r="I376">
        <v>2</v>
      </c>
      <c r="J376">
        <v>1</v>
      </c>
      <c r="K376">
        <v>5</v>
      </c>
      <c r="L376">
        <v>2</v>
      </c>
      <c r="M376">
        <v>1</v>
      </c>
      <c r="N376">
        <v>4</v>
      </c>
      <c r="O376">
        <v>4</v>
      </c>
      <c r="P376">
        <v>2</v>
      </c>
      <c r="Q376">
        <v>4</v>
      </c>
      <c r="R376">
        <v>2</v>
      </c>
      <c r="S376">
        <v>5</v>
      </c>
      <c r="T376">
        <v>4</v>
      </c>
      <c r="U376">
        <v>4</v>
      </c>
      <c r="V376">
        <v>5</v>
      </c>
      <c r="W376">
        <v>2</v>
      </c>
      <c r="X376">
        <v>5</v>
      </c>
      <c r="Y376">
        <v>4</v>
      </c>
      <c r="Z376">
        <v>4</v>
      </c>
      <c r="AA376">
        <v>2</v>
      </c>
      <c r="AB376">
        <v>4</v>
      </c>
      <c r="AC376">
        <v>6</v>
      </c>
      <c r="AD376">
        <v>18</v>
      </c>
      <c r="AE376">
        <v>6</v>
      </c>
      <c r="AF376">
        <v>5</v>
      </c>
      <c r="AG376">
        <v>5</v>
      </c>
      <c r="AH376">
        <v>3</v>
      </c>
      <c r="AI376">
        <v>5</v>
      </c>
      <c r="AJ376">
        <v>7</v>
      </c>
      <c r="AK376">
        <v>6</v>
      </c>
      <c r="AL376">
        <v>7</v>
      </c>
      <c r="AM376">
        <v>6</v>
      </c>
      <c r="AN376">
        <v>7</v>
      </c>
      <c r="AO376">
        <v>4</v>
      </c>
      <c r="AP376">
        <v>4</v>
      </c>
      <c r="AQ376">
        <v>4</v>
      </c>
      <c r="AR376">
        <v>4</v>
      </c>
      <c r="AS376">
        <v>5</v>
      </c>
      <c r="AT376">
        <v>5</v>
      </c>
      <c r="AU376">
        <v>6</v>
      </c>
      <c r="AV376">
        <v>4</v>
      </c>
      <c r="AW376">
        <v>5</v>
      </c>
      <c r="AX376">
        <v>22</v>
      </c>
      <c r="AY376">
        <v>14</v>
      </c>
      <c r="AZ376">
        <v>16</v>
      </c>
      <c r="BA376">
        <v>13</v>
      </c>
      <c r="BB376">
        <v>17</v>
      </c>
      <c r="BC376">
        <v>15</v>
      </c>
      <c r="BD376">
        <v>2</v>
      </c>
      <c r="BE376">
        <v>11</v>
      </c>
      <c r="BF376">
        <v>21</v>
      </c>
      <c r="BG376">
        <v>12</v>
      </c>
      <c r="BH376">
        <v>10</v>
      </c>
      <c r="BI376">
        <v>18</v>
      </c>
      <c r="BJ376">
        <v>1</v>
      </c>
      <c r="BK376">
        <v>6</v>
      </c>
      <c r="BL376">
        <v>20</v>
      </c>
      <c r="BM376">
        <v>7</v>
      </c>
      <c r="BN376">
        <v>19</v>
      </c>
      <c r="BO376">
        <v>3</v>
      </c>
      <c r="BP376">
        <v>4</v>
      </c>
      <c r="BQ376">
        <v>5</v>
      </c>
      <c r="BR376">
        <v>8</v>
      </c>
      <c r="BS376">
        <v>9</v>
      </c>
      <c r="BT376">
        <v>26</v>
      </c>
    </row>
    <row r="377" spans="1:72">
      <c r="A377">
        <v>9909</v>
      </c>
      <c r="B377">
        <v>0</v>
      </c>
      <c r="C377">
        <v>1997</v>
      </c>
      <c r="D377" s="2">
        <v>43404.775694444441</v>
      </c>
      <c r="E377" t="s">
        <v>120</v>
      </c>
      <c r="F377">
        <v>3</v>
      </c>
      <c r="G377">
        <v>2</v>
      </c>
      <c r="H377">
        <v>3</v>
      </c>
      <c r="I377">
        <v>4</v>
      </c>
      <c r="J377">
        <v>2</v>
      </c>
      <c r="K377">
        <v>4</v>
      </c>
      <c r="L377">
        <v>1</v>
      </c>
      <c r="M377">
        <v>1</v>
      </c>
      <c r="N377">
        <v>4</v>
      </c>
      <c r="O377">
        <v>4</v>
      </c>
      <c r="P377">
        <v>2</v>
      </c>
      <c r="Q377">
        <v>4</v>
      </c>
      <c r="R377">
        <v>1</v>
      </c>
      <c r="S377">
        <v>4</v>
      </c>
      <c r="T377">
        <v>2</v>
      </c>
      <c r="U377">
        <v>4</v>
      </c>
      <c r="V377">
        <v>2</v>
      </c>
      <c r="W377">
        <v>4</v>
      </c>
      <c r="X377">
        <v>4</v>
      </c>
      <c r="Y377">
        <v>3</v>
      </c>
      <c r="Z377">
        <v>3</v>
      </c>
      <c r="AA377">
        <v>4</v>
      </c>
      <c r="AB377">
        <v>11</v>
      </c>
      <c r="AC377">
        <v>12</v>
      </c>
      <c r="AD377">
        <v>9</v>
      </c>
      <c r="AE377">
        <v>8</v>
      </c>
      <c r="AF377">
        <v>6</v>
      </c>
      <c r="AG377">
        <v>20</v>
      </c>
      <c r="AH377">
        <v>6</v>
      </c>
      <c r="AI377">
        <v>7</v>
      </c>
      <c r="AJ377">
        <v>8</v>
      </c>
      <c r="AK377">
        <v>6</v>
      </c>
      <c r="AL377">
        <v>10</v>
      </c>
      <c r="AM377">
        <v>7</v>
      </c>
      <c r="AN377">
        <v>5</v>
      </c>
      <c r="AO377">
        <v>4</v>
      </c>
      <c r="AP377">
        <v>5</v>
      </c>
      <c r="AQ377">
        <v>4</v>
      </c>
      <c r="AR377">
        <v>5</v>
      </c>
      <c r="AS377">
        <v>3</v>
      </c>
      <c r="AT377">
        <v>4</v>
      </c>
      <c r="AU377">
        <v>7</v>
      </c>
      <c r="AV377">
        <v>6</v>
      </c>
      <c r="AW377">
        <v>5</v>
      </c>
      <c r="AX377">
        <v>15</v>
      </c>
      <c r="AY377">
        <v>11</v>
      </c>
      <c r="AZ377">
        <v>5</v>
      </c>
      <c r="BA377">
        <v>21</v>
      </c>
      <c r="BB377">
        <v>18</v>
      </c>
      <c r="BC377">
        <v>6</v>
      </c>
      <c r="BD377">
        <v>20</v>
      </c>
      <c r="BE377">
        <v>16</v>
      </c>
      <c r="BF377">
        <v>7</v>
      </c>
      <c r="BG377">
        <v>19</v>
      </c>
      <c r="BH377">
        <v>1</v>
      </c>
      <c r="BI377">
        <v>2</v>
      </c>
      <c r="BJ377">
        <v>8</v>
      </c>
      <c r="BK377">
        <v>4</v>
      </c>
      <c r="BL377">
        <v>22</v>
      </c>
      <c r="BM377">
        <v>13</v>
      </c>
      <c r="BN377">
        <v>3</v>
      </c>
      <c r="BO377">
        <v>12</v>
      </c>
      <c r="BP377">
        <v>14</v>
      </c>
      <c r="BQ377">
        <v>10</v>
      </c>
      <c r="BR377">
        <v>9</v>
      </c>
      <c r="BS377">
        <v>17</v>
      </c>
      <c r="BT377">
        <v>-6</v>
      </c>
    </row>
    <row r="378" spans="1:72">
      <c r="A378">
        <v>11402</v>
      </c>
      <c r="B378">
        <v>0</v>
      </c>
      <c r="C378">
        <v>1991</v>
      </c>
      <c r="D378" s="2">
        <v>43404.777291666665</v>
      </c>
      <c r="E378" t="s">
        <v>220</v>
      </c>
      <c r="F378">
        <v>4</v>
      </c>
      <c r="G378">
        <v>4</v>
      </c>
      <c r="H378">
        <v>2</v>
      </c>
      <c r="I378">
        <v>2</v>
      </c>
      <c r="J378">
        <v>2</v>
      </c>
      <c r="K378">
        <v>4</v>
      </c>
      <c r="L378">
        <v>2</v>
      </c>
      <c r="M378">
        <v>2</v>
      </c>
      <c r="N378">
        <v>3</v>
      </c>
      <c r="O378">
        <v>3</v>
      </c>
      <c r="P378">
        <v>3</v>
      </c>
      <c r="Q378">
        <v>4</v>
      </c>
      <c r="R378">
        <v>3</v>
      </c>
      <c r="S378">
        <v>2</v>
      </c>
      <c r="T378">
        <v>2</v>
      </c>
      <c r="U378">
        <v>2</v>
      </c>
      <c r="V378">
        <v>2</v>
      </c>
      <c r="W378">
        <v>4</v>
      </c>
      <c r="X378">
        <v>2</v>
      </c>
      <c r="Y378">
        <v>4</v>
      </c>
      <c r="Z378">
        <v>4</v>
      </c>
      <c r="AA378">
        <v>2</v>
      </c>
      <c r="AB378">
        <v>6</v>
      </c>
      <c r="AC378">
        <v>11</v>
      </c>
      <c r="AD378">
        <v>12</v>
      </c>
      <c r="AE378">
        <v>7</v>
      </c>
      <c r="AF378">
        <v>7</v>
      </c>
      <c r="AG378">
        <v>13</v>
      </c>
      <c r="AH378">
        <v>13</v>
      </c>
      <c r="AI378">
        <v>7</v>
      </c>
      <c r="AJ378">
        <v>7</v>
      </c>
      <c r="AK378">
        <v>6</v>
      </c>
      <c r="AL378">
        <v>6</v>
      </c>
      <c r="AM378">
        <v>7</v>
      </c>
      <c r="AN378">
        <v>11</v>
      </c>
      <c r="AO378">
        <v>5</v>
      </c>
      <c r="AP378">
        <v>1</v>
      </c>
      <c r="AQ378">
        <v>5</v>
      </c>
      <c r="AR378">
        <v>9</v>
      </c>
      <c r="AS378">
        <v>4</v>
      </c>
      <c r="AT378">
        <v>6</v>
      </c>
      <c r="AU378">
        <v>7</v>
      </c>
      <c r="AV378">
        <v>10</v>
      </c>
      <c r="AW378">
        <v>5</v>
      </c>
      <c r="AX378">
        <v>16</v>
      </c>
      <c r="AY378">
        <v>12</v>
      </c>
      <c r="AZ378">
        <v>14</v>
      </c>
      <c r="BA378">
        <v>10</v>
      </c>
      <c r="BB378">
        <v>8</v>
      </c>
      <c r="BC378">
        <v>20</v>
      </c>
      <c r="BD378">
        <v>2</v>
      </c>
      <c r="BE378">
        <v>13</v>
      </c>
      <c r="BF378">
        <v>17</v>
      </c>
      <c r="BG378">
        <v>21</v>
      </c>
      <c r="BH378">
        <v>11</v>
      </c>
      <c r="BI378">
        <v>18</v>
      </c>
      <c r="BJ378">
        <v>7</v>
      </c>
      <c r="BK378">
        <v>15</v>
      </c>
      <c r="BL378">
        <v>4</v>
      </c>
      <c r="BM378">
        <v>3</v>
      </c>
      <c r="BN378">
        <v>22</v>
      </c>
      <c r="BO378">
        <v>9</v>
      </c>
      <c r="BP378">
        <v>5</v>
      </c>
      <c r="BQ378">
        <v>6</v>
      </c>
      <c r="BR378">
        <v>1</v>
      </c>
      <c r="BS378">
        <v>19</v>
      </c>
      <c r="BT378">
        <v>4</v>
      </c>
    </row>
    <row r="379" spans="1:72">
      <c r="A379">
        <v>11421</v>
      </c>
      <c r="B379">
        <v>1</v>
      </c>
      <c r="C379">
        <v>1997</v>
      </c>
      <c r="D379" s="2">
        <v>43404.814432870371</v>
      </c>
      <c r="E379" t="s">
        <v>221</v>
      </c>
      <c r="F379">
        <v>5</v>
      </c>
      <c r="G379">
        <v>4</v>
      </c>
      <c r="H379">
        <v>1</v>
      </c>
      <c r="I379">
        <v>5</v>
      </c>
      <c r="J379">
        <v>1</v>
      </c>
      <c r="K379">
        <v>2</v>
      </c>
      <c r="L379">
        <v>2</v>
      </c>
      <c r="M379">
        <v>1</v>
      </c>
      <c r="N379">
        <v>1</v>
      </c>
      <c r="O379">
        <v>1</v>
      </c>
      <c r="P379">
        <v>1</v>
      </c>
      <c r="Q379">
        <v>4</v>
      </c>
      <c r="R379">
        <v>2</v>
      </c>
      <c r="S379">
        <v>4</v>
      </c>
      <c r="T379">
        <v>2</v>
      </c>
      <c r="U379">
        <v>4</v>
      </c>
      <c r="V379">
        <v>2</v>
      </c>
      <c r="W379">
        <v>4</v>
      </c>
      <c r="X379">
        <v>3</v>
      </c>
      <c r="Y379">
        <v>4</v>
      </c>
      <c r="Z379">
        <v>5</v>
      </c>
      <c r="AA379">
        <v>2</v>
      </c>
      <c r="AB379">
        <v>5</v>
      </c>
      <c r="AC379">
        <v>7</v>
      </c>
      <c r="AD379">
        <v>9</v>
      </c>
      <c r="AE379">
        <v>4</v>
      </c>
      <c r="AF379">
        <v>5</v>
      </c>
      <c r="AG379">
        <v>15</v>
      </c>
      <c r="AH379">
        <v>6</v>
      </c>
      <c r="AI379">
        <v>3</v>
      </c>
      <c r="AJ379">
        <v>5</v>
      </c>
      <c r="AK379">
        <v>4</v>
      </c>
      <c r="AL379">
        <v>4</v>
      </c>
      <c r="AM379">
        <v>5</v>
      </c>
      <c r="AN379">
        <v>5</v>
      </c>
      <c r="AO379">
        <v>8</v>
      </c>
      <c r="AP379">
        <v>3</v>
      </c>
      <c r="AQ379">
        <v>5</v>
      </c>
      <c r="AR379">
        <v>5</v>
      </c>
      <c r="AS379">
        <v>4</v>
      </c>
      <c r="AT379">
        <v>5</v>
      </c>
      <c r="AU379">
        <v>22</v>
      </c>
      <c r="AV379">
        <v>5</v>
      </c>
      <c r="AW379">
        <v>7</v>
      </c>
      <c r="AX379">
        <v>1</v>
      </c>
      <c r="AY379">
        <v>15</v>
      </c>
      <c r="AZ379">
        <v>16</v>
      </c>
      <c r="BA379">
        <v>10</v>
      </c>
      <c r="BB379">
        <v>9</v>
      </c>
      <c r="BC379">
        <v>14</v>
      </c>
      <c r="BD379">
        <v>6</v>
      </c>
      <c r="BE379">
        <v>19</v>
      </c>
      <c r="BF379">
        <v>20</v>
      </c>
      <c r="BG379">
        <v>21</v>
      </c>
      <c r="BH379">
        <v>18</v>
      </c>
      <c r="BI379">
        <v>13</v>
      </c>
      <c r="BJ379">
        <v>11</v>
      </c>
      <c r="BK379">
        <v>3</v>
      </c>
      <c r="BL379">
        <v>12</v>
      </c>
      <c r="BM379">
        <v>22</v>
      </c>
      <c r="BN379">
        <v>17</v>
      </c>
      <c r="BO379">
        <v>7</v>
      </c>
      <c r="BP379">
        <v>8</v>
      </c>
      <c r="BQ379">
        <v>2</v>
      </c>
      <c r="BR379">
        <v>4</v>
      </c>
      <c r="BS379">
        <v>5</v>
      </c>
      <c r="BT379">
        <v>-2</v>
      </c>
    </row>
    <row r="380" spans="1:72">
      <c r="A380">
        <v>11434</v>
      </c>
      <c r="B380">
        <v>0</v>
      </c>
      <c r="C380">
        <v>1998</v>
      </c>
      <c r="D380" s="2">
        <v>43404.822083333333</v>
      </c>
      <c r="E380" t="s">
        <v>117</v>
      </c>
      <c r="F380">
        <v>2</v>
      </c>
      <c r="G380">
        <v>2</v>
      </c>
      <c r="H380">
        <v>2</v>
      </c>
      <c r="I380">
        <v>4</v>
      </c>
      <c r="J380">
        <v>2</v>
      </c>
      <c r="K380">
        <v>4</v>
      </c>
      <c r="L380">
        <v>2</v>
      </c>
      <c r="M380">
        <v>1</v>
      </c>
      <c r="N380">
        <v>2</v>
      </c>
      <c r="O380">
        <v>3</v>
      </c>
      <c r="P380">
        <v>4</v>
      </c>
      <c r="Q380">
        <v>3</v>
      </c>
      <c r="R380">
        <v>4</v>
      </c>
      <c r="S380">
        <v>5</v>
      </c>
      <c r="T380">
        <v>5</v>
      </c>
      <c r="U380">
        <v>5</v>
      </c>
      <c r="V380">
        <v>5</v>
      </c>
      <c r="W380">
        <v>5</v>
      </c>
      <c r="X380">
        <v>5</v>
      </c>
      <c r="Y380">
        <v>3</v>
      </c>
      <c r="Z380">
        <v>3</v>
      </c>
      <c r="AA380">
        <v>2</v>
      </c>
      <c r="AB380">
        <v>7</v>
      </c>
      <c r="AC380">
        <v>6</v>
      </c>
      <c r="AD380">
        <v>9</v>
      </c>
      <c r="AE380">
        <v>7</v>
      </c>
      <c r="AF380">
        <v>6</v>
      </c>
      <c r="AG380">
        <v>8</v>
      </c>
      <c r="AH380">
        <v>5</v>
      </c>
      <c r="AI380">
        <v>6</v>
      </c>
      <c r="AJ380">
        <v>5</v>
      </c>
      <c r="AK380">
        <v>7</v>
      </c>
      <c r="AL380">
        <v>10</v>
      </c>
      <c r="AM380">
        <v>9</v>
      </c>
      <c r="AN380">
        <v>5</v>
      </c>
      <c r="AO380">
        <v>4</v>
      </c>
      <c r="AP380">
        <v>3</v>
      </c>
      <c r="AQ380">
        <v>3</v>
      </c>
      <c r="AR380">
        <v>4</v>
      </c>
      <c r="AS380">
        <v>3</v>
      </c>
      <c r="AT380">
        <v>4</v>
      </c>
      <c r="AU380">
        <v>5</v>
      </c>
      <c r="AV380">
        <v>6</v>
      </c>
      <c r="AW380">
        <v>6</v>
      </c>
      <c r="AX380">
        <v>5</v>
      </c>
      <c r="AY380">
        <v>22</v>
      </c>
      <c r="AZ380">
        <v>16</v>
      </c>
      <c r="BA380">
        <v>18</v>
      </c>
      <c r="BB380">
        <v>20</v>
      </c>
      <c r="BC380">
        <v>2</v>
      </c>
      <c r="BD380">
        <v>9</v>
      </c>
      <c r="BE380">
        <v>21</v>
      </c>
      <c r="BF380">
        <v>12</v>
      </c>
      <c r="BG380">
        <v>19</v>
      </c>
      <c r="BH380">
        <v>15</v>
      </c>
      <c r="BI380">
        <v>3</v>
      </c>
      <c r="BJ380">
        <v>4</v>
      </c>
      <c r="BK380">
        <v>7</v>
      </c>
      <c r="BL380">
        <v>14</v>
      </c>
      <c r="BM380">
        <v>10</v>
      </c>
      <c r="BN380">
        <v>17</v>
      </c>
      <c r="BO380">
        <v>8</v>
      </c>
      <c r="BP380">
        <v>11</v>
      </c>
      <c r="BQ380">
        <v>13</v>
      </c>
      <c r="BR380">
        <v>6</v>
      </c>
      <c r="BS380">
        <v>1</v>
      </c>
      <c r="BT380">
        <v>-7</v>
      </c>
    </row>
    <row r="381" spans="1:72">
      <c r="A381">
        <v>11430</v>
      </c>
      <c r="B381">
        <v>1</v>
      </c>
      <c r="C381">
        <v>1998</v>
      </c>
      <c r="D381" s="2">
        <v>43404.825104166666</v>
      </c>
      <c r="E381" t="s">
        <v>117</v>
      </c>
      <c r="F381">
        <v>1</v>
      </c>
      <c r="G381">
        <v>1</v>
      </c>
      <c r="H381">
        <v>1</v>
      </c>
      <c r="I381">
        <v>3</v>
      </c>
      <c r="J381">
        <v>2</v>
      </c>
      <c r="K381">
        <v>4</v>
      </c>
      <c r="L381">
        <v>2</v>
      </c>
      <c r="M381">
        <v>1</v>
      </c>
      <c r="N381">
        <v>2</v>
      </c>
      <c r="O381">
        <v>2</v>
      </c>
      <c r="P381">
        <v>2</v>
      </c>
      <c r="Q381">
        <v>3</v>
      </c>
      <c r="R381">
        <v>1</v>
      </c>
      <c r="S381">
        <v>1</v>
      </c>
      <c r="T381">
        <v>2</v>
      </c>
      <c r="U381">
        <v>1</v>
      </c>
      <c r="V381">
        <v>1</v>
      </c>
      <c r="W381">
        <v>2</v>
      </c>
      <c r="X381">
        <v>2</v>
      </c>
      <c r="Y381">
        <v>4</v>
      </c>
      <c r="Z381">
        <v>3</v>
      </c>
      <c r="AA381">
        <v>3</v>
      </c>
      <c r="AB381">
        <v>6</v>
      </c>
      <c r="AC381">
        <v>8</v>
      </c>
      <c r="AD381">
        <v>17</v>
      </c>
      <c r="AE381">
        <v>8</v>
      </c>
      <c r="AF381">
        <v>10</v>
      </c>
      <c r="AG381">
        <v>16</v>
      </c>
      <c r="AH381">
        <v>3</v>
      </c>
      <c r="AI381">
        <v>5</v>
      </c>
      <c r="AJ381">
        <v>11</v>
      </c>
      <c r="AK381">
        <v>7</v>
      </c>
      <c r="AL381">
        <v>5</v>
      </c>
      <c r="AM381">
        <v>6</v>
      </c>
      <c r="AN381">
        <v>4</v>
      </c>
      <c r="AO381">
        <v>4</v>
      </c>
      <c r="AP381">
        <v>4</v>
      </c>
      <c r="AQ381">
        <v>3</v>
      </c>
      <c r="AR381">
        <v>4</v>
      </c>
      <c r="AS381">
        <v>7</v>
      </c>
      <c r="AT381">
        <v>8</v>
      </c>
      <c r="AU381">
        <v>7</v>
      </c>
      <c r="AV381">
        <v>4</v>
      </c>
      <c r="AW381">
        <v>4</v>
      </c>
      <c r="AX381">
        <v>20</v>
      </c>
      <c r="AY381">
        <v>22</v>
      </c>
      <c r="AZ381">
        <v>12</v>
      </c>
      <c r="BA381">
        <v>3</v>
      </c>
      <c r="BB381">
        <v>13</v>
      </c>
      <c r="BC381">
        <v>19</v>
      </c>
      <c r="BD381">
        <v>18</v>
      </c>
      <c r="BE381">
        <v>16</v>
      </c>
      <c r="BF381">
        <v>7</v>
      </c>
      <c r="BG381">
        <v>15</v>
      </c>
      <c r="BH381">
        <v>17</v>
      </c>
      <c r="BI381">
        <v>10</v>
      </c>
      <c r="BJ381">
        <v>4</v>
      </c>
      <c r="BK381">
        <v>21</v>
      </c>
      <c r="BL381">
        <v>6</v>
      </c>
      <c r="BM381">
        <v>5</v>
      </c>
      <c r="BN381">
        <v>11</v>
      </c>
      <c r="BO381">
        <v>2</v>
      </c>
      <c r="BP381">
        <v>8</v>
      </c>
      <c r="BQ381">
        <v>1</v>
      </c>
      <c r="BR381">
        <v>14</v>
      </c>
      <c r="BS381">
        <v>9</v>
      </c>
      <c r="BT381">
        <v>-17</v>
      </c>
    </row>
    <row r="382" spans="1:72">
      <c r="A382">
        <v>11447</v>
      </c>
      <c r="B382">
        <v>0</v>
      </c>
      <c r="C382">
        <v>1996</v>
      </c>
      <c r="D382" s="2">
        <v>43404.838252314818</v>
      </c>
      <c r="E382" t="s">
        <v>198</v>
      </c>
      <c r="F382">
        <v>2</v>
      </c>
      <c r="G382">
        <v>3</v>
      </c>
      <c r="H382">
        <v>2</v>
      </c>
      <c r="I382">
        <v>4</v>
      </c>
      <c r="J382">
        <v>1</v>
      </c>
      <c r="K382">
        <v>4</v>
      </c>
      <c r="L382">
        <v>2</v>
      </c>
      <c r="M382">
        <v>1</v>
      </c>
      <c r="N382">
        <v>4</v>
      </c>
      <c r="O382">
        <v>4</v>
      </c>
      <c r="P382">
        <v>2</v>
      </c>
      <c r="Q382">
        <v>4</v>
      </c>
      <c r="R382">
        <v>2</v>
      </c>
      <c r="S382">
        <v>5</v>
      </c>
      <c r="T382">
        <v>2</v>
      </c>
      <c r="U382">
        <v>2</v>
      </c>
      <c r="V382">
        <v>2</v>
      </c>
      <c r="W382">
        <v>2</v>
      </c>
      <c r="X382">
        <v>2</v>
      </c>
      <c r="Y382">
        <v>2</v>
      </c>
      <c r="Z382">
        <v>2</v>
      </c>
      <c r="AA382">
        <v>2</v>
      </c>
      <c r="AB382">
        <v>8</v>
      </c>
      <c r="AC382">
        <v>12</v>
      </c>
      <c r="AD382">
        <v>17</v>
      </c>
      <c r="AE382">
        <v>5</v>
      </c>
      <c r="AF382">
        <v>8</v>
      </c>
      <c r="AG382">
        <v>5</v>
      </c>
      <c r="AH382">
        <v>4</v>
      </c>
      <c r="AI382">
        <v>5</v>
      </c>
      <c r="AJ382">
        <v>5</v>
      </c>
      <c r="AK382">
        <v>5</v>
      </c>
      <c r="AL382">
        <v>5</v>
      </c>
      <c r="AM382">
        <v>8</v>
      </c>
      <c r="AN382">
        <v>3</v>
      </c>
      <c r="AO382">
        <v>5</v>
      </c>
      <c r="AP382">
        <v>4</v>
      </c>
      <c r="AQ382">
        <v>3</v>
      </c>
      <c r="AR382">
        <v>11</v>
      </c>
      <c r="AS382">
        <v>8</v>
      </c>
      <c r="AT382">
        <v>4</v>
      </c>
      <c r="AU382">
        <v>7</v>
      </c>
      <c r="AV382">
        <v>3</v>
      </c>
      <c r="AW382">
        <v>5</v>
      </c>
      <c r="AX382">
        <v>13</v>
      </c>
      <c r="AY382">
        <v>2</v>
      </c>
      <c r="AZ382">
        <v>8</v>
      </c>
      <c r="BA382">
        <v>20</v>
      </c>
      <c r="BB382">
        <v>4</v>
      </c>
      <c r="BC382">
        <v>12</v>
      </c>
      <c r="BD382">
        <v>6</v>
      </c>
      <c r="BE382">
        <v>15</v>
      </c>
      <c r="BF382">
        <v>22</v>
      </c>
      <c r="BG382">
        <v>11</v>
      </c>
      <c r="BH382">
        <v>19</v>
      </c>
      <c r="BI382">
        <v>14</v>
      </c>
      <c r="BJ382">
        <v>17</v>
      </c>
      <c r="BK382">
        <v>1</v>
      </c>
      <c r="BL382">
        <v>16</v>
      </c>
      <c r="BM382">
        <v>21</v>
      </c>
      <c r="BN382">
        <v>3</v>
      </c>
      <c r="BO382">
        <v>9</v>
      </c>
      <c r="BP382">
        <v>10</v>
      </c>
      <c r="BQ382">
        <v>5</v>
      </c>
      <c r="BR382">
        <v>18</v>
      </c>
      <c r="BS382">
        <v>7</v>
      </c>
      <c r="BT382">
        <v>-7</v>
      </c>
    </row>
    <row r="383" spans="1:72">
      <c r="A383">
        <v>11459</v>
      </c>
      <c r="B383">
        <v>0</v>
      </c>
      <c r="C383">
        <v>1976</v>
      </c>
      <c r="D383" s="2">
        <v>43404.855254629627</v>
      </c>
      <c r="E383" t="s">
        <v>222</v>
      </c>
      <c r="F383">
        <v>4</v>
      </c>
      <c r="G383">
        <v>4</v>
      </c>
      <c r="H383">
        <v>3</v>
      </c>
      <c r="I383">
        <v>5</v>
      </c>
      <c r="J383">
        <v>1</v>
      </c>
      <c r="K383">
        <v>1</v>
      </c>
      <c r="L383">
        <v>2</v>
      </c>
      <c r="M383">
        <v>2</v>
      </c>
      <c r="N383">
        <v>4</v>
      </c>
      <c r="O383">
        <v>4</v>
      </c>
      <c r="P383">
        <v>2</v>
      </c>
      <c r="Q383">
        <v>2</v>
      </c>
      <c r="R383">
        <v>2</v>
      </c>
      <c r="S383">
        <v>5</v>
      </c>
      <c r="T383">
        <v>4</v>
      </c>
      <c r="U383">
        <v>4</v>
      </c>
      <c r="V383">
        <v>4</v>
      </c>
      <c r="W383">
        <v>4</v>
      </c>
      <c r="X383">
        <v>4</v>
      </c>
      <c r="Y383">
        <v>4</v>
      </c>
      <c r="Z383">
        <v>4</v>
      </c>
      <c r="AA383">
        <v>1</v>
      </c>
      <c r="AB383">
        <v>6</v>
      </c>
      <c r="AC383">
        <v>6</v>
      </c>
      <c r="AD383">
        <v>7</v>
      </c>
      <c r="AE383">
        <v>5</v>
      </c>
      <c r="AF383">
        <v>27</v>
      </c>
      <c r="AG383">
        <v>8</v>
      </c>
      <c r="AH383">
        <v>14</v>
      </c>
      <c r="AI383">
        <v>3</v>
      </c>
      <c r="AJ383">
        <v>5</v>
      </c>
      <c r="AK383">
        <v>5</v>
      </c>
      <c r="AL383">
        <v>5</v>
      </c>
      <c r="AM383">
        <v>13</v>
      </c>
      <c r="AN383">
        <v>4</v>
      </c>
      <c r="AO383">
        <v>3</v>
      </c>
      <c r="AP383">
        <v>4</v>
      </c>
      <c r="AQ383">
        <v>3</v>
      </c>
      <c r="AR383">
        <v>3</v>
      </c>
      <c r="AS383">
        <v>3</v>
      </c>
      <c r="AT383">
        <v>5</v>
      </c>
      <c r="AU383">
        <v>3</v>
      </c>
      <c r="AV383">
        <v>8</v>
      </c>
      <c r="AW383">
        <v>4</v>
      </c>
      <c r="AX383">
        <v>3</v>
      </c>
      <c r="AY383">
        <v>19</v>
      </c>
      <c r="AZ383">
        <v>4</v>
      </c>
      <c r="BA383">
        <v>18</v>
      </c>
      <c r="BB383">
        <v>1</v>
      </c>
      <c r="BC383">
        <v>15</v>
      </c>
      <c r="BD383">
        <v>11</v>
      </c>
      <c r="BE383">
        <v>21</v>
      </c>
      <c r="BF383">
        <v>17</v>
      </c>
      <c r="BG383">
        <v>7</v>
      </c>
      <c r="BH383">
        <v>9</v>
      </c>
      <c r="BI383">
        <v>22</v>
      </c>
      <c r="BJ383">
        <v>10</v>
      </c>
      <c r="BK383">
        <v>5</v>
      </c>
      <c r="BL383">
        <v>14</v>
      </c>
      <c r="BM383">
        <v>8</v>
      </c>
      <c r="BN383">
        <v>16</v>
      </c>
      <c r="BO383">
        <v>20</v>
      </c>
      <c r="BP383">
        <v>2</v>
      </c>
      <c r="BQ383">
        <v>13</v>
      </c>
      <c r="BR383">
        <v>6</v>
      </c>
      <c r="BS383">
        <v>12</v>
      </c>
      <c r="BT383">
        <v>-21</v>
      </c>
    </row>
    <row r="384" spans="1:72">
      <c r="A384">
        <v>11461</v>
      </c>
      <c r="B384">
        <v>1</v>
      </c>
      <c r="C384">
        <v>1974</v>
      </c>
      <c r="D384" s="2">
        <v>43404.858807870369</v>
      </c>
      <c r="E384" t="s">
        <v>120</v>
      </c>
      <c r="F384">
        <v>5</v>
      </c>
      <c r="G384">
        <v>4</v>
      </c>
      <c r="H384">
        <v>2</v>
      </c>
      <c r="I384">
        <v>4</v>
      </c>
      <c r="J384">
        <v>1</v>
      </c>
      <c r="K384">
        <v>1</v>
      </c>
      <c r="L384">
        <v>2</v>
      </c>
      <c r="M384">
        <v>2</v>
      </c>
      <c r="N384">
        <v>4</v>
      </c>
      <c r="O384">
        <v>1</v>
      </c>
      <c r="P384">
        <v>3</v>
      </c>
      <c r="Q384">
        <v>4</v>
      </c>
      <c r="R384">
        <v>2</v>
      </c>
      <c r="S384">
        <v>5</v>
      </c>
      <c r="T384">
        <v>3</v>
      </c>
      <c r="U384">
        <v>4</v>
      </c>
      <c r="V384">
        <v>5</v>
      </c>
      <c r="W384">
        <v>5</v>
      </c>
      <c r="X384">
        <v>3</v>
      </c>
      <c r="Y384">
        <v>1</v>
      </c>
      <c r="Z384">
        <v>4</v>
      </c>
      <c r="AA384">
        <v>3</v>
      </c>
      <c r="AB384">
        <v>8</v>
      </c>
      <c r="AC384">
        <v>8</v>
      </c>
      <c r="AD384">
        <v>13</v>
      </c>
      <c r="AE384">
        <v>12</v>
      </c>
      <c r="AF384">
        <v>7</v>
      </c>
      <c r="AG384">
        <v>8</v>
      </c>
      <c r="AH384">
        <v>4</v>
      </c>
      <c r="AI384">
        <v>8</v>
      </c>
      <c r="AJ384">
        <v>5</v>
      </c>
      <c r="AK384">
        <v>17</v>
      </c>
      <c r="AL384">
        <v>15</v>
      </c>
      <c r="AM384">
        <v>12</v>
      </c>
      <c r="AN384">
        <v>6</v>
      </c>
      <c r="AO384">
        <v>6</v>
      </c>
      <c r="AP384">
        <v>11</v>
      </c>
      <c r="AQ384">
        <v>6</v>
      </c>
      <c r="AR384">
        <v>8</v>
      </c>
      <c r="AS384">
        <v>7</v>
      </c>
      <c r="AT384">
        <v>12</v>
      </c>
      <c r="AU384">
        <v>6</v>
      </c>
      <c r="AV384">
        <v>4</v>
      </c>
      <c r="AW384">
        <v>5</v>
      </c>
      <c r="AX384">
        <v>4</v>
      </c>
      <c r="AY384">
        <v>17</v>
      </c>
      <c r="AZ384">
        <v>22</v>
      </c>
      <c r="BA384">
        <v>20</v>
      </c>
      <c r="BB384">
        <v>11</v>
      </c>
      <c r="BC384">
        <v>21</v>
      </c>
      <c r="BD384">
        <v>6</v>
      </c>
      <c r="BE384">
        <v>5</v>
      </c>
      <c r="BF384">
        <v>9</v>
      </c>
      <c r="BG384">
        <v>1</v>
      </c>
      <c r="BH384">
        <v>7</v>
      </c>
      <c r="BI384">
        <v>8</v>
      </c>
      <c r="BJ384">
        <v>14</v>
      </c>
      <c r="BK384">
        <v>10</v>
      </c>
      <c r="BL384">
        <v>19</v>
      </c>
      <c r="BM384">
        <v>16</v>
      </c>
      <c r="BN384">
        <v>3</v>
      </c>
      <c r="BO384">
        <v>12</v>
      </c>
      <c r="BP384">
        <v>18</v>
      </c>
      <c r="BQ384">
        <v>13</v>
      </c>
      <c r="BR384">
        <v>2</v>
      </c>
      <c r="BS384">
        <v>15</v>
      </c>
      <c r="BT384">
        <v>29</v>
      </c>
    </row>
    <row r="385" spans="1:72">
      <c r="A385">
        <v>11460</v>
      </c>
      <c r="B385">
        <v>0</v>
      </c>
      <c r="C385">
        <v>1993</v>
      </c>
      <c r="D385" s="2">
        <v>43404.859178240738</v>
      </c>
      <c r="E385" t="s">
        <v>122</v>
      </c>
      <c r="F385">
        <v>3</v>
      </c>
      <c r="G385">
        <v>2</v>
      </c>
      <c r="H385">
        <v>2</v>
      </c>
      <c r="I385">
        <v>4</v>
      </c>
      <c r="J385">
        <v>2</v>
      </c>
      <c r="K385">
        <v>4</v>
      </c>
      <c r="L385">
        <v>3</v>
      </c>
      <c r="M385">
        <v>2</v>
      </c>
      <c r="N385">
        <v>4</v>
      </c>
      <c r="O385">
        <v>4</v>
      </c>
      <c r="P385">
        <v>3</v>
      </c>
      <c r="Q385">
        <v>5</v>
      </c>
      <c r="R385">
        <v>1</v>
      </c>
      <c r="S385">
        <v>5</v>
      </c>
      <c r="T385">
        <v>3</v>
      </c>
      <c r="U385">
        <v>5</v>
      </c>
      <c r="V385">
        <v>5</v>
      </c>
      <c r="W385">
        <v>3</v>
      </c>
      <c r="X385">
        <v>3</v>
      </c>
      <c r="Y385">
        <v>3</v>
      </c>
      <c r="Z385">
        <v>4</v>
      </c>
      <c r="AA385">
        <v>1</v>
      </c>
      <c r="AB385">
        <v>6</v>
      </c>
      <c r="AC385">
        <v>5</v>
      </c>
      <c r="AD385">
        <v>7</v>
      </c>
      <c r="AE385">
        <v>15</v>
      </c>
      <c r="AF385">
        <v>6</v>
      </c>
      <c r="AG385">
        <v>54</v>
      </c>
      <c r="AH385">
        <v>8</v>
      </c>
      <c r="AI385">
        <v>4</v>
      </c>
      <c r="AJ385">
        <v>6</v>
      </c>
      <c r="AK385">
        <v>12</v>
      </c>
      <c r="AL385">
        <v>48</v>
      </c>
      <c r="AM385">
        <v>37</v>
      </c>
      <c r="AN385">
        <v>4</v>
      </c>
      <c r="AO385">
        <v>2</v>
      </c>
      <c r="AP385">
        <v>3</v>
      </c>
      <c r="AQ385">
        <v>8</v>
      </c>
      <c r="AR385">
        <v>6</v>
      </c>
      <c r="AS385">
        <v>5</v>
      </c>
      <c r="AT385">
        <v>5</v>
      </c>
      <c r="AU385">
        <v>3</v>
      </c>
      <c r="AV385">
        <v>3</v>
      </c>
      <c r="AW385">
        <v>6</v>
      </c>
      <c r="AX385">
        <v>20</v>
      </c>
      <c r="AY385">
        <v>18</v>
      </c>
      <c r="AZ385">
        <v>22</v>
      </c>
      <c r="BA385">
        <v>11</v>
      </c>
      <c r="BB385">
        <v>5</v>
      </c>
      <c r="BC385">
        <v>16</v>
      </c>
      <c r="BD385">
        <v>7</v>
      </c>
      <c r="BE385">
        <v>3</v>
      </c>
      <c r="BF385">
        <v>13</v>
      </c>
      <c r="BG385">
        <v>14</v>
      </c>
      <c r="BH385">
        <v>6</v>
      </c>
      <c r="BI385">
        <v>17</v>
      </c>
      <c r="BJ385">
        <v>8</v>
      </c>
      <c r="BK385">
        <v>2</v>
      </c>
      <c r="BL385">
        <v>10</v>
      </c>
      <c r="BM385">
        <v>1</v>
      </c>
      <c r="BN385">
        <v>4</v>
      </c>
      <c r="BO385">
        <v>12</v>
      </c>
      <c r="BP385">
        <v>9</v>
      </c>
      <c r="BQ385">
        <v>15</v>
      </c>
      <c r="BR385">
        <v>19</v>
      </c>
      <c r="BS385">
        <v>21</v>
      </c>
      <c r="BT385">
        <v>-12</v>
      </c>
    </row>
    <row r="386" spans="1:72">
      <c r="A386">
        <v>11484</v>
      </c>
      <c r="B386">
        <v>0</v>
      </c>
      <c r="C386">
        <v>1981</v>
      </c>
      <c r="D386" s="2">
        <v>43404.908935185187</v>
      </c>
      <c r="E386" t="s">
        <v>126</v>
      </c>
      <c r="F386">
        <v>5</v>
      </c>
      <c r="G386">
        <v>4</v>
      </c>
      <c r="H386">
        <v>4</v>
      </c>
      <c r="I386">
        <v>5</v>
      </c>
      <c r="J386">
        <v>1</v>
      </c>
      <c r="K386">
        <v>2</v>
      </c>
      <c r="L386">
        <v>2</v>
      </c>
      <c r="M386">
        <v>2</v>
      </c>
      <c r="N386">
        <v>4</v>
      </c>
      <c r="O386">
        <v>4</v>
      </c>
      <c r="P386">
        <v>4</v>
      </c>
      <c r="Q386">
        <v>2</v>
      </c>
      <c r="R386">
        <v>5</v>
      </c>
      <c r="S386">
        <v>5</v>
      </c>
      <c r="T386">
        <v>5</v>
      </c>
      <c r="U386">
        <v>5</v>
      </c>
      <c r="V386">
        <v>5</v>
      </c>
      <c r="W386">
        <v>5</v>
      </c>
      <c r="X386">
        <v>5</v>
      </c>
      <c r="Y386">
        <v>1</v>
      </c>
      <c r="Z386">
        <v>2</v>
      </c>
      <c r="AA386">
        <v>2</v>
      </c>
      <c r="AB386">
        <v>3</v>
      </c>
      <c r="AC386">
        <v>21</v>
      </c>
      <c r="AD386">
        <v>10</v>
      </c>
      <c r="AE386">
        <v>4</v>
      </c>
      <c r="AF386">
        <v>5</v>
      </c>
      <c r="AG386">
        <v>8</v>
      </c>
      <c r="AH386">
        <v>6</v>
      </c>
      <c r="AI386">
        <v>8</v>
      </c>
      <c r="AJ386">
        <v>8</v>
      </c>
      <c r="AK386">
        <v>5</v>
      </c>
      <c r="AL386">
        <v>12</v>
      </c>
      <c r="AM386">
        <v>10</v>
      </c>
      <c r="AN386">
        <v>14</v>
      </c>
      <c r="AO386">
        <v>4</v>
      </c>
      <c r="AP386">
        <v>1</v>
      </c>
      <c r="AQ386">
        <v>3</v>
      </c>
      <c r="AR386">
        <v>3</v>
      </c>
      <c r="AS386">
        <v>2</v>
      </c>
      <c r="AT386">
        <v>5</v>
      </c>
      <c r="AU386">
        <v>8</v>
      </c>
      <c r="AV386">
        <v>8</v>
      </c>
      <c r="AW386">
        <v>8</v>
      </c>
      <c r="AX386">
        <v>17</v>
      </c>
      <c r="AY386">
        <v>12</v>
      </c>
      <c r="AZ386">
        <v>3</v>
      </c>
      <c r="BA386">
        <v>11</v>
      </c>
      <c r="BB386">
        <v>18</v>
      </c>
      <c r="BC386">
        <v>13</v>
      </c>
      <c r="BD386">
        <v>14</v>
      </c>
      <c r="BE386">
        <v>5</v>
      </c>
      <c r="BF386">
        <v>19</v>
      </c>
      <c r="BG386">
        <v>2</v>
      </c>
      <c r="BH386">
        <v>7</v>
      </c>
      <c r="BI386">
        <v>9</v>
      </c>
      <c r="BJ386">
        <v>1</v>
      </c>
      <c r="BK386">
        <v>4</v>
      </c>
      <c r="BL386">
        <v>21</v>
      </c>
      <c r="BM386">
        <v>20</v>
      </c>
      <c r="BN386">
        <v>16</v>
      </c>
      <c r="BO386">
        <v>22</v>
      </c>
      <c r="BP386">
        <v>15</v>
      </c>
      <c r="BQ386">
        <v>10</v>
      </c>
      <c r="BR386">
        <v>6</v>
      </c>
      <c r="BS386">
        <v>8</v>
      </c>
      <c r="BT386">
        <v>-24</v>
      </c>
    </row>
    <row r="387" spans="1:72">
      <c r="A387">
        <v>11487</v>
      </c>
      <c r="B387">
        <v>0</v>
      </c>
      <c r="C387">
        <v>1955</v>
      </c>
      <c r="D387" s="2">
        <v>43404.909097222226</v>
      </c>
      <c r="E387" t="s">
        <v>118</v>
      </c>
      <c r="F387">
        <v>4</v>
      </c>
      <c r="G387">
        <v>5</v>
      </c>
      <c r="H387">
        <v>4</v>
      </c>
      <c r="I387">
        <v>2</v>
      </c>
      <c r="J387">
        <v>2</v>
      </c>
      <c r="K387">
        <v>4</v>
      </c>
      <c r="L387">
        <v>5</v>
      </c>
      <c r="M387">
        <v>4</v>
      </c>
      <c r="N387">
        <v>4</v>
      </c>
      <c r="O387">
        <v>4</v>
      </c>
      <c r="P387">
        <v>5</v>
      </c>
      <c r="Q387">
        <v>2</v>
      </c>
      <c r="R387">
        <v>4</v>
      </c>
      <c r="S387">
        <v>5</v>
      </c>
      <c r="T387">
        <v>4</v>
      </c>
      <c r="U387">
        <v>4</v>
      </c>
      <c r="V387">
        <v>2</v>
      </c>
      <c r="W387">
        <v>5</v>
      </c>
      <c r="X387">
        <v>5</v>
      </c>
      <c r="Y387">
        <v>4</v>
      </c>
      <c r="Z387">
        <v>4</v>
      </c>
      <c r="AA387">
        <v>2</v>
      </c>
      <c r="AB387">
        <v>7</v>
      </c>
      <c r="AC387">
        <v>7</v>
      </c>
      <c r="AD387">
        <v>9</v>
      </c>
      <c r="AE387">
        <v>5</v>
      </c>
      <c r="AF387">
        <v>10</v>
      </c>
      <c r="AG387">
        <v>9</v>
      </c>
      <c r="AH387">
        <v>4</v>
      </c>
      <c r="AI387">
        <v>7</v>
      </c>
      <c r="AJ387">
        <v>5</v>
      </c>
      <c r="AK387">
        <v>5</v>
      </c>
      <c r="AL387">
        <v>4</v>
      </c>
      <c r="AM387">
        <v>11</v>
      </c>
      <c r="AN387">
        <v>13</v>
      </c>
      <c r="AO387">
        <v>5</v>
      </c>
      <c r="AP387">
        <v>9</v>
      </c>
      <c r="AQ387">
        <v>5</v>
      </c>
      <c r="AR387">
        <v>10</v>
      </c>
      <c r="AS387">
        <v>5</v>
      </c>
      <c r="AT387">
        <v>12</v>
      </c>
      <c r="AU387">
        <v>5</v>
      </c>
      <c r="AV387">
        <v>5</v>
      </c>
      <c r="AW387">
        <v>6</v>
      </c>
      <c r="AX387">
        <v>12</v>
      </c>
      <c r="AY387">
        <v>21</v>
      </c>
      <c r="AZ387">
        <v>5</v>
      </c>
      <c r="BA387">
        <v>2</v>
      </c>
      <c r="BB387">
        <v>19</v>
      </c>
      <c r="BC387">
        <v>22</v>
      </c>
      <c r="BD387">
        <v>10</v>
      </c>
      <c r="BE387">
        <v>6</v>
      </c>
      <c r="BF387">
        <v>20</v>
      </c>
      <c r="BG387">
        <v>15</v>
      </c>
      <c r="BH387">
        <v>8</v>
      </c>
      <c r="BI387">
        <v>16</v>
      </c>
      <c r="BJ387">
        <v>3</v>
      </c>
      <c r="BK387">
        <v>17</v>
      </c>
      <c r="BL387">
        <v>13</v>
      </c>
      <c r="BM387">
        <v>9</v>
      </c>
      <c r="BN387">
        <v>1</v>
      </c>
      <c r="BO387">
        <v>7</v>
      </c>
      <c r="BP387">
        <v>4</v>
      </c>
      <c r="BQ387">
        <v>18</v>
      </c>
      <c r="BR387">
        <v>14</v>
      </c>
      <c r="BS387">
        <v>11</v>
      </c>
      <c r="BT387">
        <v>19</v>
      </c>
    </row>
    <row r="388" spans="1:72">
      <c r="A388">
        <v>11499</v>
      </c>
      <c r="B388">
        <v>1</v>
      </c>
      <c r="C388">
        <v>1988</v>
      </c>
      <c r="D388" s="2">
        <v>43404.990960648145</v>
      </c>
      <c r="E388" t="s">
        <v>118</v>
      </c>
      <c r="F388">
        <v>4</v>
      </c>
      <c r="G388">
        <v>3</v>
      </c>
      <c r="H388">
        <v>3</v>
      </c>
      <c r="I388">
        <v>5</v>
      </c>
      <c r="J388">
        <v>5</v>
      </c>
      <c r="K388">
        <v>3</v>
      </c>
      <c r="L388">
        <v>5</v>
      </c>
      <c r="M388">
        <v>3</v>
      </c>
      <c r="N388">
        <v>4</v>
      </c>
      <c r="O388">
        <v>4</v>
      </c>
      <c r="P388">
        <v>4</v>
      </c>
      <c r="Q388">
        <v>5</v>
      </c>
      <c r="R388">
        <v>2</v>
      </c>
      <c r="S388">
        <v>5</v>
      </c>
      <c r="T388">
        <v>4</v>
      </c>
      <c r="U388">
        <v>5</v>
      </c>
      <c r="V388">
        <v>4</v>
      </c>
      <c r="W388">
        <v>5</v>
      </c>
      <c r="X388">
        <v>3</v>
      </c>
      <c r="Y388">
        <v>4</v>
      </c>
      <c r="Z388">
        <v>5</v>
      </c>
      <c r="AA388">
        <v>1</v>
      </c>
      <c r="AB388">
        <v>57</v>
      </c>
      <c r="AC388">
        <v>9</v>
      </c>
      <c r="AD388">
        <v>35</v>
      </c>
      <c r="AE388">
        <v>8</v>
      </c>
      <c r="AF388">
        <v>5</v>
      </c>
      <c r="AG388">
        <v>14</v>
      </c>
      <c r="AH388">
        <v>7</v>
      </c>
      <c r="AI388">
        <v>8</v>
      </c>
      <c r="AJ388">
        <v>8</v>
      </c>
      <c r="AK388">
        <v>6</v>
      </c>
      <c r="AL388">
        <v>4</v>
      </c>
      <c r="AM388">
        <v>10</v>
      </c>
      <c r="AN388">
        <v>4</v>
      </c>
      <c r="AO388">
        <v>3</v>
      </c>
      <c r="AP388">
        <v>4</v>
      </c>
      <c r="AQ388">
        <v>6</v>
      </c>
      <c r="AR388">
        <v>35</v>
      </c>
      <c r="AS388">
        <v>5</v>
      </c>
      <c r="AT388">
        <v>9</v>
      </c>
      <c r="AU388">
        <v>7</v>
      </c>
      <c r="AV388">
        <v>3</v>
      </c>
      <c r="AW388">
        <v>5</v>
      </c>
      <c r="AX388">
        <v>20</v>
      </c>
      <c r="AY388">
        <v>19</v>
      </c>
      <c r="AZ388">
        <v>8</v>
      </c>
      <c r="BA388">
        <v>15</v>
      </c>
      <c r="BB388">
        <v>4</v>
      </c>
      <c r="BC388">
        <v>1</v>
      </c>
      <c r="BD388">
        <v>6</v>
      </c>
      <c r="BE388">
        <v>18</v>
      </c>
      <c r="BF388">
        <v>14</v>
      </c>
      <c r="BG388">
        <v>3</v>
      </c>
      <c r="BH388">
        <v>2</v>
      </c>
      <c r="BI388">
        <v>7</v>
      </c>
      <c r="BJ388">
        <v>22</v>
      </c>
      <c r="BK388">
        <v>17</v>
      </c>
      <c r="BL388">
        <v>16</v>
      </c>
      <c r="BM388">
        <v>5</v>
      </c>
      <c r="BN388">
        <v>12</v>
      </c>
      <c r="BO388">
        <v>13</v>
      </c>
      <c r="BP388">
        <v>9</v>
      </c>
      <c r="BQ388">
        <v>10</v>
      </c>
      <c r="BR388">
        <v>21</v>
      </c>
      <c r="BS388">
        <v>11</v>
      </c>
      <c r="BT388">
        <v>21</v>
      </c>
    </row>
    <row r="389" spans="1:72">
      <c r="A389">
        <v>11515</v>
      </c>
      <c r="B389">
        <v>0</v>
      </c>
      <c r="C389">
        <v>1969</v>
      </c>
      <c r="D389" s="2">
        <v>43405.316493055558</v>
      </c>
      <c r="E389" t="s">
        <v>117</v>
      </c>
      <c r="F389">
        <v>4</v>
      </c>
      <c r="G389">
        <v>4</v>
      </c>
      <c r="H389">
        <v>3</v>
      </c>
      <c r="I389">
        <v>4</v>
      </c>
      <c r="J389">
        <v>2</v>
      </c>
      <c r="K389">
        <v>2</v>
      </c>
      <c r="L389">
        <v>4</v>
      </c>
      <c r="M389">
        <v>1</v>
      </c>
      <c r="N389">
        <v>4</v>
      </c>
      <c r="O389">
        <v>4</v>
      </c>
      <c r="P389">
        <v>4</v>
      </c>
      <c r="Q389">
        <v>4</v>
      </c>
      <c r="R389">
        <v>5</v>
      </c>
      <c r="S389">
        <v>5</v>
      </c>
      <c r="T389">
        <v>5</v>
      </c>
      <c r="U389">
        <v>5</v>
      </c>
      <c r="V389">
        <v>5</v>
      </c>
      <c r="W389">
        <v>5</v>
      </c>
      <c r="X389">
        <v>5</v>
      </c>
      <c r="Y389">
        <v>1</v>
      </c>
      <c r="Z389">
        <v>4</v>
      </c>
      <c r="AA389">
        <v>1</v>
      </c>
      <c r="AB389">
        <v>8</v>
      </c>
      <c r="AC389">
        <v>8</v>
      </c>
      <c r="AD389">
        <v>7</v>
      </c>
      <c r="AE389">
        <v>9</v>
      </c>
      <c r="AF389">
        <v>8</v>
      </c>
      <c r="AG389">
        <v>9</v>
      </c>
      <c r="AH389">
        <v>4</v>
      </c>
      <c r="AI389">
        <v>7</v>
      </c>
      <c r="AJ389">
        <v>5</v>
      </c>
      <c r="AK389">
        <v>8</v>
      </c>
      <c r="AL389">
        <v>6</v>
      </c>
      <c r="AM389">
        <v>9</v>
      </c>
      <c r="AN389">
        <v>9</v>
      </c>
      <c r="AO389">
        <v>3</v>
      </c>
      <c r="AP389">
        <v>6</v>
      </c>
      <c r="AQ389">
        <v>4</v>
      </c>
      <c r="AR389">
        <v>4</v>
      </c>
      <c r="AS389">
        <v>3</v>
      </c>
      <c r="AT389">
        <v>11</v>
      </c>
      <c r="AU389">
        <v>9</v>
      </c>
      <c r="AV389">
        <v>10</v>
      </c>
      <c r="AW389">
        <v>9</v>
      </c>
      <c r="AX389">
        <v>10</v>
      </c>
      <c r="AY389">
        <v>15</v>
      </c>
      <c r="AZ389">
        <v>21</v>
      </c>
      <c r="BA389">
        <v>19</v>
      </c>
      <c r="BB389">
        <v>6</v>
      </c>
      <c r="BC389">
        <v>14</v>
      </c>
      <c r="BD389">
        <v>5</v>
      </c>
      <c r="BE389">
        <v>7</v>
      </c>
      <c r="BF389">
        <v>12</v>
      </c>
      <c r="BG389">
        <v>20</v>
      </c>
      <c r="BH389">
        <v>16</v>
      </c>
      <c r="BI389">
        <v>17</v>
      </c>
      <c r="BJ389">
        <v>11</v>
      </c>
      <c r="BK389">
        <v>3</v>
      </c>
      <c r="BL389">
        <v>8</v>
      </c>
      <c r="BM389">
        <v>2</v>
      </c>
      <c r="BN389">
        <v>13</v>
      </c>
      <c r="BO389">
        <v>9</v>
      </c>
      <c r="BP389">
        <v>1</v>
      </c>
      <c r="BQ389">
        <v>4</v>
      </c>
      <c r="BR389">
        <v>18</v>
      </c>
      <c r="BS389">
        <v>22</v>
      </c>
      <c r="BT389">
        <v>-10</v>
      </c>
    </row>
    <row r="390" spans="1:72">
      <c r="A390">
        <v>11516</v>
      </c>
      <c r="B390">
        <v>0</v>
      </c>
      <c r="C390">
        <v>1975</v>
      </c>
      <c r="D390" s="2">
        <v>43405.318020833336</v>
      </c>
      <c r="E390" t="s">
        <v>126</v>
      </c>
      <c r="F390">
        <v>5</v>
      </c>
      <c r="G390">
        <v>5</v>
      </c>
      <c r="H390">
        <v>5</v>
      </c>
      <c r="I390">
        <v>5</v>
      </c>
      <c r="J390">
        <v>2</v>
      </c>
      <c r="K390">
        <v>2</v>
      </c>
      <c r="L390">
        <v>3</v>
      </c>
      <c r="M390">
        <v>3</v>
      </c>
      <c r="N390">
        <v>5</v>
      </c>
      <c r="O390">
        <v>5</v>
      </c>
      <c r="P390">
        <v>5</v>
      </c>
      <c r="Q390">
        <v>2</v>
      </c>
      <c r="R390">
        <v>5</v>
      </c>
      <c r="S390">
        <v>5</v>
      </c>
      <c r="T390">
        <v>5</v>
      </c>
      <c r="U390">
        <v>5</v>
      </c>
      <c r="V390">
        <v>5</v>
      </c>
      <c r="W390">
        <v>5</v>
      </c>
      <c r="X390">
        <v>5</v>
      </c>
      <c r="Y390">
        <v>2</v>
      </c>
      <c r="Z390">
        <v>2</v>
      </c>
      <c r="AA390">
        <v>1</v>
      </c>
      <c r="AB390">
        <v>6</v>
      </c>
      <c r="AC390">
        <v>4</v>
      </c>
      <c r="AD390">
        <v>5</v>
      </c>
      <c r="AE390">
        <v>3</v>
      </c>
      <c r="AF390">
        <v>12</v>
      </c>
      <c r="AG390">
        <v>7</v>
      </c>
      <c r="AH390">
        <v>30</v>
      </c>
      <c r="AI390">
        <v>14</v>
      </c>
      <c r="AJ390">
        <v>3</v>
      </c>
      <c r="AK390">
        <v>6</v>
      </c>
      <c r="AL390">
        <v>8</v>
      </c>
      <c r="AM390">
        <v>13</v>
      </c>
      <c r="AN390">
        <v>3</v>
      </c>
      <c r="AO390">
        <v>2</v>
      </c>
      <c r="AP390">
        <v>2</v>
      </c>
      <c r="AQ390">
        <v>4</v>
      </c>
      <c r="AR390">
        <v>2</v>
      </c>
      <c r="AS390">
        <v>2</v>
      </c>
      <c r="AT390">
        <v>8</v>
      </c>
      <c r="AU390">
        <v>9</v>
      </c>
      <c r="AV390">
        <v>7</v>
      </c>
      <c r="AW390">
        <v>5</v>
      </c>
      <c r="AX390">
        <v>3</v>
      </c>
      <c r="AY390">
        <v>10</v>
      </c>
      <c r="AZ390">
        <v>13</v>
      </c>
      <c r="BA390">
        <v>16</v>
      </c>
      <c r="BB390">
        <v>1</v>
      </c>
      <c r="BC390">
        <v>21</v>
      </c>
      <c r="BD390">
        <v>12</v>
      </c>
      <c r="BE390">
        <v>11</v>
      </c>
      <c r="BF390">
        <v>14</v>
      </c>
      <c r="BG390">
        <v>5</v>
      </c>
      <c r="BH390">
        <v>19</v>
      </c>
      <c r="BI390">
        <v>18</v>
      </c>
      <c r="BJ390">
        <v>15</v>
      </c>
      <c r="BK390">
        <v>20</v>
      </c>
      <c r="BL390">
        <v>9</v>
      </c>
      <c r="BM390">
        <v>6</v>
      </c>
      <c r="BN390">
        <v>17</v>
      </c>
      <c r="BO390">
        <v>8</v>
      </c>
      <c r="BP390">
        <v>7</v>
      </c>
      <c r="BQ390">
        <v>4</v>
      </c>
      <c r="BR390">
        <v>2</v>
      </c>
      <c r="BS390">
        <v>22</v>
      </c>
      <c r="BT390">
        <v>-29</v>
      </c>
    </row>
    <row r="391" spans="1:72">
      <c r="A391">
        <v>11517</v>
      </c>
      <c r="B391">
        <v>1</v>
      </c>
      <c r="C391">
        <v>1950</v>
      </c>
      <c r="D391" s="2">
        <v>43405.323009259257</v>
      </c>
      <c r="E391" t="s">
        <v>223</v>
      </c>
      <c r="F391">
        <v>3</v>
      </c>
      <c r="G391">
        <v>3</v>
      </c>
      <c r="H391">
        <v>3</v>
      </c>
      <c r="I391">
        <v>3</v>
      </c>
      <c r="J391">
        <v>3</v>
      </c>
      <c r="K391">
        <v>3</v>
      </c>
      <c r="L391">
        <v>3</v>
      </c>
      <c r="M391">
        <v>3</v>
      </c>
      <c r="N391">
        <v>3</v>
      </c>
      <c r="O391">
        <v>3</v>
      </c>
      <c r="P391">
        <v>3</v>
      </c>
      <c r="Q391">
        <v>3</v>
      </c>
      <c r="R391">
        <v>3</v>
      </c>
      <c r="S391">
        <v>3</v>
      </c>
      <c r="T391">
        <v>3</v>
      </c>
      <c r="U391">
        <v>3</v>
      </c>
      <c r="V391">
        <v>3</v>
      </c>
      <c r="W391">
        <v>3</v>
      </c>
      <c r="X391">
        <v>3</v>
      </c>
      <c r="Y391">
        <v>3</v>
      </c>
      <c r="Z391">
        <v>3</v>
      </c>
      <c r="AA391">
        <v>3</v>
      </c>
      <c r="AB391">
        <v>2</v>
      </c>
      <c r="AC391">
        <v>3</v>
      </c>
      <c r="AD391">
        <v>2</v>
      </c>
      <c r="AE391">
        <v>1</v>
      </c>
      <c r="AF391">
        <v>2</v>
      </c>
      <c r="AG391">
        <v>1</v>
      </c>
      <c r="AH391">
        <v>2</v>
      </c>
      <c r="AI391">
        <v>2</v>
      </c>
      <c r="AJ391">
        <v>2</v>
      </c>
      <c r="AK391">
        <v>2</v>
      </c>
      <c r="AL391">
        <v>2</v>
      </c>
      <c r="AM391">
        <v>4</v>
      </c>
      <c r="AN391">
        <v>2</v>
      </c>
      <c r="AO391">
        <v>5</v>
      </c>
      <c r="AP391">
        <v>2</v>
      </c>
      <c r="AQ391">
        <v>1</v>
      </c>
      <c r="AR391">
        <v>1</v>
      </c>
      <c r="AS391">
        <v>2</v>
      </c>
      <c r="AT391">
        <v>3</v>
      </c>
      <c r="AU391">
        <v>4</v>
      </c>
      <c r="AV391">
        <v>2</v>
      </c>
      <c r="AW391">
        <v>1</v>
      </c>
      <c r="AX391">
        <v>15</v>
      </c>
      <c r="AY391">
        <v>21</v>
      </c>
      <c r="AZ391">
        <v>11</v>
      </c>
      <c r="BA391">
        <v>4</v>
      </c>
      <c r="BB391">
        <v>3</v>
      </c>
      <c r="BC391">
        <v>18</v>
      </c>
      <c r="BD391">
        <v>8</v>
      </c>
      <c r="BE391">
        <v>9</v>
      </c>
      <c r="BF391">
        <v>19</v>
      </c>
      <c r="BG391">
        <v>17</v>
      </c>
      <c r="BH391">
        <v>5</v>
      </c>
      <c r="BI391">
        <v>6</v>
      </c>
      <c r="BJ391">
        <v>14</v>
      </c>
      <c r="BK391">
        <v>1</v>
      </c>
      <c r="BL391">
        <v>10</v>
      </c>
      <c r="BM391">
        <v>16</v>
      </c>
      <c r="BN391">
        <v>12</v>
      </c>
      <c r="BO391">
        <v>20</v>
      </c>
      <c r="BP391">
        <v>22</v>
      </c>
      <c r="BQ391">
        <v>2</v>
      </c>
      <c r="BR391">
        <v>13</v>
      </c>
      <c r="BS391">
        <v>7</v>
      </c>
      <c r="BT391">
        <v>-36</v>
      </c>
    </row>
    <row r="392" spans="1:72">
      <c r="A392">
        <v>11403</v>
      </c>
      <c r="B392">
        <v>1</v>
      </c>
      <c r="C392">
        <v>1996</v>
      </c>
      <c r="D392" s="2">
        <v>43405.323784722219</v>
      </c>
      <c r="E392" t="s">
        <v>120</v>
      </c>
      <c r="F392">
        <v>1</v>
      </c>
      <c r="G392">
        <v>1</v>
      </c>
      <c r="H392">
        <v>1</v>
      </c>
      <c r="I392">
        <v>4</v>
      </c>
      <c r="J392">
        <v>5</v>
      </c>
      <c r="K392">
        <v>5</v>
      </c>
      <c r="L392">
        <v>1</v>
      </c>
      <c r="M392">
        <v>1</v>
      </c>
      <c r="N392">
        <v>1</v>
      </c>
      <c r="O392">
        <v>1</v>
      </c>
      <c r="P392">
        <v>1</v>
      </c>
      <c r="Q392">
        <v>5</v>
      </c>
      <c r="R392">
        <v>1</v>
      </c>
      <c r="S392">
        <v>4</v>
      </c>
      <c r="T392">
        <v>1</v>
      </c>
      <c r="U392">
        <v>2</v>
      </c>
      <c r="V392">
        <v>1</v>
      </c>
      <c r="W392">
        <v>1</v>
      </c>
      <c r="X392">
        <v>1</v>
      </c>
      <c r="Y392">
        <v>3</v>
      </c>
      <c r="Z392">
        <v>4</v>
      </c>
      <c r="AA392">
        <v>4</v>
      </c>
      <c r="AB392">
        <v>5</v>
      </c>
      <c r="AC392">
        <v>10</v>
      </c>
      <c r="AD392">
        <v>9</v>
      </c>
      <c r="AE392">
        <v>10</v>
      </c>
      <c r="AF392">
        <v>10</v>
      </c>
      <c r="AG392">
        <v>10</v>
      </c>
      <c r="AH392">
        <v>4</v>
      </c>
      <c r="AI392">
        <v>2</v>
      </c>
      <c r="AJ392">
        <v>4</v>
      </c>
      <c r="AK392">
        <v>3</v>
      </c>
      <c r="AL392">
        <v>7</v>
      </c>
      <c r="AM392">
        <v>8</v>
      </c>
      <c r="AN392">
        <v>4</v>
      </c>
      <c r="AO392">
        <v>6</v>
      </c>
      <c r="AP392">
        <v>4</v>
      </c>
      <c r="AQ392">
        <v>10</v>
      </c>
      <c r="AR392">
        <v>6</v>
      </c>
      <c r="AS392">
        <v>4</v>
      </c>
      <c r="AT392">
        <v>7</v>
      </c>
      <c r="AU392">
        <v>6</v>
      </c>
      <c r="AV392">
        <v>4</v>
      </c>
      <c r="AW392">
        <v>5</v>
      </c>
      <c r="AX392">
        <v>2</v>
      </c>
      <c r="AY392">
        <v>5</v>
      </c>
      <c r="AZ392">
        <v>9</v>
      </c>
      <c r="BA392">
        <v>11</v>
      </c>
      <c r="BB392">
        <v>22</v>
      </c>
      <c r="BC392">
        <v>12</v>
      </c>
      <c r="BD392">
        <v>10</v>
      </c>
      <c r="BE392">
        <v>21</v>
      </c>
      <c r="BF392">
        <v>7</v>
      </c>
      <c r="BG392">
        <v>20</v>
      </c>
      <c r="BH392">
        <v>6</v>
      </c>
      <c r="BI392">
        <v>1</v>
      </c>
      <c r="BJ392">
        <v>4</v>
      </c>
      <c r="BK392">
        <v>16</v>
      </c>
      <c r="BL392">
        <v>13</v>
      </c>
      <c r="BM392">
        <v>19</v>
      </c>
      <c r="BN392">
        <v>17</v>
      </c>
      <c r="BO392">
        <v>15</v>
      </c>
      <c r="BP392">
        <v>3</v>
      </c>
      <c r="BQ392">
        <v>14</v>
      </c>
      <c r="BR392">
        <v>8</v>
      </c>
      <c r="BS392">
        <v>18</v>
      </c>
      <c r="BT392">
        <v>-1</v>
      </c>
    </row>
    <row r="393" spans="1:72">
      <c r="A393">
        <v>11529</v>
      </c>
      <c r="B393">
        <v>0</v>
      </c>
      <c r="C393">
        <v>1994</v>
      </c>
      <c r="D393" s="2">
        <v>43405.360405092593</v>
      </c>
      <c r="E393" t="s">
        <v>146</v>
      </c>
      <c r="F393">
        <v>4</v>
      </c>
      <c r="G393">
        <v>4</v>
      </c>
      <c r="H393">
        <v>3</v>
      </c>
      <c r="I393">
        <v>4</v>
      </c>
      <c r="J393">
        <v>1</v>
      </c>
      <c r="K393">
        <v>2</v>
      </c>
      <c r="L393">
        <v>5</v>
      </c>
      <c r="M393">
        <v>2</v>
      </c>
      <c r="N393">
        <v>5</v>
      </c>
      <c r="O393">
        <v>5</v>
      </c>
      <c r="P393">
        <v>4</v>
      </c>
      <c r="Q393">
        <v>4</v>
      </c>
      <c r="R393">
        <v>4</v>
      </c>
      <c r="S393">
        <v>5</v>
      </c>
      <c r="T393">
        <v>4</v>
      </c>
      <c r="U393">
        <v>5</v>
      </c>
      <c r="V393">
        <v>5</v>
      </c>
      <c r="W393">
        <v>5</v>
      </c>
      <c r="X393">
        <v>4</v>
      </c>
      <c r="Y393">
        <v>3</v>
      </c>
      <c r="Z393">
        <v>3</v>
      </c>
      <c r="AA393">
        <v>1</v>
      </c>
      <c r="AB393">
        <v>10</v>
      </c>
      <c r="AC393">
        <v>9</v>
      </c>
      <c r="AD393">
        <v>15</v>
      </c>
      <c r="AE393">
        <v>10</v>
      </c>
      <c r="AF393">
        <v>10</v>
      </c>
      <c r="AG393">
        <v>17</v>
      </c>
      <c r="AH393">
        <v>7</v>
      </c>
      <c r="AI393">
        <v>7</v>
      </c>
      <c r="AJ393">
        <v>7</v>
      </c>
      <c r="AK393">
        <v>8</v>
      </c>
      <c r="AL393">
        <v>7</v>
      </c>
      <c r="AM393">
        <v>11</v>
      </c>
      <c r="AN393">
        <v>8</v>
      </c>
      <c r="AO393">
        <v>7</v>
      </c>
      <c r="AP393">
        <v>6</v>
      </c>
      <c r="AQ393">
        <v>5</v>
      </c>
      <c r="AR393">
        <v>9</v>
      </c>
      <c r="AS393">
        <v>7</v>
      </c>
      <c r="AT393">
        <v>9</v>
      </c>
      <c r="AU393">
        <v>10</v>
      </c>
      <c r="AV393">
        <v>17</v>
      </c>
      <c r="AW393">
        <v>4</v>
      </c>
      <c r="AX393">
        <v>11</v>
      </c>
      <c r="AY393">
        <v>14</v>
      </c>
      <c r="AZ393">
        <v>10</v>
      </c>
      <c r="BA393">
        <v>12</v>
      </c>
      <c r="BB393">
        <v>7</v>
      </c>
      <c r="BC393">
        <v>1</v>
      </c>
      <c r="BD393">
        <v>3</v>
      </c>
      <c r="BE393">
        <v>13</v>
      </c>
      <c r="BF393">
        <v>8</v>
      </c>
      <c r="BG393">
        <v>5</v>
      </c>
      <c r="BH393">
        <v>15</v>
      </c>
      <c r="BI393">
        <v>18</v>
      </c>
      <c r="BJ393">
        <v>6</v>
      </c>
      <c r="BK393">
        <v>22</v>
      </c>
      <c r="BL393">
        <v>20</v>
      </c>
      <c r="BM393">
        <v>16</v>
      </c>
      <c r="BN393">
        <v>19</v>
      </c>
      <c r="BO393">
        <v>4</v>
      </c>
      <c r="BP393">
        <v>2</v>
      </c>
      <c r="BQ393">
        <v>17</v>
      </c>
      <c r="BR393">
        <v>21</v>
      </c>
      <c r="BS393">
        <v>9</v>
      </c>
      <c r="BT393">
        <v>-29</v>
      </c>
    </row>
    <row r="394" spans="1:72">
      <c r="A394">
        <v>11522</v>
      </c>
      <c r="B394">
        <v>1</v>
      </c>
      <c r="C394">
        <v>1980</v>
      </c>
      <c r="D394" s="2">
        <v>43405.364641203705</v>
      </c>
      <c r="E394" t="s">
        <v>224</v>
      </c>
      <c r="F394">
        <v>3</v>
      </c>
      <c r="G394">
        <v>3</v>
      </c>
      <c r="H394">
        <v>2</v>
      </c>
      <c r="I394">
        <v>2</v>
      </c>
      <c r="J394">
        <v>3</v>
      </c>
      <c r="K394">
        <v>4</v>
      </c>
      <c r="L394">
        <v>1</v>
      </c>
      <c r="M394">
        <v>1</v>
      </c>
      <c r="N394">
        <v>4</v>
      </c>
      <c r="O394">
        <v>2</v>
      </c>
      <c r="P394">
        <v>2</v>
      </c>
      <c r="Q394">
        <v>4</v>
      </c>
      <c r="R394">
        <v>3</v>
      </c>
      <c r="S394">
        <v>5</v>
      </c>
      <c r="T394">
        <v>2</v>
      </c>
      <c r="U394">
        <v>4</v>
      </c>
      <c r="V394">
        <v>4</v>
      </c>
      <c r="W394">
        <v>4</v>
      </c>
      <c r="X394">
        <v>2</v>
      </c>
      <c r="Y394">
        <v>4</v>
      </c>
      <c r="Z394">
        <v>4</v>
      </c>
      <c r="AA394">
        <v>4</v>
      </c>
      <c r="AB394">
        <v>8</v>
      </c>
      <c r="AC394">
        <v>7</v>
      </c>
      <c r="AD394">
        <v>7</v>
      </c>
      <c r="AE394">
        <v>4</v>
      </c>
      <c r="AF394">
        <v>4</v>
      </c>
      <c r="AG394">
        <v>8</v>
      </c>
      <c r="AH394">
        <v>9</v>
      </c>
      <c r="AI394">
        <v>5</v>
      </c>
      <c r="AJ394">
        <v>15</v>
      </c>
      <c r="AK394">
        <v>5</v>
      </c>
      <c r="AL394">
        <v>5</v>
      </c>
      <c r="AM394">
        <v>15</v>
      </c>
      <c r="AN394">
        <v>2</v>
      </c>
      <c r="AO394">
        <v>3</v>
      </c>
      <c r="AP394">
        <v>3</v>
      </c>
      <c r="AQ394">
        <v>20</v>
      </c>
      <c r="AR394">
        <v>3</v>
      </c>
      <c r="AS394">
        <v>4</v>
      </c>
      <c r="AT394">
        <v>10</v>
      </c>
      <c r="AU394">
        <v>6</v>
      </c>
      <c r="AV394">
        <v>3</v>
      </c>
      <c r="AW394">
        <v>12</v>
      </c>
      <c r="AX394">
        <v>11</v>
      </c>
      <c r="AY394">
        <v>18</v>
      </c>
      <c r="AZ394">
        <v>14</v>
      </c>
      <c r="BA394">
        <v>4</v>
      </c>
      <c r="BB394">
        <v>1</v>
      </c>
      <c r="BC394">
        <v>6</v>
      </c>
      <c r="BD394">
        <v>12</v>
      </c>
      <c r="BE394">
        <v>10</v>
      </c>
      <c r="BF394">
        <v>13</v>
      </c>
      <c r="BG394">
        <v>5</v>
      </c>
      <c r="BH394">
        <v>2</v>
      </c>
      <c r="BI394">
        <v>19</v>
      </c>
      <c r="BJ394">
        <v>9</v>
      </c>
      <c r="BK394">
        <v>17</v>
      </c>
      <c r="BL394">
        <v>20</v>
      </c>
      <c r="BM394">
        <v>8</v>
      </c>
      <c r="BN394">
        <v>7</v>
      </c>
      <c r="BO394">
        <v>16</v>
      </c>
      <c r="BP394">
        <v>22</v>
      </c>
      <c r="BQ394">
        <v>21</v>
      </c>
      <c r="BR394">
        <v>15</v>
      </c>
      <c r="BS394">
        <v>3</v>
      </c>
      <c r="BT394">
        <v>-3</v>
      </c>
    </row>
    <row r="395" spans="1:72">
      <c r="A395">
        <v>11528</v>
      </c>
      <c r="B395">
        <v>0</v>
      </c>
      <c r="C395">
        <v>1977</v>
      </c>
      <c r="D395" s="2">
        <v>43405.393090277779</v>
      </c>
      <c r="E395" t="s">
        <v>178</v>
      </c>
      <c r="F395">
        <v>2</v>
      </c>
      <c r="G395">
        <v>3</v>
      </c>
      <c r="H395">
        <v>2</v>
      </c>
      <c r="I395">
        <v>4</v>
      </c>
      <c r="J395">
        <v>2</v>
      </c>
      <c r="K395">
        <v>3</v>
      </c>
      <c r="L395">
        <v>2</v>
      </c>
      <c r="M395">
        <v>3</v>
      </c>
      <c r="N395">
        <v>3</v>
      </c>
      <c r="O395">
        <v>3</v>
      </c>
      <c r="P395">
        <v>2</v>
      </c>
      <c r="Q395">
        <v>4</v>
      </c>
      <c r="R395">
        <v>3</v>
      </c>
      <c r="S395">
        <v>3</v>
      </c>
      <c r="T395">
        <v>3</v>
      </c>
      <c r="U395">
        <v>2</v>
      </c>
      <c r="V395">
        <v>3</v>
      </c>
      <c r="W395">
        <v>3</v>
      </c>
      <c r="X395">
        <v>3</v>
      </c>
      <c r="Y395">
        <v>4</v>
      </c>
      <c r="Z395">
        <v>4</v>
      </c>
      <c r="AA395">
        <v>3</v>
      </c>
      <c r="AB395">
        <v>6</v>
      </c>
      <c r="AC395">
        <v>15</v>
      </c>
      <c r="AD395">
        <v>14</v>
      </c>
      <c r="AE395">
        <v>7</v>
      </c>
      <c r="AF395">
        <v>7</v>
      </c>
      <c r="AG395">
        <v>8</v>
      </c>
      <c r="AH395">
        <v>6</v>
      </c>
      <c r="AI395">
        <v>4</v>
      </c>
      <c r="AJ395">
        <v>5</v>
      </c>
      <c r="AK395">
        <v>5</v>
      </c>
      <c r="AL395">
        <v>7</v>
      </c>
      <c r="AM395">
        <v>8</v>
      </c>
      <c r="AN395">
        <v>5</v>
      </c>
      <c r="AO395">
        <v>10</v>
      </c>
      <c r="AP395">
        <v>3</v>
      </c>
      <c r="AQ395">
        <v>7</v>
      </c>
      <c r="AR395">
        <v>7</v>
      </c>
      <c r="AS395">
        <v>4</v>
      </c>
      <c r="AT395">
        <v>5</v>
      </c>
      <c r="AU395">
        <v>4</v>
      </c>
      <c r="AV395">
        <v>4</v>
      </c>
      <c r="AW395">
        <v>3</v>
      </c>
      <c r="AX395">
        <v>3</v>
      </c>
      <c r="AY395">
        <v>13</v>
      </c>
      <c r="AZ395">
        <v>6</v>
      </c>
      <c r="BA395">
        <v>5</v>
      </c>
      <c r="BB395">
        <v>8</v>
      </c>
      <c r="BC395">
        <v>7</v>
      </c>
      <c r="BD395">
        <v>18</v>
      </c>
      <c r="BE395">
        <v>16</v>
      </c>
      <c r="BF395">
        <v>11</v>
      </c>
      <c r="BG395">
        <v>12</v>
      </c>
      <c r="BH395">
        <v>2</v>
      </c>
      <c r="BI395">
        <v>9</v>
      </c>
      <c r="BJ395">
        <v>22</v>
      </c>
      <c r="BK395">
        <v>1</v>
      </c>
      <c r="BL395">
        <v>21</v>
      </c>
      <c r="BM395">
        <v>4</v>
      </c>
      <c r="BN395">
        <v>14</v>
      </c>
      <c r="BO395">
        <v>15</v>
      </c>
      <c r="BP395">
        <v>19</v>
      </c>
      <c r="BQ395">
        <v>20</v>
      </c>
      <c r="BR395">
        <v>17</v>
      </c>
      <c r="BS395">
        <v>10</v>
      </c>
      <c r="BT395">
        <v>-24</v>
      </c>
    </row>
    <row r="396" spans="1:72">
      <c r="A396">
        <v>11563</v>
      </c>
      <c r="B396">
        <v>0</v>
      </c>
      <c r="C396">
        <v>1990</v>
      </c>
      <c r="D396" s="2">
        <v>43405.420636574076</v>
      </c>
      <c r="E396" t="s">
        <v>225</v>
      </c>
      <c r="F396">
        <v>4</v>
      </c>
      <c r="G396">
        <v>3</v>
      </c>
      <c r="H396">
        <v>3</v>
      </c>
      <c r="I396">
        <v>4</v>
      </c>
      <c r="J396">
        <v>1</v>
      </c>
      <c r="K396">
        <v>3</v>
      </c>
      <c r="L396">
        <v>2</v>
      </c>
      <c r="M396">
        <v>2</v>
      </c>
      <c r="N396">
        <v>4</v>
      </c>
      <c r="O396">
        <v>2</v>
      </c>
      <c r="P396">
        <v>2</v>
      </c>
      <c r="Q396">
        <v>4</v>
      </c>
      <c r="R396">
        <v>2</v>
      </c>
      <c r="S396">
        <v>4</v>
      </c>
      <c r="T396">
        <v>3</v>
      </c>
      <c r="U396">
        <v>4</v>
      </c>
      <c r="V396">
        <v>5</v>
      </c>
      <c r="W396">
        <v>3</v>
      </c>
      <c r="X396">
        <v>4</v>
      </c>
      <c r="Y396">
        <v>5</v>
      </c>
      <c r="Z396">
        <v>4</v>
      </c>
      <c r="AA396">
        <v>1</v>
      </c>
      <c r="AB396">
        <v>8</v>
      </c>
      <c r="AC396">
        <v>12</v>
      </c>
      <c r="AD396">
        <v>55</v>
      </c>
      <c r="AE396">
        <v>2</v>
      </c>
      <c r="AF396">
        <v>9</v>
      </c>
      <c r="AG396">
        <v>5</v>
      </c>
      <c r="AH396">
        <v>4</v>
      </c>
      <c r="AI396">
        <v>6</v>
      </c>
      <c r="AJ396">
        <v>11</v>
      </c>
      <c r="AK396">
        <v>5</v>
      </c>
      <c r="AL396">
        <v>6</v>
      </c>
      <c r="AM396">
        <v>7</v>
      </c>
      <c r="AN396">
        <v>4</v>
      </c>
      <c r="AO396">
        <v>3</v>
      </c>
      <c r="AP396">
        <v>5</v>
      </c>
      <c r="AQ396">
        <v>14</v>
      </c>
      <c r="AR396">
        <v>4</v>
      </c>
      <c r="AS396">
        <v>7</v>
      </c>
      <c r="AT396">
        <v>10</v>
      </c>
      <c r="AU396">
        <v>6</v>
      </c>
      <c r="AV396">
        <v>2</v>
      </c>
      <c r="AW396">
        <v>6</v>
      </c>
      <c r="AX396">
        <v>12</v>
      </c>
      <c r="AY396">
        <v>13</v>
      </c>
      <c r="AZ396">
        <v>15</v>
      </c>
      <c r="BA396">
        <v>21</v>
      </c>
      <c r="BB396">
        <v>11</v>
      </c>
      <c r="BC396">
        <v>10</v>
      </c>
      <c r="BD396">
        <v>17</v>
      </c>
      <c r="BE396">
        <v>19</v>
      </c>
      <c r="BF396">
        <v>2</v>
      </c>
      <c r="BG396">
        <v>14</v>
      </c>
      <c r="BH396">
        <v>7</v>
      </c>
      <c r="BI396">
        <v>9</v>
      </c>
      <c r="BJ396">
        <v>4</v>
      </c>
      <c r="BK396">
        <v>20</v>
      </c>
      <c r="BL396">
        <v>18</v>
      </c>
      <c r="BM396">
        <v>16</v>
      </c>
      <c r="BN396">
        <v>6</v>
      </c>
      <c r="BO396">
        <v>1</v>
      </c>
      <c r="BP396">
        <v>5</v>
      </c>
      <c r="BQ396">
        <v>3</v>
      </c>
      <c r="BR396">
        <v>8</v>
      </c>
      <c r="BS396">
        <v>22</v>
      </c>
      <c r="BT396">
        <v>-3</v>
      </c>
    </row>
    <row r="397" spans="1:72">
      <c r="A397">
        <v>11579</v>
      </c>
      <c r="B397">
        <v>0</v>
      </c>
      <c r="C397">
        <v>1998</v>
      </c>
      <c r="D397" s="2">
        <v>43405.467928240738</v>
      </c>
      <c r="E397" t="s">
        <v>226</v>
      </c>
      <c r="F397">
        <v>5</v>
      </c>
      <c r="G397">
        <v>4</v>
      </c>
      <c r="H397">
        <v>1</v>
      </c>
      <c r="I397">
        <v>5</v>
      </c>
      <c r="J397">
        <v>1</v>
      </c>
      <c r="K397">
        <v>2</v>
      </c>
      <c r="L397">
        <v>1</v>
      </c>
      <c r="M397">
        <v>1</v>
      </c>
      <c r="N397">
        <v>2</v>
      </c>
      <c r="O397">
        <v>3</v>
      </c>
      <c r="P397">
        <v>2</v>
      </c>
      <c r="Q397">
        <v>1</v>
      </c>
      <c r="R397">
        <v>1</v>
      </c>
      <c r="S397">
        <v>5</v>
      </c>
      <c r="T397">
        <v>3</v>
      </c>
      <c r="U397">
        <v>3</v>
      </c>
      <c r="V397">
        <v>3</v>
      </c>
      <c r="W397">
        <v>3</v>
      </c>
      <c r="X397">
        <v>2</v>
      </c>
      <c r="Y397">
        <v>5</v>
      </c>
      <c r="Z397">
        <v>5</v>
      </c>
      <c r="AA397">
        <v>5</v>
      </c>
      <c r="AB397">
        <v>11</v>
      </c>
      <c r="AC397">
        <v>10</v>
      </c>
      <c r="AD397">
        <v>15</v>
      </c>
      <c r="AE397">
        <v>7</v>
      </c>
      <c r="AF397">
        <v>9</v>
      </c>
      <c r="AG397">
        <v>9</v>
      </c>
      <c r="AH397">
        <v>5</v>
      </c>
      <c r="AI397">
        <v>8</v>
      </c>
      <c r="AJ397">
        <v>11</v>
      </c>
      <c r="AK397">
        <v>6</v>
      </c>
      <c r="AL397">
        <v>9</v>
      </c>
      <c r="AM397">
        <v>6</v>
      </c>
      <c r="AN397">
        <v>7</v>
      </c>
      <c r="AO397">
        <v>3</v>
      </c>
      <c r="AP397">
        <v>9</v>
      </c>
      <c r="AQ397">
        <v>3</v>
      </c>
      <c r="AR397">
        <v>7</v>
      </c>
      <c r="AS397">
        <v>63</v>
      </c>
      <c r="AT397">
        <v>9</v>
      </c>
      <c r="AU397">
        <v>5</v>
      </c>
      <c r="AV397">
        <v>5</v>
      </c>
      <c r="AW397">
        <v>3</v>
      </c>
      <c r="AX397">
        <v>7</v>
      </c>
      <c r="AY397">
        <v>12</v>
      </c>
      <c r="AZ397">
        <v>21</v>
      </c>
      <c r="BA397">
        <v>22</v>
      </c>
      <c r="BB397">
        <v>4</v>
      </c>
      <c r="BC397">
        <v>8</v>
      </c>
      <c r="BD397">
        <v>20</v>
      </c>
      <c r="BE397">
        <v>3</v>
      </c>
      <c r="BF397">
        <v>13</v>
      </c>
      <c r="BG397">
        <v>18</v>
      </c>
      <c r="BH397">
        <v>17</v>
      </c>
      <c r="BI397">
        <v>15</v>
      </c>
      <c r="BJ397">
        <v>19</v>
      </c>
      <c r="BK397">
        <v>16</v>
      </c>
      <c r="BL397">
        <v>5</v>
      </c>
      <c r="BM397">
        <v>6</v>
      </c>
      <c r="BN397">
        <v>11</v>
      </c>
      <c r="BO397">
        <v>1</v>
      </c>
      <c r="BP397">
        <v>9</v>
      </c>
      <c r="BQ397">
        <v>2</v>
      </c>
      <c r="BR397">
        <v>14</v>
      </c>
      <c r="BS397">
        <v>10</v>
      </c>
      <c r="BT397">
        <v>20</v>
      </c>
    </row>
    <row r="398" spans="1:72">
      <c r="A398">
        <v>11589</v>
      </c>
      <c r="B398">
        <v>0</v>
      </c>
      <c r="C398">
        <v>1985</v>
      </c>
      <c r="D398" s="2">
        <v>43405.515706018516</v>
      </c>
      <c r="E398" t="s">
        <v>227</v>
      </c>
      <c r="F398">
        <v>5</v>
      </c>
      <c r="G398">
        <v>5</v>
      </c>
      <c r="H398">
        <v>2</v>
      </c>
      <c r="I398">
        <v>4</v>
      </c>
      <c r="J398">
        <v>2</v>
      </c>
      <c r="K398">
        <v>4</v>
      </c>
      <c r="L398">
        <v>2</v>
      </c>
      <c r="M398">
        <v>1</v>
      </c>
      <c r="N398">
        <v>2</v>
      </c>
      <c r="O398">
        <v>2</v>
      </c>
      <c r="P398">
        <v>2</v>
      </c>
      <c r="Q398">
        <v>2</v>
      </c>
      <c r="R398">
        <v>2</v>
      </c>
      <c r="S398">
        <v>5</v>
      </c>
      <c r="T398">
        <v>4</v>
      </c>
      <c r="U398">
        <v>4</v>
      </c>
      <c r="V398">
        <v>3</v>
      </c>
      <c r="W398">
        <v>5</v>
      </c>
      <c r="X398">
        <v>5</v>
      </c>
      <c r="Y398">
        <v>4</v>
      </c>
      <c r="Z398">
        <v>3</v>
      </c>
      <c r="AA398">
        <v>2</v>
      </c>
      <c r="AB398">
        <v>5</v>
      </c>
      <c r="AC398">
        <v>7</v>
      </c>
      <c r="AD398">
        <v>11</v>
      </c>
      <c r="AE398">
        <v>6</v>
      </c>
      <c r="AF398">
        <v>9</v>
      </c>
      <c r="AG398">
        <v>9</v>
      </c>
      <c r="AH398">
        <v>4</v>
      </c>
      <c r="AI398">
        <v>5</v>
      </c>
      <c r="AJ398">
        <v>6</v>
      </c>
      <c r="AK398">
        <v>7</v>
      </c>
      <c r="AL398">
        <v>7</v>
      </c>
      <c r="AM398">
        <v>5</v>
      </c>
      <c r="AN398">
        <v>5</v>
      </c>
      <c r="AO398">
        <v>4</v>
      </c>
      <c r="AP398">
        <v>7</v>
      </c>
      <c r="AQ398">
        <v>3</v>
      </c>
      <c r="AR398">
        <v>5</v>
      </c>
      <c r="AS398">
        <v>4</v>
      </c>
      <c r="AT398">
        <v>9</v>
      </c>
      <c r="AU398">
        <v>3</v>
      </c>
      <c r="AV398">
        <v>4</v>
      </c>
      <c r="AW398">
        <v>3</v>
      </c>
      <c r="AX398">
        <v>18</v>
      </c>
      <c r="AY398">
        <v>22</v>
      </c>
      <c r="AZ398">
        <v>13</v>
      </c>
      <c r="BA398">
        <v>16</v>
      </c>
      <c r="BB398">
        <v>1</v>
      </c>
      <c r="BC398">
        <v>21</v>
      </c>
      <c r="BD398">
        <v>11</v>
      </c>
      <c r="BE398">
        <v>10</v>
      </c>
      <c r="BF398">
        <v>19</v>
      </c>
      <c r="BG398">
        <v>17</v>
      </c>
      <c r="BH398">
        <v>5</v>
      </c>
      <c r="BI398">
        <v>3</v>
      </c>
      <c r="BJ398">
        <v>12</v>
      </c>
      <c r="BK398">
        <v>7</v>
      </c>
      <c r="BL398">
        <v>4</v>
      </c>
      <c r="BM398">
        <v>14</v>
      </c>
      <c r="BN398">
        <v>15</v>
      </c>
      <c r="BO398">
        <v>8</v>
      </c>
      <c r="BP398">
        <v>2</v>
      </c>
      <c r="BQ398">
        <v>20</v>
      </c>
      <c r="BR398">
        <v>9</v>
      </c>
      <c r="BS398">
        <v>6</v>
      </c>
      <c r="BT398">
        <v>-14</v>
      </c>
    </row>
    <row r="399" spans="1:72">
      <c r="A399">
        <v>11590</v>
      </c>
      <c r="B399">
        <v>0</v>
      </c>
      <c r="C399">
        <v>1987</v>
      </c>
      <c r="D399" s="2">
        <v>43405.517789351848</v>
      </c>
      <c r="E399" t="s">
        <v>146</v>
      </c>
      <c r="F399">
        <v>5</v>
      </c>
      <c r="G399">
        <v>4</v>
      </c>
      <c r="H399">
        <v>4</v>
      </c>
      <c r="I399">
        <v>5</v>
      </c>
      <c r="J399">
        <v>1</v>
      </c>
      <c r="K399">
        <v>2</v>
      </c>
      <c r="L399">
        <v>3</v>
      </c>
      <c r="M399">
        <v>2</v>
      </c>
      <c r="N399">
        <v>4</v>
      </c>
      <c r="O399">
        <v>4</v>
      </c>
      <c r="P399">
        <v>4</v>
      </c>
      <c r="Q399">
        <v>1</v>
      </c>
      <c r="R399">
        <v>5</v>
      </c>
      <c r="S399">
        <v>5</v>
      </c>
      <c r="T399">
        <v>4</v>
      </c>
      <c r="U399">
        <v>5</v>
      </c>
      <c r="V399">
        <v>5</v>
      </c>
      <c r="W399">
        <v>5</v>
      </c>
      <c r="X399">
        <v>5</v>
      </c>
      <c r="Y399">
        <v>2</v>
      </c>
      <c r="Z399">
        <v>2</v>
      </c>
      <c r="AA399">
        <v>2</v>
      </c>
      <c r="AB399">
        <v>3</v>
      </c>
      <c r="AC399">
        <v>6</v>
      </c>
      <c r="AD399">
        <v>8</v>
      </c>
      <c r="AE399">
        <v>5</v>
      </c>
      <c r="AF399">
        <v>3</v>
      </c>
      <c r="AG399">
        <v>10</v>
      </c>
      <c r="AH399">
        <v>6</v>
      </c>
      <c r="AI399">
        <v>5</v>
      </c>
      <c r="AJ399">
        <v>5</v>
      </c>
      <c r="AK399">
        <v>5</v>
      </c>
      <c r="AL399">
        <v>6</v>
      </c>
      <c r="AM399">
        <v>5</v>
      </c>
      <c r="AN399">
        <v>4</v>
      </c>
      <c r="AO399">
        <v>3</v>
      </c>
      <c r="AP399">
        <v>4</v>
      </c>
      <c r="AQ399">
        <v>2</v>
      </c>
      <c r="AR399">
        <v>3</v>
      </c>
      <c r="AS399">
        <v>3</v>
      </c>
      <c r="AT399">
        <v>4</v>
      </c>
      <c r="AU399">
        <v>2</v>
      </c>
      <c r="AV399">
        <v>4</v>
      </c>
      <c r="AW399">
        <v>3</v>
      </c>
      <c r="AX399">
        <v>18</v>
      </c>
      <c r="AY399">
        <v>2</v>
      </c>
      <c r="AZ399">
        <v>7</v>
      </c>
      <c r="BA399">
        <v>4</v>
      </c>
      <c r="BB399">
        <v>21</v>
      </c>
      <c r="BC399">
        <v>1</v>
      </c>
      <c r="BD399">
        <v>8</v>
      </c>
      <c r="BE399">
        <v>22</v>
      </c>
      <c r="BF399">
        <v>12</v>
      </c>
      <c r="BG399">
        <v>17</v>
      </c>
      <c r="BH399">
        <v>10</v>
      </c>
      <c r="BI399">
        <v>3</v>
      </c>
      <c r="BJ399">
        <v>5</v>
      </c>
      <c r="BK399">
        <v>19</v>
      </c>
      <c r="BL399">
        <v>9</v>
      </c>
      <c r="BM399">
        <v>13</v>
      </c>
      <c r="BN399">
        <v>16</v>
      </c>
      <c r="BO399">
        <v>20</v>
      </c>
      <c r="BP399">
        <v>6</v>
      </c>
      <c r="BQ399">
        <v>15</v>
      </c>
      <c r="BR399">
        <v>11</v>
      </c>
      <c r="BS399">
        <v>14</v>
      </c>
      <c r="BT399">
        <v>-28</v>
      </c>
    </row>
    <row r="400" spans="1:72">
      <c r="A400">
        <v>11591</v>
      </c>
      <c r="B400">
        <v>0</v>
      </c>
      <c r="C400">
        <v>1990</v>
      </c>
      <c r="D400" s="2">
        <v>43405.526782407411</v>
      </c>
      <c r="E400" t="s">
        <v>126</v>
      </c>
      <c r="F400">
        <v>4</v>
      </c>
      <c r="G400">
        <v>3</v>
      </c>
      <c r="H400">
        <v>3</v>
      </c>
      <c r="I400">
        <v>5</v>
      </c>
      <c r="J400">
        <v>1</v>
      </c>
      <c r="K400">
        <v>3</v>
      </c>
      <c r="L400">
        <v>2</v>
      </c>
      <c r="M400">
        <v>2</v>
      </c>
      <c r="N400">
        <v>5</v>
      </c>
      <c r="O400">
        <v>5</v>
      </c>
      <c r="P400">
        <v>3</v>
      </c>
      <c r="Q400">
        <v>4</v>
      </c>
      <c r="R400">
        <v>3</v>
      </c>
      <c r="S400">
        <v>5</v>
      </c>
      <c r="T400">
        <v>4</v>
      </c>
      <c r="U400">
        <v>4</v>
      </c>
      <c r="V400">
        <v>5</v>
      </c>
      <c r="W400">
        <v>5</v>
      </c>
      <c r="X400">
        <v>3</v>
      </c>
      <c r="Y400">
        <v>4</v>
      </c>
      <c r="Z400">
        <v>4</v>
      </c>
      <c r="AA400">
        <v>3</v>
      </c>
      <c r="AB400">
        <v>4</v>
      </c>
      <c r="AC400">
        <v>9</v>
      </c>
      <c r="AD400">
        <v>6</v>
      </c>
      <c r="AE400">
        <v>5</v>
      </c>
      <c r="AF400">
        <v>5</v>
      </c>
      <c r="AG400">
        <v>5</v>
      </c>
      <c r="AH400">
        <v>5</v>
      </c>
      <c r="AI400">
        <v>7</v>
      </c>
      <c r="AJ400">
        <v>3</v>
      </c>
      <c r="AK400">
        <v>3</v>
      </c>
      <c r="AL400">
        <v>3</v>
      </c>
      <c r="AM400">
        <v>9</v>
      </c>
      <c r="AN400">
        <v>4</v>
      </c>
      <c r="AO400">
        <v>3</v>
      </c>
      <c r="AP400">
        <v>8</v>
      </c>
      <c r="AQ400">
        <v>5</v>
      </c>
      <c r="AR400">
        <v>5</v>
      </c>
      <c r="AS400">
        <v>4</v>
      </c>
      <c r="AT400">
        <v>7</v>
      </c>
      <c r="AU400">
        <v>3</v>
      </c>
      <c r="AV400">
        <v>6</v>
      </c>
      <c r="AW400">
        <v>3</v>
      </c>
      <c r="AX400">
        <v>18</v>
      </c>
      <c r="AY400">
        <v>20</v>
      </c>
      <c r="AZ400">
        <v>22</v>
      </c>
      <c r="BA400">
        <v>6</v>
      </c>
      <c r="BB400">
        <v>9</v>
      </c>
      <c r="BC400">
        <v>8</v>
      </c>
      <c r="BD400">
        <v>11</v>
      </c>
      <c r="BE400">
        <v>10</v>
      </c>
      <c r="BF400">
        <v>21</v>
      </c>
      <c r="BG400">
        <v>7</v>
      </c>
      <c r="BH400">
        <v>15</v>
      </c>
      <c r="BI400">
        <v>12</v>
      </c>
      <c r="BJ400">
        <v>19</v>
      </c>
      <c r="BK400">
        <v>4</v>
      </c>
      <c r="BL400">
        <v>17</v>
      </c>
      <c r="BM400">
        <v>3</v>
      </c>
      <c r="BN400">
        <v>13</v>
      </c>
      <c r="BO400">
        <v>16</v>
      </c>
      <c r="BP400">
        <v>14</v>
      </c>
      <c r="BQ400">
        <v>5</v>
      </c>
      <c r="BR400">
        <v>2</v>
      </c>
      <c r="BS400">
        <v>1</v>
      </c>
      <c r="BT400">
        <v>-26</v>
      </c>
    </row>
    <row r="401" spans="1:72">
      <c r="A401">
        <v>11165</v>
      </c>
      <c r="B401">
        <v>0</v>
      </c>
      <c r="C401">
        <v>1977</v>
      </c>
      <c r="D401" s="2">
        <v>43405.529687499999</v>
      </c>
      <c r="E401" t="s">
        <v>228</v>
      </c>
      <c r="F401">
        <v>4</v>
      </c>
      <c r="G401">
        <v>4</v>
      </c>
      <c r="H401">
        <v>4</v>
      </c>
      <c r="I401">
        <v>2</v>
      </c>
      <c r="J401">
        <v>2</v>
      </c>
      <c r="K401">
        <v>2</v>
      </c>
      <c r="L401">
        <v>1</v>
      </c>
      <c r="M401">
        <v>1</v>
      </c>
      <c r="N401">
        <v>3</v>
      </c>
      <c r="O401">
        <v>2</v>
      </c>
      <c r="P401">
        <v>1</v>
      </c>
      <c r="Q401">
        <v>5</v>
      </c>
      <c r="R401">
        <v>1</v>
      </c>
      <c r="S401">
        <v>5</v>
      </c>
      <c r="T401">
        <v>2</v>
      </c>
      <c r="U401">
        <v>4</v>
      </c>
      <c r="V401">
        <v>5</v>
      </c>
      <c r="W401">
        <v>3</v>
      </c>
      <c r="X401">
        <v>3</v>
      </c>
      <c r="Y401">
        <v>4</v>
      </c>
      <c r="Z401">
        <v>5</v>
      </c>
      <c r="AA401">
        <v>2</v>
      </c>
      <c r="AB401">
        <v>5</v>
      </c>
      <c r="AC401">
        <v>6</v>
      </c>
      <c r="AD401">
        <v>8</v>
      </c>
      <c r="AE401">
        <v>8</v>
      </c>
      <c r="AF401">
        <v>7</v>
      </c>
      <c r="AG401">
        <v>9</v>
      </c>
      <c r="AH401">
        <v>7</v>
      </c>
      <c r="AI401">
        <v>5</v>
      </c>
      <c r="AJ401">
        <v>8</v>
      </c>
      <c r="AK401">
        <v>6</v>
      </c>
      <c r="AL401">
        <v>3</v>
      </c>
      <c r="AM401">
        <v>13</v>
      </c>
      <c r="AN401">
        <v>3</v>
      </c>
      <c r="AO401">
        <v>2</v>
      </c>
      <c r="AP401">
        <v>7</v>
      </c>
      <c r="AQ401">
        <v>4</v>
      </c>
      <c r="AR401">
        <v>5</v>
      </c>
      <c r="AS401">
        <v>7</v>
      </c>
      <c r="AT401">
        <v>6</v>
      </c>
      <c r="AU401">
        <v>4</v>
      </c>
      <c r="AV401">
        <v>3</v>
      </c>
      <c r="AW401">
        <v>3</v>
      </c>
      <c r="AX401">
        <v>20</v>
      </c>
      <c r="AY401">
        <v>5</v>
      </c>
      <c r="AZ401">
        <v>9</v>
      </c>
      <c r="BA401">
        <v>4</v>
      </c>
      <c r="BB401">
        <v>17</v>
      </c>
      <c r="BC401">
        <v>21</v>
      </c>
      <c r="BD401">
        <v>10</v>
      </c>
      <c r="BE401">
        <v>13</v>
      </c>
      <c r="BF401">
        <v>3</v>
      </c>
      <c r="BG401">
        <v>6</v>
      </c>
      <c r="BH401">
        <v>14</v>
      </c>
      <c r="BI401">
        <v>1</v>
      </c>
      <c r="BJ401">
        <v>15</v>
      </c>
      <c r="BK401">
        <v>19</v>
      </c>
      <c r="BL401">
        <v>11</v>
      </c>
      <c r="BM401">
        <v>18</v>
      </c>
      <c r="BN401">
        <v>12</v>
      </c>
      <c r="BO401">
        <v>2</v>
      </c>
      <c r="BP401">
        <v>22</v>
      </c>
      <c r="BQ401">
        <v>8</v>
      </c>
      <c r="BR401">
        <v>16</v>
      </c>
      <c r="BS401">
        <v>7</v>
      </c>
      <c r="BT401">
        <v>13</v>
      </c>
    </row>
    <row r="402" spans="1:72">
      <c r="A402">
        <v>11600</v>
      </c>
      <c r="B402">
        <v>0</v>
      </c>
      <c r="C402">
        <v>1999</v>
      </c>
      <c r="D402" s="2">
        <v>43405.552002314813</v>
      </c>
      <c r="E402" t="s">
        <v>117</v>
      </c>
      <c r="F402">
        <v>3</v>
      </c>
      <c r="G402">
        <v>2</v>
      </c>
      <c r="H402">
        <v>2</v>
      </c>
      <c r="I402">
        <v>3</v>
      </c>
      <c r="J402">
        <v>1</v>
      </c>
      <c r="K402">
        <v>2</v>
      </c>
      <c r="L402">
        <v>2</v>
      </c>
      <c r="M402">
        <v>2</v>
      </c>
      <c r="N402">
        <v>2</v>
      </c>
      <c r="O402">
        <v>4</v>
      </c>
      <c r="P402">
        <v>4</v>
      </c>
      <c r="Q402">
        <v>5</v>
      </c>
      <c r="R402">
        <v>2</v>
      </c>
      <c r="S402">
        <v>5</v>
      </c>
      <c r="T402">
        <v>3</v>
      </c>
      <c r="U402">
        <v>4</v>
      </c>
      <c r="V402">
        <v>5</v>
      </c>
      <c r="W402">
        <v>5</v>
      </c>
      <c r="X402">
        <v>4</v>
      </c>
      <c r="Y402">
        <v>5</v>
      </c>
      <c r="Z402">
        <v>4</v>
      </c>
      <c r="AA402">
        <v>1</v>
      </c>
      <c r="AB402">
        <v>4</v>
      </c>
      <c r="AC402">
        <v>6</v>
      </c>
      <c r="AD402">
        <v>7</v>
      </c>
      <c r="AE402">
        <v>12</v>
      </c>
      <c r="AF402">
        <v>4</v>
      </c>
      <c r="AG402">
        <v>7</v>
      </c>
      <c r="AH402">
        <v>9</v>
      </c>
      <c r="AI402">
        <v>18</v>
      </c>
      <c r="AJ402">
        <v>8</v>
      </c>
      <c r="AK402">
        <v>6</v>
      </c>
      <c r="AL402">
        <v>8</v>
      </c>
      <c r="AM402">
        <v>7</v>
      </c>
      <c r="AN402">
        <v>6</v>
      </c>
      <c r="AO402">
        <v>5</v>
      </c>
      <c r="AP402">
        <v>9</v>
      </c>
      <c r="AQ402">
        <v>12</v>
      </c>
      <c r="AR402">
        <v>5</v>
      </c>
      <c r="AS402">
        <v>5</v>
      </c>
      <c r="AT402">
        <v>7</v>
      </c>
      <c r="AU402">
        <v>6</v>
      </c>
      <c r="AV402">
        <v>9</v>
      </c>
      <c r="AW402">
        <v>3</v>
      </c>
      <c r="AX402">
        <v>14</v>
      </c>
      <c r="AY402">
        <v>19</v>
      </c>
      <c r="AZ402">
        <v>5</v>
      </c>
      <c r="BA402">
        <v>18</v>
      </c>
      <c r="BB402">
        <v>9</v>
      </c>
      <c r="BC402">
        <v>10</v>
      </c>
      <c r="BD402">
        <v>21</v>
      </c>
      <c r="BE402">
        <v>7</v>
      </c>
      <c r="BF402">
        <v>22</v>
      </c>
      <c r="BG402">
        <v>16</v>
      </c>
      <c r="BH402">
        <v>1</v>
      </c>
      <c r="BI402">
        <v>20</v>
      </c>
      <c r="BJ402">
        <v>4</v>
      </c>
      <c r="BK402">
        <v>12</v>
      </c>
      <c r="BL402">
        <v>3</v>
      </c>
      <c r="BM402">
        <v>17</v>
      </c>
      <c r="BN402">
        <v>15</v>
      </c>
      <c r="BO402">
        <v>8</v>
      </c>
      <c r="BP402">
        <v>13</v>
      </c>
      <c r="BQ402">
        <v>2</v>
      </c>
      <c r="BR402">
        <v>6</v>
      </c>
      <c r="BS402">
        <v>11</v>
      </c>
      <c r="BT402">
        <v>5</v>
      </c>
    </row>
    <row r="403" spans="1:72">
      <c r="A403">
        <v>11612</v>
      </c>
      <c r="B403">
        <v>0</v>
      </c>
      <c r="C403">
        <v>1994</v>
      </c>
      <c r="D403" s="2">
        <v>43405.638912037037</v>
      </c>
      <c r="E403" t="s">
        <v>146</v>
      </c>
      <c r="F403">
        <v>5</v>
      </c>
      <c r="G403">
        <v>3</v>
      </c>
      <c r="H403">
        <v>4</v>
      </c>
      <c r="I403">
        <v>5</v>
      </c>
      <c r="J403">
        <v>1</v>
      </c>
      <c r="K403">
        <v>3</v>
      </c>
      <c r="L403">
        <v>4</v>
      </c>
      <c r="M403">
        <v>1</v>
      </c>
      <c r="N403">
        <v>5</v>
      </c>
      <c r="O403">
        <v>5</v>
      </c>
      <c r="P403">
        <v>3</v>
      </c>
      <c r="Q403">
        <v>4</v>
      </c>
      <c r="R403">
        <v>5</v>
      </c>
      <c r="S403">
        <v>5</v>
      </c>
      <c r="T403">
        <v>5</v>
      </c>
      <c r="U403">
        <v>5</v>
      </c>
      <c r="V403">
        <v>5</v>
      </c>
      <c r="W403">
        <v>5</v>
      </c>
      <c r="X403">
        <v>5</v>
      </c>
      <c r="Y403">
        <v>3</v>
      </c>
      <c r="Z403">
        <v>3</v>
      </c>
      <c r="AA403">
        <v>2</v>
      </c>
      <c r="AB403">
        <v>5</v>
      </c>
      <c r="AC403">
        <v>12</v>
      </c>
      <c r="AD403">
        <v>10</v>
      </c>
      <c r="AE403">
        <v>5</v>
      </c>
      <c r="AF403">
        <v>6</v>
      </c>
      <c r="AG403">
        <v>10</v>
      </c>
      <c r="AH403">
        <v>8</v>
      </c>
      <c r="AI403">
        <v>5</v>
      </c>
      <c r="AJ403">
        <v>7</v>
      </c>
      <c r="AK403">
        <v>5</v>
      </c>
      <c r="AL403">
        <v>7</v>
      </c>
      <c r="AM403">
        <v>8</v>
      </c>
      <c r="AN403">
        <v>6</v>
      </c>
      <c r="AO403">
        <v>4</v>
      </c>
      <c r="AP403">
        <v>4</v>
      </c>
      <c r="AQ403">
        <v>3</v>
      </c>
      <c r="AR403">
        <v>14</v>
      </c>
      <c r="AS403">
        <v>3</v>
      </c>
      <c r="AT403">
        <v>7</v>
      </c>
      <c r="AU403">
        <v>5</v>
      </c>
      <c r="AV403">
        <v>4</v>
      </c>
      <c r="AW403">
        <v>5</v>
      </c>
      <c r="AX403">
        <v>12</v>
      </c>
      <c r="AY403">
        <v>6</v>
      </c>
      <c r="AZ403">
        <v>17</v>
      </c>
      <c r="BA403">
        <v>21</v>
      </c>
      <c r="BB403">
        <v>11</v>
      </c>
      <c r="BC403">
        <v>7</v>
      </c>
      <c r="BD403">
        <v>20</v>
      </c>
      <c r="BE403">
        <v>18</v>
      </c>
      <c r="BF403">
        <v>1</v>
      </c>
      <c r="BG403">
        <v>4</v>
      </c>
      <c r="BH403">
        <v>10</v>
      </c>
      <c r="BI403">
        <v>22</v>
      </c>
      <c r="BJ403">
        <v>9</v>
      </c>
      <c r="BK403">
        <v>3</v>
      </c>
      <c r="BL403">
        <v>19</v>
      </c>
      <c r="BM403">
        <v>15</v>
      </c>
      <c r="BN403">
        <v>13</v>
      </c>
      <c r="BO403">
        <v>14</v>
      </c>
      <c r="BP403">
        <v>8</v>
      </c>
      <c r="BQ403">
        <v>16</v>
      </c>
      <c r="BR403">
        <v>5</v>
      </c>
      <c r="BS403">
        <v>2</v>
      </c>
      <c r="BT403">
        <v>-23</v>
      </c>
    </row>
    <row r="404" spans="1:72">
      <c r="A404">
        <v>10226</v>
      </c>
      <c r="B404">
        <v>0</v>
      </c>
      <c r="C404">
        <v>1992</v>
      </c>
      <c r="D404" s="2">
        <v>43405.641041666669</v>
      </c>
      <c r="E404" t="s">
        <v>229</v>
      </c>
      <c r="F404">
        <v>3</v>
      </c>
      <c r="G404">
        <v>3</v>
      </c>
      <c r="H404">
        <v>1</v>
      </c>
      <c r="I404">
        <v>3</v>
      </c>
      <c r="J404">
        <v>3</v>
      </c>
      <c r="K404">
        <v>4</v>
      </c>
      <c r="L404">
        <v>1</v>
      </c>
      <c r="M404">
        <v>1</v>
      </c>
      <c r="N404">
        <v>1</v>
      </c>
      <c r="O404">
        <v>1</v>
      </c>
      <c r="P404">
        <v>1</v>
      </c>
      <c r="Q404">
        <v>3</v>
      </c>
      <c r="R404">
        <v>2</v>
      </c>
      <c r="S404">
        <v>3</v>
      </c>
      <c r="T404">
        <v>2</v>
      </c>
      <c r="U404">
        <v>2</v>
      </c>
      <c r="V404">
        <v>2</v>
      </c>
      <c r="W404">
        <v>3</v>
      </c>
      <c r="X404">
        <v>2</v>
      </c>
      <c r="Y404">
        <v>5</v>
      </c>
      <c r="Z404">
        <v>3</v>
      </c>
      <c r="AA404">
        <v>4</v>
      </c>
      <c r="AB404">
        <v>6</v>
      </c>
      <c r="AC404">
        <v>13</v>
      </c>
      <c r="AD404">
        <v>20</v>
      </c>
      <c r="AE404">
        <v>7</v>
      </c>
      <c r="AF404">
        <v>38</v>
      </c>
      <c r="AG404">
        <v>10</v>
      </c>
      <c r="AH404">
        <v>4</v>
      </c>
      <c r="AI404">
        <v>6</v>
      </c>
      <c r="AJ404">
        <v>4</v>
      </c>
      <c r="AK404">
        <v>5</v>
      </c>
      <c r="AL404">
        <v>4</v>
      </c>
      <c r="AM404">
        <v>14</v>
      </c>
      <c r="AN404">
        <v>21</v>
      </c>
      <c r="AO404">
        <v>33</v>
      </c>
      <c r="AP404">
        <v>8</v>
      </c>
      <c r="AQ404">
        <v>21</v>
      </c>
      <c r="AR404">
        <v>13</v>
      </c>
      <c r="AS404">
        <v>3</v>
      </c>
      <c r="AT404">
        <v>7</v>
      </c>
      <c r="AU404">
        <v>8</v>
      </c>
      <c r="AV404">
        <v>16</v>
      </c>
      <c r="AW404">
        <v>18</v>
      </c>
      <c r="AX404">
        <v>14</v>
      </c>
      <c r="AY404">
        <v>12</v>
      </c>
      <c r="AZ404">
        <v>1</v>
      </c>
      <c r="BA404">
        <v>10</v>
      </c>
      <c r="BB404">
        <v>2</v>
      </c>
      <c r="BC404">
        <v>21</v>
      </c>
      <c r="BD404">
        <v>9</v>
      </c>
      <c r="BE404">
        <v>6</v>
      </c>
      <c r="BF404">
        <v>7</v>
      </c>
      <c r="BG404">
        <v>18</v>
      </c>
      <c r="BH404">
        <v>19</v>
      </c>
      <c r="BI404">
        <v>22</v>
      </c>
      <c r="BJ404">
        <v>5</v>
      </c>
      <c r="BK404">
        <v>11</v>
      </c>
      <c r="BL404">
        <v>17</v>
      </c>
      <c r="BM404">
        <v>4</v>
      </c>
      <c r="BN404">
        <v>3</v>
      </c>
      <c r="BO404">
        <v>16</v>
      </c>
      <c r="BP404">
        <v>8</v>
      </c>
      <c r="BQ404">
        <v>13</v>
      </c>
      <c r="BR404">
        <v>15</v>
      </c>
      <c r="BS404">
        <v>20</v>
      </c>
      <c r="BT404">
        <v>-28</v>
      </c>
    </row>
    <row r="405" spans="1:72">
      <c r="A405">
        <v>11617</v>
      </c>
      <c r="B405">
        <v>0</v>
      </c>
      <c r="C405">
        <v>1955</v>
      </c>
      <c r="D405" s="2">
        <v>43405.671655092592</v>
      </c>
      <c r="E405" t="s">
        <v>115</v>
      </c>
      <c r="F405">
        <v>5</v>
      </c>
      <c r="G405">
        <v>3</v>
      </c>
      <c r="H405">
        <v>2</v>
      </c>
      <c r="I405">
        <v>4</v>
      </c>
      <c r="J405">
        <v>1</v>
      </c>
      <c r="K405">
        <v>2</v>
      </c>
      <c r="L405">
        <v>2</v>
      </c>
      <c r="M405">
        <v>2</v>
      </c>
      <c r="N405">
        <v>4</v>
      </c>
      <c r="O405">
        <v>2</v>
      </c>
      <c r="P405">
        <v>2</v>
      </c>
      <c r="Q405">
        <v>3</v>
      </c>
      <c r="R405">
        <v>2</v>
      </c>
      <c r="S405">
        <v>5</v>
      </c>
      <c r="T405">
        <v>4</v>
      </c>
      <c r="U405">
        <v>4</v>
      </c>
      <c r="V405">
        <v>4</v>
      </c>
      <c r="W405">
        <v>4</v>
      </c>
      <c r="X405">
        <v>2</v>
      </c>
      <c r="Y405">
        <v>4</v>
      </c>
      <c r="Z405">
        <v>4</v>
      </c>
      <c r="AA405">
        <v>5</v>
      </c>
      <c r="AB405">
        <v>13</v>
      </c>
      <c r="AC405">
        <v>12</v>
      </c>
      <c r="AD405">
        <v>10</v>
      </c>
      <c r="AE405">
        <v>7</v>
      </c>
      <c r="AF405">
        <v>6</v>
      </c>
      <c r="AG405">
        <v>12</v>
      </c>
      <c r="AH405">
        <v>6</v>
      </c>
      <c r="AI405">
        <v>5</v>
      </c>
      <c r="AJ405">
        <v>5</v>
      </c>
      <c r="AK405">
        <v>5</v>
      </c>
      <c r="AL405">
        <v>7</v>
      </c>
      <c r="AM405">
        <v>9</v>
      </c>
      <c r="AN405">
        <v>6</v>
      </c>
      <c r="AO405">
        <v>5</v>
      </c>
      <c r="AP405">
        <v>14</v>
      </c>
      <c r="AQ405">
        <v>5</v>
      </c>
      <c r="AR405">
        <v>4</v>
      </c>
      <c r="AS405">
        <v>8</v>
      </c>
      <c r="AT405">
        <v>7</v>
      </c>
      <c r="AU405">
        <v>4</v>
      </c>
      <c r="AV405">
        <v>4</v>
      </c>
      <c r="AW405">
        <v>13</v>
      </c>
      <c r="AX405">
        <v>14</v>
      </c>
      <c r="AY405">
        <v>4</v>
      </c>
      <c r="AZ405">
        <v>8</v>
      </c>
      <c r="BA405">
        <v>1</v>
      </c>
      <c r="BB405">
        <v>13</v>
      </c>
      <c r="BC405">
        <v>5</v>
      </c>
      <c r="BD405">
        <v>18</v>
      </c>
      <c r="BE405">
        <v>21</v>
      </c>
      <c r="BF405">
        <v>3</v>
      </c>
      <c r="BG405">
        <v>6</v>
      </c>
      <c r="BH405">
        <v>20</v>
      </c>
      <c r="BI405">
        <v>9</v>
      </c>
      <c r="BJ405">
        <v>15</v>
      </c>
      <c r="BK405">
        <v>16</v>
      </c>
      <c r="BL405">
        <v>7</v>
      </c>
      <c r="BM405">
        <v>17</v>
      </c>
      <c r="BN405">
        <v>12</v>
      </c>
      <c r="BO405">
        <v>11</v>
      </c>
      <c r="BP405">
        <v>19</v>
      </c>
      <c r="BQ405">
        <v>10</v>
      </c>
      <c r="BR405">
        <v>22</v>
      </c>
      <c r="BS405">
        <v>2</v>
      </c>
      <c r="BT405">
        <v>6</v>
      </c>
    </row>
    <row r="406" spans="1:72">
      <c r="A406">
        <v>11631</v>
      </c>
      <c r="B406">
        <v>0</v>
      </c>
      <c r="C406">
        <v>1997</v>
      </c>
      <c r="D406" s="2">
        <v>43405.680543981478</v>
      </c>
      <c r="E406" t="s">
        <v>163</v>
      </c>
      <c r="F406">
        <v>4</v>
      </c>
      <c r="G406">
        <v>4</v>
      </c>
      <c r="H406">
        <v>3</v>
      </c>
      <c r="I406">
        <v>5</v>
      </c>
      <c r="J406">
        <v>3</v>
      </c>
      <c r="K406">
        <v>3</v>
      </c>
      <c r="L406">
        <v>3</v>
      </c>
      <c r="M406">
        <v>2</v>
      </c>
      <c r="N406">
        <v>4</v>
      </c>
      <c r="O406">
        <v>4</v>
      </c>
      <c r="P406">
        <v>4</v>
      </c>
      <c r="Q406">
        <v>2</v>
      </c>
      <c r="R406">
        <v>4</v>
      </c>
      <c r="S406">
        <v>5</v>
      </c>
      <c r="T406">
        <v>2</v>
      </c>
      <c r="U406">
        <v>2</v>
      </c>
      <c r="V406">
        <v>4</v>
      </c>
      <c r="W406">
        <v>4</v>
      </c>
      <c r="X406">
        <v>4</v>
      </c>
      <c r="Y406">
        <v>4</v>
      </c>
      <c r="Z406">
        <v>2</v>
      </c>
      <c r="AA406">
        <v>2</v>
      </c>
      <c r="AB406">
        <v>6</v>
      </c>
      <c r="AC406">
        <v>9</v>
      </c>
      <c r="AD406">
        <v>13</v>
      </c>
      <c r="AE406">
        <v>4</v>
      </c>
      <c r="AF406">
        <v>7</v>
      </c>
      <c r="AG406">
        <v>7</v>
      </c>
      <c r="AH406">
        <v>9</v>
      </c>
      <c r="AI406">
        <v>4</v>
      </c>
      <c r="AJ406">
        <v>6</v>
      </c>
      <c r="AK406">
        <v>11</v>
      </c>
      <c r="AL406">
        <v>5</v>
      </c>
      <c r="AM406">
        <v>13</v>
      </c>
      <c r="AN406">
        <v>10</v>
      </c>
      <c r="AO406">
        <v>2</v>
      </c>
      <c r="AP406">
        <v>6</v>
      </c>
      <c r="AQ406">
        <v>5</v>
      </c>
      <c r="AR406">
        <v>3</v>
      </c>
      <c r="AS406">
        <v>5</v>
      </c>
      <c r="AT406">
        <v>6</v>
      </c>
      <c r="AU406">
        <v>5</v>
      </c>
      <c r="AV406">
        <v>10</v>
      </c>
      <c r="AW406">
        <v>3</v>
      </c>
      <c r="AX406">
        <v>3</v>
      </c>
      <c r="AY406">
        <v>14</v>
      </c>
      <c r="AZ406">
        <v>9</v>
      </c>
      <c r="BA406">
        <v>7</v>
      </c>
      <c r="BB406">
        <v>12</v>
      </c>
      <c r="BC406">
        <v>15</v>
      </c>
      <c r="BD406">
        <v>18</v>
      </c>
      <c r="BE406">
        <v>21</v>
      </c>
      <c r="BF406">
        <v>5</v>
      </c>
      <c r="BG406">
        <v>20</v>
      </c>
      <c r="BH406">
        <v>11</v>
      </c>
      <c r="BI406">
        <v>16</v>
      </c>
      <c r="BJ406">
        <v>4</v>
      </c>
      <c r="BK406">
        <v>10</v>
      </c>
      <c r="BL406">
        <v>2</v>
      </c>
      <c r="BM406">
        <v>19</v>
      </c>
      <c r="BN406">
        <v>6</v>
      </c>
      <c r="BO406">
        <v>8</v>
      </c>
      <c r="BP406">
        <v>22</v>
      </c>
      <c r="BQ406">
        <v>13</v>
      </c>
      <c r="BR406">
        <v>1</v>
      </c>
      <c r="BS406">
        <v>17</v>
      </c>
      <c r="BT406">
        <v>-2</v>
      </c>
    </row>
    <row r="407" spans="1:72">
      <c r="A407">
        <v>11633</v>
      </c>
      <c r="B407">
        <v>0</v>
      </c>
      <c r="C407">
        <v>1996</v>
      </c>
      <c r="D407" s="2">
        <v>43405.685810185183</v>
      </c>
      <c r="E407" t="s">
        <v>117</v>
      </c>
      <c r="F407">
        <v>4</v>
      </c>
      <c r="G407">
        <v>5</v>
      </c>
      <c r="H407">
        <v>2</v>
      </c>
      <c r="I407">
        <v>4</v>
      </c>
      <c r="J407">
        <v>1</v>
      </c>
      <c r="K407">
        <v>4</v>
      </c>
      <c r="L407">
        <v>2</v>
      </c>
      <c r="M407">
        <v>1</v>
      </c>
      <c r="N407">
        <v>4</v>
      </c>
      <c r="O407">
        <v>4</v>
      </c>
      <c r="P407">
        <v>3</v>
      </c>
      <c r="Q407">
        <v>5</v>
      </c>
      <c r="R407">
        <v>4</v>
      </c>
      <c r="S407">
        <v>5</v>
      </c>
      <c r="T407">
        <v>4</v>
      </c>
      <c r="U407">
        <v>5</v>
      </c>
      <c r="V407">
        <v>5</v>
      </c>
      <c r="W407">
        <v>5</v>
      </c>
      <c r="X407">
        <v>4</v>
      </c>
      <c r="Y407">
        <v>4</v>
      </c>
      <c r="Z407">
        <v>4</v>
      </c>
      <c r="AA407">
        <v>3</v>
      </c>
      <c r="AB407">
        <v>5</v>
      </c>
      <c r="AC407">
        <v>11</v>
      </c>
      <c r="AD407">
        <v>20</v>
      </c>
      <c r="AE407">
        <v>7</v>
      </c>
      <c r="AF407">
        <v>8</v>
      </c>
      <c r="AG407">
        <v>7</v>
      </c>
      <c r="AH407">
        <v>9</v>
      </c>
      <c r="AI407">
        <v>4</v>
      </c>
      <c r="AJ407">
        <v>7</v>
      </c>
      <c r="AK407">
        <v>10</v>
      </c>
      <c r="AL407">
        <v>6</v>
      </c>
      <c r="AM407">
        <v>10</v>
      </c>
      <c r="AN407">
        <v>4</v>
      </c>
      <c r="AO407">
        <v>5</v>
      </c>
      <c r="AP407">
        <v>4</v>
      </c>
      <c r="AQ407">
        <v>4</v>
      </c>
      <c r="AR407">
        <v>5</v>
      </c>
      <c r="AS407">
        <v>4</v>
      </c>
      <c r="AT407">
        <v>24</v>
      </c>
      <c r="AU407">
        <v>4</v>
      </c>
      <c r="AV407">
        <v>12</v>
      </c>
      <c r="AW407">
        <v>6</v>
      </c>
      <c r="AX407">
        <v>15</v>
      </c>
      <c r="AY407">
        <v>8</v>
      </c>
      <c r="AZ407">
        <v>19</v>
      </c>
      <c r="BA407">
        <v>5</v>
      </c>
      <c r="BB407">
        <v>13</v>
      </c>
      <c r="BC407">
        <v>18</v>
      </c>
      <c r="BD407">
        <v>14</v>
      </c>
      <c r="BE407">
        <v>4</v>
      </c>
      <c r="BF407">
        <v>7</v>
      </c>
      <c r="BG407">
        <v>20</v>
      </c>
      <c r="BH407">
        <v>9</v>
      </c>
      <c r="BI407">
        <v>3</v>
      </c>
      <c r="BJ407">
        <v>17</v>
      </c>
      <c r="BK407">
        <v>2</v>
      </c>
      <c r="BL407">
        <v>11</v>
      </c>
      <c r="BM407">
        <v>16</v>
      </c>
      <c r="BN407">
        <v>6</v>
      </c>
      <c r="BO407">
        <v>22</v>
      </c>
      <c r="BP407">
        <v>1</v>
      </c>
      <c r="BQ407">
        <v>12</v>
      </c>
      <c r="BR407">
        <v>21</v>
      </c>
      <c r="BS407">
        <v>10</v>
      </c>
      <c r="BT407">
        <v>-28</v>
      </c>
    </row>
    <row r="408" spans="1:72">
      <c r="A408">
        <v>11051</v>
      </c>
      <c r="B408">
        <v>0</v>
      </c>
      <c r="C408">
        <v>1996</v>
      </c>
      <c r="D408" s="2">
        <v>43405.745300925926</v>
      </c>
      <c r="E408" t="s">
        <v>230</v>
      </c>
      <c r="F408">
        <v>4</v>
      </c>
      <c r="G408">
        <v>2</v>
      </c>
      <c r="H408">
        <v>2</v>
      </c>
      <c r="I408">
        <v>4</v>
      </c>
      <c r="J408">
        <v>2</v>
      </c>
      <c r="K408">
        <v>4</v>
      </c>
      <c r="L408">
        <v>3</v>
      </c>
      <c r="M408">
        <v>1</v>
      </c>
      <c r="N408">
        <v>4</v>
      </c>
      <c r="O408">
        <v>4</v>
      </c>
      <c r="P408">
        <v>2</v>
      </c>
      <c r="Q408">
        <v>4</v>
      </c>
      <c r="R408">
        <v>2</v>
      </c>
      <c r="S408">
        <v>5</v>
      </c>
      <c r="T408">
        <v>4</v>
      </c>
      <c r="U408">
        <v>4</v>
      </c>
      <c r="V408">
        <v>5</v>
      </c>
      <c r="W408">
        <v>4</v>
      </c>
      <c r="X408">
        <v>4</v>
      </c>
      <c r="Y408">
        <v>3</v>
      </c>
      <c r="Z408">
        <v>2</v>
      </c>
      <c r="AA408">
        <v>3</v>
      </c>
      <c r="AB408">
        <v>4</v>
      </c>
      <c r="AC408">
        <v>5</v>
      </c>
      <c r="AD408">
        <v>6</v>
      </c>
      <c r="AE408">
        <v>5</v>
      </c>
      <c r="AF408">
        <v>8</v>
      </c>
      <c r="AG408">
        <v>5</v>
      </c>
      <c r="AH408">
        <v>7</v>
      </c>
      <c r="AI408">
        <v>4</v>
      </c>
      <c r="AJ408">
        <v>5</v>
      </c>
      <c r="AK408">
        <v>4</v>
      </c>
      <c r="AL408">
        <v>5</v>
      </c>
      <c r="AM408">
        <v>7</v>
      </c>
      <c r="AN408">
        <v>4</v>
      </c>
      <c r="AO408">
        <v>4</v>
      </c>
      <c r="AP408">
        <v>2</v>
      </c>
      <c r="AQ408">
        <v>3</v>
      </c>
      <c r="AR408">
        <v>4</v>
      </c>
      <c r="AS408">
        <v>3</v>
      </c>
      <c r="AT408">
        <v>7</v>
      </c>
      <c r="AU408">
        <v>8</v>
      </c>
      <c r="AV408">
        <v>4</v>
      </c>
      <c r="AW408">
        <v>4</v>
      </c>
      <c r="AX408">
        <v>12</v>
      </c>
      <c r="AY408">
        <v>15</v>
      </c>
      <c r="AZ408">
        <v>17</v>
      </c>
      <c r="BA408">
        <v>10</v>
      </c>
      <c r="BB408">
        <v>6</v>
      </c>
      <c r="BC408">
        <v>2</v>
      </c>
      <c r="BD408">
        <v>19</v>
      </c>
      <c r="BE408">
        <v>3</v>
      </c>
      <c r="BF408">
        <v>1</v>
      </c>
      <c r="BG408">
        <v>5</v>
      </c>
      <c r="BH408">
        <v>21</v>
      </c>
      <c r="BI408">
        <v>22</v>
      </c>
      <c r="BJ408">
        <v>20</v>
      </c>
      <c r="BK408">
        <v>18</v>
      </c>
      <c r="BL408">
        <v>14</v>
      </c>
      <c r="BM408">
        <v>13</v>
      </c>
      <c r="BN408">
        <v>7</v>
      </c>
      <c r="BO408">
        <v>16</v>
      </c>
      <c r="BP408">
        <v>11</v>
      </c>
      <c r="BQ408">
        <v>8</v>
      </c>
      <c r="BR408">
        <v>9</v>
      </c>
      <c r="BS408">
        <v>4</v>
      </c>
      <c r="BT408">
        <v>-20</v>
      </c>
    </row>
    <row r="409" spans="1:72">
      <c r="A409">
        <v>11654</v>
      </c>
      <c r="B409">
        <v>0</v>
      </c>
      <c r="C409">
        <v>1986</v>
      </c>
      <c r="D409" s="2">
        <v>43405.804583333331</v>
      </c>
      <c r="E409" t="s">
        <v>231</v>
      </c>
      <c r="F409">
        <v>4</v>
      </c>
      <c r="G409">
        <v>4</v>
      </c>
      <c r="H409">
        <v>2</v>
      </c>
      <c r="I409">
        <v>5</v>
      </c>
      <c r="J409">
        <v>1</v>
      </c>
      <c r="K409">
        <v>4</v>
      </c>
      <c r="L409">
        <v>2</v>
      </c>
      <c r="M409">
        <v>1</v>
      </c>
      <c r="N409">
        <v>2</v>
      </c>
      <c r="O409">
        <v>2</v>
      </c>
      <c r="P409">
        <v>4</v>
      </c>
      <c r="Q409">
        <v>4</v>
      </c>
      <c r="R409">
        <v>4</v>
      </c>
      <c r="S409">
        <v>5</v>
      </c>
      <c r="T409">
        <v>3</v>
      </c>
      <c r="U409">
        <v>5</v>
      </c>
      <c r="V409">
        <v>5</v>
      </c>
      <c r="W409">
        <v>5</v>
      </c>
      <c r="X409">
        <v>4</v>
      </c>
      <c r="Y409">
        <v>2</v>
      </c>
      <c r="Z409">
        <v>4</v>
      </c>
      <c r="AA409">
        <v>1</v>
      </c>
      <c r="AB409">
        <v>5</v>
      </c>
      <c r="AC409">
        <v>5</v>
      </c>
      <c r="AD409">
        <v>15</v>
      </c>
      <c r="AE409">
        <v>6</v>
      </c>
      <c r="AF409">
        <v>13</v>
      </c>
      <c r="AG409">
        <v>7</v>
      </c>
      <c r="AH409">
        <v>8</v>
      </c>
      <c r="AI409">
        <v>4</v>
      </c>
      <c r="AJ409">
        <v>8</v>
      </c>
      <c r="AK409">
        <v>6</v>
      </c>
      <c r="AL409">
        <v>5</v>
      </c>
      <c r="AM409">
        <v>7</v>
      </c>
      <c r="AN409">
        <v>22</v>
      </c>
      <c r="AO409">
        <v>3</v>
      </c>
      <c r="AP409">
        <v>18</v>
      </c>
      <c r="AQ409">
        <v>3</v>
      </c>
      <c r="AR409">
        <v>4</v>
      </c>
      <c r="AS409">
        <v>9</v>
      </c>
      <c r="AT409">
        <v>13</v>
      </c>
      <c r="AU409">
        <v>5</v>
      </c>
      <c r="AV409">
        <v>5</v>
      </c>
      <c r="AW409">
        <v>4</v>
      </c>
      <c r="AX409">
        <v>5</v>
      </c>
      <c r="AY409">
        <v>21</v>
      </c>
      <c r="AZ409">
        <v>10</v>
      </c>
      <c r="BA409">
        <v>18</v>
      </c>
      <c r="BB409">
        <v>8</v>
      </c>
      <c r="BC409">
        <v>14</v>
      </c>
      <c r="BD409">
        <v>11</v>
      </c>
      <c r="BE409">
        <v>9</v>
      </c>
      <c r="BF409">
        <v>6</v>
      </c>
      <c r="BG409">
        <v>4</v>
      </c>
      <c r="BH409">
        <v>16</v>
      </c>
      <c r="BI409">
        <v>19</v>
      </c>
      <c r="BJ409">
        <v>20</v>
      </c>
      <c r="BK409">
        <v>22</v>
      </c>
      <c r="BL409">
        <v>2</v>
      </c>
      <c r="BM409">
        <v>12</v>
      </c>
      <c r="BN409">
        <v>3</v>
      </c>
      <c r="BO409">
        <v>1</v>
      </c>
      <c r="BP409">
        <v>17</v>
      </c>
      <c r="BQ409">
        <v>7</v>
      </c>
      <c r="BR409">
        <v>13</v>
      </c>
      <c r="BS409">
        <v>15</v>
      </c>
      <c r="BT409">
        <v>-13</v>
      </c>
    </row>
    <row r="410" spans="1:72">
      <c r="A410">
        <v>11657</v>
      </c>
      <c r="B410">
        <v>0</v>
      </c>
      <c r="C410">
        <v>1969</v>
      </c>
      <c r="D410" s="2">
        <v>43405.818796296298</v>
      </c>
      <c r="E410" t="s">
        <v>232</v>
      </c>
      <c r="F410">
        <v>5</v>
      </c>
      <c r="G410">
        <v>4</v>
      </c>
      <c r="H410">
        <v>4</v>
      </c>
      <c r="I410">
        <v>5</v>
      </c>
      <c r="J410">
        <v>1</v>
      </c>
      <c r="K410">
        <v>4</v>
      </c>
      <c r="L410">
        <v>1</v>
      </c>
      <c r="M410">
        <v>1</v>
      </c>
      <c r="N410">
        <v>4</v>
      </c>
      <c r="O410">
        <v>4</v>
      </c>
      <c r="P410">
        <v>2</v>
      </c>
      <c r="Q410">
        <v>1</v>
      </c>
      <c r="R410">
        <v>2</v>
      </c>
      <c r="S410">
        <v>5</v>
      </c>
      <c r="T410">
        <v>4</v>
      </c>
      <c r="U410">
        <v>4</v>
      </c>
      <c r="V410">
        <v>4</v>
      </c>
      <c r="W410">
        <v>5</v>
      </c>
      <c r="X410">
        <v>5</v>
      </c>
      <c r="Y410">
        <v>4</v>
      </c>
      <c r="Z410">
        <v>4</v>
      </c>
      <c r="AA410">
        <v>4</v>
      </c>
      <c r="AB410">
        <v>7</v>
      </c>
      <c r="AC410">
        <v>11</v>
      </c>
      <c r="AD410">
        <v>9</v>
      </c>
      <c r="AE410">
        <v>6</v>
      </c>
      <c r="AF410">
        <v>10</v>
      </c>
      <c r="AG410">
        <v>7</v>
      </c>
      <c r="AH410">
        <v>7</v>
      </c>
      <c r="AI410">
        <v>11</v>
      </c>
      <c r="AJ410">
        <v>7</v>
      </c>
      <c r="AK410">
        <v>5</v>
      </c>
      <c r="AL410">
        <v>7</v>
      </c>
      <c r="AM410">
        <v>7</v>
      </c>
      <c r="AN410">
        <v>6</v>
      </c>
      <c r="AO410">
        <v>4</v>
      </c>
      <c r="AP410">
        <v>6</v>
      </c>
      <c r="AQ410">
        <v>9</v>
      </c>
      <c r="AR410">
        <v>5</v>
      </c>
      <c r="AS410">
        <v>8</v>
      </c>
      <c r="AT410">
        <v>9</v>
      </c>
      <c r="AU410">
        <v>7</v>
      </c>
      <c r="AV410">
        <v>14</v>
      </c>
      <c r="AW410">
        <v>5</v>
      </c>
      <c r="AX410">
        <v>14</v>
      </c>
      <c r="AY410">
        <v>5</v>
      </c>
      <c r="AZ410">
        <v>9</v>
      </c>
      <c r="BA410">
        <v>11</v>
      </c>
      <c r="BB410">
        <v>1</v>
      </c>
      <c r="BC410">
        <v>20</v>
      </c>
      <c r="BD410">
        <v>8</v>
      </c>
      <c r="BE410">
        <v>3</v>
      </c>
      <c r="BF410">
        <v>10</v>
      </c>
      <c r="BG410">
        <v>18</v>
      </c>
      <c r="BH410">
        <v>16</v>
      </c>
      <c r="BI410">
        <v>13</v>
      </c>
      <c r="BJ410">
        <v>2</v>
      </c>
      <c r="BK410">
        <v>19</v>
      </c>
      <c r="BL410">
        <v>22</v>
      </c>
      <c r="BM410">
        <v>12</v>
      </c>
      <c r="BN410">
        <v>6</v>
      </c>
      <c r="BO410">
        <v>4</v>
      </c>
      <c r="BP410">
        <v>17</v>
      </c>
      <c r="BQ410">
        <v>15</v>
      </c>
      <c r="BR410">
        <v>7</v>
      </c>
      <c r="BS410">
        <v>21</v>
      </c>
      <c r="BT410">
        <v>0</v>
      </c>
    </row>
    <row r="411" spans="1:72">
      <c r="A411">
        <v>11659</v>
      </c>
      <c r="B411">
        <v>0</v>
      </c>
      <c r="C411">
        <v>1999</v>
      </c>
      <c r="D411" s="2">
        <v>43405.823240740741</v>
      </c>
      <c r="E411" t="s">
        <v>128</v>
      </c>
      <c r="F411">
        <v>4</v>
      </c>
      <c r="G411">
        <v>5</v>
      </c>
      <c r="H411">
        <v>5</v>
      </c>
      <c r="I411">
        <v>5</v>
      </c>
      <c r="J411">
        <v>4</v>
      </c>
      <c r="K411">
        <v>4</v>
      </c>
      <c r="L411">
        <v>3</v>
      </c>
      <c r="M411">
        <v>1</v>
      </c>
      <c r="N411">
        <v>3</v>
      </c>
      <c r="O411">
        <v>4</v>
      </c>
      <c r="P411">
        <v>3</v>
      </c>
      <c r="Q411">
        <v>5</v>
      </c>
      <c r="R411">
        <v>3</v>
      </c>
      <c r="S411">
        <v>3</v>
      </c>
      <c r="T411">
        <v>2</v>
      </c>
      <c r="U411">
        <v>4</v>
      </c>
      <c r="V411">
        <v>4</v>
      </c>
      <c r="W411">
        <v>4</v>
      </c>
      <c r="X411">
        <v>2</v>
      </c>
      <c r="Y411">
        <v>2</v>
      </c>
      <c r="Z411">
        <v>2</v>
      </c>
      <c r="AA411">
        <v>2</v>
      </c>
      <c r="AB411">
        <v>10</v>
      </c>
      <c r="AC411">
        <v>6</v>
      </c>
      <c r="AD411">
        <v>6</v>
      </c>
      <c r="AE411">
        <v>2</v>
      </c>
      <c r="AF411">
        <v>2</v>
      </c>
      <c r="AG411">
        <v>2</v>
      </c>
      <c r="AH411">
        <v>5</v>
      </c>
      <c r="AI411">
        <v>2</v>
      </c>
      <c r="AJ411">
        <v>3</v>
      </c>
      <c r="AK411">
        <v>2</v>
      </c>
      <c r="AL411">
        <v>3</v>
      </c>
      <c r="AM411">
        <v>2</v>
      </c>
      <c r="AN411">
        <v>3</v>
      </c>
      <c r="AO411">
        <v>1</v>
      </c>
      <c r="AP411">
        <v>1</v>
      </c>
      <c r="AQ411">
        <v>2</v>
      </c>
      <c r="AR411">
        <v>2</v>
      </c>
      <c r="AS411">
        <v>2</v>
      </c>
      <c r="AT411">
        <v>1</v>
      </c>
      <c r="AU411">
        <v>2</v>
      </c>
      <c r="AV411">
        <v>10</v>
      </c>
      <c r="AW411">
        <v>1</v>
      </c>
      <c r="AX411">
        <v>1</v>
      </c>
      <c r="AY411">
        <v>22</v>
      </c>
      <c r="AZ411">
        <v>13</v>
      </c>
      <c r="BA411">
        <v>16</v>
      </c>
      <c r="BB411">
        <v>19</v>
      </c>
      <c r="BC411">
        <v>17</v>
      </c>
      <c r="BD411">
        <v>3</v>
      </c>
      <c r="BE411">
        <v>7</v>
      </c>
      <c r="BF411">
        <v>10</v>
      </c>
      <c r="BG411">
        <v>4</v>
      </c>
      <c r="BH411">
        <v>15</v>
      </c>
      <c r="BI411">
        <v>5</v>
      </c>
      <c r="BJ411">
        <v>6</v>
      </c>
      <c r="BK411">
        <v>21</v>
      </c>
      <c r="BL411">
        <v>18</v>
      </c>
      <c r="BM411">
        <v>12</v>
      </c>
      <c r="BN411">
        <v>8</v>
      </c>
      <c r="BO411">
        <v>14</v>
      </c>
      <c r="BP411">
        <v>9</v>
      </c>
      <c r="BQ411">
        <v>11</v>
      </c>
      <c r="BR411">
        <v>2</v>
      </c>
      <c r="BS411">
        <v>20</v>
      </c>
      <c r="BT411">
        <v>12</v>
      </c>
    </row>
    <row r="412" spans="1:72">
      <c r="A412">
        <v>11672</v>
      </c>
      <c r="B412">
        <v>1</v>
      </c>
      <c r="C412">
        <v>1971</v>
      </c>
      <c r="D412" s="2">
        <v>43405.842800925922</v>
      </c>
      <c r="E412" t="s">
        <v>122</v>
      </c>
      <c r="F412">
        <v>2</v>
      </c>
      <c r="G412">
        <v>2</v>
      </c>
      <c r="H412">
        <v>2</v>
      </c>
      <c r="I412">
        <v>2</v>
      </c>
      <c r="J412">
        <v>1</v>
      </c>
      <c r="K412">
        <v>2</v>
      </c>
      <c r="L412">
        <v>2</v>
      </c>
      <c r="M412">
        <v>1</v>
      </c>
      <c r="N412">
        <v>4</v>
      </c>
      <c r="O412">
        <v>4</v>
      </c>
      <c r="P412">
        <v>3</v>
      </c>
      <c r="Q412">
        <v>4</v>
      </c>
      <c r="R412">
        <v>1</v>
      </c>
      <c r="S412">
        <v>5</v>
      </c>
      <c r="T412">
        <v>2</v>
      </c>
      <c r="U412">
        <v>4</v>
      </c>
      <c r="V412">
        <v>4</v>
      </c>
      <c r="W412">
        <v>4</v>
      </c>
      <c r="X412">
        <v>4</v>
      </c>
      <c r="Y412">
        <v>2</v>
      </c>
      <c r="Z412">
        <v>4</v>
      </c>
      <c r="AA412">
        <v>2</v>
      </c>
      <c r="AB412">
        <v>6</v>
      </c>
      <c r="AC412">
        <v>10</v>
      </c>
      <c r="AD412">
        <v>13</v>
      </c>
      <c r="AE412">
        <v>6</v>
      </c>
      <c r="AF412">
        <v>6</v>
      </c>
      <c r="AG412">
        <v>21</v>
      </c>
      <c r="AH412">
        <v>6</v>
      </c>
      <c r="AI412">
        <v>5</v>
      </c>
      <c r="AJ412">
        <v>9</v>
      </c>
      <c r="AK412">
        <v>8</v>
      </c>
      <c r="AL412">
        <v>8</v>
      </c>
      <c r="AM412">
        <v>8</v>
      </c>
      <c r="AN412">
        <v>14</v>
      </c>
      <c r="AO412">
        <v>6</v>
      </c>
      <c r="AP412">
        <v>9</v>
      </c>
      <c r="AQ412">
        <v>6</v>
      </c>
      <c r="AR412">
        <v>5</v>
      </c>
      <c r="AS412">
        <v>6</v>
      </c>
      <c r="AT412">
        <v>8</v>
      </c>
      <c r="AU412">
        <v>8</v>
      </c>
      <c r="AV412">
        <v>5</v>
      </c>
      <c r="AW412">
        <v>7</v>
      </c>
      <c r="AX412">
        <v>15</v>
      </c>
      <c r="AY412">
        <v>16</v>
      </c>
      <c r="AZ412">
        <v>2</v>
      </c>
      <c r="BA412">
        <v>14</v>
      </c>
      <c r="BB412">
        <v>10</v>
      </c>
      <c r="BC412">
        <v>18</v>
      </c>
      <c r="BD412">
        <v>6</v>
      </c>
      <c r="BE412">
        <v>12</v>
      </c>
      <c r="BF412">
        <v>20</v>
      </c>
      <c r="BG412">
        <v>3</v>
      </c>
      <c r="BH412">
        <v>21</v>
      </c>
      <c r="BI412">
        <v>9</v>
      </c>
      <c r="BJ412">
        <v>1</v>
      </c>
      <c r="BK412">
        <v>22</v>
      </c>
      <c r="BL412">
        <v>17</v>
      </c>
      <c r="BM412">
        <v>8</v>
      </c>
      <c r="BN412">
        <v>7</v>
      </c>
      <c r="BO412">
        <v>4</v>
      </c>
      <c r="BP412">
        <v>5</v>
      </c>
      <c r="BQ412">
        <v>11</v>
      </c>
      <c r="BR412">
        <v>13</v>
      </c>
      <c r="BS412">
        <v>19</v>
      </c>
      <c r="BT412">
        <v>-6</v>
      </c>
    </row>
    <row r="413" spans="1:72">
      <c r="A413">
        <v>9581</v>
      </c>
      <c r="B413">
        <v>0</v>
      </c>
      <c r="C413">
        <v>1995</v>
      </c>
      <c r="D413" s="2">
        <v>43405.846666666665</v>
      </c>
      <c r="E413" t="s">
        <v>233</v>
      </c>
      <c r="F413">
        <v>1</v>
      </c>
      <c r="G413">
        <v>1</v>
      </c>
      <c r="H413">
        <v>1</v>
      </c>
      <c r="I413">
        <v>1</v>
      </c>
      <c r="J413">
        <v>2</v>
      </c>
      <c r="K413">
        <v>1</v>
      </c>
      <c r="L413">
        <v>1</v>
      </c>
      <c r="M413">
        <v>1</v>
      </c>
      <c r="N413">
        <v>1</v>
      </c>
      <c r="O413">
        <v>1</v>
      </c>
      <c r="P413">
        <v>1</v>
      </c>
      <c r="Q413">
        <v>4</v>
      </c>
      <c r="R413">
        <v>1</v>
      </c>
      <c r="S413">
        <v>5</v>
      </c>
      <c r="T413">
        <v>1</v>
      </c>
      <c r="U413">
        <v>1</v>
      </c>
      <c r="V413">
        <v>3</v>
      </c>
      <c r="W413">
        <v>4</v>
      </c>
      <c r="X413">
        <v>1</v>
      </c>
      <c r="Y413">
        <v>1</v>
      </c>
      <c r="Z413">
        <v>4</v>
      </c>
      <c r="AA413">
        <v>1</v>
      </c>
      <c r="AB413">
        <v>6</v>
      </c>
      <c r="AC413">
        <v>5</v>
      </c>
      <c r="AD413">
        <v>6</v>
      </c>
      <c r="AE413">
        <v>5</v>
      </c>
      <c r="AF413">
        <v>7</v>
      </c>
      <c r="AG413">
        <v>3</v>
      </c>
      <c r="AH413">
        <v>4</v>
      </c>
      <c r="AI413">
        <v>2</v>
      </c>
      <c r="AJ413">
        <v>4</v>
      </c>
      <c r="AK413">
        <v>3</v>
      </c>
      <c r="AL413">
        <v>3</v>
      </c>
      <c r="AM413">
        <v>6</v>
      </c>
      <c r="AN413">
        <v>3</v>
      </c>
      <c r="AO413">
        <v>4</v>
      </c>
      <c r="AP413">
        <v>2</v>
      </c>
      <c r="AQ413">
        <v>5</v>
      </c>
      <c r="AR413">
        <v>5</v>
      </c>
      <c r="AS413">
        <v>3</v>
      </c>
      <c r="AT413">
        <v>3</v>
      </c>
      <c r="AU413">
        <v>2</v>
      </c>
      <c r="AV413">
        <v>4</v>
      </c>
      <c r="AW413">
        <v>4</v>
      </c>
      <c r="AX413">
        <v>11</v>
      </c>
      <c r="AY413">
        <v>2</v>
      </c>
      <c r="AZ413">
        <v>7</v>
      </c>
      <c r="BA413">
        <v>8</v>
      </c>
      <c r="BB413">
        <v>16</v>
      </c>
      <c r="BC413">
        <v>19</v>
      </c>
      <c r="BD413">
        <v>21</v>
      </c>
      <c r="BE413">
        <v>17</v>
      </c>
      <c r="BF413">
        <v>10</v>
      </c>
      <c r="BG413">
        <v>22</v>
      </c>
      <c r="BH413">
        <v>3</v>
      </c>
      <c r="BI413">
        <v>4</v>
      </c>
      <c r="BJ413">
        <v>13</v>
      </c>
      <c r="BK413">
        <v>5</v>
      </c>
      <c r="BL413">
        <v>15</v>
      </c>
      <c r="BM413">
        <v>14</v>
      </c>
      <c r="BN413">
        <v>1</v>
      </c>
      <c r="BO413">
        <v>20</v>
      </c>
      <c r="BP413">
        <v>18</v>
      </c>
      <c r="BQ413">
        <v>12</v>
      </c>
      <c r="BR413">
        <v>9</v>
      </c>
      <c r="BS413">
        <v>6</v>
      </c>
      <c r="BT413">
        <v>33</v>
      </c>
    </row>
    <row r="414" spans="1:72">
      <c r="A414">
        <v>11706</v>
      </c>
      <c r="B414">
        <v>1</v>
      </c>
      <c r="C414">
        <v>1974</v>
      </c>
      <c r="D414" s="2">
        <v>43405.942326388889</v>
      </c>
      <c r="E414" t="s">
        <v>166</v>
      </c>
      <c r="F414">
        <v>4</v>
      </c>
      <c r="G414">
        <v>1</v>
      </c>
      <c r="H414">
        <v>1</v>
      </c>
      <c r="I414">
        <v>5</v>
      </c>
      <c r="J414">
        <v>2</v>
      </c>
      <c r="K414">
        <v>4</v>
      </c>
      <c r="L414">
        <v>1</v>
      </c>
      <c r="M414">
        <v>1</v>
      </c>
      <c r="N414">
        <v>1</v>
      </c>
      <c r="O414">
        <v>2</v>
      </c>
      <c r="P414">
        <v>1</v>
      </c>
      <c r="Q414">
        <v>5</v>
      </c>
      <c r="R414">
        <v>2</v>
      </c>
      <c r="S414">
        <v>5</v>
      </c>
      <c r="T414">
        <v>2</v>
      </c>
      <c r="U414">
        <v>4</v>
      </c>
      <c r="V414">
        <v>4</v>
      </c>
      <c r="W414">
        <v>2</v>
      </c>
      <c r="X414">
        <v>5</v>
      </c>
      <c r="Y414">
        <v>5</v>
      </c>
      <c r="Z414">
        <v>5</v>
      </c>
      <c r="AA414">
        <v>1</v>
      </c>
      <c r="AB414">
        <v>11</v>
      </c>
      <c r="AC414">
        <v>9</v>
      </c>
      <c r="AD414">
        <v>11</v>
      </c>
      <c r="AE414">
        <v>21</v>
      </c>
      <c r="AF414">
        <v>8</v>
      </c>
      <c r="AG414">
        <v>6</v>
      </c>
      <c r="AH414">
        <v>6</v>
      </c>
      <c r="AI414">
        <v>5</v>
      </c>
      <c r="AJ414">
        <v>7</v>
      </c>
      <c r="AK414">
        <v>8</v>
      </c>
      <c r="AL414">
        <v>8</v>
      </c>
      <c r="AM414">
        <v>8</v>
      </c>
      <c r="AN414">
        <v>18</v>
      </c>
      <c r="AO414">
        <v>5</v>
      </c>
      <c r="AP414">
        <v>6</v>
      </c>
      <c r="AQ414">
        <v>7</v>
      </c>
      <c r="AR414">
        <v>6</v>
      </c>
      <c r="AS414">
        <v>6</v>
      </c>
      <c r="AT414">
        <v>6</v>
      </c>
      <c r="AU414">
        <v>6</v>
      </c>
      <c r="AV414">
        <v>4</v>
      </c>
      <c r="AW414">
        <v>6</v>
      </c>
      <c r="AX414">
        <v>8</v>
      </c>
      <c r="AY414">
        <v>6</v>
      </c>
      <c r="AZ414">
        <v>5</v>
      </c>
      <c r="BA414">
        <v>10</v>
      </c>
      <c r="BB414">
        <v>22</v>
      </c>
      <c r="BC414">
        <v>3</v>
      </c>
      <c r="BD414">
        <v>17</v>
      </c>
      <c r="BE414">
        <v>11</v>
      </c>
      <c r="BF414">
        <v>16</v>
      </c>
      <c r="BG414">
        <v>2</v>
      </c>
      <c r="BH414">
        <v>1</v>
      </c>
      <c r="BI414">
        <v>20</v>
      </c>
      <c r="BJ414">
        <v>7</v>
      </c>
      <c r="BK414">
        <v>12</v>
      </c>
      <c r="BL414">
        <v>18</v>
      </c>
      <c r="BM414">
        <v>4</v>
      </c>
      <c r="BN414">
        <v>19</v>
      </c>
      <c r="BO414">
        <v>13</v>
      </c>
      <c r="BP414">
        <v>14</v>
      </c>
      <c r="BQ414">
        <v>9</v>
      </c>
      <c r="BR414">
        <v>15</v>
      </c>
      <c r="BS414">
        <v>21</v>
      </c>
      <c r="BT414">
        <v>28</v>
      </c>
    </row>
    <row r="415" spans="1:72">
      <c r="A415">
        <v>11720</v>
      </c>
      <c r="B415">
        <v>0</v>
      </c>
      <c r="C415">
        <v>1996</v>
      </c>
      <c r="D415" s="2">
        <v>43405.949699074074</v>
      </c>
      <c r="E415" t="s">
        <v>125</v>
      </c>
      <c r="F415">
        <v>2</v>
      </c>
      <c r="G415">
        <v>1</v>
      </c>
      <c r="H415">
        <v>1</v>
      </c>
      <c r="I415">
        <v>5</v>
      </c>
      <c r="J415">
        <v>1</v>
      </c>
      <c r="K415">
        <v>4</v>
      </c>
      <c r="L415">
        <v>1</v>
      </c>
      <c r="M415">
        <v>1</v>
      </c>
      <c r="N415">
        <v>2</v>
      </c>
      <c r="O415">
        <v>2</v>
      </c>
      <c r="P415">
        <v>2</v>
      </c>
      <c r="Q415">
        <v>5</v>
      </c>
      <c r="R415">
        <v>1</v>
      </c>
      <c r="S415">
        <v>5</v>
      </c>
      <c r="T415">
        <v>2</v>
      </c>
      <c r="U415">
        <v>4</v>
      </c>
      <c r="V415">
        <v>5</v>
      </c>
      <c r="W415">
        <v>4</v>
      </c>
      <c r="X415">
        <v>2</v>
      </c>
      <c r="Y415">
        <v>5</v>
      </c>
      <c r="Z415">
        <v>4</v>
      </c>
      <c r="AA415">
        <v>3</v>
      </c>
      <c r="AB415">
        <v>8</v>
      </c>
      <c r="AC415">
        <v>8</v>
      </c>
      <c r="AD415">
        <v>7</v>
      </c>
      <c r="AE415">
        <v>10</v>
      </c>
      <c r="AF415">
        <v>9</v>
      </c>
      <c r="AG415">
        <v>52</v>
      </c>
      <c r="AH415">
        <v>8</v>
      </c>
      <c r="AI415">
        <v>8</v>
      </c>
      <c r="AJ415">
        <v>8</v>
      </c>
      <c r="AK415">
        <v>16</v>
      </c>
      <c r="AL415">
        <v>6</v>
      </c>
      <c r="AM415">
        <v>14</v>
      </c>
      <c r="AN415">
        <v>5</v>
      </c>
      <c r="AO415">
        <v>7</v>
      </c>
      <c r="AP415">
        <v>7</v>
      </c>
      <c r="AQ415">
        <v>7</v>
      </c>
      <c r="AR415">
        <v>5</v>
      </c>
      <c r="AS415">
        <v>13</v>
      </c>
      <c r="AT415">
        <v>6</v>
      </c>
      <c r="AU415">
        <v>12</v>
      </c>
      <c r="AV415">
        <v>5</v>
      </c>
      <c r="AW415">
        <v>7</v>
      </c>
      <c r="AX415">
        <v>22</v>
      </c>
      <c r="AY415">
        <v>2</v>
      </c>
      <c r="AZ415">
        <v>14</v>
      </c>
      <c r="BA415">
        <v>9</v>
      </c>
      <c r="BB415">
        <v>5</v>
      </c>
      <c r="BC415">
        <v>1</v>
      </c>
      <c r="BD415">
        <v>10</v>
      </c>
      <c r="BE415">
        <v>3</v>
      </c>
      <c r="BF415">
        <v>8</v>
      </c>
      <c r="BG415">
        <v>4</v>
      </c>
      <c r="BH415">
        <v>19</v>
      </c>
      <c r="BI415">
        <v>18</v>
      </c>
      <c r="BJ415">
        <v>16</v>
      </c>
      <c r="BK415">
        <v>17</v>
      </c>
      <c r="BL415">
        <v>12</v>
      </c>
      <c r="BM415">
        <v>7</v>
      </c>
      <c r="BN415">
        <v>21</v>
      </c>
      <c r="BO415">
        <v>20</v>
      </c>
      <c r="BP415">
        <v>15</v>
      </c>
      <c r="BQ415">
        <v>6</v>
      </c>
      <c r="BR415">
        <v>11</v>
      </c>
      <c r="BS415">
        <v>13</v>
      </c>
      <c r="BT415">
        <v>-11</v>
      </c>
    </row>
    <row r="416" spans="1:72">
      <c r="A416">
        <v>11716</v>
      </c>
      <c r="B416">
        <v>0</v>
      </c>
      <c r="C416">
        <v>2003</v>
      </c>
      <c r="D416" s="2">
        <v>43406.328773148147</v>
      </c>
      <c r="E416" t="s">
        <v>234</v>
      </c>
      <c r="F416">
        <v>2</v>
      </c>
      <c r="G416">
        <v>3</v>
      </c>
      <c r="H416">
        <v>1</v>
      </c>
      <c r="I416">
        <v>4</v>
      </c>
      <c r="J416">
        <v>4</v>
      </c>
      <c r="K416">
        <v>2</v>
      </c>
      <c r="L416">
        <v>1</v>
      </c>
      <c r="M416">
        <v>1</v>
      </c>
      <c r="N416">
        <v>1</v>
      </c>
      <c r="O416">
        <v>1</v>
      </c>
      <c r="P416">
        <v>1</v>
      </c>
      <c r="Q416">
        <v>4</v>
      </c>
      <c r="R416">
        <v>1</v>
      </c>
      <c r="S416">
        <v>3</v>
      </c>
      <c r="T416">
        <v>2</v>
      </c>
      <c r="U416">
        <v>3</v>
      </c>
      <c r="V416">
        <v>2</v>
      </c>
      <c r="W416">
        <v>4</v>
      </c>
      <c r="X416">
        <v>2</v>
      </c>
      <c r="Y416">
        <v>5</v>
      </c>
      <c r="Z416">
        <v>4</v>
      </c>
      <c r="AA416">
        <v>3</v>
      </c>
      <c r="AB416">
        <v>5</v>
      </c>
      <c r="AC416">
        <v>5</v>
      </c>
      <c r="AD416">
        <v>17</v>
      </c>
      <c r="AE416">
        <v>6</v>
      </c>
      <c r="AF416">
        <v>7</v>
      </c>
      <c r="AG416">
        <v>10</v>
      </c>
      <c r="AH416">
        <v>5</v>
      </c>
      <c r="AI416">
        <v>4</v>
      </c>
      <c r="AJ416">
        <v>7</v>
      </c>
      <c r="AK416">
        <v>7</v>
      </c>
      <c r="AL416">
        <v>5</v>
      </c>
      <c r="AM416">
        <v>5</v>
      </c>
      <c r="AN416">
        <v>4</v>
      </c>
      <c r="AO416">
        <v>5</v>
      </c>
      <c r="AP416">
        <v>9</v>
      </c>
      <c r="AQ416">
        <v>6</v>
      </c>
      <c r="AR416">
        <v>5</v>
      </c>
      <c r="AS416">
        <v>7</v>
      </c>
      <c r="AT416">
        <v>7</v>
      </c>
      <c r="AU416">
        <v>7</v>
      </c>
      <c r="AV416">
        <v>5</v>
      </c>
      <c r="AW416">
        <v>3</v>
      </c>
      <c r="AX416">
        <v>8</v>
      </c>
      <c r="AY416">
        <v>2</v>
      </c>
      <c r="AZ416">
        <v>18</v>
      </c>
      <c r="BA416">
        <v>10</v>
      </c>
      <c r="BB416">
        <v>17</v>
      </c>
      <c r="BC416">
        <v>11</v>
      </c>
      <c r="BD416">
        <v>21</v>
      </c>
      <c r="BE416">
        <v>13</v>
      </c>
      <c r="BF416">
        <v>19</v>
      </c>
      <c r="BG416">
        <v>12</v>
      </c>
      <c r="BH416">
        <v>20</v>
      </c>
      <c r="BI416">
        <v>6</v>
      </c>
      <c r="BJ416">
        <v>16</v>
      </c>
      <c r="BK416">
        <v>9</v>
      </c>
      <c r="BL416">
        <v>1</v>
      </c>
      <c r="BM416">
        <v>14</v>
      </c>
      <c r="BN416">
        <v>7</v>
      </c>
      <c r="BO416">
        <v>3</v>
      </c>
      <c r="BP416">
        <v>22</v>
      </c>
      <c r="BQ416">
        <v>4</v>
      </c>
      <c r="BR416">
        <v>5</v>
      </c>
      <c r="BS416">
        <v>15</v>
      </c>
      <c r="BT416">
        <v>-21</v>
      </c>
    </row>
    <row r="417" spans="1:72">
      <c r="A417">
        <v>11735</v>
      </c>
      <c r="B417">
        <v>0</v>
      </c>
      <c r="C417">
        <v>1996</v>
      </c>
      <c r="D417" s="2">
        <v>43406.377222222225</v>
      </c>
      <c r="E417" t="s">
        <v>235</v>
      </c>
      <c r="F417">
        <v>4</v>
      </c>
      <c r="G417">
        <v>4</v>
      </c>
      <c r="H417">
        <v>5</v>
      </c>
      <c r="I417">
        <v>4</v>
      </c>
      <c r="J417">
        <v>1</v>
      </c>
      <c r="K417">
        <v>4</v>
      </c>
      <c r="L417">
        <v>3</v>
      </c>
      <c r="M417">
        <v>1</v>
      </c>
      <c r="N417">
        <v>3</v>
      </c>
      <c r="O417">
        <v>5</v>
      </c>
      <c r="P417">
        <v>3</v>
      </c>
      <c r="Q417">
        <v>4</v>
      </c>
      <c r="R417">
        <v>2</v>
      </c>
      <c r="S417">
        <v>5</v>
      </c>
      <c r="T417">
        <v>4</v>
      </c>
      <c r="U417">
        <v>5</v>
      </c>
      <c r="V417">
        <v>2</v>
      </c>
      <c r="W417">
        <v>5</v>
      </c>
      <c r="X417">
        <v>4</v>
      </c>
      <c r="Y417">
        <v>5</v>
      </c>
      <c r="Z417">
        <v>4</v>
      </c>
      <c r="AA417">
        <v>2</v>
      </c>
      <c r="AB417">
        <v>4</v>
      </c>
      <c r="AC417">
        <v>9</v>
      </c>
      <c r="AD417">
        <v>5</v>
      </c>
      <c r="AE417">
        <v>4</v>
      </c>
      <c r="AF417">
        <v>5</v>
      </c>
      <c r="AG417">
        <v>6</v>
      </c>
      <c r="AH417">
        <v>4</v>
      </c>
      <c r="AI417">
        <v>5</v>
      </c>
      <c r="AJ417">
        <v>6</v>
      </c>
      <c r="AK417">
        <v>4</v>
      </c>
      <c r="AL417">
        <v>4</v>
      </c>
      <c r="AM417">
        <v>7</v>
      </c>
      <c r="AN417">
        <v>4</v>
      </c>
      <c r="AO417">
        <v>472</v>
      </c>
      <c r="AP417">
        <v>4</v>
      </c>
      <c r="AQ417">
        <v>19</v>
      </c>
      <c r="AR417">
        <v>6</v>
      </c>
      <c r="AS417">
        <v>3</v>
      </c>
      <c r="AT417">
        <v>8</v>
      </c>
      <c r="AU417">
        <v>4</v>
      </c>
      <c r="AV417">
        <v>22</v>
      </c>
      <c r="AW417">
        <v>4</v>
      </c>
      <c r="AX417">
        <v>22</v>
      </c>
      <c r="AY417">
        <v>14</v>
      </c>
      <c r="AZ417">
        <v>6</v>
      </c>
      <c r="BA417">
        <v>18</v>
      </c>
      <c r="BB417">
        <v>5</v>
      </c>
      <c r="BC417">
        <v>9</v>
      </c>
      <c r="BD417">
        <v>13</v>
      </c>
      <c r="BE417">
        <v>16</v>
      </c>
      <c r="BF417">
        <v>11</v>
      </c>
      <c r="BG417">
        <v>7</v>
      </c>
      <c r="BH417">
        <v>12</v>
      </c>
      <c r="BI417">
        <v>17</v>
      </c>
      <c r="BJ417">
        <v>19</v>
      </c>
      <c r="BK417">
        <v>1</v>
      </c>
      <c r="BL417">
        <v>21</v>
      </c>
      <c r="BM417">
        <v>3</v>
      </c>
      <c r="BN417">
        <v>2</v>
      </c>
      <c r="BO417">
        <v>4</v>
      </c>
      <c r="BP417">
        <v>8</v>
      </c>
      <c r="BQ417">
        <v>15</v>
      </c>
      <c r="BR417">
        <v>20</v>
      </c>
      <c r="BS417">
        <v>10</v>
      </c>
      <c r="BT417">
        <v>15</v>
      </c>
    </row>
    <row r="418" spans="1:72">
      <c r="A418">
        <v>11781</v>
      </c>
      <c r="B418">
        <v>1</v>
      </c>
      <c r="C418">
        <v>1996</v>
      </c>
      <c r="D418" s="2">
        <v>43406.448391203703</v>
      </c>
      <c r="E418" t="s">
        <v>120</v>
      </c>
      <c r="F418">
        <v>2</v>
      </c>
      <c r="G418">
        <v>2</v>
      </c>
      <c r="H418">
        <v>1</v>
      </c>
      <c r="I418">
        <v>4</v>
      </c>
      <c r="J418">
        <v>3</v>
      </c>
      <c r="K418">
        <v>4</v>
      </c>
      <c r="L418">
        <v>2</v>
      </c>
      <c r="M418">
        <v>1</v>
      </c>
      <c r="N418">
        <v>2</v>
      </c>
      <c r="O418">
        <v>2</v>
      </c>
      <c r="P418">
        <v>1</v>
      </c>
      <c r="Q418">
        <v>2</v>
      </c>
      <c r="R418">
        <v>2</v>
      </c>
      <c r="S418">
        <v>2</v>
      </c>
      <c r="T418">
        <v>2</v>
      </c>
      <c r="U418">
        <v>3</v>
      </c>
      <c r="V418">
        <v>2</v>
      </c>
      <c r="W418">
        <v>2</v>
      </c>
      <c r="X418">
        <v>2</v>
      </c>
      <c r="Y418">
        <v>4</v>
      </c>
      <c r="Z418">
        <v>4</v>
      </c>
      <c r="AA418">
        <v>3</v>
      </c>
      <c r="AB418">
        <v>8</v>
      </c>
      <c r="AC418">
        <v>9</v>
      </c>
      <c r="AD418">
        <v>9</v>
      </c>
      <c r="AE418">
        <v>7</v>
      </c>
      <c r="AF418">
        <v>7</v>
      </c>
      <c r="AG418">
        <v>14</v>
      </c>
      <c r="AH418">
        <v>6</v>
      </c>
      <c r="AI418">
        <v>4</v>
      </c>
      <c r="AJ418">
        <v>8</v>
      </c>
      <c r="AK418">
        <v>5</v>
      </c>
      <c r="AL418">
        <v>7</v>
      </c>
      <c r="AM418">
        <v>91</v>
      </c>
      <c r="AN418">
        <v>4</v>
      </c>
      <c r="AO418">
        <v>8</v>
      </c>
      <c r="AP418">
        <v>7</v>
      </c>
      <c r="AQ418">
        <v>5</v>
      </c>
      <c r="AR418">
        <v>4</v>
      </c>
      <c r="AS418">
        <v>3</v>
      </c>
      <c r="AT418">
        <v>7</v>
      </c>
      <c r="AU418">
        <v>6</v>
      </c>
      <c r="AV418">
        <v>4</v>
      </c>
      <c r="AW418">
        <v>4</v>
      </c>
      <c r="AX418">
        <v>13</v>
      </c>
      <c r="AY418">
        <v>15</v>
      </c>
      <c r="AZ418">
        <v>11</v>
      </c>
      <c r="BA418">
        <v>20</v>
      </c>
      <c r="BB418">
        <v>18</v>
      </c>
      <c r="BC418">
        <v>9</v>
      </c>
      <c r="BD418">
        <v>3</v>
      </c>
      <c r="BE418">
        <v>2</v>
      </c>
      <c r="BF418">
        <v>1</v>
      </c>
      <c r="BG418">
        <v>14</v>
      </c>
      <c r="BH418">
        <v>10</v>
      </c>
      <c r="BI418">
        <v>17</v>
      </c>
      <c r="BJ418">
        <v>7</v>
      </c>
      <c r="BK418">
        <v>4</v>
      </c>
      <c r="BL418">
        <v>19</v>
      </c>
      <c r="BM418">
        <v>22</v>
      </c>
      <c r="BN418">
        <v>6</v>
      </c>
      <c r="BO418">
        <v>5</v>
      </c>
      <c r="BP418">
        <v>8</v>
      </c>
      <c r="BQ418">
        <v>12</v>
      </c>
      <c r="BR418">
        <v>16</v>
      </c>
      <c r="BS418">
        <v>21</v>
      </c>
      <c r="BT418">
        <v>-25</v>
      </c>
    </row>
    <row r="419" spans="1:72">
      <c r="A419">
        <v>11788</v>
      </c>
      <c r="B419">
        <v>0</v>
      </c>
      <c r="C419">
        <v>1988</v>
      </c>
      <c r="D419" s="2">
        <v>43406.452025462961</v>
      </c>
      <c r="E419" t="s">
        <v>236</v>
      </c>
      <c r="F419">
        <v>5</v>
      </c>
      <c r="G419">
        <v>4</v>
      </c>
      <c r="H419">
        <v>1</v>
      </c>
      <c r="I419">
        <v>5</v>
      </c>
      <c r="J419">
        <v>1</v>
      </c>
      <c r="K419">
        <v>5</v>
      </c>
      <c r="L419">
        <v>1</v>
      </c>
      <c r="M419">
        <v>1</v>
      </c>
      <c r="N419">
        <v>4</v>
      </c>
      <c r="O419">
        <v>4</v>
      </c>
      <c r="P419">
        <v>1</v>
      </c>
      <c r="Q419">
        <v>4</v>
      </c>
      <c r="R419">
        <v>2</v>
      </c>
      <c r="S419">
        <v>5</v>
      </c>
      <c r="T419">
        <v>4</v>
      </c>
      <c r="U419">
        <v>5</v>
      </c>
      <c r="V419">
        <v>2</v>
      </c>
      <c r="W419">
        <v>5</v>
      </c>
      <c r="X419">
        <v>5</v>
      </c>
      <c r="Y419">
        <v>5</v>
      </c>
      <c r="Z419">
        <v>4</v>
      </c>
      <c r="AA419">
        <v>2</v>
      </c>
      <c r="AB419">
        <v>4</v>
      </c>
      <c r="AC419">
        <v>9</v>
      </c>
      <c r="AD419">
        <v>8</v>
      </c>
      <c r="AE419">
        <v>4</v>
      </c>
      <c r="AF419">
        <v>7</v>
      </c>
      <c r="AG419">
        <v>10</v>
      </c>
      <c r="AH419">
        <v>7</v>
      </c>
      <c r="AI419">
        <v>4</v>
      </c>
      <c r="AJ419">
        <v>10</v>
      </c>
      <c r="AK419">
        <v>4</v>
      </c>
      <c r="AL419">
        <v>5</v>
      </c>
      <c r="AM419">
        <v>7</v>
      </c>
      <c r="AN419">
        <v>6</v>
      </c>
      <c r="AO419">
        <v>2</v>
      </c>
      <c r="AP419">
        <v>36</v>
      </c>
      <c r="AQ419">
        <v>2</v>
      </c>
      <c r="AR419">
        <v>7</v>
      </c>
      <c r="AS419">
        <v>3</v>
      </c>
      <c r="AT419">
        <v>24</v>
      </c>
      <c r="AU419">
        <v>4</v>
      </c>
      <c r="AV419">
        <v>5</v>
      </c>
      <c r="AW419">
        <v>4</v>
      </c>
      <c r="AX419">
        <v>11</v>
      </c>
      <c r="AY419">
        <v>14</v>
      </c>
      <c r="AZ419">
        <v>8</v>
      </c>
      <c r="BA419">
        <v>7</v>
      </c>
      <c r="BB419">
        <v>18</v>
      </c>
      <c r="BC419">
        <v>16</v>
      </c>
      <c r="BD419">
        <v>5</v>
      </c>
      <c r="BE419">
        <v>13</v>
      </c>
      <c r="BF419">
        <v>12</v>
      </c>
      <c r="BG419">
        <v>2</v>
      </c>
      <c r="BH419">
        <v>15</v>
      </c>
      <c r="BI419">
        <v>21</v>
      </c>
      <c r="BJ419">
        <v>9</v>
      </c>
      <c r="BK419">
        <v>17</v>
      </c>
      <c r="BL419">
        <v>6</v>
      </c>
      <c r="BM419">
        <v>19</v>
      </c>
      <c r="BN419">
        <v>10</v>
      </c>
      <c r="BO419">
        <v>4</v>
      </c>
      <c r="BP419">
        <v>1</v>
      </c>
      <c r="BQ419">
        <v>20</v>
      </c>
      <c r="BR419">
        <v>3</v>
      </c>
      <c r="BS419">
        <v>22</v>
      </c>
      <c r="BT419">
        <v>13</v>
      </c>
    </row>
    <row r="420" spans="1:72">
      <c r="A420">
        <v>11798</v>
      </c>
      <c r="B420">
        <v>0</v>
      </c>
      <c r="C420">
        <v>1978</v>
      </c>
      <c r="D420" s="2">
        <v>43406.46371527778</v>
      </c>
      <c r="E420" t="s">
        <v>123</v>
      </c>
      <c r="F420">
        <v>5</v>
      </c>
      <c r="G420">
        <v>2</v>
      </c>
      <c r="H420">
        <v>2</v>
      </c>
      <c r="I420">
        <v>5</v>
      </c>
      <c r="J420">
        <v>1</v>
      </c>
      <c r="K420">
        <v>4</v>
      </c>
      <c r="L420">
        <v>2</v>
      </c>
      <c r="M420">
        <v>2</v>
      </c>
      <c r="N420">
        <v>4</v>
      </c>
      <c r="O420">
        <v>4</v>
      </c>
      <c r="P420">
        <v>2</v>
      </c>
      <c r="Q420">
        <v>2</v>
      </c>
      <c r="R420">
        <v>2</v>
      </c>
      <c r="S420">
        <v>5</v>
      </c>
      <c r="T420">
        <v>4</v>
      </c>
      <c r="U420">
        <v>5</v>
      </c>
      <c r="V420">
        <v>5</v>
      </c>
      <c r="W420">
        <v>4</v>
      </c>
      <c r="X420">
        <v>4</v>
      </c>
      <c r="Y420">
        <v>4</v>
      </c>
      <c r="Z420">
        <v>4</v>
      </c>
      <c r="AA420">
        <v>2</v>
      </c>
      <c r="AB420">
        <v>4</v>
      </c>
      <c r="AC420">
        <v>6</v>
      </c>
      <c r="AD420">
        <v>7</v>
      </c>
      <c r="AE420">
        <v>9</v>
      </c>
      <c r="AF420">
        <v>5</v>
      </c>
      <c r="AG420">
        <v>6</v>
      </c>
      <c r="AH420">
        <v>5</v>
      </c>
      <c r="AI420">
        <v>10</v>
      </c>
      <c r="AJ420">
        <v>4</v>
      </c>
      <c r="AK420">
        <v>5</v>
      </c>
      <c r="AL420">
        <v>4</v>
      </c>
      <c r="AM420">
        <v>6</v>
      </c>
      <c r="AN420">
        <v>4</v>
      </c>
      <c r="AO420">
        <v>3</v>
      </c>
      <c r="AP420">
        <v>5</v>
      </c>
      <c r="AQ420">
        <v>2</v>
      </c>
      <c r="AR420">
        <v>4</v>
      </c>
      <c r="AS420">
        <v>5</v>
      </c>
      <c r="AT420">
        <v>5</v>
      </c>
      <c r="AU420">
        <v>6</v>
      </c>
      <c r="AV420">
        <v>4</v>
      </c>
      <c r="AW420">
        <v>7</v>
      </c>
      <c r="AX420">
        <v>12</v>
      </c>
      <c r="AY420">
        <v>8</v>
      </c>
      <c r="AZ420">
        <v>16</v>
      </c>
      <c r="BA420">
        <v>21</v>
      </c>
      <c r="BB420">
        <v>9</v>
      </c>
      <c r="BC420">
        <v>22</v>
      </c>
      <c r="BD420">
        <v>3</v>
      </c>
      <c r="BE420">
        <v>1</v>
      </c>
      <c r="BF420">
        <v>20</v>
      </c>
      <c r="BG420">
        <v>11</v>
      </c>
      <c r="BH420">
        <v>14</v>
      </c>
      <c r="BI420">
        <v>13</v>
      </c>
      <c r="BJ420">
        <v>4</v>
      </c>
      <c r="BK420">
        <v>2</v>
      </c>
      <c r="BL420">
        <v>19</v>
      </c>
      <c r="BM420">
        <v>7</v>
      </c>
      <c r="BN420">
        <v>6</v>
      </c>
      <c r="BO420">
        <v>5</v>
      </c>
      <c r="BP420">
        <v>18</v>
      </c>
      <c r="BQ420">
        <v>10</v>
      </c>
      <c r="BR420">
        <v>15</v>
      </c>
      <c r="BS420">
        <v>17</v>
      </c>
      <c r="BT420">
        <v>-23</v>
      </c>
    </row>
    <row r="421" spans="1:72">
      <c r="A421">
        <v>11751</v>
      </c>
      <c r="B421">
        <v>0</v>
      </c>
      <c r="C421">
        <v>1994</v>
      </c>
      <c r="D421" s="2">
        <v>43406.534444444442</v>
      </c>
      <c r="E421" t="s">
        <v>113</v>
      </c>
      <c r="F421">
        <v>4</v>
      </c>
      <c r="G421">
        <v>4</v>
      </c>
      <c r="H421">
        <v>3</v>
      </c>
      <c r="I421">
        <v>4</v>
      </c>
      <c r="J421">
        <v>1</v>
      </c>
      <c r="K421">
        <v>2</v>
      </c>
      <c r="L421">
        <v>3</v>
      </c>
      <c r="M421">
        <v>3</v>
      </c>
      <c r="N421">
        <v>4</v>
      </c>
      <c r="O421">
        <v>3</v>
      </c>
      <c r="P421">
        <v>4</v>
      </c>
      <c r="Q421">
        <v>2</v>
      </c>
      <c r="R421">
        <v>4</v>
      </c>
      <c r="S421">
        <v>5</v>
      </c>
      <c r="T421">
        <v>5</v>
      </c>
      <c r="U421">
        <v>5</v>
      </c>
      <c r="V421">
        <v>5</v>
      </c>
      <c r="W421">
        <v>5</v>
      </c>
      <c r="X421">
        <v>5</v>
      </c>
      <c r="Y421">
        <v>3</v>
      </c>
      <c r="Z421">
        <v>2</v>
      </c>
      <c r="AA421">
        <v>1</v>
      </c>
      <c r="AB421">
        <v>4</v>
      </c>
      <c r="AC421">
        <v>5</v>
      </c>
      <c r="AD421">
        <v>8</v>
      </c>
      <c r="AE421">
        <v>7</v>
      </c>
      <c r="AF421">
        <v>5</v>
      </c>
      <c r="AG421">
        <v>5</v>
      </c>
      <c r="AH421">
        <v>4</v>
      </c>
      <c r="AI421">
        <v>3</v>
      </c>
      <c r="AJ421">
        <v>3</v>
      </c>
      <c r="AK421">
        <v>3</v>
      </c>
      <c r="AL421">
        <v>3</v>
      </c>
      <c r="AM421">
        <v>6</v>
      </c>
      <c r="AN421">
        <v>2</v>
      </c>
      <c r="AO421">
        <v>2</v>
      </c>
      <c r="AP421">
        <v>5</v>
      </c>
      <c r="AQ421">
        <v>2</v>
      </c>
      <c r="AR421">
        <v>2</v>
      </c>
      <c r="AS421">
        <v>2</v>
      </c>
      <c r="AT421">
        <v>4</v>
      </c>
      <c r="AU421">
        <v>4</v>
      </c>
      <c r="AV421">
        <v>3</v>
      </c>
      <c r="AW421">
        <v>5</v>
      </c>
      <c r="AX421">
        <v>9</v>
      </c>
      <c r="AY421">
        <v>14</v>
      </c>
      <c r="AZ421">
        <v>18</v>
      </c>
      <c r="BA421">
        <v>2</v>
      </c>
      <c r="BB421">
        <v>1</v>
      </c>
      <c r="BC421">
        <v>4</v>
      </c>
      <c r="BD421">
        <v>12</v>
      </c>
      <c r="BE421">
        <v>20</v>
      </c>
      <c r="BF421">
        <v>19</v>
      </c>
      <c r="BG421">
        <v>15</v>
      </c>
      <c r="BH421">
        <v>16</v>
      </c>
      <c r="BI421">
        <v>7</v>
      </c>
      <c r="BJ421">
        <v>17</v>
      </c>
      <c r="BK421">
        <v>11</v>
      </c>
      <c r="BL421">
        <v>3</v>
      </c>
      <c r="BM421">
        <v>8</v>
      </c>
      <c r="BN421">
        <v>10</v>
      </c>
      <c r="BO421">
        <v>21</v>
      </c>
      <c r="BP421">
        <v>13</v>
      </c>
      <c r="BQ421">
        <v>22</v>
      </c>
      <c r="BR421">
        <v>6</v>
      </c>
      <c r="BS421">
        <v>5</v>
      </c>
      <c r="BT421">
        <v>-29</v>
      </c>
    </row>
    <row r="422" spans="1:72">
      <c r="A422">
        <v>11858</v>
      </c>
      <c r="B422">
        <v>0</v>
      </c>
      <c r="C422">
        <v>1997</v>
      </c>
      <c r="D422" s="2">
        <v>43406.666435185187</v>
      </c>
      <c r="E422" t="s">
        <v>163</v>
      </c>
      <c r="F422">
        <v>5</v>
      </c>
      <c r="G422">
        <v>3</v>
      </c>
      <c r="H422">
        <v>2</v>
      </c>
      <c r="I422">
        <v>4</v>
      </c>
      <c r="J422">
        <v>2</v>
      </c>
      <c r="K422">
        <v>4</v>
      </c>
      <c r="L422">
        <v>2</v>
      </c>
      <c r="M422">
        <v>2</v>
      </c>
      <c r="N422">
        <v>4</v>
      </c>
      <c r="O422">
        <v>5</v>
      </c>
      <c r="P422">
        <v>3</v>
      </c>
      <c r="Q422">
        <v>4</v>
      </c>
      <c r="R422">
        <v>4</v>
      </c>
      <c r="S422">
        <v>5</v>
      </c>
      <c r="T422">
        <v>2</v>
      </c>
      <c r="U422">
        <v>5</v>
      </c>
      <c r="V422">
        <v>4</v>
      </c>
      <c r="W422">
        <v>4</v>
      </c>
      <c r="X422">
        <v>4</v>
      </c>
      <c r="Y422">
        <v>5</v>
      </c>
      <c r="Z422">
        <v>4</v>
      </c>
      <c r="AA422">
        <v>3</v>
      </c>
      <c r="AB422">
        <v>2</v>
      </c>
      <c r="AC422">
        <v>6</v>
      </c>
      <c r="AD422">
        <v>7</v>
      </c>
      <c r="AE422">
        <v>39</v>
      </c>
      <c r="AF422">
        <v>4</v>
      </c>
      <c r="AG422">
        <v>5</v>
      </c>
      <c r="AH422">
        <v>5</v>
      </c>
      <c r="AI422">
        <v>3</v>
      </c>
      <c r="AJ422">
        <v>3</v>
      </c>
      <c r="AK422">
        <v>5</v>
      </c>
      <c r="AL422">
        <v>4</v>
      </c>
      <c r="AM422">
        <v>3</v>
      </c>
      <c r="AN422">
        <v>5</v>
      </c>
      <c r="AO422">
        <v>3</v>
      </c>
      <c r="AP422">
        <v>4</v>
      </c>
      <c r="AQ422">
        <v>2</v>
      </c>
      <c r="AR422">
        <v>5</v>
      </c>
      <c r="AS422">
        <v>3</v>
      </c>
      <c r="AT422">
        <v>4</v>
      </c>
      <c r="AU422">
        <v>3</v>
      </c>
      <c r="AV422">
        <v>2</v>
      </c>
      <c r="AW422">
        <v>2</v>
      </c>
      <c r="AX422">
        <v>2</v>
      </c>
      <c r="AY422">
        <v>8</v>
      </c>
      <c r="AZ422">
        <v>12</v>
      </c>
      <c r="BA422">
        <v>1</v>
      </c>
      <c r="BB422">
        <v>3</v>
      </c>
      <c r="BC422">
        <v>17</v>
      </c>
      <c r="BD422">
        <v>9</v>
      </c>
      <c r="BE422">
        <v>19</v>
      </c>
      <c r="BF422">
        <v>15</v>
      </c>
      <c r="BG422">
        <v>6</v>
      </c>
      <c r="BH422">
        <v>4</v>
      </c>
      <c r="BI422">
        <v>5</v>
      </c>
      <c r="BJ422">
        <v>13</v>
      </c>
      <c r="BK422">
        <v>10</v>
      </c>
      <c r="BL422">
        <v>21</v>
      </c>
      <c r="BM422">
        <v>14</v>
      </c>
      <c r="BN422">
        <v>16</v>
      </c>
      <c r="BO422">
        <v>18</v>
      </c>
      <c r="BP422">
        <v>11</v>
      </c>
      <c r="BQ422">
        <v>20</v>
      </c>
      <c r="BR422">
        <v>7</v>
      </c>
      <c r="BS422">
        <v>22</v>
      </c>
      <c r="BT422">
        <v>-11</v>
      </c>
    </row>
    <row r="423" spans="1:72">
      <c r="A423">
        <v>11864</v>
      </c>
      <c r="B423">
        <v>0</v>
      </c>
      <c r="C423">
        <v>1998</v>
      </c>
      <c r="D423" s="2">
        <v>43406.670393518521</v>
      </c>
      <c r="E423" t="s">
        <v>117</v>
      </c>
      <c r="F423">
        <v>4</v>
      </c>
      <c r="G423">
        <v>4</v>
      </c>
      <c r="H423">
        <v>2</v>
      </c>
      <c r="I423">
        <v>4</v>
      </c>
      <c r="J423">
        <v>2</v>
      </c>
      <c r="K423">
        <v>1</v>
      </c>
      <c r="L423">
        <v>1</v>
      </c>
      <c r="M423">
        <v>1</v>
      </c>
      <c r="N423">
        <v>1</v>
      </c>
      <c r="O423">
        <v>1</v>
      </c>
      <c r="P423">
        <v>1</v>
      </c>
      <c r="Q423">
        <v>5</v>
      </c>
      <c r="R423">
        <v>1</v>
      </c>
      <c r="S423">
        <v>5</v>
      </c>
      <c r="T423">
        <v>1</v>
      </c>
      <c r="U423">
        <v>1</v>
      </c>
      <c r="V423">
        <v>4</v>
      </c>
      <c r="W423">
        <v>4</v>
      </c>
      <c r="X423">
        <v>1</v>
      </c>
      <c r="Y423">
        <v>2</v>
      </c>
      <c r="Z423">
        <v>1</v>
      </c>
      <c r="AA423">
        <v>3</v>
      </c>
      <c r="AB423">
        <v>6</v>
      </c>
      <c r="AC423">
        <v>13</v>
      </c>
      <c r="AD423">
        <v>12</v>
      </c>
      <c r="AE423">
        <v>7</v>
      </c>
      <c r="AF423">
        <v>55</v>
      </c>
      <c r="AG423">
        <v>11</v>
      </c>
      <c r="AH423">
        <v>5</v>
      </c>
      <c r="AI423">
        <v>7</v>
      </c>
      <c r="AJ423">
        <v>8</v>
      </c>
      <c r="AK423">
        <v>5</v>
      </c>
      <c r="AL423">
        <v>5</v>
      </c>
      <c r="AM423">
        <v>6</v>
      </c>
      <c r="AN423">
        <v>4</v>
      </c>
      <c r="AO423">
        <v>6</v>
      </c>
      <c r="AP423">
        <v>8</v>
      </c>
      <c r="AQ423">
        <v>4</v>
      </c>
      <c r="AR423">
        <v>5</v>
      </c>
      <c r="AS423">
        <v>4</v>
      </c>
      <c r="AT423">
        <v>8</v>
      </c>
      <c r="AU423">
        <v>5</v>
      </c>
      <c r="AV423">
        <v>11</v>
      </c>
      <c r="AW423">
        <v>7</v>
      </c>
      <c r="AX423">
        <v>18</v>
      </c>
      <c r="AY423">
        <v>19</v>
      </c>
      <c r="AZ423">
        <v>17</v>
      </c>
      <c r="BA423">
        <v>10</v>
      </c>
      <c r="BB423">
        <v>5</v>
      </c>
      <c r="BC423">
        <v>1</v>
      </c>
      <c r="BD423">
        <v>11</v>
      </c>
      <c r="BE423">
        <v>6</v>
      </c>
      <c r="BF423">
        <v>4</v>
      </c>
      <c r="BG423">
        <v>14</v>
      </c>
      <c r="BH423">
        <v>12</v>
      </c>
      <c r="BI423">
        <v>22</v>
      </c>
      <c r="BJ423">
        <v>15</v>
      </c>
      <c r="BK423">
        <v>3</v>
      </c>
      <c r="BL423">
        <v>20</v>
      </c>
      <c r="BM423">
        <v>8</v>
      </c>
      <c r="BN423">
        <v>9</v>
      </c>
      <c r="BO423">
        <v>21</v>
      </c>
      <c r="BP423">
        <v>7</v>
      </c>
      <c r="BQ423">
        <v>16</v>
      </c>
      <c r="BR423">
        <v>2</v>
      </c>
      <c r="BS423">
        <v>13</v>
      </c>
      <c r="BT423">
        <v>33</v>
      </c>
    </row>
    <row r="424" spans="1:72">
      <c r="A424">
        <v>11868</v>
      </c>
      <c r="B424">
        <v>0</v>
      </c>
      <c r="C424">
        <v>1975</v>
      </c>
      <c r="D424" s="2">
        <v>43406.682997685188</v>
      </c>
      <c r="E424" t="s">
        <v>128</v>
      </c>
      <c r="F424">
        <v>4</v>
      </c>
      <c r="G424">
        <v>4</v>
      </c>
      <c r="H424">
        <v>3</v>
      </c>
      <c r="I424">
        <v>4</v>
      </c>
      <c r="J424">
        <v>2</v>
      </c>
      <c r="K424">
        <v>4</v>
      </c>
      <c r="L424">
        <v>2</v>
      </c>
      <c r="M424">
        <v>2</v>
      </c>
      <c r="N424">
        <v>4</v>
      </c>
      <c r="O424">
        <v>4</v>
      </c>
      <c r="P424">
        <v>4</v>
      </c>
      <c r="Q424">
        <v>5</v>
      </c>
      <c r="R424">
        <v>2</v>
      </c>
      <c r="S424">
        <v>5</v>
      </c>
      <c r="T424">
        <v>2</v>
      </c>
      <c r="U424">
        <v>4</v>
      </c>
      <c r="V424">
        <v>4</v>
      </c>
      <c r="W424">
        <v>4</v>
      </c>
      <c r="X424">
        <v>3</v>
      </c>
      <c r="Y424">
        <v>3</v>
      </c>
      <c r="Z424">
        <v>3</v>
      </c>
      <c r="AA424">
        <v>2</v>
      </c>
      <c r="AB424">
        <v>6</v>
      </c>
      <c r="AC424">
        <v>7</v>
      </c>
      <c r="AD424">
        <v>22</v>
      </c>
      <c r="AE424">
        <v>9</v>
      </c>
      <c r="AF424">
        <v>8</v>
      </c>
      <c r="AG424">
        <v>6</v>
      </c>
      <c r="AH424">
        <v>5</v>
      </c>
      <c r="AI424">
        <v>6</v>
      </c>
      <c r="AJ424">
        <v>8</v>
      </c>
      <c r="AK424">
        <v>8</v>
      </c>
      <c r="AL424">
        <v>24</v>
      </c>
      <c r="AM424">
        <v>7</v>
      </c>
      <c r="AN424">
        <v>5</v>
      </c>
      <c r="AO424">
        <v>5</v>
      </c>
      <c r="AP424">
        <v>6</v>
      </c>
      <c r="AQ424">
        <v>5</v>
      </c>
      <c r="AR424">
        <v>7</v>
      </c>
      <c r="AS424">
        <v>3</v>
      </c>
      <c r="AT424">
        <v>8</v>
      </c>
      <c r="AU424">
        <v>17</v>
      </c>
      <c r="AV424">
        <v>4</v>
      </c>
      <c r="AW424">
        <v>4</v>
      </c>
      <c r="AX424">
        <v>16</v>
      </c>
      <c r="AY424">
        <v>2</v>
      </c>
      <c r="AZ424">
        <v>19</v>
      </c>
      <c r="BA424">
        <v>10</v>
      </c>
      <c r="BB424">
        <v>12</v>
      </c>
      <c r="BC424">
        <v>9</v>
      </c>
      <c r="BD424">
        <v>5</v>
      </c>
      <c r="BE424">
        <v>14</v>
      </c>
      <c r="BF424">
        <v>17</v>
      </c>
      <c r="BG424">
        <v>11</v>
      </c>
      <c r="BH424">
        <v>20</v>
      </c>
      <c r="BI424">
        <v>6</v>
      </c>
      <c r="BJ424">
        <v>4</v>
      </c>
      <c r="BK424">
        <v>1</v>
      </c>
      <c r="BL424">
        <v>13</v>
      </c>
      <c r="BM424">
        <v>7</v>
      </c>
      <c r="BN424">
        <v>3</v>
      </c>
      <c r="BO424">
        <v>18</v>
      </c>
      <c r="BP424">
        <v>8</v>
      </c>
      <c r="BQ424">
        <v>21</v>
      </c>
      <c r="BR424">
        <v>15</v>
      </c>
      <c r="BS424">
        <v>22</v>
      </c>
      <c r="BT424">
        <v>-28</v>
      </c>
    </row>
    <row r="425" spans="1:72">
      <c r="A425">
        <v>11806</v>
      </c>
      <c r="B425">
        <v>0</v>
      </c>
      <c r="C425">
        <v>1987</v>
      </c>
      <c r="D425" s="2">
        <v>43406.69021990741</v>
      </c>
      <c r="E425" t="s">
        <v>120</v>
      </c>
      <c r="F425">
        <v>2</v>
      </c>
      <c r="G425">
        <v>3</v>
      </c>
      <c r="H425">
        <v>2</v>
      </c>
      <c r="I425">
        <v>5</v>
      </c>
      <c r="J425">
        <v>3</v>
      </c>
      <c r="K425">
        <v>4</v>
      </c>
      <c r="L425">
        <v>2</v>
      </c>
      <c r="M425">
        <v>2</v>
      </c>
      <c r="N425">
        <v>2</v>
      </c>
      <c r="O425">
        <v>2</v>
      </c>
      <c r="P425">
        <v>2</v>
      </c>
      <c r="Q425">
        <v>4</v>
      </c>
      <c r="R425">
        <v>2</v>
      </c>
      <c r="S425">
        <v>3</v>
      </c>
      <c r="T425">
        <v>3</v>
      </c>
      <c r="U425">
        <v>3</v>
      </c>
      <c r="V425">
        <v>3</v>
      </c>
      <c r="W425">
        <v>3</v>
      </c>
      <c r="X425">
        <v>3</v>
      </c>
      <c r="Y425">
        <v>2</v>
      </c>
      <c r="Z425">
        <v>4</v>
      </c>
      <c r="AA425">
        <v>2</v>
      </c>
      <c r="AB425">
        <v>12</v>
      </c>
      <c r="AC425">
        <v>21</v>
      </c>
      <c r="AD425">
        <v>9</v>
      </c>
      <c r="AE425">
        <v>14</v>
      </c>
      <c r="AF425">
        <v>11</v>
      </c>
      <c r="AG425">
        <v>9</v>
      </c>
      <c r="AH425">
        <v>6</v>
      </c>
      <c r="AI425">
        <v>5</v>
      </c>
      <c r="AJ425">
        <v>10</v>
      </c>
      <c r="AK425">
        <v>5</v>
      </c>
      <c r="AL425">
        <v>8</v>
      </c>
      <c r="AM425">
        <v>15</v>
      </c>
      <c r="AN425">
        <v>5</v>
      </c>
      <c r="AO425">
        <v>10</v>
      </c>
      <c r="AP425">
        <v>2</v>
      </c>
      <c r="AQ425">
        <v>2</v>
      </c>
      <c r="AR425">
        <v>4</v>
      </c>
      <c r="AS425">
        <v>11</v>
      </c>
      <c r="AT425">
        <v>4</v>
      </c>
      <c r="AU425">
        <v>8</v>
      </c>
      <c r="AV425">
        <v>5</v>
      </c>
      <c r="AW425">
        <v>8</v>
      </c>
      <c r="AX425">
        <v>15</v>
      </c>
      <c r="AY425">
        <v>16</v>
      </c>
      <c r="AZ425">
        <v>18</v>
      </c>
      <c r="BA425">
        <v>2</v>
      </c>
      <c r="BB425">
        <v>19</v>
      </c>
      <c r="BC425">
        <v>3</v>
      </c>
      <c r="BD425">
        <v>21</v>
      </c>
      <c r="BE425">
        <v>11</v>
      </c>
      <c r="BF425">
        <v>5</v>
      </c>
      <c r="BG425">
        <v>12</v>
      </c>
      <c r="BH425">
        <v>10</v>
      </c>
      <c r="BI425">
        <v>1</v>
      </c>
      <c r="BJ425">
        <v>7</v>
      </c>
      <c r="BK425">
        <v>4</v>
      </c>
      <c r="BL425">
        <v>20</v>
      </c>
      <c r="BM425">
        <v>9</v>
      </c>
      <c r="BN425">
        <v>14</v>
      </c>
      <c r="BO425">
        <v>8</v>
      </c>
      <c r="BP425">
        <v>13</v>
      </c>
      <c r="BQ425">
        <v>22</v>
      </c>
      <c r="BR425">
        <v>6</v>
      </c>
      <c r="BS425">
        <v>17</v>
      </c>
      <c r="BT425">
        <v>-30</v>
      </c>
    </row>
    <row r="426" spans="1:72">
      <c r="A426">
        <v>11873</v>
      </c>
      <c r="B426">
        <v>0</v>
      </c>
      <c r="C426">
        <v>1997</v>
      </c>
      <c r="D426" s="2">
        <v>43406.71565972222</v>
      </c>
      <c r="E426" t="s">
        <v>117</v>
      </c>
      <c r="F426">
        <v>4</v>
      </c>
      <c r="G426">
        <v>2</v>
      </c>
      <c r="H426">
        <v>2</v>
      </c>
      <c r="I426">
        <v>4</v>
      </c>
      <c r="J426">
        <v>1</v>
      </c>
      <c r="K426">
        <v>4</v>
      </c>
      <c r="L426">
        <v>3</v>
      </c>
      <c r="M426">
        <v>2</v>
      </c>
      <c r="N426">
        <v>4</v>
      </c>
      <c r="O426">
        <v>3</v>
      </c>
      <c r="P426">
        <v>3</v>
      </c>
      <c r="Q426">
        <v>3</v>
      </c>
      <c r="R426">
        <v>4</v>
      </c>
      <c r="S426">
        <v>4</v>
      </c>
      <c r="T426">
        <v>4</v>
      </c>
      <c r="U426">
        <v>4</v>
      </c>
      <c r="V426">
        <v>4</v>
      </c>
      <c r="W426">
        <v>5</v>
      </c>
      <c r="X426">
        <v>4</v>
      </c>
      <c r="Y426">
        <v>4</v>
      </c>
      <c r="Z426">
        <v>4</v>
      </c>
      <c r="AA426">
        <v>3</v>
      </c>
      <c r="AB426">
        <v>11</v>
      </c>
      <c r="AC426">
        <v>14</v>
      </c>
      <c r="AD426">
        <v>9</v>
      </c>
      <c r="AE426">
        <v>13</v>
      </c>
      <c r="AF426">
        <v>12</v>
      </c>
      <c r="AG426">
        <v>8</v>
      </c>
      <c r="AH426">
        <v>9</v>
      </c>
      <c r="AI426">
        <v>13</v>
      </c>
      <c r="AJ426">
        <v>7</v>
      </c>
      <c r="AK426">
        <v>10</v>
      </c>
      <c r="AL426">
        <v>22</v>
      </c>
      <c r="AM426">
        <v>17</v>
      </c>
      <c r="AN426">
        <v>16</v>
      </c>
      <c r="AO426">
        <v>6</v>
      </c>
      <c r="AP426">
        <v>9</v>
      </c>
      <c r="AQ426">
        <v>4</v>
      </c>
      <c r="AR426">
        <v>5</v>
      </c>
      <c r="AS426">
        <v>8</v>
      </c>
      <c r="AT426">
        <v>8</v>
      </c>
      <c r="AU426">
        <v>10</v>
      </c>
      <c r="AV426">
        <v>20</v>
      </c>
      <c r="AW426">
        <v>9</v>
      </c>
      <c r="AX426">
        <v>14</v>
      </c>
      <c r="AY426">
        <v>16</v>
      </c>
      <c r="AZ426">
        <v>18</v>
      </c>
      <c r="BA426">
        <v>11</v>
      </c>
      <c r="BB426">
        <v>21</v>
      </c>
      <c r="BC426">
        <v>12</v>
      </c>
      <c r="BD426">
        <v>17</v>
      </c>
      <c r="BE426">
        <v>19</v>
      </c>
      <c r="BF426">
        <v>22</v>
      </c>
      <c r="BG426">
        <v>6</v>
      </c>
      <c r="BH426">
        <v>8</v>
      </c>
      <c r="BI426">
        <v>10</v>
      </c>
      <c r="BJ426">
        <v>15</v>
      </c>
      <c r="BK426">
        <v>1</v>
      </c>
      <c r="BL426">
        <v>9</v>
      </c>
      <c r="BM426">
        <v>2</v>
      </c>
      <c r="BN426">
        <v>4</v>
      </c>
      <c r="BO426">
        <v>3</v>
      </c>
      <c r="BP426">
        <v>13</v>
      </c>
      <c r="BQ426">
        <v>7</v>
      </c>
      <c r="BR426">
        <v>5</v>
      </c>
      <c r="BS426">
        <v>20</v>
      </c>
      <c r="BT426">
        <v>-28</v>
      </c>
    </row>
    <row r="427" spans="1:72">
      <c r="A427">
        <v>11881</v>
      </c>
      <c r="B427">
        <v>0</v>
      </c>
      <c r="C427">
        <v>1997</v>
      </c>
      <c r="D427" s="2">
        <v>43406.757314814815</v>
      </c>
      <c r="E427" t="s">
        <v>126</v>
      </c>
      <c r="F427">
        <v>3</v>
      </c>
      <c r="G427">
        <v>4</v>
      </c>
      <c r="H427">
        <v>4</v>
      </c>
      <c r="I427">
        <v>5</v>
      </c>
      <c r="J427">
        <v>1</v>
      </c>
      <c r="K427">
        <v>2</v>
      </c>
      <c r="L427">
        <v>5</v>
      </c>
      <c r="M427">
        <v>4</v>
      </c>
      <c r="N427">
        <v>5</v>
      </c>
      <c r="O427">
        <v>5</v>
      </c>
      <c r="P427">
        <v>4</v>
      </c>
      <c r="Q427">
        <v>1</v>
      </c>
      <c r="R427">
        <v>5</v>
      </c>
      <c r="S427">
        <v>5</v>
      </c>
      <c r="T427">
        <v>5</v>
      </c>
      <c r="U427">
        <v>5</v>
      </c>
      <c r="V427">
        <v>5</v>
      </c>
      <c r="W427">
        <v>5</v>
      </c>
      <c r="X427">
        <v>5</v>
      </c>
      <c r="Y427">
        <v>1</v>
      </c>
      <c r="Z427">
        <v>3</v>
      </c>
      <c r="AA427">
        <v>2</v>
      </c>
      <c r="AB427">
        <v>4</v>
      </c>
      <c r="AC427">
        <v>5</v>
      </c>
      <c r="AD427">
        <v>6</v>
      </c>
      <c r="AE427">
        <v>3</v>
      </c>
      <c r="AF427">
        <v>7</v>
      </c>
      <c r="AG427">
        <v>7</v>
      </c>
      <c r="AH427">
        <v>4</v>
      </c>
      <c r="AI427">
        <v>3</v>
      </c>
      <c r="AJ427">
        <v>2</v>
      </c>
      <c r="AK427">
        <v>3</v>
      </c>
      <c r="AL427">
        <v>4</v>
      </c>
      <c r="AM427">
        <v>5</v>
      </c>
      <c r="AN427">
        <v>2</v>
      </c>
      <c r="AO427">
        <v>2</v>
      </c>
      <c r="AP427">
        <v>2</v>
      </c>
      <c r="AQ427">
        <v>2</v>
      </c>
      <c r="AR427">
        <v>2</v>
      </c>
      <c r="AS427">
        <v>2</v>
      </c>
      <c r="AT427">
        <v>3</v>
      </c>
      <c r="AU427">
        <v>3</v>
      </c>
      <c r="AV427">
        <v>4</v>
      </c>
      <c r="AW427">
        <v>7</v>
      </c>
      <c r="AX427">
        <v>4</v>
      </c>
      <c r="AY427">
        <v>8</v>
      </c>
      <c r="AZ427">
        <v>5</v>
      </c>
      <c r="BA427">
        <v>2</v>
      </c>
      <c r="BB427">
        <v>22</v>
      </c>
      <c r="BC427">
        <v>11</v>
      </c>
      <c r="BD427">
        <v>9</v>
      </c>
      <c r="BE427">
        <v>15</v>
      </c>
      <c r="BF427">
        <v>10</v>
      </c>
      <c r="BG427">
        <v>1</v>
      </c>
      <c r="BH427">
        <v>18</v>
      </c>
      <c r="BI427">
        <v>6</v>
      </c>
      <c r="BJ427">
        <v>21</v>
      </c>
      <c r="BK427">
        <v>19</v>
      </c>
      <c r="BL427">
        <v>13</v>
      </c>
      <c r="BM427">
        <v>7</v>
      </c>
      <c r="BN427">
        <v>20</v>
      </c>
      <c r="BO427">
        <v>12</v>
      </c>
      <c r="BP427">
        <v>17</v>
      </c>
      <c r="BQ427">
        <v>14</v>
      </c>
      <c r="BR427">
        <v>16</v>
      </c>
      <c r="BS427">
        <v>3</v>
      </c>
      <c r="BT427">
        <v>-5</v>
      </c>
    </row>
    <row r="428" spans="1:72">
      <c r="A428">
        <v>11898</v>
      </c>
      <c r="B428">
        <v>0</v>
      </c>
      <c r="C428">
        <v>1984</v>
      </c>
      <c r="D428" s="2">
        <v>43406.959351851852</v>
      </c>
      <c r="E428" t="s">
        <v>117</v>
      </c>
      <c r="F428">
        <v>4</v>
      </c>
      <c r="G428">
        <v>4</v>
      </c>
      <c r="H428">
        <v>2</v>
      </c>
      <c r="I428">
        <v>2</v>
      </c>
      <c r="J428">
        <v>1</v>
      </c>
      <c r="K428">
        <v>4</v>
      </c>
      <c r="L428">
        <v>2</v>
      </c>
      <c r="M428">
        <v>2</v>
      </c>
      <c r="N428">
        <v>4</v>
      </c>
      <c r="O428">
        <v>4</v>
      </c>
      <c r="P428">
        <v>2</v>
      </c>
      <c r="Q428">
        <v>2</v>
      </c>
      <c r="R428">
        <v>2</v>
      </c>
      <c r="S428">
        <v>5</v>
      </c>
      <c r="T428">
        <v>3</v>
      </c>
      <c r="U428">
        <v>4</v>
      </c>
      <c r="V428">
        <v>3</v>
      </c>
      <c r="W428">
        <v>5</v>
      </c>
      <c r="X428">
        <v>2</v>
      </c>
      <c r="Y428">
        <v>4</v>
      </c>
      <c r="Z428">
        <v>4</v>
      </c>
      <c r="AA428">
        <v>3</v>
      </c>
      <c r="AB428">
        <v>5</v>
      </c>
      <c r="AC428">
        <v>10</v>
      </c>
      <c r="AD428">
        <v>6</v>
      </c>
      <c r="AE428">
        <v>10</v>
      </c>
      <c r="AF428">
        <v>6</v>
      </c>
      <c r="AG428">
        <v>7</v>
      </c>
      <c r="AH428">
        <v>7</v>
      </c>
      <c r="AI428">
        <v>4</v>
      </c>
      <c r="AJ428">
        <v>16</v>
      </c>
      <c r="AK428">
        <v>13</v>
      </c>
      <c r="AL428">
        <v>3</v>
      </c>
      <c r="AM428">
        <v>11</v>
      </c>
      <c r="AN428">
        <v>6</v>
      </c>
      <c r="AO428">
        <v>3</v>
      </c>
      <c r="AP428">
        <v>6</v>
      </c>
      <c r="AQ428">
        <v>5</v>
      </c>
      <c r="AR428">
        <v>6</v>
      </c>
      <c r="AS428">
        <v>9</v>
      </c>
      <c r="AT428">
        <v>38</v>
      </c>
      <c r="AU428">
        <v>5</v>
      </c>
      <c r="AV428">
        <v>6</v>
      </c>
      <c r="AW428">
        <v>5</v>
      </c>
      <c r="AX428">
        <v>9</v>
      </c>
      <c r="AY428">
        <v>7</v>
      </c>
      <c r="AZ428">
        <v>19</v>
      </c>
      <c r="BA428">
        <v>10</v>
      </c>
      <c r="BB428">
        <v>3</v>
      </c>
      <c r="BC428">
        <v>21</v>
      </c>
      <c r="BD428">
        <v>2</v>
      </c>
      <c r="BE428">
        <v>17</v>
      </c>
      <c r="BF428">
        <v>14</v>
      </c>
      <c r="BG428">
        <v>5</v>
      </c>
      <c r="BH428">
        <v>20</v>
      </c>
      <c r="BI428">
        <v>16</v>
      </c>
      <c r="BJ428">
        <v>4</v>
      </c>
      <c r="BK428">
        <v>12</v>
      </c>
      <c r="BL428">
        <v>13</v>
      </c>
      <c r="BM428">
        <v>11</v>
      </c>
      <c r="BN428">
        <v>15</v>
      </c>
      <c r="BO428">
        <v>1</v>
      </c>
      <c r="BP428">
        <v>18</v>
      </c>
      <c r="BQ428">
        <v>22</v>
      </c>
      <c r="BR428">
        <v>8</v>
      </c>
      <c r="BS428">
        <v>6</v>
      </c>
      <c r="BT428">
        <v>-14</v>
      </c>
    </row>
    <row r="429" spans="1:72">
      <c r="A429">
        <v>11905</v>
      </c>
      <c r="B429">
        <v>0</v>
      </c>
      <c r="C429">
        <v>1984</v>
      </c>
      <c r="D429" s="2">
        <v>43407.305925925924</v>
      </c>
      <c r="E429" t="s">
        <v>237</v>
      </c>
      <c r="F429">
        <v>5</v>
      </c>
      <c r="G429">
        <v>5</v>
      </c>
      <c r="H429">
        <v>5</v>
      </c>
      <c r="I429">
        <v>5</v>
      </c>
      <c r="J429">
        <v>5</v>
      </c>
      <c r="K429">
        <v>1</v>
      </c>
      <c r="L429">
        <v>4</v>
      </c>
      <c r="M429">
        <v>2</v>
      </c>
      <c r="N429">
        <v>5</v>
      </c>
      <c r="O429">
        <v>5</v>
      </c>
      <c r="P429">
        <v>5</v>
      </c>
      <c r="Q429">
        <v>2</v>
      </c>
      <c r="R429">
        <v>2</v>
      </c>
      <c r="S429">
        <v>5</v>
      </c>
      <c r="T429">
        <v>5</v>
      </c>
      <c r="U429">
        <v>5</v>
      </c>
      <c r="V429">
        <v>5</v>
      </c>
      <c r="W429">
        <v>5</v>
      </c>
      <c r="X429">
        <v>5</v>
      </c>
      <c r="Y429">
        <v>2</v>
      </c>
      <c r="Z429">
        <v>1</v>
      </c>
      <c r="AA429">
        <v>1</v>
      </c>
      <c r="AB429">
        <v>4</v>
      </c>
      <c r="AC429">
        <v>8</v>
      </c>
      <c r="AD429">
        <v>12</v>
      </c>
      <c r="AE429">
        <v>8</v>
      </c>
      <c r="AF429">
        <v>5</v>
      </c>
      <c r="AG429">
        <v>17</v>
      </c>
      <c r="AH429">
        <v>6</v>
      </c>
      <c r="AI429">
        <v>10</v>
      </c>
      <c r="AJ429">
        <v>5</v>
      </c>
      <c r="AK429">
        <v>9</v>
      </c>
      <c r="AL429">
        <v>5</v>
      </c>
      <c r="AM429">
        <v>9</v>
      </c>
      <c r="AN429">
        <v>2</v>
      </c>
      <c r="AO429">
        <v>2</v>
      </c>
      <c r="AP429">
        <v>6</v>
      </c>
      <c r="AQ429">
        <v>3</v>
      </c>
      <c r="AR429">
        <v>4</v>
      </c>
      <c r="AS429">
        <v>3</v>
      </c>
      <c r="AT429">
        <v>9</v>
      </c>
      <c r="AU429">
        <v>3</v>
      </c>
      <c r="AV429">
        <v>9</v>
      </c>
      <c r="AW429">
        <v>7</v>
      </c>
      <c r="AX429">
        <v>12</v>
      </c>
      <c r="AY429">
        <v>10</v>
      </c>
      <c r="AZ429">
        <v>9</v>
      </c>
      <c r="BA429">
        <v>14</v>
      </c>
      <c r="BB429">
        <v>20</v>
      </c>
      <c r="BC429">
        <v>21</v>
      </c>
      <c r="BD429">
        <v>22</v>
      </c>
      <c r="BE429">
        <v>2</v>
      </c>
      <c r="BF429">
        <v>6</v>
      </c>
      <c r="BG429">
        <v>1</v>
      </c>
      <c r="BH429">
        <v>13</v>
      </c>
      <c r="BI429">
        <v>5</v>
      </c>
      <c r="BJ429">
        <v>17</v>
      </c>
      <c r="BK429">
        <v>15</v>
      </c>
      <c r="BL429">
        <v>7</v>
      </c>
      <c r="BM429">
        <v>11</v>
      </c>
      <c r="BN429">
        <v>3</v>
      </c>
      <c r="BO429">
        <v>8</v>
      </c>
      <c r="BP429">
        <v>4</v>
      </c>
      <c r="BQ429">
        <v>18</v>
      </c>
      <c r="BR429">
        <v>16</v>
      </c>
      <c r="BS429">
        <v>19</v>
      </c>
      <c r="BT429">
        <v>19</v>
      </c>
    </row>
    <row r="430" spans="1:72">
      <c r="A430">
        <v>11912</v>
      </c>
      <c r="B430">
        <v>0</v>
      </c>
      <c r="C430">
        <v>1997</v>
      </c>
      <c r="D430" s="2">
        <v>43407.416562500002</v>
      </c>
      <c r="E430" t="s">
        <v>117</v>
      </c>
      <c r="F430">
        <v>5</v>
      </c>
      <c r="G430">
        <v>3</v>
      </c>
      <c r="H430">
        <v>1</v>
      </c>
      <c r="I430">
        <v>5</v>
      </c>
      <c r="J430">
        <v>1</v>
      </c>
      <c r="K430">
        <v>2</v>
      </c>
      <c r="L430">
        <v>2</v>
      </c>
      <c r="M430">
        <v>2</v>
      </c>
      <c r="N430">
        <v>2</v>
      </c>
      <c r="O430">
        <v>1</v>
      </c>
      <c r="P430">
        <v>2</v>
      </c>
      <c r="Q430">
        <v>2</v>
      </c>
      <c r="R430">
        <v>3</v>
      </c>
      <c r="S430">
        <v>5</v>
      </c>
      <c r="T430">
        <v>5</v>
      </c>
      <c r="U430">
        <v>5</v>
      </c>
      <c r="V430">
        <v>5</v>
      </c>
      <c r="W430">
        <v>5</v>
      </c>
      <c r="X430">
        <v>5</v>
      </c>
      <c r="Y430">
        <v>4</v>
      </c>
      <c r="Z430">
        <v>2</v>
      </c>
      <c r="AA430">
        <v>2</v>
      </c>
      <c r="AB430">
        <v>6</v>
      </c>
      <c r="AC430">
        <v>9</v>
      </c>
      <c r="AD430">
        <v>8</v>
      </c>
      <c r="AE430">
        <v>3</v>
      </c>
      <c r="AF430">
        <v>9</v>
      </c>
      <c r="AG430">
        <v>9</v>
      </c>
      <c r="AH430">
        <v>7</v>
      </c>
      <c r="AI430">
        <v>3</v>
      </c>
      <c r="AJ430">
        <v>6</v>
      </c>
      <c r="AK430">
        <v>7</v>
      </c>
      <c r="AL430">
        <v>8</v>
      </c>
      <c r="AM430">
        <v>8</v>
      </c>
      <c r="AN430">
        <v>5</v>
      </c>
      <c r="AO430">
        <v>3</v>
      </c>
      <c r="AP430">
        <v>4</v>
      </c>
      <c r="AQ430">
        <v>2</v>
      </c>
      <c r="AR430">
        <v>3</v>
      </c>
      <c r="AS430">
        <v>4</v>
      </c>
      <c r="AT430">
        <v>6</v>
      </c>
      <c r="AU430">
        <v>4</v>
      </c>
      <c r="AV430">
        <v>7</v>
      </c>
      <c r="AW430">
        <v>4</v>
      </c>
      <c r="AX430">
        <v>1</v>
      </c>
      <c r="AY430">
        <v>16</v>
      </c>
      <c r="AZ430">
        <v>22</v>
      </c>
      <c r="BA430">
        <v>2</v>
      </c>
      <c r="BB430">
        <v>11</v>
      </c>
      <c r="BC430">
        <v>3</v>
      </c>
      <c r="BD430">
        <v>5</v>
      </c>
      <c r="BE430">
        <v>8</v>
      </c>
      <c r="BF430">
        <v>7</v>
      </c>
      <c r="BG430">
        <v>4</v>
      </c>
      <c r="BH430">
        <v>21</v>
      </c>
      <c r="BI430">
        <v>12</v>
      </c>
      <c r="BJ430">
        <v>13</v>
      </c>
      <c r="BK430">
        <v>6</v>
      </c>
      <c r="BL430">
        <v>10</v>
      </c>
      <c r="BM430">
        <v>17</v>
      </c>
      <c r="BN430">
        <v>20</v>
      </c>
      <c r="BO430">
        <v>18</v>
      </c>
      <c r="BP430">
        <v>19</v>
      </c>
      <c r="BQ430">
        <v>14</v>
      </c>
      <c r="BR430">
        <v>15</v>
      </c>
      <c r="BS430">
        <v>9</v>
      </c>
      <c r="BT430">
        <v>-5</v>
      </c>
    </row>
    <row r="431" spans="1:72">
      <c r="A431">
        <v>11913</v>
      </c>
      <c r="B431">
        <v>0</v>
      </c>
      <c r="C431">
        <v>1998</v>
      </c>
      <c r="D431" s="2">
        <v>43407.428599537037</v>
      </c>
      <c r="E431" t="s">
        <v>166</v>
      </c>
      <c r="F431">
        <v>3</v>
      </c>
      <c r="G431">
        <v>4</v>
      </c>
      <c r="H431">
        <v>3</v>
      </c>
      <c r="I431">
        <v>2</v>
      </c>
      <c r="J431">
        <v>1</v>
      </c>
      <c r="K431">
        <v>3</v>
      </c>
      <c r="L431">
        <v>2</v>
      </c>
      <c r="M431">
        <v>1</v>
      </c>
      <c r="N431">
        <v>4</v>
      </c>
      <c r="O431">
        <v>4</v>
      </c>
      <c r="P431">
        <v>2</v>
      </c>
      <c r="Q431">
        <v>1</v>
      </c>
      <c r="R431">
        <v>2</v>
      </c>
      <c r="S431">
        <v>5</v>
      </c>
      <c r="T431">
        <v>3</v>
      </c>
      <c r="U431">
        <v>4</v>
      </c>
      <c r="V431">
        <v>5</v>
      </c>
      <c r="W431">
        <v>5</v>
      </c>
      <c r="X431">
        <v>3</v>
      </c>
      <c r="Y431">
        <v>4</v>
      </c>
      <c r="Z431">
        <v>2</v>
      </c>
      <c r="AA431">
        <v>3</v>
      </c>
      <c r="AB431">
        <v>9</v>
      </c>
      <c r="AC431">
        <v>12</v>
      </c>
      <c r="AD431">
        <v>20</v>
      </c>
      <c r="AE431">
        <v>6</v>
      </c>
      <c r="AF431">
        <v>8</v>
      </c>
      <c r="AG431">
        <v>15</v>
      </c>
      <c r="AH431">
        <v>13</v>
      </c>
      <c r="AI431">
        <v>8</v>
      </c>
      <c r="AJ431">
        <v>7</v>
      </c>
      <c r="AK431">
        <v>4</v>
      </c>
      <c r="AL431">
        <v>6</v>
      </c>
      <c r="AM431">
        <v>7</v>
      </c>
      <c r="AN431">
        <v>10</v>
      </c>
      <c r="AO431">
        <v>10</v>
      </c>
      <c r="AP431">
        <v>3</v>
      </c>
      <c r="AQ431">
        <v>5</v>
      </c>
      <c r="AR431">
        <v>6</v>
      </c>
      <c r="AS431">
        <v>4</v>
      </c>
      <c r="AT431">
        <v>17</v>
      </c>
      <c r="AU431">
        <v>6</v>
      </c>
      <c r="AV431">
        <v>8</v>
      </c>
      <c r="AW431">
        <v>3</v>
      </c>
      <c r="AX431">
        <v>21</v>
      </c>
      <c r="AY431">
        <v>2</v>
      </c>
      <c r="AZ431">
        <v>12</v>
      </c>
      <c r="BA431">
        <v>7</v>
      </c>
      <c r="BB431">
        <v>5</v>
      </c>
      <c r="BC431">
        <v>6</v>
      </c>
      <c r="BD431">
        <v>8</v>
      </c>
      <c r="BE431">
        <v>11</v>
      </c>
      <c r="BF431">
        <v>14</v>
      </c>
      <c r="BG431">
        <v>16</v>
      </c>
      <c r="BH431">
        <v>13</v>
      </c>
      <c r="BI431">
        <v>18</v>
      </c>
      <c r="BJ431">
        <v>3</v>
      </c>
      <c r="BK431">
        <v>1</v>
      </c>
      <c r="BL431">
        <v>22</v>
      </c>
      <c r="BM431">
        <v>19</v>
      </c>
      <c r="BN431">
        <v>4</v>
      </c>
      <c r="BO431">
        <v>20</v>
      </c>
      <c r="BP431">
        <v>9</v>
      </c>
      <c r="BQ431">
        <v>10</v>
      </c>
      <c r="BR431">
        <v>17</v>
      </c>
      <c r="BS431">
        <v>15</v>
      </c>
      <c r="BT431">
        <v>-1</v>
      </c>
    </row>
    <row r="432" spans="1:72">
      <c r="A432">
        <v>11945</v>
      </c>
      <c r="B432">
        <v>0</v>
      </c>
      <c r="C432">
        <v>1998</v>
      </c>
      <c r="D432" s="2">
        <v>43407.450509259259</v>
      </c>
      <c r="E432" t="s">
        <v>238</v>
      </c>
      <c r="F432">
        <v>3</v>
      </c>
      <c r="G432">
        <v>2</v>
      </c>
      <c r="H432">
        <v>2</v>
      </c>
      <c r="I432">
        <v>5</v>
      </c>
      <c r="J432">
        <v>1</v>
      </c>
      <c r="K432">
        <v>4</v>
      </c>
      <c r="L432">
        <v>3</v>
      </c>
      <c r="M432">
        <v>1</v>
      </c>
      <c r="N432">
        <v>4</v>
      </c>
      <c r="O432">
        <v>4</v>
      </c>
      <c r="P432">
        <v>1</v>
      </c>
      <c r="Q432">
        <v>4</v>
      </c>
      <c r="R432">
        <v>2</v>
      </c>
      <c r="S432">
        <v>4</v>
      </c>
      <c r="T432">
        <v>4</v>
      </c>
      <c r="U432">
        <v>4</v>
      </c>
      <c r="V432">
        <v>4</v>
      </c>
      <c r="W432">
        <v>4</v>
      </c>
      <c r="X432">
        <v>4</v>
      </c>
      <c r="Y432">
        <v>2</v>
      </c>
      <c r="Z432">
        <v>2</v>
      </c>
      <c r="AA432">
        <v>2</v>
      </c>
      <c r="AB432">
        <v>3</v>
      </c>
      <c r="AC432">
        <v>9</v>
      </c>
      <c r="AD432">
        <v>10</v>
      </c>
      <c r="AE432">
        <v>6</v>
      </c>
      <c r="AF432">
        <v>3</v>
      </c>
      <c r="AG432">
        <v>6</v>
      </c>
      <c r="AH432">
        <v>4</v>
      </c>
      <c r="AI432">
        <v>5</v>
      </c>
      <c r="AJ432">
        <v>5</v>
      </c>
      <c r="AK432">
        <v>3</v>
      </c>
      <c r="AL432">
        <v>6</v>
      </c>
      <c r="AM432">
        <v>7</v>
      </c>
      <c r="AN432">
        <v>6</v>
      </c>
      <c r="AO432">
        <v>3</v>
      </c>
      <c r="AP432">
        <v>3</v>
      </c>
      <c r="AQ432">
        <v>3</v>
      </c>
      <c r="AR432">
        <v>3</v>
      </c>
      <c r="AS432">
        <v>2</v>
      </c>
      <c r="AT432">
        <v>5</v>
      </c>
      <c r="AU432">
        <v>4</v>
      </c>
      <c r="AV432">
        <v>6</v>
      </c>
      <c r="AW432">
        <v>3</v>
      </c>
      <c r="AX432">
        <v>16</v>
      </c>
      <c r="AY432">
        <v>10</v>
      </c>
      <c r="AZ432">
        <v>19</v>
      </c>
      <c r="BA432">
        <v>6</v>
      </c>
      <c r="BB432">
        <v>3</v>
      </c>
      <c r="BC432">
        <v>1</v>
      </c>
      <c r="BD432">
        <v>2</v>
      </c>
      <c r="BE432">
        <v>7</v>
      </c>
      <c r="BF432">
        <v>15</v>
      </c>
      <c r="BG432">
        <v>21</v>
      </c>
      <c r="BH432">
        <v>11</v>
      </c>
      <c r="BI432">
        <v>20</v>
      </c>
      <c r="BJ432">
        <v>22</v>
      </c>
      <c r="BK432">
        <v>4</v>
      </c>
      <c r="BL432">
        <v>13</v>
      </c>
      <c r="BM432">
        <v>14</v>
      </c>
      <c r="BN432">
        <v>12</v>
      </c>
      <c r="BO432">
        <v>17</v>
      </c>
      <c r="BP432">
        <v>5</v>
      </c>
      <c r="BQ432">
        <v>8</v>
      </c>
      <c r="BR432">
        <v>9</v>
      </c>
      <c r="BS432">
        <v>18</v>
      </c>
      <c r="BT432">
        <v>-13</v>
      </c>
    </row>
    <row r="433" spans="1:72">
      <c r="A433">
        <v>11933</v>
      </c>
      <c r="B433">
        <v>0</v>
      </c>
      <c r="C433">
        <v>1991</v>
      </c>
      <c r="D433" s="2">
        <v>43407.459837962961</v>
      </c>
      <c r="E433" t="s">
        <v>239</v>
      </c>
      <c r="F433">
        <v>1</v>
      </c>
      <c r="G433">
        <v>1</v>
      </c>
      <c r="H433">
        <v>1</v>
      </c>
      <c r="I433">
        <v>3</v>
      </c>
      <c r="J433">
        <v>1</v>
      </c>
      <c r="K433">
        <v>1</v>
      </c>
      <c r="L433">
        <v>4</v>
      </c>
      <c r="M433">
        <v>1</v>
      </c>
      <c r="N433">
        <v>5</v>
      </c>
      <c r="O433">
        <v>5</v>
      </c>
      <c r="P433">
        <v>4</v>
      </c>
      <c r="Q433">
        <v>2</v>
      </c>
      <c r="R433">
        <v>2</v>
      </c>
      <c r="S433">
        <v>4</v>
      </c>
      <c r="T433">
        <v>2</v>
      </c>
      <c r="U433">
        <v>4</v>
      </c>
      <c r="V433">
        <v>2</v>
      </c>
      <c r="W433">
        <v>4</v>
      </c>
      <c r="X433">
        <v>4</v>
      </c>
      <c r="Y433">
        <v>4</v>
      </c>
      <c r="Z433">
        <v>2</v>
      </c>
      <c r="AA433">
        <v>3</v>
      </c>
      <c r="AB433">
        <v>4</v>
      </c>
      <c r="AC433">
        <v>4</v>
      </c>
      <c r="AD433">
        <v>7</v>
      </c>
      <c r="AE433">
        <v>5</v>
      </c>
      <c r="AF433">
        <v>9</v>
      </c>
      <c r="AG433">
        <v>4</v>
      </c>
      <c r="AH433">
        <v>5</v>
      </c>
      <c r="AI433">
        <v>5</v>
      </c>
      <c r="AJ433">
        <v>3</v>
      </c>
      <c r="AK433">
        <v>2</v>
      </c>
      <c r="AL433">
        <v>5</v>
      </c>
      <c r="AM433">
        <v>5</v>
      </c>
      <c r="AN433">
        <v>6</v>
      </c>
      <c r="AO433">
        <v>5</v>
      </c>
      <c r="AP433">
        <v>3</v>
      </c>
      <c r="AQ433">
        <v>5</v>
      </c>
      <c r="AR433">
        <v>10</v>
      </c>
      <c r="AS433">
        <v>21</v>
      </c>
      <c r="AT433">
        <v>4</v>
      </c>
      <c r="AU433">
        <v>5</v>
      </c>
      <c r="AV433">
        <v>4</v>
      </c>
      <c r="AW433">
        <v>4</v>
      </c>
      <c r="AX433">
        <v>5</v>
      </c>
      <c r="AY433">
        <v>6</v>
      </c>
      <c r="AZ433">
        <v>11</v>
      </c>
      <c r="BA433">
        <v>12</v>
      </c>
      <c r="BB433">
        <v>22</v>
      </c>
      <c r="BC433">
        <v>7</v>
      </c>
      <c r="BD433">
        <v>14</v>
      </c>
      <c r="BE433">
        <v>19</v>
      </c>
      <c r="BF433">
        <v>1</v>
      </c>
      <c r="BG433">
        <v>2</v>
      </c>
      <c r="BH433">
        <v>4</v>
      </c>
      <c r="BI433">
        <v>9</v>
      </c>
      <c r="BJ433">
        <v>3</v>
      </c>
      <c r="BK433">
        <v>16</v>
      </c>
      <c r="BL433">
        <v>13</v>
      </c>
      <c r="BM433">
        <v>20</v>
      </c>
      <c r="BN433">
        <v>10</v>
      </c>
      <c r="BO433">
        <v>18</v>
      </c>
      <c r="BP433">
        <v>21</v>
      </c>
      <c r="BQ433">
        <v>17</v>
      </c>
      <c r="BR433">
        <v>8</v>
      </c>
      <c r="BS433">
        <v>15</v>
      </c>
      <c r="BT433">
        <v>35</v>
      </c>
    </row>
    <row r="434" spans="1:72">
      <c r="A434">
        <v>11955</v>
      </c>
      <c r="B434">
        <v>0</v>
      </c>
      <c r="C434">
        <v>1990</v>
      </c>
      <c r="D434" s="2">
        <v>43407.462291666663</v>
      </c>
      <c r="E434" t="s">
        <v>122</v>
      </c>
      <c r="F434">
        <v>4</v>
      </c>
      <c r="G434">
        <v>4</v>
      </c>
      <c r="H434">
        <v>4</v>
      </c>
      <c r="I434">
        <v>4</v>
      </c>
      <c r="J434">
        <v>1</v>
      </c>
      <c r="K434">
        <v>2</v>
      </c>
      <c r="L434">
        <v>2</v>
      </c>
      <c r="M434">
        <v>3</v>
      </c>
      <c r="N434">
        <v>4</v>
      </c>
      <c r="O434">
        <v>5</v>
      </c>
      <c r="P434">
        <v>4</v>
      </c>
      <c r="Q434">
        <v>2</v>
      </c>
      <c r="R434">
        <v>4</v>
      </c>
      <c r="S434">
        <v>5</v>
      </c>
      <c r="T434">
        <v>5</v>
      </c>
      <c r="U434">
        <v>5</v>
      </c>
      <c r="V434">
        <v>4</v>
      </c>
      <c r="W434">
        <v>5</v>
      </c>
      <c r="X434">
        <v>4</v>
      </c>
      <c r="Y434">
        <v>4</v>
      </c>
      <c r="Z434">
        <v>2</v>
      </c>
      <c r="AA434">
        <v>1</v>
      </c>
      <c r="AB434">
        <v>6</v>
      </c>
      <c r="AC434">
        <v>9</v>
      </c>
      <c r="AD434">
        <v>5</v>
      </c>
      <c r="AE434">
        <v>6</v>
      </c>
      <c r="AF434">
        <v>4</v>
      </c>
      <c r="AG434">
        <v>8</v>
      </c>
      <c r="AH434">
        <v>5</v>
      </c>
      <c r="AI434">
        <v>6</v>
      </c>
      <c r="AJ434">
        <v>4</v>
      </c>
      <c r="AK434">
        <v>4</v>
      </c>
      <c r="AL434">
        <v>4</v>
      </c>
      <c r="AM434">
        <v>6</v>
      </c>
      <c r="AN434">
        <v>4</v>
      </c>
      <c r="AO434">
        <v>3</v>
      </c>
      <c r="AP434">
        <v>2</v>
      </c>
      <c r="AQ434">
        <v>2</v>
      </c>
      <c r="AR434">
        <v>2</v>
      </c>
      <c r="AS434">
        <v>4</v>
      </c>
      <c r="AT434">
        <v>4</v>
      </c>
      <c r="AU434">
        <v>6</v>
      </c>
      <c r="AV434">
        <v>4</v>
      </c>
      <c r="AW434">
        <v>4</v>
      </c>
      <c r="AX434">
        <v>11</v>
      </c>
      <c r="AY434">
        <v>8</v>
      </c>
      <c r="AZ434">
        <v>17</v>
      </c>
      <c r="BA434">
        <v>3</v>
      </c>
      <c r="BB434">
        <v>2</v>
      </c>
      <c r="BC434">
        <v>6</v>
      </c>
      <c r="BD434">
        <v>10</v>
      </c>
      <c r="BE434">
        <v>7</v>
      </c>
      <c r="BF434">
        <v>4</v>
      </c>
      <c r="BG434">
        <v>16</v>
      </c>
      <c r="BH434">
        <v>12</v>
      </c>
      <c r="BI434">
        <v>9</v>
      </c>
      <c r="BJ434">
        <v>15</v>
      </c>
      <c r="BK434">
        <v>18</v>
      </c>
      <c r="BL434">
        <v>20</v>
      </c>
      <c r="BM434">
        <v>19</v>
      </c>
      <c r="BN434">
        <v>13</v>
      </c>
      <c r="BO434">
        <v>5</v>
      </c>
      <c r="BP434">
        <v>21</v>
      </c>
      <c r="BQ434">
        <v>1</v>
      </c>
      <c r="BR434">
        <v>14</v>
      </c>
      <c r="BS434">
        <v>22</v>
      </c>
      <c r="BT434">
        <v>-17</v>
      </c>
    </row>
    <row r="435" spans="1:72">
      <c r="A435">
        <v>9241</v>
      </c>
      <c r="B435">
        <v>0</v>
      </c>
      <c r="C435">
        <v>1995</v>
      </c>
      <c r="D435" s="2">
        <v>43407.507743055554</v>
      </c>
      <c r="E435" t="s">
        <v>128</v>
      </c>
      <c r="F435">
        <v>2</v>
      </c>
      <c r="G435">
        <v>2</v>
      </c>
      <c r="H435">
        <v>3</v>
      </c>
      <c r="I435">
        <v>4</v>
      </c>
      <c r="J435">
        <v>2</v>
      </c>
      <c r="K435">
        <v>4</v>
      </c>
      <c r="L435">
        <v>2</v>
      </c>
      <c r="M435">
        <v>1</v>
      </c>
      <c r="N435">
        <v>5</v>
      </c>
      <c r="O435">
        <v>4</v>
      </c>
      <c r="P435">
        <v>4</v>
      </c>
      <c r="Q435">
        <v>2</v>
      </c>
      <c r="R435">
        <v>2</v>
      </c>
      <c r="S435">
        <v>5</v>
      </c>
      <c r="T435">
        <v>5</v>
      </c>
      <c r="U435">
        <v>5</v>
      </c>
      <c r="V435">
        <v>3</v>
      </c>
      <c r="W435">
        <v>4</v>
      </c>
      <c r="X435">
        <v>4</v>
      </c>
      <c r="Y435">
        <v>4</v>
      </c>
      <c r="Z435">
        <v>4</v>
      </c>
      <c r="AA435">
        <v>2</v>
      </c>
      <c r="AB435">
        <v>5</v>
      </c>
      <c r="AC435">
        <v>8</v>
      </c>
      <c r="AD435">
        <v>6</v>
      </c>
      <c r="AE435">
        <v>4</v>
      </c>
      <c r="AF435">
        <v>6</v>
      </c>
      <c r="AG435">
        <v>7</v>
      </c>
      <c r="AH435">
        <v>8</v>
      </c>
      <c r="AI435">
        <v>4</v>
      </c>
      <c r="AJ435">
        <v>7</v>
      </c>
      <c r="AK435">
        <v>5</v>
      </c>
      <c r="AL435">
        <v>5</v>
      </c>
      <c r="AM435">
        <v>6</v>
      </c>
      <c r="AN435">
        <v>6</v>
      </c>
      <c r="AO435">
        <v>3</v>
      </c>
      <c r="AP435">
        <v>5</v>
      </c>
      <c r="AQ435">
        <v>4</v>
      </c>
      <c r="AR435">
        <v>9</v>
      </c>
      <c r="AS435">
        <v>4</v>
      </c>
      <c r="AT435">
        <v>9</v>
      </c>
      <c r="AU435">
        <v>3</v>
      </c>
      <c r="AV435">
        <v>4</v>
      </c>
      <c r="AW435">
        <v>7</v>
      </c>
      <c r="AX435">
        <v>6</v>
      </c>
      <c r="AY435">
        <v>17</v>
      </c>
      <c r="AZ435">
        <v>22</v>
      </c>
      <c r="BA435">
        <v>5</v>
      </c>
      <c r="BB435">
        <v>20</v>
      </c>
      <c r="BC435">
        <v>14</v>
      </c>
      <c r="BD435">
        <v>12</v>
      </c>
      <c r="BE435">
        <v>15</v>
      </c>
      <c r="BF435">
        <v>19</v>
      </c>
      <c r="BG435">
        <v>7</v>
      </c>
      <c r="BH435">
        <v>4</v>
      </c>
      <c r="BI435">
        <v>9</v>
      </c>
      <c r="BJ435">
        <v>8</v>
      </c>
      <c r="BK435">
        <v>18</v>
      </c>
      <c r="BL435">
        <v>1</v>
      </c>
      <c r="BM435">
        <v>11</v>
      </c>
      <c r="BN435">
        <v>10</v>
      </c>
      <c r="BO435">
        <v>21</v>
      </c>
      <c r="BP435">
        <v>3</v>
      </c>
      <c r="BQ435">
        <v>16</v>
      </c>
      <c r="BR435">
        <v>13</v>
      </c>
      <c r="BS435">
        <v>2</v>
      </c>
      <c r="BT435">
        <v>2</v>
      </c>
    </row>
    <row r="436" spans="1:72">
      <c r="A436">
        <v>11972</v>
      </c>
      <c r="B436">
        <v>0</v>
      </c>
      <c r="C436">
        <v>1987</v>
      </c>
      <c r="D436" s="2">
        <v>43407.51761574074</v>
      </c>
      <c r="E436" t="s">
        <v>126</v>
      </c>
      <c r="F436">
        <v>4</v>
      </c>
      <c r="G436">
        <v>1</v>
      </c>
      <c r="H436">
        <v>1</v>
      </c>
      <c r="I436">
        <v>2</v>
      </c>
      <c r="J436">
        <v>1</v>
      </c>
      <c r="K436">
        <v>4</v>
      </c>
      <c r="L436">
        <v>2</v>
      </c>
      <c r="M436">
        <v>1</v>
      </c>
      <c r="N436">
        <v>2</v>
      </c>
      <c r="O436">
        <v>4</v>
      </c>
      <c r="P436">
        <v>2</v>
      </c>
      <c r="Q436">
        <v>4</v>
      </c>
      <c r="R436">
        <v>4</v>
      </c>
      <c r="S436">
        <v>5</v>
      </c>
      <c r="T436">
        <v>2</v>
      </c>
      <c r="U436">
        <v>4</v>
      </c>
      <c r="V436">
        <v>4</v>
      </c>
      <c r="W436">
        <v>4</v>
      </c>
      <c r="X436">
        <v>4</v>
      </c>
      <c r="Y436">
        <v>4</v>
      </c>
      <c r="Z436">
        <v>4</v>
      </c>
      <c r="AA436">
        <v>3</v>
      </c>
      <c r="AB436">
        <v>13</v>
      </c>
      <c r="AC436">
        <v>23</v>
      </c>
      <c r="AD436">
        <v>21</v>
      </c>
      <c r="AE436">
        <v>39</v>
      </c>
      <c r="AF436">
        <v>10</v>
      </c>
      <c r="AG436">
        <v>17</v>
      </c>
      <c r="AH436">
        <v>15</v>
      </c>
      <c r="AI436">
        <v>13</v>
      </c>
      <c r="AJ436">
        <v>9</v>
      </c>
      <c r="AK436">
        <v>10</v>
      </c>
      <c r="AL436">
        <v>9</v>
      </c>
      <c r="AM436">
        <v>17</v>
      </c>
      <c r="AN436">
        <v>8</v>
      </c>
      <c r="AO436">
        <v>5</v>
      </c>
      <c r="AP436">
        <v>10</v>
      </c>
      <c r="AQ436">
        <v>9</v>
      </c>
      <c r="AR436">
        <v>5</v>
      </c>
      <c r="AS436">
        <v>7</v>
      </c>
      <c r="AT436">
        <v>12</v>
      </c>
      <c r="AU436">
        <v>10</v>
      </c>
      <c r="AV436">
        <v>6</v>
      </c>
      <c r="AW436">
        <v>10</v>
      </c>
      <c r="AX436">
        <v>19</v>
      </c>
      <c r="AY436">
        <v>3</v>
      </c>
      <c r="AZ436">
        <v>7</v>
      </c>
      <c r="BA436">
        <v>1</v>
      </c>
      <c r="BB436">
        <v>8</v>
      </c>
      <c r="BC436">
        <v>10</v>
      </c>
      <c r="BD436">
        <v>9</v>
      </c>
      <c r="BE436">
        <v>6</v>
      </c>
      <c r="BF436">
        <v>5</v>
      </c>
      <c r="BG436">
        <v>11</v>
      </c>
      <c r="BH436">
        <v>15</v>
      </c>
      <c r="BI436">
        <v>17</v>
      </c>
      <c r="BJ436">
        <v>13</v>
      </c>
      <c r="BK436">
        <v>16</v>
      </c>
      <c r="BL436">
        <v>18</v>
      </c>
      <c r="BM436">
        <v>12</v>
      </c>
      <c r="BN436">
        <v>14</v>
      </c>
      <c r="BO436">
        <v>4</v>
      </c>
      <c r="BP436">
        <v>2</v>
      </c>
      <c r="BQ436">
        <v>20</v>
      </c>
      <c r="BR436">
        <v>21</v>
      </c>
      <c r="BS436">
        <v>22</v>
      </c>
      <c r="BT436">
        <v>2</v>
      </c>
    </row>
    <row r="437" spans="1:72">
      <c r="A437">
        <v>11995</v>
      </c>
      <c r="B437">
        <v>0</v>
      </c>
      <c r="C437">
        <v>1984</v>
      </c>
      <c r="D437" s="2">
        <v>43407.568715277775</v>
      </c>
      <c r="E437" t="s">
        <v>141</v>
      </c>
      <c r="F437">
        <v>4</v>
      </c>
      <c r="G437">
        <v>2</v>
      </c>
      <c r="H437">
        <v>4</v>
      </c>
      <c r="I437">
        <v>4</v>
      </c>
      <c r="J437">
        <v>3</v>
      </c>
      <c r="K437">
        <v>4</v>
      </c>
      <c r="L437">
        <v>3</v>
      </c>
      <c r="M437">
        <v>2</v>
      </c>
      <c r="N437">
        <v>4</v>
      </c>
      <c r="O437">
        <v>4</v>
      </c>
      <c r="P437">
        <v>3</v>
      </c>
      <c r="Q437">
        <v>5</v>
      </c>
      <c r="R437">
        <v>4</v>
      </c>
      <c r="S437">
        <v>5</v>
      </c>
      <c r="T437">
        <v>4</v>
      </c>
      <c r="U437">
        <v>4</v>
      </c>
      <c r="V437">
        <v>3</v>
      </c>
      <c r="W437">
        <v>4</v>
      </c>
      <c r="X437">
        <v>4</v>
      </c>
      <c r="Y437">
        <v>4</v>
      </c>
      <c r="Z437">
        <v>4</v>
      </c>
      <c r="AA437">
        <v>4</v>
      </c>
      <c r="AB437">
        <v>6</v>
      </c>
      <c r="AC437">
        <v>7</v>
      </c>
      <c r="AD437">
        <v>9</v>
      </c>
      <c r="AE437">
        <v>4</v>
      </c>
      <c r="AF437">
        <v>7</v>
      </c>
      <c r="AG437">
        <v>6</v>
      </c>
      <c r="AH437">
        <v>6</v>
      </c>
      <c r="AI437">
        <v>6</v>
      </c>
      <c r="AJ437">
        <v>6</v>
      </c>
      <c r="AK437">
        <v>6</v>
      </c>
      <c r="AL437">
        <v>5</v>
      </c>
      <c r="AM437">
        <v>5</v>
      </c>
      <c r="AN437">
        <v>4</v>
      </c>
      <c r="AO437">
        <v>6</v>
      </c>
      <c r="AP437">
        <v>2</v>
      </c>
      <c r="AQ437">
        <v>5</v>
      </c>
      <c r="AR437">
        <v>4</v>
      </c>
      <c r="AS437">
        <v>4</v>
      </c>
      <c r="AT437">
        <v>7</v>
      </c>
      <c r="AU437">
        <v>3</v>
      </c>
      <c r="AV437">
        <v>4</v>
      </c>
      <c r="AW437">
        <v>4</v>
      </c>
      <c r="AX437">
        <v>10</v>
      </c>
      <c r="AY437">
        <v>3</v>
      </c>
      <c r="AZ437">
        <v>12</v>
      </c>
      <c r="BA437">
        <v>7</v>
      </c>
      <c r="BB437">
        <v>6</v>
      </c>
      <c r="BC437">
        <v>15</v>
      </c>
      <c r="BD437">
        <v>8</v>
      </c>
      <c r="BE437">
        <v>5</v>
      </c>
      <c r="BF437">
        <v>2</v>
      </c>
      <c r="BG437">
        <v>17</v>
      </c>
      <c r="BH437">
        <v>11</v>
      </c>
      <c r="BI437">
        <v>9</v>
      </c>
      <c r="BJ437">
        <v>20</v>
      </c>
      <c r="BK437">
        <v>1</v>
      </c>
      <c r="BL437">
        <v>16</v>
      </c>
      <c r="BM437">
        <v>13</v>
      </c>
      <c r="BN437">
        <v>22</v>
      </c>
      <c r="BO437">
        <v>18</v>
      </c>
      <c r="BP437">
        <v>4</v>
      </c>
      <c r="BQ437">
        <v>21</v>
      </c>
      <c r="BR437">
        <v>19</v>
      </c>
      <c r="BS437">
        <v>14</v>
      </c>
      <c r="BT437">
        <v>-14</v>
      </c>
    </row>
    <row r="438" spans="1:72">
      <c r="A438">
        <v>11985</v>
      </c>
      <c r="B438">
        <v>0</v>
      </c>
      <c r="C438">
        <v>1977</v>
      </c>
      <c r="D438" s="2">
        <v>43407.569918981484</v>
      </c>
      <c r="E438" t="s">
        <v>118</v>
      </c>
      <c r="F438">
        <v>5</v>
      </c>
      <c r="G438">
        <v>5</v>
      </c>
      <c r="H438">
        <v>5</v>
      </c>
      <c r="I438">
        <v>5</v>
      </c>
      <c r="J438">
        <v>1</v>
      </c>
      <c r="K438">
        <v>3</v>
      </c>
      <c r="L438">
        <v>5</v>
      </c>
      <c r="M438">
        <v>3</v>
      </c>
      <c r="N438">
        <v>5</v>
      </c>
      <c r="O438">
        <v>5</v>
      </c>
      <c r="P438">
        <v>5</v>
      </c>
      <c r="Q438">
        <v>4</v>
      </c>
      <c r="R438">
        <v>5</v>
      </c>
      <c r="S438">
        <v>5</v>
      </c>
      <c r="T438">
        <v>5</v>
      </c>
      <c r="U438">
        <v>5</v>
      </c>
      <c r="V438">
        <v>5</v>
      </c>
      <c r="W438">
        <v>5</v>
      </c>
      <c r="X438">
        <v>5</v>
      </c>
      <c r="Y438">
        <v>1</v>
      </c>
      <c r="Z438">
        <v>3</v>
      </c>
      <c r="AA438">
        <v>3</v>
      </c>
      <c r="AB438">
        <v>9</v>
      </c>
      <c r="AC438">
        <v>10</v>
      </c>
      <c r="AD438">
        <v>24</v>
      </c>
      <c r="AE438">
        <v>14</v>
      </c>
      <c r="AF438">
        <v>8</v>
      </c>
      <c r="AG438">
        <v>10</v>
      </c>
      <c r="AH438">
        <v>8</v>
      </c>
      <c r="AI438">
        <v>17</v>
      </c>
      <c r="AJ438">
        <v>6</v>
      </c>
      <c r="AK438">
        <v>6</v>
      </c>
      <c r="AL438">
        <v>6</v>
      </c>
      <c r="AM438">
        <v>8</v>
      </c>
      <c r="AN438">
        <v>5</v>
      </c>
      <c r="AO438">
        <v>4</v>
      </c>
      <c r="AP438">
        <v>4</v>
      </c>
      <c r="AQ438">
        <v>2</v>
      </c>
      <c r="AR438">
        <v>9</v>
      </c>
      <c r="AS438">
        <v>6</v>
      </c>
      <c r="AT438">
        <v>5</v>
      </c>
      <c r="AU438">
        <v>9</v>
      </c>
      <c r="AV438">
        <v>13</v>
      </c>
      <c r="AW438">
        <v>4</v>
      </c>
      <c r="AX438">
        <v>16</v>
      </c>
      <c r="AY438">
        <v>7</v>
      </c>
      <c r="AZ438">
        <v>6</v>
      </c>
      <c r="BA438">
        <v>12</v>
      </c>
      <c r="BB438">
        <v>19</v>
      </c>
      <c r="BC438">
        <v>20</v>
      </c>
      <c r="BD438">
        <v>1</v>
      </c>
      <c r="BE438">
        <v>8</v>
      </c>
      <c r="BF438">
        <v>21</v>
      </c>
      <c r="BG438">
        <v>13</v>
      </c>
      <c r="BH438">
        <v>2</v>
      </c>
      <c r="BI438">
        <v>15</v>
      </c>
      <c r="BJ438">
        <v>5</v>
      </c>
      <c r="BK438">
        <v>3</v>
      </c>
      <c r="BL438">
        <v>22</v>
      </c>
      <c r="BM438">
        <v>10</v>
      </c>
      <c r="BN438">
        <v>9</v>
      </c>
      <c r="BO438">
        <v>17</v>
      </c>
      <c r="BP438">
        <v>11</v>
      </c>
      <c r="BQ438">
        <v>4</v>
      </c>
      <c r="BR438">
        <v>14</v>
      </c>
      <c r="BS438">
        <v>18</v>
      </c>
      <c r="BT438">
        <v>-18</v>
      </c>
    </row>
    <row r="439" spans="1:72">
      <c r="A439">
        <v>11726</v>
      </c>
      <c r="B439">
        <v>0</v>
      </c>
      <c r="C439">
        <v>1995</v>
      </c>
      <c r="D439" s="2">
        <v>43407.630856481483</v>
      </c>
      <c r="E439" t="s">
        <v>126</v>
      </c>
      <c r="F439">
        <v>5</v>
      </c>
      <c r="G439">
        <v>4</v>
      </c>
      <c r="H439">
        <v>4</v>
      </c>
      <c r="I439">
        <v>5</v>
      </c>
      <c r="J439">
        <v>1</v>
      </c>
      <c r="K439">
        <v>2</v>
      </c>
      <c r="L439">
        <v>2</v>
      </c>
      <c r="M439">
        <v>1</v>
      </c>
      <c r="N439">
        <v>4</v>
      </c>
      <c r="O439">
        <v>4</v>
      </c>
      <c r="P439">
        <v>4</v>
      </c>
      <c r="Q439">
        <v>4</v>
      </c>
      <c r="R439">
        <v>5</v>
      </c>
      <c r="S439">
        <v>4</v>
      </c>
      <c r="T439">
        <v>4</v>
      </c>
      <c r="U439">
        <v>4</v>
      </c>
      <c r="V439">
        <v>5</v>
      </c>
      <c r="W439">
        <v>4</v>
      </c>
      <c r="X439">
        <v>4</v>
      </c>
      <c r="Y439">
        <v>2</v>
      </c>
      <c r="Z439">
        <v>1</v>
      </c>
      <c r="AA439">
        <v>1</v>
      </c>
      <c r="AB439">
        <v>4</v>
      </c>
      <c r="AC439">
        <v>4</v>
      </c>
      <c r="AD439">
        <v>15</v>
      </c>
      <c r="AE439">
        <v>5</v>
      </c>
      <c r="AF439">
        <v>5</v>
      </c>
      <c r="AG439">
        <v>8</v>
      </c>
      <c r="AH439">
        <v>8</v>
      </c>
      <c r="AI439">
        <v>4</v>
      </c>
      <c r="AJ439">
        <v>7</v>
      </c>
      <c r="AK439">
        <v>5</v>
      </c>
      <c r="AL439">
        <v>3</v>
      </c>
      <c r="AM439">
        <v>7</v>
      </c>
      <c r="AN439">
        <v>3</v>
      </c>
      <c r="AO439">
        <v>5</v>
      </c>
      <c r="AP439">
        <v>2</v>
      </c>
      <c r="AQ439">
        <v>3</v>
      </c>
      <c r="AR439">
        <v>3</v>
      </c>
      <c r="AS439">
        <v>4</v>
      </c>
      <c r="AT439">
        <v>6</v>
      </c>
      <c r="AU439">
        <v>3</v>
      </c>
      <c r="AV439">
        <v>5</v>
      </c>
      <c r="AW439">
        <v>4</v>
      </c>
      <c r="AX439">
        <v>21</v>
      </c>
      <c r="AY439">
        <v>16</v>
      </c>
      <c r="AZ439">
        <v>12</v>
      </c>
      <c r="BA439">
        <v>19</v>
      </c>
      <c r="BB439">
        <v>4</v>
      </c>
      <c r="BC439">
        <v>10</v>
      </c>
      <c r="BD439">
        <v>1</v>
      </c>
      <c r="BE439">
        <v>11</v>
      </c>
      <c r="BF439">
        <v>13</v>
      </c>
      <c r="BG439">
        <v>5</v>
      </c>
      <c r="BH439">
        <v>17</v>
      </c>
      <c r="BI439">
        <v>2</v>
      </c>
      <c r="BJ439">
        <v>9</v>
      </c>
      <c r="BK439">
        <v>3</v>
      </c>
      <c r="BL439">
        <v>18</v>
      </c>
      <c r="BM439">
        <v>14</v>
      </c>
      <c r="BN439">
        <v>20</v>
      </c>
      <c r="BO439">
        <v>7</v>
      </c>
      <c r="BP439">
        <v>15</v>
      </c>
      <c r="BQ439">
        <v>22</v>
      </c>
      <c r="BR439">
        <v>6</v>
      </c>
      <c r="BS439">
        <v>8</v>
      </c>
      <c r="BT439">
        <v>-9</v>
      </c>
    </row>
    <row r="440" spans="1:72">
      <c r="A440">
        <v>12024</v>
      </c>
      <c r="B440">
        <v>1</v>
      </c>
      <c r="C440">
        <v>1988</v>
      </c>
      <c r="D440" s="2">
        <v>43407.74255787037</v>
      </c>
      <c r="E440" t="s">
        <v>160</v>
      </c>
      <c r="F440">
        <v>1</v>
      </c>
      <c r="G440">
        <v>1</v>
      </c>
      <c r="H440">
        <v>1</v>
      </c>
      <c r="I440">
        <v>2</v>
      </c>
      <c r="J440">
        <v>5</v>
      </c>
      <c r="K440">
        <v>5</v>
      </c>
      <c r="L440">
        <v>1</v>
      </c>
      <c r="M440">
        <v>1</v>
      </c>
      <c r="N440">
        <v>1</v>
      </c>
      <c r="O440">
        <v>1</v>
      </c>
      <c r="P440">
        <v>1</v>
      </c>
      <c r="Q440">
        <v>5</v>
      </c>
      <c r="R440">
        <v>1</v>
      </c>
      <c r="S440">
        <v>2</v>
      </c>
      <c r="T440">
        <v>1</v>
      </c>
      <c r="U440">
        <v>2</v>
      </c>
      <c r="V440">
        <v>1</v>
      </c>
      <c r="W440">
        <v>1</v>
      </c>
      <c r="X440">
        <v>1</v>
      </c>
      <c r="Y440">
        <v>4</v>
      </c>
      <c r="Z440">
        <v>4</v>
      </c>
      <c r="AA440">
        <v>4</v>
      </c>
      <c r="AB440">
        <v>4</v>
      </c>
      <c r="AC440">
        <v>4</v>
      </c>
      <c r="AD440">
        <v>5</v>
      </c>
      <c r="AE440">
        <v>6</v>
      </c>
      <c r="AF440">
        <v>5</v>
      </c>
      <c r="AG440">
        <v>3</v>
      </c>
      <c r="AH440">
        <v>4</v>
      </c>
      <c r="AI440">
        <v>2</v>
      </c>
      <c r="AJ440">
        <v>3</v>
      </c>
      <c r="AK440">
        <v>3</v>
      </c>
      <c r="AL440">
        <v>4</v>
      </c>
      <c r="AM440">
        <v>5</v>
      </c>
      <c r="AN440">
        <v>4</v>
      </c>
      <c r="AO440">
        <v>3</v>
      </c>
      <c r="AP440">
        <v>3</v>
      </c>
      <c r="AQ440">
        <v>6</v>
      </c>
      <c r="AR440">
        <v>4</v>
      </c>
      <c r="AS440">
        <v>2</v>
      </c>
      <c r="AT440">
        <v>6</v>
      </c>
      <c r="AU440">
        <v>3</v>
      </c>
      <c r="AV440">
        <v>3</v>
      </c>
      <c r="AW440">
        <v>3</v>
      </c>
      <c r="AX440">
        <v>17</v>
      </c>
      <c r="AY440">
        <v>13</v>
      </c>
      <c r="AZ440">
        <v>7</v>
      </c>
      <c r="BA440">
        <v>1</v>
      </c>
      <c r="BB440">
        <v>11</v>
      </c>
      <c r="BC440">
        <v>21</v>
      </c>
      <c r="BD440">
        <v>6</v>
      </c>
      <c r="BE440">
        <v>18</v>
      </c>
      <c r="BF440">
        <v>15</v>
      </c>
      <c r="BG440">
        <v>8</v>
      </c>
      <c r="BH440">
        <v>5</v>
      </c>
      <c r="BI440">
        <v>4</v>
      </c>
      <c r="BJ440">
        <v>2</v>
      </c>
      <c r="BK440">
        <v>3</v>
      </c>
      <c r="BL440">
        <v>9</v>
      </c>
      <c r="BM440">
        <v>10</v>
      </c>
      <c r="BN440">
        <v>20</v>
      </c>
      <c r="BO440">
        <v>19</v>
      </c>
      <c r="BP440">
        <v>16</v>
      </c>
      <c r="BQ440">
        <v>12</v>
      </c>
      <c r="BR440">
        <v>14</v>
      </c>
      <c r="BS440">
        <v>22</v>
      </c>
      <c r="BT440">
        <v>-19</v>
      </c>
    </row>
    <row r="441" spans="1:72">
      <c r="A441">
        <v>12034</v>
      </c>
      <c r="B441">
        <v>1</v>
      </c>
      <c r="C441">
        <v>1989</v>
      </c>
      <c r="D441" s="2">
        <v>43407.786099537036</v>
      </c>
      <c r="E441" t="s">
        <v>240</v>
      </c>
      <c r="F441">
        <v>1</v>
      </c>
      <c r="G441">
        <v>1</v>
      </c>
      <c r="H441">
        <v>1</v>
      </c>
      <c r="I441">
        <v>5</v>
      </c>
      <c r="J441">
        <v>5</v>
      </c>
      <c r="K441">
        <v>1</v>
      </c>
      <c r="L441">
        <v>1</v>
      </c>
      <c r="M441">
        <v>1</v>
      </c>
      <c r="N441">
        <v>1</v>
      </c>
      <c r="O441">
        <v>1</v>
      </c>
      <c r="P441">
        <v>1</v>
      </c>
      <c r="Q441">
        <v>5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2</v>
      </c>
      <c r="Y441">
        <v>5</v>
      </c>
      <c r="Z441">
        <v>5</v>
      </c>
      <c r="AA441">
        <v>5</v>
      </c>
      <c r="AB441">
        <v>4</v>
      </c>
      <c r="AC441">
        <v>12</v>
      </c>
      <c r="AD441">
        <v>9</v>
      </c>
      <c r="AE441">
        <v>7</v>
      </c>
      <c r="AF441">
        <v>4</v>
      </c>
      <c r="AG441">
        <v>7</v>
      </c>
      <c r="AH441">
        <v>4</v>
      </c>
      <c r="AI441">
        <v>2</v>
      </c>
      <c r="AJ441">
        <v>4</v>
      </c>
      <c r="AK441">
        <v>6</v>
      </c>
      <c r="AL441">
        <v>3</v>
      </c>
      <c r="AM441">
        <v>3</v>
      </c>
      <c r="AN441">
        <v>4</v>
      </c>
      <c r="AO441">
        <v>3</v>
      </c>
      <c r="AP441">
        <v>7</v>
      </c>
      <c r="AQ441">
        <v>2</v>
      </c>
      <c r="AR441">
        <v>5</v>
      </c>
      <c r="AS441">
        <v>4</v>
      </c>
      <c r="AT441">
        <v>7</v>
      </c>
      <c r="AU441">
        <v>4</v>
      </c>
      <c r="AV441">
        <v>3</v>
      </c>
      <c r="AW441">
        <v>2</v>
      </c>
      <c r="AX441">
        <v>1</v>
      </c>
      <c r="AY441">
        <v>22</v>
      </c>
      <c r="AZ441">
        <v>7</v>
      </c>
      <c r="BA441">
        <v>15</v>
      </c>
      <c r="BB441">
        <v>6</v>
      </c>
      <c r="BC441">
        <v>2</v>
      </c>
      <c r="BD441">
        <v>21</v>
      </c>
      <c r="BE441">
        <v>5</v>
      </c>
      <c r="BF441">
        <v>8</v>
      </c>
      <c r="BG441">
        <v>19</v>
      </c>
      <c r="BH441">
        <v>18</v>
      </c>
      <c r="BI441">
        <v>12</v>
      </c>
      <c r="BJ441">
        <v>13</v>
      </c>
      <c r="BK441">
        <v>20</v>
      </c>
      <c r="BL441">
        <v>3</v>
      </c>
      <c r="BM441">
        <v>17</v>
      </c>
      <c r="BN441">
        <v>16</v>
      </c>
      <c r="BO441">
        <v>10</v>
      </c>
      <c r="BP441">
        <v>9</v>
      </c>
      <c r="BQ441">
        <v>4</v>
      </c>
      <c r="BR441">
        <v>14</v>
      </c>
      <c r="BS441">
        <v>11</v>
      </c>
      <c r="BT441">
        <v>14</v>
      </c>
    </row>
    <row r="442" spans="1:72">
      <c r="A442">
        <v>11844</v>
      </c>
      <c r="B442">
        <v>0</v>
      </c>
      <c r="C442">
        <v>1950</v>
      </c>
      <c r="D442" s="2">
        <v>43407.797384259262</v>
      </c>
      <c r="E442" t="s">
        <v>125</v>
      </c>
      <c r="F442">
        <v>4</v>
      </c>
      <c r="G442">
        <v>3</v>
      </c>
      <c r="H442">
        <v>4</v>
      </c>
      <c r="I442">
        <v>4</v>
      </c>
      <c r="J442">
        <v>2</v>
      </c>
      <c r="K442">
        <v>3</v>
      </c>
      <c r="L442">
        <v>4</v>
      </c>
      <c r="M442">
        <v>2</v>
      </c>
      <c r="N442">
        <v>3</v>
      </c>
      <c r="O442">
        <v>4</v>
      </c>
      <c r="P442">
        <v>4</v>
      </c>
      <c r="Q442">
        <v>3</v>
      </c>
      <c r="R442">
        <v>4</v>
      </c>
      <c r="S442">
        <v>4</v>
      </c>
      <c r="T442">
        <v>4</v>
      </c>
      <c r="U442">
        <v>4</v>
      </c>
      <c r="V442">
        <v>4</v>
      </c>
      <c r="W442">
        <v>3</v>
      </c>
      <c r="X442">
        <v>3</v>
      </c>
      <c r="Y442">
        <v>2</v>
      </c>
      <c r="Z442">
        <v>2</v>
      </c>
      <c r="AA442">
        <v>2</v>
      </c>
      <c r="AB442">
        <v>4</v>
      </c>
      <c r="AC442">
        <v>5</v>
      </c>
      <c r="AD442">
        <v>7</v>
      </c>
      <c r="AE442">
        <v>6</v>
      </c>
      <c r="AF442">
        <v>5</v>
      </c>
      <c r="AG442">
        <v>6</v>
      </c>
      <c r="AH442">
        <v>7</v>
      </c>
      <c r="AI442">
        <v>41</v>
      </c>
      <c r="AJ442">
        <v>2</v>
      </c>
      <c r="AK442">
        <v>3</v>
      </c>
      <c r="AL442">
        <v>4</v>
      </c>
      <c r="AM442">
        <v>10</v>
      </c>
      <c r="AN442">
        <v>2</v>
      </c>
      <c r="AO442">
        <v>5</v>
      </c>
      <c r="AP442">
        <v>2</v>
      </c>
      <c r="AQ442">
        <v>4</v>
      </c>
      <c r="AR442">
        <v>3</v>
      </c>
      <c r="AS442">
        <v>2</v>
      </c>
      <c r="AT442">
        <v>5</v>
      </c>
      <c r="AU442">
        <v>5</v>
      </c>
      <c r="AV442">
        <v>5</v>
      </c>
      <c r="AW442">
        <v>4</v>
      </c>
      <c r="AX442">
        <v>21</v>
      </c>
      <c r="AY442">
        <v>20</v>
      </c>
      <c r="AZ442">
        <v>11</v>
      </c>
      <c r="BA442">
        <v>9</v>
      </c>
      <c r="BB442">
        <v>7</v>
      </c>
      <c r="BC442">
        <v>14</v>
      </c>
      <c r="BD442">
        <v>8</v>
      </c>
      <c r="BE442">
        <v>1</v>
      </c>
      <c r="BF442">
        <v>15</v>
      </c>
      <c r="BG442">
        <v>12</v>
      </c>
      <c r="BH442">
        <v>3</v>
      </c>
      <c r="BI442">
        <v>18</v>
      </c>
      <c r="BJ442">
        <v>13</v>
      </c>
      <c r="BK442">
        <v>2</v>
      </c>
      <c r="BL442">
        <v>4</v>
      </c>
      <c r="BM442">
        <v>6</v>
      </c>
      <c r="BN442">
        <v>22</v>
      </c>
      <c r="BO442">
        <v>16</v>
      </c>
      <c r="BP442">
        <v>17</v>
      </c>
      <c r="BQ442">
        <v>10</v>
      </c>
      <c r="BR442">
        <v>19</v>
      </c>
      <c r="BS442">
        <v>5</v>
      </c>
      <c r="BT442">
        <v>-23</v>
      </c>
    </row>
    <row r="443" spans="1:72">
      <c r="A443">
        <v>9643</v>
      </c>
      <c r="B443">
        <v>0</v>
      </c>
      <c r="C443">
        <v>1997</v>
      </c>
      <c r="D443" s="2">
        <v>43407.847511574073</v>
      </c>
      <c r="E443" t="s">
        <v>136</v>
      </c>
      <c r="F443">
        <v>2</v>
      </c>
      <c r="G443">
        <v>4</v>
      </c>
      <c r="H443">
        <v>4</v>
      </c>
      <c r="I443">
        <v>4</v>
      </c>
      <c r="J443">
        <v>2</v>
      </c>
      <c r="K443">
        <v>3</v>
      </c>
      <c r="L443">
        <v>2</v>
      </c>
      <c r="M443">
        <v>2</v>
      </c>
      <c r="N443">
        <v>5</v>
      </c>
      <c r="O443">
        <v>4</v>
      </c>
      <c r="P443">
        <v>2</v>
      </c>
      <c r="Q443">
        <v>4</v>
      </c>
      <c r="R443">
        <v>4</v>
      </c>
      <c r="S443">
        <v>4</v>
      </c>
      <c r="T443">
        <v>4</v>
      </c>
      <c r="U443">
        <v>4</v>
      </c>
      <c r="V443">
        <v>4</v>
      </c>
      <c r="W443">
        <v>4</v>
      </c>
      <c r="X443">
        <v>5</v>
      </c>
      <c r="Y443">
        <v>4</v>
      </c>
      <c r="Z443">
        <v>4</v>
      </c>
      <c r="AA443">
        <v>1</v>
      </c>
      <c r="AB443">
        <v>8</v>
      </c>
      <c r="AC443">
        <v>4</v>
      </c>
      <c r="AD443">
        <v>4</v>
      </c>
      <c r="AE443">
        <v>4</v>
      </c>
      <c r="AF443">
        <v>4</v>
      </c>
      <c r="AG443">
        <v>6</v>
      </c>
      <c r="AH443">
        <v>12</v>
      </c>
      <c r="AI443">
        <v>2</v>
      </c>
      <c r="AJ443">
        <v>3</v>
      </c>
      <c r="AK443">
        <v>3</v>
      </c>
      <c r="AL443">
        <v>8</v>
      </c>
      <c r="AM443">
        <v>5</v>
      </c>
      <c r="AN443">
        <v>2</v>
      </c>
      <c r="AO443">
        <v>5</v>
      </c>
      <c r="AP443">
        <v>3</v>
      </c>
      <c r="AQ443">
        <v>3</v>
      </c>
      <c r="AR443">
        <v>5</v>
      </c>
      <c r="AS443">
        <v>2</v>
      </c>
      <c r="AT443">
        <v>4</v>
      </c>
      <c r="AU443">
        <v>4</v>
      </c>
      <c r="AV443">
        <v>5</v>
      </c>
      <c r="AW443">
        <v>4</v>
      </c>
      <c r="AX443">
        <v>1</v>
      </c>
      <c r="AY443">
        <v>21</v>
      </c>
      <c r="AZ443">
        <v>22</v>
      </c>
      <c r="BA443">
        <v>2</v>
      </c>
      <c r="BB443">
        <v>15</v>
      </c>
      <c r="BC443">
        <v>3</v>
      </c>
      <c r="BD443">
        <v>18</v>
      </c>
      <c r="BE443">
        <v>19</v>
      </c>
      <c r="BF443">
        <v>11</v>
      </c>
      <c r="BG443">
        <v>5</v>
      </c>
      <c r="BH443">
        <v>4</v>
      </c>
      <c r="BI443">
        <v>17</v>
      </c>
      <c r="BJ443">
        <v>10</v>
      </c>
      <c r="BK443">
        <v>6</v>
      </c>
      <c r="BL443">
        <v>12</v>
      </c>
      <c r="BM443">
        <v>9</v>
      </c>
      <c r="BN443">
        <v>20</v>
      </c>
      <c r="BO443">
        <v>13</v>
      </c>
      <c r="BP443">
        <v>7</v>
      </c>
      <c r="BQ443">
        <v>14</v>
      </c>
      <c r="BR443">
        <v>16</v>
      </c>
      <c r="BS443">
        <v>8</v>
      </c>
      <c r="BT443">
        <v>-7</v>
      </c>
    </row>
    <row r="444" spans="1:72">
      <c r="A444">
        <v>12004</v>
      </c>
      <c r="B444">
        <v>0</v>
      </c>
      <c r="C444">
        <v>2002</v>
      </c>
      <c r="D444" s="2">
        <v>43407.861331018517</v>
      </c>
      <c r="E444" t="s">
        <v>227</v>
      </c>
      <c r="F444">
        <v>4</v>
      </c>
      <c r="G444">
        <v>2</v>
      </c>
      <c r="H444">
        <v>2</v>
      </c>
      <c r="I444">
        <v>5</v>
      </c>
      <c r="J444">
        <v>2</v>
      </c>
      <c r="K444">
        <v>3</v>
      </c>
      <c r="L444">
        <v>2</v>
      </c>
      <c r="M444">
        <v>1</v>
      </c>
      <c r="N444">
        <v>4</v>
      </c>
      <c r="O444">
        <v>4</v>
      </c>
      <c r="P444">
        <v>5</v>
      </c>
      <c r="Q444">
        <v>4</v>
      </c>
      <c r="R444">
        <v>1</v>
      </c>
      <c r="S444">
        <v>4</v>
      </c>
      <c r="T444">
        <v>2</v>
      </c>
      <c r="U444">
        <v>4</v>
      </c>
      <c r="V444">
        <v>4</v>
      </c>
      <c r="W444">
        <v>5</v>
      </c>
      <c r="X444">
        <v>4</v>
      </c>
      <c r="Y444">
        <v>2</v>
      </c>
      <c r="Z444">
        <v>3</v>
      </c>
      <c r="AA444">
        <v>2</v>
      </c>
      <c r="AB444">
        <v>12</v>
      </c>
      <c r="AC444">
        <v>12</v>
      </c>
      <c r="AD444">
        <v>15</v>
      </c>
      <c r="AE444">
        <v>6</v>
      </c>
      <c r="AF444">
        <v>13</v>
      </c>
      <c r="AG444">
        <v>22</v>
      </c>
      <c r="AH444">
        <v>8</v>
      </c>
      <c r="AI444">
        <v>5</v>
      </c>
      <c r="AJ444">
        <v>7</v>
      </c>
      <c r="AK444">
        <v>10</v>
      </c>
      <c r="AL444">
        <v>16</v>
      </c>
      <c r="AM444">
        <v>8</v>
      </c>
      <c r="AN444">
        <v>7</v>
      </c>
      <c r="AO444">
        <v>10</v>
      </c>
      <c r="AP444">
        <v>10</v>
      </c>
      <c r="AQ444">
        <v>7</v>
      </c>
      <c r="AR444">
        <v>5</v>
      </c>
      <c r="AS444">
        <v>5</v>
      </c>
      <c r="AT444">
        <v>19</v>
      </c>
      <c r="AU444">
        <v>20</v>
      </c>
      <c r="AV444">
        <v>5</v>
      </c>
      <c r="AW444">
        <v>8</v>
      </c>
      <c r="AX444">
        <v>4</v>
      </c>
      <c r="AY444">
        <v>11</v>
      </c>
      <c r="AZ444">
        <v>6</v>
      </c>
      <c r="BA444">
        <v>21</v>
      </c>
      <c r="BB444">
        <v>2</v>
      </c>
      <c r="BC444">
        <v>19</v>
      </c>
      <c r="BD444">
        <v>1</v>
      </c>
      <c r="BE444">
        <v>3</v>
      </c>
      <c r="BF444">
        <v>16</v>
      </c>
      <c r="BG444">
        <v>12</v>
      </c>
      <c r="BH444">
        <v>7</v>
      </c>
      <c r="BI444">
        <v>22</v>
      </c>
      <c r="BJ444">
        <v>8</v>
      </c>
      <c r="BK444">
        <v>5</v>
      </c>
      <c r="BL444">
        <v>9</v>
      </c>
      <c r="BM444">
        <v>18</v>
      </c>
      <c r="BN444">
        <v>10</v>
      </c>
      <c r="BO444">
        <v>20</v>
      </c>
      <c r="BP444">
        <v>14</v>
      </c>
      <c r="BQ444">
        <v>17</v>
      </c>
      <c r="BR444">
        <v>13</v>
      </c>
      <c r="BS444">
        <v>15</v>
      </c>
      <c r="BT444">
        <v>10</v>
      </c>
    </row>
    <row r="445" spans="1:72">
      <c r="A445">
        <v>12054</v>
      </c>
      <c r="B445">
        <v>0</v>
      </c>
      <c r="C445">
        <v>1998</v>
      </c>
      <c r="D445" s="2">
        <v>43407.865601851852</v>
      </c>
      <c r="E445" t="s">
        <v>113</v>
      </c>
      <c r="F445">
        <v>2</v>
      </c>
      <c r="G445">
        <v>1</v>
      </c>
      <c r="H445">
        <v>1</v>
      </c>
      <c r="I445">
        <v>4</v>
      </c>
      <c r="J445">
        <v>4</v>
      </c>
      <c r="K445">
        <v>2</v>
      </c>
      <c r="L445">
        <v>1</v>
      </c>
      <c r="M445">
        <v>1</v>
      </c>
      <c r="N445">
        <v>1</v>
      </c>
      <c r="O445">
        <v>1</v>
      </c>
      <c r="P445">
        <v>2</v>
      </c>
      <c r="Q445">
        <v>4</v>
      </c>
      <c r="R445">
        <v>2</v>
      </c>
      <c r="S445">
        <v>2</v>
      </c>
      <c r="T445">
        <v>2</v>
      </c>
      <c r="U445">
        <v>1</v>
      </c>
      <c r="V445">
        <v>2</v>
      </c>
      <c r="W445">
        <v>4</v>
      </c>
      <c r="X445">
        <v>2</v>
      </c>
      <c r="Y445">
        <v>4</v>
      </c>
      <c r="Z445">
        <v>4</v>
      </c>
      <c r="AA445">
        <v>4</v>
      </c>
      <c r="AB445">
        <v>5</v>
      </c>
      <c r="AC445">
        <v>8</v>
      </c>
      <c r="AD445">
        <v>9</v>
      </c>
      <c r="AE445">
        <v>7</v>
      </c>
      <c r="AF445">
        <v>11</v>
      </c>
      <c r="AG445">
        <v>9</v>
      </c>
      <c r="AH445">
        <v>6</v>
      </c>
      <c r="AI445">
        <v>4</v>
      </c>
      <c r="AJ445">
        <v>5</v>
      </c>
      <c r="AK445">
        <v>6</v>
      </c>
      <c r="AL445">
        <v>5</v>
      </c>
      <c r="AM445">
        <v>6</v>
      </c>
      <c r="AN445">
        <v>3</v>
      </c>
      <c r="AO445">
        <v>6</v>
      </c>
      <c r="AP445">
        <v>5</v>
      </c>
      <c r="AQ445">
        <v>8</v>
      </c>
      <c r="AR445">
        <v>5</v>
      </c>
      <c r="AS445">
        <v>8</v>
      </c>
      <c r="AT445">
        <v>9</v>
      </c>
      <c r="AU445">
        <v>4</v>
      </c>
      <c r="AV445">
        <v>5</v>
      </c>
      <c r="AW445">
        <v>3</v>
      </c>
      <c r="AX445">
        <v>7</v>
      </c>
      <c r="AY445">
        <v>5</v>
      </c>
      <c r="AZ445">
        <v>2</v>
      </c>
      <c r="BA445">
        <v>19</v>
      </c>
      <c r="BB445">
        <v>6</v>
      </c>
      <c r="BC445">
        <v>11</v>
      </c>
      <c r="BD445">
        <v>14</v>
      </c>
      <c r="BE445">
        <v>3</v>
      </c>
      <c r="BF445">
        <v>8</v>
      </c>
      <c r="BG445">
        <v>9</v>
      </c>
      <c r="BH445">
        <v>1</v>
      </c>
      <c r="BI445">
        <v>21</v>
      </c>
      <c r="BJ445">
        <v>13</v>
      </c>
      <c r="BK445">
        <v>22</v>
      </c>
      <c r="BL445">
        <v>4</v>
      </c>
      <c r="BM445">
        <v>15</v>
      </c>
      <c r="BN445">
        <v>10</v>
      </c>
      <c r="BO445">
        <v>16</v>
      </c>
      <c r="BP445">
        <v>18</v>
      </c>
      <c r="BQ445">
        <v>20</v>
      </c>
      <c r="BR445">
        <v>17</v>
      </c>
      <c r="BS445">
        <v>12</v>
      </c>
      <c r="BT445">
        <v>0</v>
      </c>
    </row>
    <row r="446" spans="1:72">
      <c r="A446">
        <v>12051</v>
      </c>
      <c r="B446">
        <v>0</v>
      </c>
      <c r="C446">
        <v>1999</v>
      </c>
      <c r="D446" s="2">
        <v>43407.867766203701</v>
      </c>
      <c r="E446" t="s">
        <v>120</v>
      </c>
      <c r="F446">
        <v>1</v>
      </c>
      <c r="G446">
        <v>1</v>
      </c>
      <c r="H446">
        <v>1</v>
      </c>
      <c r="I446">
        <v>1</v>
      </c>
      <c r="J446">
        <v>5</v>
      </c>
      <c r="K446">
        <v>1</v>
      </c>
      <c r="L446">
        <v>1</v>
      </c>
      <c r="M446">
        <v>1</v>
      </c>
      <c r="N446">
        <v>1</v>
      </c>
      <c r="O446">
        <v>1</v>
      </c>
      <c r="P446">
        <v>1</v>
      </c>
      <c r="Q446">
        <v>3</v>
      </c>
      <c r="R446">
        <v>1</v>
      </c>
      <c r="S446">
        <v>3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5</v>
      </c>
      <c r="Z446">
        <v>4</v>
      </c>
      <c r="AA446">
        <v>3</v>
      </c>
      <c r="AB446">
        <v>6</v>
      </c>
      <c r="AC446">
        <v>48</v>
      </c>
      <c r="AD446">
        <v>9</v>
      </c>
      <c r="AE446">
        <v>9</v>
      </c>
      <c r="AF446">
        <v>7</v>
      </c>
      <c r="AG446">
        <v>5</v>
      </c>
      <c r="AH446">
        <v>151</v>
      </c>
      <c r="AI446">
        <v>12</v>
      </c>
      <c r="AJ446">
        <v>4</v>
      </c>
      <c r="AK446">
        <v>5</v>
      </c>
      <c r="AL446">
        <v>36</v>
      </c>
      <c r="AM446">
        <v>20</v>
      </c>
      <c r="AN446">
        <v>11</v>
      </c>
      <c r="AO446">
        <v>53</v>
      </c>
      <c r="AP446">
        <v>4</v>
      </c>
      <c r="AQ446">
        <v>142</v>
      </c>
      <c r="AR446">
        <v>3</v>
      </c>
      <c r="AS446">
        <v>14</v>
      </c>
      <c r="AT446">
        <v>9</v>
      </c>
      <c r="AU446">
        <v>9</v>
      </c>
      <c r="AV446">
        <v>4</v>
      </c>
      <c r="AW446">
        <v>8</v>
      </c>
      <c r="AX446">
        <v>6</v>
      </c>
      <c r="AY446">
        <v>17</v>
      </c>
      <c r="AZ446">
        <v>9</v>
      </c>
      <c r="BA446">
        <v>18</v>
      </c>
      <c r="BB446">
        <v>14</v>
      </c>
      <c r="BC446">
        <v>11</v>
      </c>
      <c r="BD446">
        <v>13</v>
      </c>
      <c r="BE446">
        <v>3</v>
      </c>
      <c r="BF446">
        <v>2</v>
      </c>
      <c r="BG446">
        <v>7</v>
      </c>
      <c r="BH446">
        <v>16</v>
      </c>
      <c r="BI446">
        <v>4</v>
      </c>
      <c r="BJ446">
        <v>1</v>
      </c>
      <c r="BK446">
        <v>22</v>
      </c>
      <c r="BL446">
        <v>8</v>
      </c>
      <c r="BM446">
        <v>15</v>
      </c>
      <c r="BN446">
        <v>21</v>
      </c>
      <c r="BO446">
        <v>20</v>
      </c>
      <c r="BP446">
        <v>5</v>
      </c>
      <c r="BQ446">
        <v>12</v>
      </c>
      <c r="BR446">
        <v>19</v>
      </c>
      <c r="BS446">
        <v>10</v>
      </c>
      <c r="BT446">
        <v>3</v>
      </c>
    </row>
    <row r="447" spans="1:72">
      <c r="A447">
        <v>12063</v>
      </c>
      <c r="B447">
        <v>1</v>
      </c>
      <c r="C447">
        <v>1993</v>
      </c>
      <c r="D447" s="2">
        <v>43407.93277777778</v>
      </c>
      <c r="E447" t="s">
        <v>115</v>
      </c>
      <c r="F447">
        <v>3</v>
      </c>
      <c r="G447">
        <v>2</v>
      </c>
      <c r="H447">
        <v>3</v>
      </c>
      <c r="I447">
        <v>4</v>
      </c>
      <c r="J447">
        <v>2</v>
      </c>
      <c r="K447">
        <v>4</v>
      </c>
      <c r="L447">
        <v>2</v>
      </c>
      <c r="M447">
        <v>1</v>
      </c>
      <c r="N447">
        <v>1</v>
      </c>
      <c r="O447">
        <v>1</v>
      </c>
      <c r="P447">
        <v>1</v>
      </c>
      <c r="Q447">
        <v>5</v>
      </c>
      <c r="R447">
        <v>2</v>
      </c>
      <c r="S447">
        <v>4</v>
      </c>
      <c r="T447">
        <v>2</v>
      </c>
      <c r="U447">
        <v>4</v>
      </c>
      <c r="V447">
        <v>3</v>
      </c>
      <c r="W447">
        <v>3</v>
      </c>
      <c r="X447">
        <v>2</v>
      </c>
      <c r="Y447">
        <v>3</v>
      </c>
      <c r="Z447">
        <v>4</v>
      </c>
      <c r="AA447">
        <v>3</v>
      </c>
      <c r="AB447">
        <v>6</v>
      </c>
      <c r="AC447">
        <v>11</v>
      </c>
      <c r="AD447">
        <v>4</v>
      </c>
      <c r="AE447">
        <v>7</v>
      </c>
      <c r="AF447">
        <v>8</v>
      </c>
      <c r="AG447">
        <v>13</v>
      </c>
      <c r="AH447">
        <v>6</v>
      </c>
      <c r="AI447">
        <v>5</v>
      </c>
      <c r="AJ447">
        <v>5</v>
      </c>
      <c r="AK447">
        <v>6</v>
      </c>
      <c r="AL447">
        <v>9</v>
      </c>
      <c r="AM447">
        <v>8</v>
      </c>
      <c r="AN447">
        <v>5</v>
      </c>
      <c r="AO447">
        <v>5</v>
      </c>
      <c r="AP447">
        <v>6</v>
      </c>
      <c r="AQ447">
        <v>9</v>
      </c>
      <c r="AR447">
        <v>7</v>
      </c>
      <c r="AS447">
        <v>7</v>
      </c>
      <c r="AT447">
        <v>6</v>
      </c>
      <c r="AU447">
        <v>5</v>
      </c>
      <c r="AV447">
        <v>8</v>
      </c>
      <c r="AW447">
        <v>6</v>
      </c>
      <c r="AX447">
        <v>7</v>
      </c>
      <c r="AY447">
        <v>10</v>
      </c>
      <c r="AZ447">
        <v>19</v>
      </c>
      <c r="BA447">
        <v>15</v>
      </c>
      <c r="BB447">
        <v>18</v>
      </c>
      <c r="BC447">
        <v>5</v>
      </c>
      <c r="BD447">
        <v>6</v>
      </c>
      <c r="BE447">
        <v>14</v>
      </c>
      <c r="BF447">
        <v>9</v>
      </c>
      <c r="BG447">
        <v>8</v>
      </c>
      <c r="BH447">
        <v>17</v>
      </c>
      <c r="BI447">
        <v>13</v>
      </c>
      <c r="BJ447">
        <v>16</v>
      </c>
      <c r="BK447">
        <v>20</v>
      </c>
      <c r="BL447">
        <v>3</v>
      </c>
      <c r="BM447">
        <v>2</v>
      </c>
      <c r="BN447">
        <v>22</v>
      </c>
      <c r="BO447">
        <v>12</v>
      </c>
      <c r="BP447">
        <v>4</v>
      </c>
      <c r="BQ447">
        <v>21</v>
      </c>
      <c r="BR447">
        <v>1</v>
      </c>
      <c r="BS447">
        <v>11</v>
      </c>
      <c r="BT447">
        <v>-24</v>
      </c>
    </row>
    <row r="448" spans="1:72">
      <c r="A448">
        <v>12076</v>
      </c>
      <c r="B448">
        <v>0</v>
      </c>
      <c r="C448">
        <v>1995</v>
      </c>
      <c r="D448" s="2">
        <v>43408.021307870367</v>
      </c>
      <c r="E448" t="s">
        <v>117</v>
      </c>
      <c r="F448">
        <v>1</v>
      </c>
      <c r="G448">
        <v>1</v>
      </c>
      <c r="H448">
        <v>1</v>
      </c>
      <c r="I448">
        <v>4</v>
      </c>
      <c r="J448">
        <v>2</v>
      </c>
      <c r="K448">
        <v>4</v>
      </c>
      <c r="L448">
        <v>2</v>
      </c>
      <c r="M448">
        <v>1</v>
      </c>
      <c r="N448">
        <v>2</v>
      </c>
      <c r="O448">
        <v>2</v>
      </c>
      <c r="P448">
        <v>2</v>
      </c>
      <c r="Q448">
        <v>2</v>
      </c>
      <c r="R448">
        <v>2</v>
      </c>
      <c r="S448">
        <v>2</v>
      </c>
      <c r="T448">
        <v>2</v>
      </c>
      <c r="U448">
        <v>1</v>
      </c>
      <c r="V448">
        <v>2</v>
      </c>
      <c r="W448">
        <v>1</v>
      </c>
      <c r="X448">
        <v>1</v>
      </c>
      <c r="Y448">
        <v>2</v>
      </c>
      <c r="Z448">
        <v>4</v>
      </c>
      <c r="AA448">
        <v>2</v>
      </c>
      <c r="AB448">
        <v>6</v>
      </c>
      <c r="AC448">
        <v>7</v>
      </c>
      <c r="AD448">
        <v>8</v>
      </c>
      <c r="AE448">
        <v>7</v>
      </c>
      <c r="AF448">
        <v>6</v>
      </c>
      <c r="AG448">
        <v>12</v>
      </c>
      <c r="AH448">
        <v>6</v>
      </c>
      <c r="AI448">
        <v>4</v>
      </c>
      <c r="AJ448">
        <v>8</v>
      </c>
      <c r="AK448">
        <v>6</v>
      </c>
      <c r="AL448">
        <v>9</v>
      </c>
      <c r="AM448">
        <v>10</v>
      </c>
      <c r="AN448">
        <v>5</v>
      </c>
      <c r="AO448">
        <v>6</v>
      </c>
      <c r="AP448">
        <v>2</v>
      </c>
      <c r="AQ448">
        <v>4</v>
      </c>
      <c r="AR448">
        <v>5</v>
      </c>
      <c r="AS448">
        <v>7</v>
      </c>
      <c r="AT448">
        <v>9</v>
      </c>
      <c r="AU448">
        <v>8</v>
      </c>
      <c r="AV448">
        <v>5</v>
      </c>
      <c r="AW448">
        <v>5</v>
      </c>
      <c r="AX448">
        <v>22</v>
      </c>
      <c r="AY448">
        <v>19</v>
      </c>
      <c r="AZ448">
        <v>4</v>
      </c>
      <c r="BA448">
        <v>5</v>
      </c>
      <c r="BB448">
        <v>11</v>
      </c>
      <c r="BC448">
        <v>9</v>
      </c>
      <c r="BD448">
        <v>13</v>
      </c>
      <c r="BE448">
        <v>6</v>
      </c>
      <c r="BF448">
        <v>14</v>
      </c>
      <c r="BG448">
        <v>2</v>
      </c>
      <c r="BH448">
        <v>16</v>
      </c>
      <c r="BI448">
        <v>12</v>
      </c>
      <c r="BJ448">
        <v>18</v>
      </c>
      <c r="BK448">
        <v>15</v>
      </c>
      <c r="BL448">
        <v>20</v>
      </c>
      <c r="BM448">
        <v>10</v>
      </c>
      <c r="BN448">
        <v>1</v>
      </c>
      <c r="BO448">
        <v>8</v>
      </c>
      <c r="BP448">
        <v>21</v>
      </c>
      <c r="BQ448">
        <v>17</v>
      </c>
      <c r="BR448">
        <v>3</v>
      </c>
      <c r="BS448">
        <v>7</v>
      </c>
      <c r="BT448">
        <v>-10</v>
      </c>
    </row>
    <row r="449" spans="1:72">
      <c r="A449">
        <v>12085</v>
      </c>
      <c r="B449">
        <v>0</v>
      </c>
      <c r="C449">
        <v>1999</v>
      </c>
      <c r="D449" s="2">
        <v>43408.494583333333</v>
      </c>
      <c r="E449" t="s">
        <v>115</v>
      </c>
      <c r="F449">
        <v>2</v>
      </c>
      <c r="G449">
        <v>2</v>
      </c>
      <c r="H449">
        <v>1</v>
      </c>
      <c r="I449">
        <v>4</v>
      </c>
      <c r="J449">
        <v>4</v>
      </c>
      <c r="K449">
        <v>4</v>
      </c>
      <c r="L449">
        <v>2</v>
      </c>
      <c r="M449">
        <v>1</v>
      </c>
      <c r="N449">
        <v>2</v>
      </c>
      <c r="O449">
        <v>2</v>
      </c>
      <c r="P449">
        <v>3</v>
      </c>
      <c r="Q449">
        <v>5</v>
      </c>
      <c r="R449">
        <v>2</v>
      </c>
      <c r="S449">
        <v>5</v>
      </c>
      <c r="T449">
        <v>3</v>
      </c>
      <c r="U449">
        <v>3</v>
      </c>
      <c r="V449">
        <v>5</v>
      </c>
      <c r="W449">
        <v>3</v>
      </c>
      <c r="X449">
        <v>2</v>
      </c>
      <c r="Y449">
        <v>4</v>
      </c>
      <c r="Z449">
        <v>4</v>
      </c>
      <c r="AA449">
        <v>5</v>
      </c>
      <c r="AB449">
        <v>3</v>
      </c>
      <c r="AC449">
        <v>5</v>
      </c>
      <c r="AD449">
        <v>18</v>
      </c>
      <c r="AE449">
        <v>5</v>
      </c>
      <c r="AF449">
        <v>4</v>
      </c>
      <c r="AG449">
        <v>4</v>
      </c>
      <c r="AH449">
        <v>4</v>
      </c>
      <c r="AI449">
        <v>3</v>
      </c>
      <c r="AJ449">
        <v>12</v>
      </c>
      <c r="AK449">
        <v>5</v>
      </c>
      <c r="AL449">
        <v>3</v>
      </c>
      <c r="AM449">
        <v>15</v>
      </c>
      <c r="AN449">
        <v>11</v>
      </c>
      <c r="AO449">
        <v>6</v>
      </c>
      <c r="AP449">
        <v>3</v>
      </c>
      <c r="AQ449">
        <v>3</v>
      </c>
      <c r="AR449">
        <v>7</v>
      </c>
      <c r="AS449">
        <v>4</v>
      </c>
      <c r="AT449">
        <v>4</v>
      </c>
      <c r="AU449">
        <v>4</v>
      </c>
      <c r="AV449">
        <v>4</v>
      </c>
      <c r="AW449">
        <v>4</v>
      </c>
      <c r="AX449">
        <v>7</v>
      </c>
      <c r="AY449">
        <v>21</v>
      </c>
      <c r="AZ449">
        <v>6</v>
      </c>
      <c r="BA449">
        <v>4</v>
      </c>
      <c r="BB449">
        <v>9</v>
      </c>
      <c r="BC449">
        <v>17</v>
      </c>
      <c r="BD449">
        <v>18</v>
      </c>
      <c r="BE449">
        <v>22</v>
      </c>
      <c r="BF449">
        <v>13</v>
      </c>
      <c r="BG449">
        <v>11</v>
      </c>
      <c r="BH449">
        <v>10</v>
      </c>
      <c r="BI449">
        <v>12</v>
      </c>
      <c r="BJ449">
        <v>2</v>
      </c>
      <c r="BK449">
        <v>5</v>
      </c>
      <c r="BL449">
        <v>20</v>
      </c>
      <c r="BM449">
        <v>19</v>
      </c>
      <c r="BN449">
        <v>14</v>
      </c>
      <c r="BO449">
        <v>8</v>
      </c>
      <c r="BP449">
        <v>15</v>
      </c>
      <c r="BQ449">
        <v>3</v>
      </c>
      <c r="BR449">
        <v>1</v>
      </c>
      <c r="BS449">
        <v>16</v>
      </c>
      <c r="BT449">
        <v>4</v>
      </c>
    </row>
    <row r="450" spans="1:72">
      <c r="A450">
        <v>12112</v>
      </c>
      <c r="B450">
        <v>1</v>
      </c>
      <c r="C450">
        <v>1965</v>
      </c>
      <c r="D450" s="2">
        <v>43408.673043981478</v>
      </c>
      <c r="E450" t="s">
        <v>117</v>
      </c>
      <c r="F450">
        <v>5</v>
      </c>
      <c r="G450">
        <v>3</v>
      </c>
      <c r="H450">
        <v>2</v>
      </c>
      <c r="I450">
        <v>5</v>
      </c>
      <c r="J450">
        <v>3</v>
      </c>
      <c r="K450">
        <v>4</v>
      </c>
      <c r="L450">
        <v>1</v>
      </c>
      <c r="M450">
        <v>1</v>
      </c>
      <c r="N450">
        <v>1</v>
      </c>
      <c r="O450">
        <v>1</v>
      </c>
      <c r="P450">
        <v>2</v>
      </c>
      <c r="Q450">
        <v>4</v>
      </c>
      <c r="R450">
        <v>2</v>
      </c>
      <c r="S450">
        <v>2</v>
      </c>
      <c r="T450">
        <v>2</v>
      </c>
      <c r="U450">
        <v>5</v>
      </c>
      <c r="V450">
        <v>5</v>
      </c>
      <c r="W450">
        <v>2</v>
      </c>
      <c r="X450">
        <v>4</v>
      </c>
      <c r="Y450">
        <v>5</v>
      </c>
      <c r="Z450">
        <v>3</v>
      </c>
      <c r="AA450">
        <v>2</v>
      </c>
      <c r="AB450">
        <v>16</v>
      </c>
      <c r="AC450">
        <v>19</v>
      </c>
      <c r="AD450">
        <v>16</v>
      </c>
      <c r="AE450">
        <v>11</v>
      </c>
      <c r="AF450">
        <v>32</v>
      </c>
      <c r="AG450">
        <v>13</v>
      </c>
      <c r="AH450">
        <v>4</v>
      </c>
      <c r="AI450">
        <v>10</v>
      </c>
      <c r="AJ450">
        <v>9</v>
      </c>
      <c r="AK450">
        <v>9</v>
      </c>
      <c r="AL450">
        <v>12</v>
      </c>
      <c r="AM450">
        <v>17</v>
      </c>
      <c r="AN450">
        <v>36</v>
      </c>
      <c r="AO450">
        <v>20</v>
      </c>
      <c r="AP450">
        <v>9</v>
      </c>
      <c r="AQ450">
        <v>4</v>
      </c>
      <c r="AR450">
        <v>13</v>
      </c>
      <c r="AS450">
        <v>9</v>
      </c>
      <c r="AT450">
        <v>65</v>
      </c>
      <c r="AU450">
        <v>16</v>
      </c>
      <c r="AV450">
        <v>30</v>
      </c>
      <c r="AW450">
        <v>14</v>
      </c>
      <c r="AX450">
        <v>9</v>
      </c>
      <c r="AY450">
        <v>12</v>
      </c>
      <c r="AZ450">
        <v>17</v>
      </c>
      <c r="BA450">
        <v>3</v>
      </c>
      <c r="BB450">
        <v>1</v>
      </c>
      <c r="BC450">
        <v>21</v>
      </c>
      <c r="BD450">
        <v>16</v>
      </c>
      <c r="BE450">
        <v>5</v>
      </c>
      <c r="BF450">
        <v>10</v>
      </c>
      <c r="BG450">
        <v>15</v>
      </c>
      <c r="BH450">
        <v>19</v>
      </c>
      <c r="BI450">
        <v>6</v>
      </c>
      <c r="BJ450">
        <v>11</v>
      </c>
      <c r="BK450">
        <v>13</v>
      </c>
      <c r="BL450">
        <v>14</v>
      </c>
      <c r="BM450">
        <v>8</v>
      </c>
      <c r="BN450">
        <v>7</v>
      </c>
      <c r="BO450">
        <v>20</v>
      </c>
      <c r="BP450">
        <v>2</v>
      </c>
      <c r="BQ450">
        <v>4</v>
      </c>
      <c r="BR450">
        <v>22</v>
      </c>
      <c r="BS450">
        <v>18</v>
      </c>
      <c r="BT450">
        <v>32</v>
      </c>
    </row>
    <row r="451" spans="1:72">
      <c r="A451">
        <v>12133</v>
      </c>
      <c r="B451">
        <v>0</v>
      </c>
      <c r="C451">
        <v>1991</v>
      </c>
      <c r="D451" s="2">
        <v>43408.695740740739</v>
      </c>
      <c r="E451" t="s">
        <v>115</v>
      </c>
      <c r="F451">
        <v>3</v>
      </c>
      <c r="G451">
        <v>1</v>
      </c>
      <c r="H451">
        <v>1</v>
      </c>
      <c r="I451">
        <v>4</v>
      </c>
      <c r="J451">
        <v>1</v>
      </c>
      <c r="K451">
        <v>1</v>
      </c>
      <c r="L451">
        <v>1</v>
      </c>
      <c r="M451">
        <v>1</v>
      </c>
      <c r="N451">
        <v>1</v>
      </c>
      <c r="O451">
        <v>4</v>
      </c>
      <c r="P451">
        <v>1</v>
      </c>
      <c r="Q451">
        <v>2</v>
      </c>
      <c r="R451">
        <v>4</v>
      </c>
      <c r="S451">
        <v>5</v>
      </c>
      <c r="T451">
        <v>4</v>
      </c>
      <c r="U451">
        <v>5</v>
      </c>
      <c r="V451">
        <v>4</v>
      </c>
      <c r="W451">
        <v>4</v>
      </c>
      <c r="X451">
        <v>4</v>
      </c>
      <c r="Y451">
        <v>3</v>
      </c>
      <c r="Z451">
        <v>4</v>
      </c>
      <c r="AA451">
        <v>3</v>
      </c>
      <c r="AB451">
        <v>4</v>
      </c>
      <c r="AC451">
        <v>9</v>
      </c>
      <c r="AD451">
        <v>5</v>
      </c>
      <c r="AE451">
        <v>5</v>
      </c>
      <c r="AF451">
        <v>5</v>
      </c>
      <c r="AG451">
        <v>6</v>
      </c>
      <c r="AH451">
        <v>5</v>
      </c>
      <c r="AI451">
        <v>3</v>
      </c>
      <c r="AJ451">
        <v>4</v>
      </c>
      <c r="AK451">
        <v>4</v>
      </c>
      <c r="AL451">
        <v>3</v>
      </c>
      <c r="AM451">
        <v>7</v>
      </c>
      <c r="AN451">
        <v>5</v>
      </c>
      <c r="AO451">
        <v>4</v>
      </c>
      <c r="AP451">
        <v>4</v>
      </c>
      <c r="AQ451">
        <v>4</v>
      </c>
      <c r="AR451">
        <v>5</v>
      </c>
      <c r="AS451">
        <v>5</v>
      </c>
      <c r="AT451">
        <v>5</v>
      </c>
      <c r="AU451">
        <v>4</v>
      </c>
      <c r="AV451">
        <v>5</v>
      </c>
      <c r="AW451">
        <v>5</v>
      </c>
      <c r="AX451">
        <v>8</v>
      </c>
      <c r="AY451">
        <v>7</v>
      </c>
      <c r="AZ451">
        <v>14</v>
      </c>
      <c r="BA451">
        <v>21</v>
      </c>
      <c r="BB451">
        <v>17</v>
      </c>
      <c r="BC451">
        <v>10</v>
      </c>
      <c r="BD451">
        <v>15</v>
      </c>
      <c r="BE451">
        <v>20</v>
      </c>
      <c r="BF451">
        <v>11</v>
      </c>
      <c r="BG451">
        <v>4</v>
      </c>
      <c r="BH451">
        <v>19</v>
      </c>
      <c r="BI451">
        <v>2</v>
      </c>
      <c r="BJ451">
        <v>18</v>
      </c>
      <c r="BK451">
        <v>1</v>
      </c>
      <c r="BL451">
        <v>16</v>
      </c>
      <c r="BM451">
        <v>3</v>
      </c>
      <c r="BN451">
        <v>13</v>
      </c>
      <c r="BO451">
        <v>12</v>
      </c>
      <c r="BP451">
        <v>5</v>
      </c>
      <c r="BQ451">
        <v>22</v>
      </c>
      <c r="BR451">
        <v>9</v>
      </c>
      <c r="BS451">
        <v>6</v>
      </c>
      <c r="BT451">
        <v>34</v>
      </c>
    </row>
    <row r="452" spans="1:72">
      <c r="A452">
        <v>12158</v>
      </c>
      <c r="B452">
        <v>0</v>
      </c>
      <c r="C452">
        <v>1983</v>
      </c>
      <c r="D452" s="2">
        <v>43408.72446759259</v>
      </c>
      <c r="E452" t="s">
        <v>141</v>
      </c>
      <c r="F452">
        <v>2</v>
      </c>
      <c r="G452">
        <v>3</v>
      </c>
      <c r="H452">
        <v>1</v>
      </c>
      <c r="I452">
        <v>2</v>
      </c>
      <c r="J452">
        <v>1</v>
      </c>
      <c r="K452">
        <v>1</v>
      </c>
      <c r="L452">
        <v>1</v>
      </c>
      <c r="M452">
        <v>1</v>
      </c>
      <c r="N452">
        <v>5</v>
      </c>
      <c r="O452">
        <v>5</v>
      </c>
      <c r="P452">
        <v>1</v>
      </c>
      <c r="Q452">
        <v>2</v>
      </c>
      <c r="R452">
        <v>4</v>
      </c>
      <c r="S452">
        <v>5</v>
      </c>
      <c r="T452">
        <v>4</v>
      </c>
      <c r="U452">
        <v>4</v>
      </c>
      <c r="V452">
        <v>4</v>
      </c>
      <c r="W452">
        <v>4</v>
      </c>
      <c r="X452">
        <v>4</v>
      </c>
      <c r="Y452">
        <v>2</v>
      </c>
      <c r="Z452">
        <v>2</v>
      </c>
      <c r="AA452">
        <v>2</v>
      </c>
      <c r="AB452">
        <v>10</v>
      </c>
      <c r="AC452">
        <v>9</v>
      </c>
      <c r="AD452">
        <v>10</v>
      </c>
      <c r="AE452">
        <v>6</v>
      </c>
      <c r="AF452">
        <v>124</v>
      </c>
      <c r="AG452">
        <v>10</v>
      </c>
      <c r="AH452">
        <v>80</v>
      </c>
      <c r="AI452">
        <v>6</v>
      </c>
      <c r="AJ452">
        <v>7</v>
      </c>
      <c r="AK452">
        <v>5</v>
      </c>
      <c r="AL452">
        <v>17</v>
      </c>
      <c r="AM452">
        <v>12</v>
      </c>
      <c r="AN452">
        <v>68</v>
      </c>
      <c r="AO452">
        <v>5</v>
      </c>
      <c r="AP452">
        <v>30</v>
      </c>
      <c r="AQ452">
        <v>142</v>
      </c>
      <c r="AR452">
        <v>11</v>
      </c>
      <c r="AS452">
        <v>6</v>
      </c>
      <c r="AT452">
        <v>6</v>
      </c>
      <c r="AU452">
        <v>8</v>
      </c>
      <c r="AV452">
        <v>10</v>
      </c>
      <c r="AW452">
        <v>4</v>
      </c>
      <c r="AX452">
        <v>17</v>
      </c>
      <c r="AY452">
        <v>10</v>
      </c>
      <c r="AZ452">
        <v>9</v>
      </c>
      <c r="BA452">
        <v>11</v>
      </c>
      <c r="BB452">
        <v>12</v>
      </c>
      <c r="BC452">
        <v>4</v>
      </c>
      <c r="BD452">
        <v>8</v>
      </c>
      <c r="BE452">
        <v>6</v>
      </c>
      <c r="BF452">
        <v>7</v>
      </c>
      <c r="BG452">
        <v>13</v>
      </c>
      <c r="BH452">
        <v>2</v>
      </c>
      <c r="BI452">
        <v>1</v>
      </c>
      <c r="BJ452">
        <v>5</v>
      </c>
      <c r="BK452">
        <v>19</v>
      </c>
      <c r="BL452">
        <v>3</v>
      </c>
      <c r="BM452">
        <v>14</v>
      </c>
      <c r="BN452">
        <v>18</v>
      </c>
      <c r="BO452">
        <v>20</v>
      </c>
      <c r="BP452">
        <v>21</v>
      </c>
      <c r="BQ452">
        <v>15</v>
      </c>
      <c r="BR452">
        <v>22</v>
      </c>
      <c r="BS452">
        <v>16</v>
      </c>
      <c r="BT452">
        <v>15</v>
      </c>
    </row>
    <row r="453" spans="1:72">
      <c r="A453">
        <v>12170</v>
      </c>
      <c r="B453">
        <v>0</v>
      </c>
      <c r="C453">
        <v>1972</v>
      </c>
      <c r="D453" s="2">
        <v>43408.757905092592</v>
      </c>
      <c r="E453" t="s">
        <v>145</v>
      </c>
      <c r="F453">
        <v>4</v>
      </c>
      <c r="G453">
        <v>2</v>
      </c>
      <c r="H453">
        <v>3</v>
      </c>
      <c r="I453">
        <v>3</v>
      </c>
      <c r="J453">
        <v>2</v>
      </c>
      <c r="K453">
        <v>3</v>
      </c>
      <c r="L453">
        <v>2</v>
      </c>
      <c r="M453">
        <v>2</v>
      </c>
      <c r="N453">
        <v>2</v>
      </c>
      <c r="O453">
        <v>2</v>
      </c>
      <c r="P453">
        <v>2</v>
      </c>
      <c r="Q453">
        <v>4</v>
      </c>
      <c r="R453">
        <v>2</v>
      </c>
      <c r="S453">
        <v>4</v>
      </c>
      <c r="T453">
        <v>3</v>
      </c>
      <c r="U453">
        <v>2</v>
      </c>
      <c r="V453">
        <v>2</v>
      </c>
      <c r="W453">
        <v>4</v>
      </c>
      <c r="X453">
        <v>3</v>
      </c>
      <c r="Y453">
        <v>4</v>
      </c>
      <c r="Z453">
        <v>4</v>
      </c>
      <c r="AA453">
        <v>3</v>
      </c>
      <c r="AB453">
        <v>10</v>
      </c>
      <c r="AC453">
        <v>10</v>
      </c>
      <c r="AD453">
        <v>10</v>
      </c>
      <c r="AE453">
        <v>7</v>
      </c>
      <c r="AF453">
        <v>8</v>
      </c>
      <c r="AG453">
        <v>10</v>
      </c>
      <c r="AH453">
        <v>4</v>
      </c>
      <c r="AI453">
        <v>5</v>
      </c>
      <c r="AJ453">
        <v>5</v>
      </c>
      <c r="AK453">
        <v>7</v>
      </c>
      <c r="AL453">
        <v>5</v>
      </c>
      <c r="AM453">
        <v>7</v>
      </c>
      <c r="AN453">
        <v>5</v>
      </c>
      <c r="AO453">
        <v>5</v>
      </c>
      <c r="AP453">
        <v>4</v>
      </c>
      <c r="AQ453">
        <v>6</v>
      </c>
      <c r="AR453">
        <v>7</v>
      </c>
      <c r="AS453">
        <v>8</v>
      </c>
      <c r="AT453">
        <v>7</v>
      </c>
      <c r="AU453">
        <v>5</v>
      </c>
      <c r="AV453">
        <v>5</v>
      </c>
      <c r="AW453">
        <v>4</v>
      </c>
      <c r="AX453">
        <v>3</v>
      </c>
      <c r="AY453">
        <v>13</v>
      </c>
      <c r="AZ453">
        <v>6</v>
      </c>
      <c r="BA453">
        <v>12</v>
      </c>
      <c r="BB453">
        <v>17</v>
      </c>
      <c r="BC453">
        <v>1</v>
      </c>
      <c r="BD453">
        <v>2</v>
      </c>
      <c r="BE453">
        <v>11</v>
      </c>
      <c r="BF453">
        <v>18</v>
      </c>
      <c r="BG453">
        <v>10</v>
      </c>
      <c r="BH453">
        <v>15</v>
      </c>
      <c r="BI453">
        <v>5</v>
      </c>
      <c r="BJ453">
        <v>22</v>
      </c>
      <c r="BK453">
        <v>7</v>
      </c>
      <c r="BL453">
        <v>9</v>
      </c>
      <c r="BM453">
        <v>21</v>
      </c>
      <c r="BN453">
        <v>16</v>
      </c>
      <c r="BO453">
        <v>14</v>
      </c>
      <c r="BP453">
        <v>20</v>
      </c>
      <c r="BQ453">
        <v>19</v>
      </c>
      <c r="BR453">
        <v>8</v>
      </c>
      <c r="BS453">
        <v>4</v>
      </c>
      <c r="BT453">
        <v>-27</v>
      </c>
    </row>
    <row r="454" spans="1:72" s="3" customFormat="1">
      <c r="A454" s="3">
        <v>12189</v>
      </c>
      <c r="B454" s="3">
        <v>0</v>
      </c>
      <c r="C454" s="3">
        <v>1955</v>
      </c>
      <c r="D454" s="4">
        <v>43408.779756944445</v>
      </c>
      <c r="E454" s="3" t="s">
        <v>126</v>
      </c>
      <c r="F454" s="3">
        <v>1</v>
      </c>
      <c r="G454" s="3">
        <v>1</v>
      </c>
      <c r="H454" s="3">
        <v>3</v>
      </c>
      <c r="I454" s="3">
        <v>1</v>
      </c>
      <c r="J454" s="3">
        <v>1</v>
      </c>
      <c r="K454" s="3">
        <v>2</v>
      </c>
      <c r="L454" s="3">
        <v>2</v>
      </c>
      <c r="M454" s="3">
        <v>5</v>
      </c>
      <c r="N454" s="3">
        <v>1</v>
      </c>
      <c r="O454" s="3">
        <v>2</v>
      </c>
      <c r="P454" s="3">
        <v>1</v>
      </c>
      <c r="Q454" s="3">
        <v>1</v>
      </c>
      <c r="R454" s="3">
        <v>4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3</v>
      </c>
      <c r="Y454" s="3">
        <v>3</v>
      </c>
      <c r="Z454" s="3">
        <v>3</v>
      </c>
      <c r="AA454" s="3">
        <v>5</v>
      </c>
      <c r="AB454" s="3">
        <v>5</v>
      </c>
      <c r="AC454" s="3">
        <v>3</v>
      </c>
      <c r="AD454" s="3">
        <v>8</v>
      </c>
      <c r="AE454" s="3">
        <v>4</v>
      </c>
      <c r="AF454" s="3">
        <v>3</v>
      </c>
      <c r="AG454" s="3">
        <v>9</v>
      </c>
      <c r="AH454" s="3">
        <v>5</v>
      </c>
      <c r="AI454" s="3">
        <v>8</v>
      </c>
      <c r="AJ454" s="3">
        <v>3</v>
      </c>
      <c r="AK454" s="3">
        <v>3</v>
      </c>
      <c r="AL454" s="3">
        <v>5</v>
      </c>
      <c r="AM454" s="3">
        <v>3</v>
      </c>
      <c r="AN454" s="3">
        <v>8</v>
      </c>
      <c r="AO454" s="3">
        <v>4</v>
      </c>
      <c r="AP454" s="3">
        <v>1</v>
      </c>
      <c r="AQ454" s="3">
        <v>1</v>
      </c>
      <c r="AR454" s="3">
        <v>4</v>
      </c>
      <c r="AS454" s="3">
        <v>3</v>
      </c>
      <c r="AT454" s="3">
        <v>11</v>
      </c>
      <c r="AU454" s="3">
        <v>12</v>
      </c>
      <c r="AV454" s="3">
        <v>4</v>
      </c>
      <c r="AW454" s="3">
        <v>5</v>
      </c>
      <c r="AX454" s="3">
        <v>4</v>
      </c>
      <c r="AY454" s="3">
        <v>14</v>
      </c>
      <c r="AZ454" s="3">
        <v>20</v>
      </c>
      <c r="BA454" s="3">
        <v>13</v>
      </c>
      <c r="BB454" s="3">
        <v>6</v>
      </c>
      <c r="BC454" s="3">
        <v>15</v>
      </c>
      <c r="BD454" s="3">
        <v>21</v>
      </c>
      <c r="BE454" s="3">
        <v>8</v>
      </c>
      <c r="BF454" s="3">
        <v>9</v>
      </c>
      <c r="BG454" s="3">
        <v>22</v>
      </c>
      <c r="BH454" s="3">
        <v>10</v>
      </c>
      <c r="BI454" s="3">
        <v>7</v>
      </c>
      <c r="BJ454" s="3">
        <v>17</v>
      </c>
      <c r="BK454" s="3">
        <v>2</v>
      </c>
      <c r="BL454" s="3">
        <v>1</v>
      </c>
      <c r="BM454" s="3">
        <v>3</v>
      </c>
      <c r="BN454" s="3">
        <v>12</v>
      </c>
      <c r="BO454" s="3">
        <v>5</v>
      </c>
      <c r="BP454" s="3">
        <v>11</v>
      </c>
      <c r="BQ454" s="3">
        <v>16</v>
      </c>
      <c r="BR454" s="3">
        <v>18</v>
      </c>
      <c r="BS454" s="3">
        <v>19</v>
      </c>
      <c r="BT454" s="3">
        <v>106</v>
      </c>
    </row>
    <row r="455" spans="1:72">
      <c r="A455">
        <v>12194</v>
      </c>
      <c r="B455">
        <v>0</v>
      </c>
      <c r="C455">
        <v>1981</v>
      </c>
      <c r="D455" s="2">
        <v>43408.799155092594</v>
      </c>
      <c r="E455" t="s">
        <v>123</v>
      </c>
      <c r="F455">
        <v>5</v>
      </c>
      <c r="G455">
        <v>5</v>
      </c>
      <c r="H455">
        <v>3</v>
      </c>
      <c r="I455">
        <v>5</v>
      </c>
      <c r="J455">
        <v>1</v>
      </c>
      <c r="K455">
        <v>4</v>
      </c>
      <c r="L455">
        <v>4</v>
      </c>
      <c r="M455">
        <v>2</v>
      </c>
      <c r="N455">
        <v>4</v>
      </c>
      <c r="O455">
        <v>4</v>
      </c>
      <c r="P455">
        <v>4</v>
      </c>
      <c r="Q455">
        <v>4</v>
      </c>
      <c r="R455">
        <v>4</v>
      </c>
      <c r="S455">
        <v>5</v>
      </c>
      <c r="T455">
        <v>4</v>
      </c>
      <c r="U455">
        <v>5</v>
      </c>
      <c r="V455">
        <v>5</v>
      </c>
      <c r="W455">
        <v>5</v>
      </c>
      <c r="X455">
        <v>4</v>
      </c>
      <c r="Y455">
        <v>1</v>
      </c>
      <c r="Z455">
        <v>5</v>
      </c>
      <c r="AA455">
        <v>5</v>
      </c>
      <c r="AB455">
        <v>7</v>
      </c>
      <c r="AC455">
        <v>10</v>
      </c>
      <c r="AD455">
        <v>13</v>
      </c>
      <c r="AE455">
        <v>8</v>
      </c>
      <c r="AF455">
        <v>7</v>
      </c>
      <c r="AG455">
        <v>9</v>
      </c>
      <c r="AH455">
        <v>12</v>
      </c>
      <c r="AI455">
        <v>7</v>
      </c>
      <c r="AJ455">
        <v>11</v>
      </c>
      <c r="AK455">
        <v>11</v>
      </c>
      <c r="AL455">
        <v>8</v>
      </c>
      <c r="AM455">
        <v>11</v>
      </c>
      <c r="AN455">
        <v>5</v>
      </c>
      <c r="AO455">
        <v>33</v>
      </c>
      <c r="AP455">
        <v>5</v>
      </c>
      <c r="AQ455">
        <v>8</v>
      </c>
      <c r="AR455">
        <v>6</v>
      </c>
      <c r="AS455">
        <v>7</v>
      </c>
      <c r="AT455">
        <v>44</v>
      </c>
      <c r="AU455">
        <v>6</v>
      </c>
      <c r="AV455">
        <v>7</v>
      </c>
      <c r="AW455">
        <v>16</v>
      </c>
      <c r="AX455">
        <v>21</v>
      </c>
      <c r="AY455">
        <v>13</v>
      </c>
      <c r="AZ455">
        <v>16</v>
      </c>
      <c r="BA455">
        <v>5</v>
      </c>
      <c r="BB455">
        <v>10</v>
      </c>
      <c r="BC455">
        <v>3</v>
      </c>
      <c r="BD455">
        <v>8</v>
      </c>
      <c r="BE455">
        <v>9</v>
      </c>
      <c r="BF455">
        <v>18</v>
      </c>
      <c r="BG455">
        <v>6</v>
      </c>
      <c r="BH455">
        <v>2</v>
      </c>
      <c r="BI455">
        <v>19</v>
      </c>
      <c r="BJ455">
        <v>7</v>
      </c>
      <c r="BK455">
        <v>1</v>
      </c>
      <c r="BL455">
        <v>15</v>
      </c>
      <c r="BM455">
        <v>12</v>
      </c>
      <c r="BN455">
        <v>20</v>
      </c>
      <c r="BO455">
        <v>4</v>
      </c>
      <c r="BP455">
        <v>11</v>
      </c>
      <c r="BQ455">
        <v>17</v>
      </c>
      <c r="BR455">
        <v>14</v>
      </c>
      <c r="BS455">
        <v>22</v>
      </c>
      <c r="BT455">
        <v>14</v>
      </c>
    </row>
    <row r="456" spans="1:72">
      <c r="A456">
        <v>6626</v>
      </c>
      <c r="B456">
        <v>0</v>
      </c>
      <c r="C456">
        <v>1997</v>
      </c>
      <c r="D456" s="2">
        <v>43408.800578703704</v>
      </c>
      <c r="E456" t="s">
        <v>241</v>
      </c>
      <c r="F456">
        <v>1</v>
      </c>
      <c r="G456">
        <v>2</v>
      </c>
      <c r="H456">
        <v>2</v>
      </c>
      <c r="I456">
        <v>4</v>
      </c>
      <c r="J456">
        <v>1</v>
      </c>
      <c r="K456">
        <v>4</v>
      </c>
      <c r="L456">
        <v>1</v>
      </c>
      <c r="M456">
        <v>1</v>
      </c>
      <c r="N456">
        <v>4</v>
      </c>
      <c r="O456">
        <v>4</v>
      </c>
      <c r="P456">
        <v>1</v>
      </c>
      <c r="Q456">
        <v>4</v>
      </c>
      <c r="R456">
        <v>1</v>
      </c>
      <c r="S456">
        <v>1</v>
      </c>
      <c r="T456">
        <v>1</v>
      </c>
      <c r="U456">
        <v>1</v>
      </c>
      <c r="V456">
        <v>2</v>
      </c>
      <c r="W456">
        <v>1</v>
      </c>
      <c r="X456">
        <v>1</v>
      </c>
      <c r="Y456">
        <v>1</v>
      </c>
      <c r="Z456">
        <v>2</v>
      </c>
      <c r="AA456">
        <v>4</v>
      </c>
      <c r="AB456">
        <v>4</v>
      </c>
      <c r="AC456">
        <v>7</v>
      </c>
      <c r="AD456">
        <v>12</v>
      </c>
      <c r="AE456">
        <v>7</v>
      </c>
      <c r="AF456">
        <v>6</v>
      </c>
      <c r="AG456">
        <v>10</v>
      </c>
      <c r="AH456">
        <v>7</v>
      </c>
      <c r="AI456">
        <v>4</v>
      </c>
      <c r="AJ456">
        <v>3</v>
      </c>
      <c r="AK456">
        <v>7</v>
      </c>
      <c r="AL456">
        <v>5</v>
      </c>
      <c r="AM456">
        <v>8</v>
      </c>
      <c r="AN456">
        <v>3</v>
      </c>
      <c r="AO456">
        <v>3</v>
      </c>
      <c r="AP456">
        <v>4</v>
      </c>
      <c r="AQ456">
        <v>7</v>
      </c>
      <c r="AR456">
        <v>7</v>
      </c>
      <c r="AS456">
        <v>4</v>
      </c>
      <c r="AT456">
        <v>46</v>
      </c>
      <c r="AU456">
        <v>6</v>
      </c>
      <c r="AV456">
        <v>6</v>
      </c>
      <c r="AW456">
        <v>5</v>
      </c>
      <c r="AX456">
        <v>10</v>
      </c>
      <c r="AY456">
        <v>16</v>
      </c>
      <c r="AZ456">
        <v>6</v>
      </c>
      <c r="BA456">
        <v>1</v>
      </c>
      <c r="BB456">
        <v>18</v>
      </c>
      <c r="BC456">
        <v>14</v>
      </c>
      <c r="BD456">
        <v>17</v>
      </c>
      <c r="BE456">
        <v>7</v>
      </c>
      <c r="BF456">
        <v>20</v>
      </c>
      <c r="BG456">
        <v>19</v>
      </c>
      <c r="BH456">
        <v>12</v>
      </c>
      <c r="BI456">
        <v>8</v>
      </c>
      <c r="BJ456">
        <v>22</v>
      </c>
      <c r="BK456">
        <v>3</v>
      </c>
      <c r="BL456">
        <v>15</v>
      </c>
      <c r="BM456">
        <v>2</v>
      </c>
      <c r="BN456">
        <v>21</v>
      </c>
      <c r="BO456">
        <v>9</v>
      </c>
      <c r="BP456">
        <v>13</v>
      </c>
      <c r="BQ456">
        <v>4</v>
      </c>
      <c r="BR456">
        <v>11</v>
      </c>
      <c r="BS456">
        <v>5</v>
      </c>
      <c r="BT456">
        <v>19</v>
      </c>
    </row>
    <row r="457" spans="1:72">
      <c r="A457">
        <v>12221</v>
      </c>
      <c r="B457">
        <v>0</v>
      </c>
      <c r="C457">
        <v>1982</v>
      </c>
      <c r="D457" s="2">
        <v>43408.891747685186</v>
      </c>
      <c r="E457" t="s">
        <v>242</v>
      </c>
      <c r="F457">
        <v>4</v>
      </c>
      <c r="G457">
        <v>5</v>
      </c>
      <c r="H457">
        <v>4</v>
      </c>
      <c r="I457">
        <v>4</v>
      </c>
      <c r="J457">
        <v>3</v>
      </c>
      <c r="K457">
        <v>3</v>
      </c>
      <c r="L457">
        <v>4</v>
      </c>
      <c r="M457">
        <v>2</v>
      </c>
      <c r="N457">
        <v>5</v>
      </c>
      <c r="O457">
        <v>5</v>
      </c>
      <c r="P457">
        <v>4</v>
      </c>
      <c r="Q457">
        <v>2</v>
      </c>
      <c r="R457">
        <v>4</v>
      </c>
      <c r="S457">
        <v>5</v>
      </c>
      <c r="T457">
        <v>4</v>
      </c>
      <c r="U457">
        <v>5</v>
      </c>
      <c r="V457">
        <v>5</v>
      </c>
      <c r="W457">
        <v>4</v>
      </c>
      <c r="X457">
        <v>4</v>
      </c>
      <c r="Y457">
        <v>3</v>
      </c>
      <c r="Z457">
        <v>3</v>
      </c>
      <c r="AA457">
        <v>1</v>
      </c>
      <c r="AB457">
        <v>5</v>
      </c>
      <c r="AC457">
        <v>5</v>
      </c>
      <c r="AD457">
        <v>16</v>
      </c>
      <c r="AE457">
        <v>6</v>
      </c>
      <c r="AF457">
        <v>5</v>
      </c>
      <c r="AG457">
        <v>13</v>
      </c>
      <c r="AH457">
        <v>17</v>
      </c>
      <c r="AI457">
        <v>9</v>
      </c>
      <c r="AJ457">
        <v>3</v>
      </c>
      <c r="AK457">
        <v>6</v>
      </c>
      <c r="AL457">
        <v>4</v>
      </c>
      <c r="AM457">
        <v>7</v>
      </c>
      <c r="AN457">
        <v>4</v>
      </c>
      <c r="AO457">
        <v>4</v>
      </c>
      <c r="AP457">
        <v>13</v>
      </c>
      <c r="AQ457">
        <v>3</v>
      </c>
      <c r="AR457">
        <v>11</v>
      </c>
      <c r="AS457">
        <v>26</v>
      </c>
      <c r="AT457">
        <v>13</v>
      </c>
      <c r="AU457">
        <v>2</v>
      </c>
      <c r="AV457">
        <v>6</v>
      </c>
      <c r="AW457">
        <v>4</v>
      </c>
      <c r="AX457">
        <v>22</v>
      </c>
      <c r="AY457">
        <v>9</v>
      </c>
      <c r="AZ457">
        <v>13</v>
      </c>
      <c r="BA457">
        <v>16</v>
      </c>
      <c r="BB457">
        <v>4</v>
      </c>
      <c r="BC457">
        <v>18</v>
      </c>
      <c r="BD457">
        <v>12</v>
      </c>
      <c r="BE457">
        <v>14</v>
      </c>
      <c r="BF457">
        <v>6</v>
      </c>
      <c r="BG457">
        <v>2</v>
      </c>
      <c r="BH457">
        <v>17</v>
      </c>
      <c r="BI457">
        <v>21</v>
      </c>
      <c r="BJ457">
        <v>8</v>
      </c>
      <c r="BK457">
        <v>11</v>
      </c>
      <c r="BL457">
        <v>3</v>
      </c>
      <c r="BM457">
        <v>15</v>
      </c>
      <c r="BN457">
        <v>5</v>
      </c>
      <c r="BO457">
        <v>1</v>
      </c>
      <c r="BP457">
        <v>7</v>
      </c>
      <c r="BQ457">
        <v>20</v>
      </c>
      <c r="BR457">
        <v>19</v>
      </c>
      <c r="BS457">
        <v>10</v>
      </c>
      <c r="BT457">
        <v>-29</v>
      </c>
    </row>
    <row r="458" spans="1:72">
      <c r="A458">
        <v>12222</v>
      </c>
      <c r="B458">
        <v>0</v>
      </c>
      <c r="C458">
        <v>1979</v>
      </c>
      <c r="D458" s="2">
        <v>43408.90048611111</v>
      </c>
      <c r="E458" t="s">
        <v>165</v>
      </c>
      <c r="F458">
        <v>5</v>
      </c>
      <c r="G458">
        <v>5</v>
      </c>
      <c r="H458">
        <v>5</v>
      </c>
      <c r="I458">
        <v>5</v>
      </c>
      <c r="J458">
        <v>1</v>
      </c>
      <c r="K458">
        <v>4</v>
      </c>
      <c r="L458">
        <v>2</v>
      </c>
      <c r="M458">
        <v>2</v>
      </c>
      <c r="N458">
        <v>4</v>
      </c>
      <c r="O458">
        <v>4</v>
      </c>
      <c r="P458">
        <v>5</v>
      </c>
      <c r="Q458">
        <v>2</v>
      </c>
      <c r="R458">
        <v>4</v>
      </c>
      <c r="S458">
        <v>5</v>
      </c>
      <c r="T458">
        <v>4</v>
      </c>
      <c r="U458">
        <v>5</v>
      </c>
      <c r="V458">
        <v>5</v>
      </c>
      <c r="W458">
        <v>5</v>
      </c>
      <c r="X458">
        <v>4</v>
      </c>
      <c r="Y458">
        <v>3</v>
      </c>
      <c r="Z458">
        <v>4</v>
      </c>
      <c r="AA458">
        <v>1</v>
      </c>
      <c r="AB458">
        <v>8</v>
      </c>
      <c r="AC458">
        <v>6</v>
      </c>
      <c r="AD458">
        <v>9</v>
      </c>
      <c r="AE458">
        <v>16</v>
      </c>
      <c r="AF458">
        <v>9</v>
      </c>
      <c r="AG458">
        <v>13</v>
      </c>
      <c r="AH458">
        <v>6</v>
      </c>
      <c r="AI458">
        <v>13</v>
      </c>
      <c r="AJ458">
        <v>19</v>
      </c>
      <c r="AK458">
        <v>11</v>
      </c>
      <c r="AL458">
        <v>16</v>
      </c>
      <c r="AM458">
        <v>32</v>
      </c>
      <c r="AN458">
        <v>10</v>
      </c>
      <c r="AO458">
        <v>4</v>
      </c>
      <c r="AP458">
        <v>9</v>
      </c>
      <c r="AQ458">
        <v>9</v>
      </c>
      <c r="AR458">
        <v>3</v>
      </c>
      <c r="AS458">
        <v>4</v>
      </c>
      <c r="AT458">
        <v>20</v>
      </c>
      <c r="AU458">
        <v>14</v>
      </c>
      <c r="AV458">
        <v>14</v>
      </c>
      <c r="AW458">
        <v>7</v>
      </c>
      <c r="AX458">
        <v>4</v>
      </c>
      <c r="AY458">
        <v>20</v>
      </c>
      <c r="AZ458">
        <v>22</v>
      </c>
      <c r="BA458">
        <v>2</v>
      </c>
      <c r="BB458">
        <v>13</v>
      </c>
      <c r="BC458">
        <v>21</v>
      </c>
      <c r="BD458">
        <v>15</v>
      </c>
      <c r="BE458">
        <v>14</v>
      </c>
      <c r="BF458">
        <v>7</v>
      </c>
      <c r="BG458">
        <v>10</v>
      </c>
      <c r="BH458">
        <v>18</v>
      </c>
      <c r="BI458">
        <v>8</v>
      </c>
      <c r="BJ458">
        <v>17</v>
      </c>
      <c r="BK458">
        <v>6</v>
      </c>
      <c r="BL458">
        <v>16</v>
      </c>
      <c r="BM458">
        <v>3</v>
      </c>
      <c r="BN458">
        <v>5</v>
      </c>
      <c r="BO458">
        <v>19</v>
      </c>
      <c r="BP458">
        <v>12</v>
      </c>
      <c r="BQ458">
        <v>11</v>
      </c>
      <c r="BR458">
        <v>1</v>
      </c>
      <c r="BS458">
        <v>9</v>
      </c>
      <c r="BT458">
        <v>-16</v>
      </c>
    </row>
    <row r="459" spans="1:72">
      <c r="A459">
        <v>12215</v>
      </c>
      <c r="B459">
        <v>0</v>
      </c>
      <c r="C459">
        <v>1961</v>
      </c>
      <c r="D459" s="2">
        <v>43408.907002314816</v>
      </c>
      <c r="E459" t="s">
        <v>117</v>
      </c>
      <c r="F459">
        <v>4</v>
      </c>
      <c r="G459">
        <v>3</v>
      </c>
      <c r="H459">
        <v>3</v>
      </c>
      <c r="I459">
        <v>4</v>
      </c>
      <c r="J459">
        <v>2</v>
      </c>
      <c r="K459">
        <v>3</v>
      </c>
      <c r="L459">
        <v>3</v>
      </c>
      <c r="M459">
        <v>3</v>
      </c>
      <c r="N459">
        <v>3</v>
      </c>
      <c r="O459">
        <v>4</v>
      </c>
      <c r="P459">
        <v>3</v>
      </c>
      <c r="Q459">
        <v>3</v>
      </c>
      <c r="R459">
        <v>4</v>
      </c>
      <c r="S459">
        <v>4</v>
      </c>
      <c r="T459">
        <v>4</v>
      </c>
      <c r="U459">
        <v>4</v>
      </c>
      <c r="V459">
        <v>4</v>
      </c>
      <c r="W459">
        <v>5</v>
      </c>
      <c r="X459">
        <v>4</v>
      </c>
      <c r="Y459">
        <v>3</v>
      </c>
      <c r="Z459">
        <v>3</v>
      </c>
      <c r="AA459">
        <v>3</v>
      </c>
      <c r="AB459">
        <v>11</v>
      </c>
      <c r="AC459">
        <v>9</v>
      </c>
      <c r="AD459">
        <v>7</v>
      </c>
      <c r="AE459">
        <v>14</v>
      </c>
      <c r="AF459">
        <v>10</v>
      </c>
      <c r="AG459">
        <v>6</v>
      </c>
      <c r="AH459">
        <v>8</v>
      </c>
      <c r="AI459">
        <v>5</v>
      </c>
      <c r="AJ459">
        <v>6</v>
      </c>
      <c r="AK459">
        <v>10</v>
      </c>
      <c r="AL459">
        <v>8</v>
      </c>
      <c r="AM459">
        <v>7</v>
      </c>
      <c r="AN459">
        <v>8</v>
      </c>
      <c r="AO459">
        <v>8</v>
      </c>
      <c r="AP459">
        <v>14</v>
      </c>
      <c r="AQ459">
        <v>6</v>
      </c>
      <c r="AR459">
        <v>5</v>
      </c>
      <c r="AS459">
        <v>5</v>
      </c>
      <c r="AT459">
        <v>10</v>
      </c>
      <c r="AU459">
        <v>5</v>
      </c>
      <c r="AV459">
        <v>6</v>
      </c>
      <c r="AW459">
        <v>5</v>
      </c>
      <c r="AX459">
        <v>11</v>
      </c>
      <c r="AY459">
        <v>15</v>
      </c>
      <c r="AZ459">
        <v>19</v>
      </c>
      <c r="BA459">
        <v>12</v>
      </c>
      <c r="BB459">
        <v>16</v>
      </c>
      <c r="BC459">
        <v>18</v>
      </c>
      <c r="BD459">
        <v>8</v>
      </c>
      <c r="BE459">
        <v>21</v>
      </c>
      <c r="BF459">
        <v>9</v>
      </c>
      <c r="BG459">
        <v>5</v>
      </c>
      <c r="BH459">
        <v>6</v>
      </c>
      <c r="BI459">
        <v>17</v>
      </c>
      <c r="BJ459">
        <v>10</v>
      </c>
      <c r="BK459">
        <v>1</v>
      </c>
      <c r="BL459">
        <v>2</v>
      </c>
      <c r="BM459">
        <v>4</v>
      </c>
      <c r="BN459">
        <v>14</v>
      </c>
      <c r="BO459">
        <v>13</v>
      </c>
      <c r="BP459">
        <v>3</v>
      </c>
      <c r="BQ459">
        <v>22</v>
      </c>
      <c r="BR459">
        <v>7</v>
      </c>
      <c r="BS459">
        <v>20</v>
      </c>
      <c r="BT459">
        <v>-32</v>
      </c>
    </row>
    <row r="460" spans="1:72">
      <c r="A460">
        <v>12218</v>
      </c>
      <c r="B460">
        <v>0</v>
      </c>
      <c r="C460">
        <v>1988</v>
      </c>
      <c r="D460" s="2">
        <v>43408.97210648148</v>
      </c>
      <c r="E460" t="s">
        <v>243</v>
      </c>
      <c r="F460">
        <v>3</v>
      </c>
      <c r="G460">
        <v>3</v>
      </c>
      <c r="H460">
        <v>2</v>
      </c>
      <c r="I460">
        <v>4</v>
      </c>
      <c r="J460">
        <v>3</v>
      </c>
      <c r="K460">
        <v>2</v>
      </c>
      <c r="L460">
        <v>4</v>
      </c>
      <c r="M460">
        <v>3</v>
      </c>
      <c r="N460">
        <v>5</v>
      </c>
      <c r="O460">
        <v>5</v>
      </c>
      <c r="P460">
        <v>3</v>
      </c>
      <c r="Q460">
        <v>2</v>
      </c>
      <c r="R460">
        <v>4</v>
      </c>
      <c r="S460">
        <v>4</v>
      </c>
      <c r="T460">
        <v>4</v>
      </c>
      <c r="U460">
        <v>4</v>
      </c>
      <c r="V460">
        <v>3</v>
      </c>
      <c r="W460">
        <v>4</v>
      </c>
      <c r="X460">
        <v>4</v>
      </c>
      <c r="Y460">
        <v>4</v>
      </c>
      <c r="Z460">
        <v>4</v>
      </c>
      <c r="AA460">
        <v>2</v>
      </c>
      <c r="AB460">
        <v>4</v>
      </c>
      <c r="AC460">
        <v>18</v>
      </c>
      <c r="AD460">
        <v>8</v>
      </c>
      <c r="AE460">
        <v>5</v>
      </c>
      <c r="AF460">
        <v>6</v>
      </c>
      <c r="AG460">
        <v>8</v>
      </c>
      <c r="AH460">
        <v>4</v>
      </c>
      <c r="AI460">
        <v>4</v>
      </c>
      <c r="AJ460">
        <v>5</v>
      </c>
      <c r="AK460">
        <v>3</v>
      </c>
      <c r="AL460">
        <v>4</v>
      </c>
      <c r="AM460">
        <v>7</v>
      </c>
      <c r="AN460">
        <v>5</v>
      </c>
      <c r="AO460">
        <v>3</v>
      </c>
      <c r="AP460">
        <v>17</v>
      </c>
      <c r="AQ460">
        <v>3</v>
      </c>
      <c r="AR460">
        <v>7</v>
      </c>
      <c r="AS460">
        <v>7</v>
      </c>
      <c r="AT460">
        <v>4</v>
      </c>
      <c r="AU460">
        <v>5</v>
      </c>
      <c r="AV460">
        <v>4</v>
      </c>
      <c r="AW460">
        <v>4</v>
      </c>
      <c r="AX460">
        <v>6</v>
      </c>
      <c r="AY460">
        <v>16</v>
      </c>
      <c r="AZ460">
        <v>2</v>
      </c>
      <c r="BA460">
        <v>13</v>
      </c>
      <c r="BB460">
        <v>8</v>
      </c>
      <c r="BC460">
        <v>14</v>
      </c>
      <c r="BD460">
        <v>3</v>
      </c>
      <c r="BE460">
        <v>4</v>
      </c>
      <c r="BF460">
        <v>11</v>
      </c>
      <c r="BG460">
        <v>12</v>
      </c>
      <c r="BH460">
        <v>20</v>
      </c>
      <c r="BI460">
        <v>1</v>
      </c>
      <c r="BJ460">
        <v>19</v>
      </c>
      <c r="BK460">
        <v>21</v>
      </c>
      <c r="BL460">
        <v>7</v>
      </c>
      <c r="BM460">
        <v>9</v>
      </c>
      <c r="BN460">
        <v>17</v>
      </c>
      <c r="BO460">
        <v>5</v>
      </c>
      <c r="BP460">
        <v>15</v>
      </c>
      <c r="BQ460">
        <v>10</v>
      </c>
      <c r="BR460">
        <v>22</v>
      </c>
      <c r="BS460">
        <v>18</v>
      </c>
      <c r="BT460">
        <v>-18</v>
      </c>
    </row>
    <row r="461" spans="1:72">
      <c r="A461">
        <v>12246</v>
      </c>
      <c r="B461">
        <v>0</v>
      </c>
      <c r="C461">
        <v>1993</v>
      </c>
      <c r="D461" s="2">
        <v>43409.054467592592</v>
      </c>
      <c r="E461" t="s">
        <v>122</v>
      </c>
      <c r="F461">
        <v>2</v>
      </c>
      <c r="G461">
        <v>2</v>
      </c>
      <c r="H461">
        <v>1</v>
      </c>
      <c r="I461">
        <v>4</v>
      </c>
      <c r="J461">
        <v>4</v>
      </c>
      <c r="K461">
        <v>4</v>
      </c>
      <c r="L461">
        <v>1</v>
      </c>
      <c r="M461">
        <v>1</v>
      </c>
      <c r="N461">
        <v>1</v>
      </c>
      <c r="O461">
        <v>1</v>
      </c>
      <c r="P461">
        <v>1</v>
      </c>
      <c r="Q461">
        <v>2</v>
      </c>
      <c r="R461">
        <v>2</v>
      </c>
      <c r="S461">
        <v>5</v>
      </c>
      <c r="T461">
        <v>2</v>
      </c>
      <c r="U461">
        <v>2</v>
      </c>
      <c r="V461">
        <v>2</v>
      </c>
      <c r="W461">
        <v>4</v>
      </c>
      <c r="X461">
        <v>2</v>
      </c>
      <c r="Y461">
        <v>4</v>
      </c>
      <c r="Z461">
        <v>4</v>
      </c>
      <c r="AA461">
        <v>1</v>
      </c>
      <c r="AB461">
        <v>11</v>
      </c>
      <c r="AC461">
        <v>18</v>
      </c>
      <c r="AD461">
        <v>14</v>
      </c>
      <c r="AE461">
        <v>6</v>
      </c>
      <c r="AF461">
        <v>18</v>
      </c>
      <c r="AG461">
        <v>16</v>
      </c>
      <c r="AH461">
        <v>3</v>
      </c>
      <c r="AI461">
        <v>5</v>
      </c>
      <c r="AJ461">
        <v>5</v>
      </c>
      <c r="AK461">
        <v>5</v>
      </c>
      <c r="AL461">
        <v>5</v>
      </c>
      <c r="AM461">
        <v>15</v>
      </c>
      <c r="AN461">
        <v>3</v>
      </c>
      <c r="AO461">
        <v>4</v>
      </c>
      <c r="AP461">
        <v>5</v>
      </c>
      <c r="AQ461">
        <v>4</v>
      </c>
      <c r="AR461">
        <v>4</v>
      </c>
      <c r="AS461">
        <v>5</v>
      </c>
      <c r="AT461">
        <v>7</v>
      </c>
      <c r="AU461">
        <v>13</v>
      </c>
      <c r="AV461">
        <v>8</v>
      </c>
      <c r="AW461">
        <v>5</v>
      </c>
      <c r="AX461">
        <v>2</v>
      </c>
      <c r="AY461">
        <v>5</v>
      </c>
      <c r="AZ461">
        <v>17</v>
      </c>
      <c r="BA461">
        <v>20</v>
      </c>
      <c r="BB461">
        <v>12</v>
      </c>
      <c r="BC461">
        <v>15</v>
      </c>
      <c r="BD461">
        <v>19</v>
      </c>
      <c r="BE461">
        <v>16</v>
      </c>
      <c r="BF461">
        <v>7</v>
      </c>
      <c r="BG461">
        <v>21</v>
      </c>
      <c r="BH461">
        <v>3</v>
      </c>
      <c r="BI461">
        <v>14</v>
      </c>
      <c r="BJ461">
        <v>10</v>
      </c>
      <c r="BK461">
        <v>9</v>
      </c>
      <c r="BL461">
        <v>4</v>
      </c>
      <c r="BM461">
        <v>18</v>
      </c>
      <c r="BN461">
        <v>8</v>
      </c>
      <c r="BO461">
        <v>22</v>
      </c>
      <c r="BP461">
        <v>6</v>
      </c>
      <c r="BQ461">
        <v>1</v>
      </c>
      <c r="BR461">
        <v>13</v>
      </c>
      <c r="BS461">
        <v>11</v>
      </c>
      <c r="BT461">
        <v>-6</v>
      </c>
    </row>
    <row r="462" spans="1:72">
      <c r="A462">
        <v>12253</v>
      </c>
      <c r="B462">
        <v>0</v>
      </c>
      <c r="C462">
        <v>1992</v>
      </c>
      <c r="D462" s="2">
        <v>43409.287534722222</v>
      </c>
      <c r="E462" t="s">
        <v>115</v>
      </c>
      <c r="F462">
        <v>4</v>
      </c>
      <c r="G462">
        <v>4</v>
      </c>
      <c r="H462">
        <v>5</v>
      </c>
      <c r="I462">
        <v>1</v>
      </c>
      <c r="J462">
        <v>1</v>
      </c>
      <c r="K462">
        <v>2</v>
      </c>
      <c r="L462">
        <v>1</v>
      </c>
      <c r="M462">
        <v>1</v>
      </c>
      <c r="N462">
        <v>1</v>
      </c>
      <c r="O462">
        <v>1</v>
      </c>
      <c r="P462">
        <v>1</v>
      </c>
      <c r="Q462">
        <v>4</v>
      </c>
      <c r="R462">
        <v>4</v>
      </c>
      <c r="S462">
        <v>5</v>
      </c>
      <c r="T462">
        <v>4</v>
      </c>
      <c r="U462">
        <v>4</v>
      </c>
      <c r="V462">
        <v>4</v>
      </c>
      <c r="W462">
        <v>4</v>
      </c>
      <c r="X462">
        <v>4</v>
      </c>
      <c r="Y462">
        <v>4</v>
      </c>
      <c r="Z462">
        <v>4</v>
      </c>
      <c r="AA462">
        <v>1</v>
      </c>
      <c r="AB462">
        <v>5</v>
      </c>
      <c r="AC462">
        <v>5</v>
      </c>
      <c r="AD462">
        <v>12</v>
      </c>
      <c r="AE462">
        <v>6</v>
      </c>
      <c r="AF462">
        <v>4</v>
      </c>
      <c r="AG462">
        <v>8</v>
      </c>
      <c r="AH462">
        <v>4</v>
      </c>
      <c r="AI462">
        <v>4</v>
      </c>
      <c r="AJ462">
        <v>7</v>
      </c>
      <c r="AK462">
        <v>5</v>
      </c>
      <c r="AL462">
        <v>10</v>
      </c>
      <c r="AM462">
        <v>6</v>
      </c>
      <c r="AN462">
        <v>3</v>
      </c>
      <c r="AO462">
        <v>3</v>
      </c>
      <c r="AP462">
        <v>5</v>
      </c>
      <c r="AQ462">
        <v>9</v>
      </c>
      <c r="AR462">
        <v>2</v>
      </c>
      <c r="AS462">
        <v>3</v>
      </c>
      <c r="AT462">
        <v>4</v>
      </c>
      <c r="AU462">
        <v>3</v>
      </c>
      <c r="AV462">
        <v>6</v>
      </c>
      <c r="AW462">
        <v>4</v>
      </c>
      <c r="AX462">
        <v>22</v>
      </c>
      <c r="AY462">
        <v>17</v>
      </c>
      <c r="AZ462">
        <v>4</v>
      </c>
      <c r="BA462">
        <v>11</v>
      </c>
      <c r="BB462">
        <v>12</v>
      </c>
      <c r="BC462">
        <v>1</v>
      </c>
      <c r="BD462">
        <v>18</v>
      </c>
      <c r="BE462">
        <v>14</v>
      </c>
      <c r="BF462">
        <v>16</v>
      </c>
      <c r="BG462">
        <v>8</v>
      </c>
      <c r="BH462">
        <v>21</v>
      </c>
      <c r="BI462">
        <v>10</v>
      </c>
      <c r="BJ462">
        <v>13</v>
      </c>
      <c r="BK462">
        <v>3</v>
      </c>
      <c r="BL462">
        <v>19</v>
      </c>
      <c r="BM462">
        <v>2</v>
      </c>
      <c r="BN462">
        <v>15</v>
      </c>
      <c r="BO462">
        <v>6</v>
      </c>
      <c r="BP462">
        <v>20</v>
      </c>
      <c r="BQ462">
        <v>9</v>
      </c>
      <c r="BR462">
        <v>5</v>
      </c>
      <c r="BS462">
        <v>7</v>
      </c>
      <c r="BT462">
        <v>31</v>
      </c>
    </row>
    <row r="463" spans="1:72">
      <c r="A463">
        <v>12252</v>
      </c>
      <c r="B463">
        <v>0</v>
      </c>
      <c r="C463">
        <v>1980</v>
      </c>
      <c r="D463" s="2">
        <v>43409.293287037035</v>
      </c>
      <c r="E463" t="s">
        <v>244</v>
      </c>
      <c r="F463">
        <v>5</v>
      </c>
      <c r="G463">
        <v>5</v>
      </c>
      <c r="H463">
        <v>5</v>
      </c>
      <c r="I463">
        <v>5</v>
      </c>
      <c r="J463">
        <v>1</v>
      </c>
      <c r="K463">
        <v>4</v>
      </c>
      <c r="L463">
        <v>3</v>
      </c>
      <c r="M463">
        <v>2</v>
      </c>
      <c r="N463">
        <v>4</v>
      </c>
      <c r="O463">
        <v>4</v>
      </c>
      <c r="P463">
        <v>4</v>
      </c>
      <c r="Q463">
        <v>4</v>
      </c>
      <c r="R463">
        <v>3</v>
      </c>
      <c r="S463">
        <v>5</v>
      </c>
      <c r="T463">
        <v>4</v>
      </c>
      <c r="U463">
        <v>4</v>
      </c>
      <c r="V463">
        <v>5</v>
      </c>
      <c r="W463">
        <v>5</v>
      </c>
      <c r="X463">
        <v>4</v>
      </c>
      <c r="Y463">
        <v>5</v>
      </c>
      <c r="Z463">
        <v>4</v>
      </c>
      <c r="AA463">
        <v>2</v>
      </c>
      <c r="AB463">
        <v>7</v>
      </c>
      <c r="AC463">
        <v>9</v>
      </c>
      <c r="AD463">
        <v>8</v>
      </c>
      <c r="AE463">
        <v>5</v>
      </c>
      <c r="AF463">
        <v>4</v>
      </c>
      <c r="AG463">
        <v>9</v>
      </c>
      <c r="AH463">
        <v>6</v>
      </c>
      <c r="AI463">
        <v>5</v>
      </c>
      <c r="AJ463">
        <v>5</v>
      </c>
      <c r="AK463">
        <v>4</v>
      </c>
      <c r="AL463">
        <v>8</v>
      </c>
      <c r="AM463">
        <v>7</v>
      </c>
      <c r="AN463">
        <v>9</v>
      </c>
      <c r="AO463">
        <v>3</v>
      </c>
      <c r="AP463">
        <v>4</v>
      </c>
      <c r="AQ463">
        <v>3</v>
      </c>
      <c r="AR463">
        <v>4</v>
      </c>
      <c r="AS463">
        <v>4</v>
      </c>
      <c r="AT463">
        <v>8</v>
      </c>
      <c r="AU463">
        <v>5</v>
      </c>
      <c r="AV463">
        <v>8</v>
      </c>
      <c r="AW463">
        <v>3</v>
      </c>
      <c r="AX463">
        <v>17</v>
      </c>
      <c r="AY463">
        <v>20</v>
      </c>
      <c r="AZ463">
        <v>21</v>
      </c>
      <c r="BA463">
        <v>19</v>
      </c>
      <c r="BB463">
        <v>14</v>
      </c>
      <c r="BC463">
        <v>5</v>
      </c>
      <c r="BD463">
        <v>11</v>
      </c>
      <c r="BE463">
        <v>15</v>
      </c>
      <c r="BF463">
        <v>9</v>
      </c>
      <c r="BG463">
        <v>12</v>
      </c>
      <c r="BH463">
        <v>22</v>
      </c>
      <c r="BI463">
        <v>10</v>
      </c>
      <c r="BJ463">
        <v>7</v>
      </c>
      <c r="BK463">
        <v>6</v>
      </c>
      <c r="BL463">
        <v>8</v>
      </c>
      <c r="BM463">
        <v>18</v>
      </c>
      <c r="BN463">
        <v>3</v>
      </c>
      <c r="BO463">
        <v>2</v>
      </c>
      <c r="BP463">
        <v>4</v>
      </c>
      <c r="BQ463">
        <v>13</v>
      </c>
      <c r="BR463">
        <v>1</v>
      </c>
      <c r="BS463">
        <v>16</v>
      </c>
      <c r="BT463">
        <v>-27</v>
      </c>
    </row>
    <row r="464" spans="1:72">
      <c r="A464">
        <v>12258</v>
      </c>
      <c r="B464">
        <v>1</v>
      </c>
      <c r="C464">
        <v>1991</v>
      </c>
      <c r="D464" s="2">
        <v>43409.305266203701</v>
      </c>
      <c r="E464" t="s">
        <v>133</v>
      </c>
      <c r="F464">
        <v>1</v>
      </c>
      <c r="G464">
        <v>4</v>
      </c>
      <c r="H464">
        <v>2</v>
      </c>
      <c r="I464">
        <v>2</v>
      </c>
      <c r="J464">
        <v>1</v>
      </c>
      <c r="K464">
        <v>5</v>
      </c>
      <c r="L464">
        <v>1</v>
      </c>
      <c r="M464">
        <v>1</v>
      </c>
      <c r="N464">
        <v>1</v>
      </c>
      <c r="O464">
        <v>1</v>
      </c>
      <c r="P464">
        <v>1</v>
      </c>
      <c r="Q464">
        <v>2</v>
      </c>
      <c r="R464">
        <v>1</v>
      </c>
      <c r="S464">
        <v>1</v>
      </c>
      <c r="T464">
        <v>1</v>
      </c>
      <c r="U464">
        <v>2</v>
      </c>
      <c r="V464">
        <v>2</v>
      </c>
      <c r="W464">
        <v>2</v>
      </c>
      <c r="X464">
        <v>1</v>
      </c>
      <c r="Y464">
        <v>5</v>
      </c>
      <c r="Z464">
        <v>4</v>
      </c>
      <c r="AA464">
        <v>2</v>
      </c>
      <c r="AB464">
        <v>7</v>
      </c>
      <c r="AC464">
        <v>24</v>
      </c>
      <c r="AD464">
        <v>16</v>
      </c>
      <c r="AE464">
        <v>16</v>
      </c>
      <c r="AF464">
        <v>14</v>
      </c>
      <c r="AG464">
        <v>12</v>
      </c>
      <c r="AH464">
        <v>6</v>
      </c>
      <c r="AI464">
        <v>4</v>
      </c>
      <c r="AJ464">
        <v>6</v>
      </c>
      <c r="AK464">
        <v>6</v>
      </c>
      <c r="AL464">
        <v>12</v>
      </c>
      <c r="AM464">
        <v>13</v>
      </c>
      <c r="AN464">
        <v>4</v>
      </c>
      <c r="AO464">
        <v>18</v>
      </c>
      <c r="AP464">
        <v>6</v>
      </c>
      <c r="AQ464">
        <v>24</v>
      </c>
      <c r="AR464">
        <v>16</v>
      </c>
      <c r="AS464">
        <v>7</v>
      </c>
      <c r="AT464">
        <v>14</v>
      </c>
      <c r="AU464">
        <v>9</v>
      </c>
      <c r="AV464">
        <v>11</v>
      </c>
      <c r="AW464">
        <v>32</v>
      </c>
      <c r="AX464">
        <v>6</v>
      </c>
      <c r="AY464">
        <v>4</v>
      </c>
      <c r="AZ464">
        <v>3</v>
      </c>
      <c r="BA464">
        <v>5</v>
      </c>
      <c r="BB464">
        <v>12</v>
      </c>
      <c r="BC464">
        <v>15</v>
      </c>
      <c r="BD464">
        <v>13</v>
      </c>
      <c r="BE464">
        <v>20</v>
      </c>
      <c r="BF464">
        <v>2</v>
      </c>
      <c r="BG464">
        <v>14</v>
      </c>
      <c r="BH464">
        <v>1</v>
      </c>
      <c r="BI464">
        <v>21</v>
      </c>
      <c r="BJ464">
        <v>7</v>
      </c>
      <c r="BK464">
        <v>11</v>
      </c>
      <c r="BL464">
        <v>10</v>
      </c>
      <c r="BM464">
        <v>16</v>
      </c>
      <c r="BN464">
        <v>19</v>
      </c>
      <c r="BO464">
        <v>17</v>
      </c>
      <c r="BP464">
        <v>22</v>
      </c>
      <c r="BQ464">
        <v>8</v>
      </c>
      <c r="BR464">
        <v>9</v>
      </c>
      <c r="BS464">
        <v>18</v>
      </c>
      <c r="BT464">
        <v>18</v>
      </c>
    </row>
    <row r="465" spans="1:72">
      <c r="A465">
        <v>12275</v>
      </c>
      <c r="B465">
        <v>0</v>
      </c>
      <c r="C465">
        <v>1980</v>
      </c>
      <c r="D465" s="2">
        <v>43409.401712962965</v>
      </c>
      <c r="E465" t="s">
        <v>129</v>
      </c>
      <c r="F465">
        <v>4</v>
      </c>
      <c r="G465">
        <v>1</v>
      </c>
      <c r="H465">
        <v>1</v>
      </c>
      <c r="I465">
        <v>5</v>
      </c>
      <c r="J465">
        <v>1</v>
      </c>
      <c r="K465">
        <v>3</v>
      </c>
      <c r="L465">
        <v>2</v>
      </c>
      <c r="M465">
        <v>2</v>
      </c>
      <c r="N465">
        <v>4</v>
      </c>
      <c r="O465">
        <v>4</v>
      </c>
      <c r="P465">
        <v>3</v>
      </c>
      <c r="Q465">
        <v>3</v>
      </c>
      <c r="R465">
        <v>2</v>
      </c>
      <c r="S465">
        <v>2</v>
      </c>
      <c r="T465">
        <v>2</v>
      </c>
      <c r="U465">
        <v>2</v>
      </c>
      <c r="V465">
        <v>2</v>
      </c>
      <c r="W465">
        <v>2</v>
      </c>
      <c r="X465">
        <v>2</v>
      </c>
      <c r="Y465">
        <v>4</v>
      </c>
      <c r="Z465">
        <v>4</v>
      </c>
      <c r="AA465">
        <v>2</v>
      </c>
      <c r="AB465">
        <v>7</v>
      </c>
      <c r="AC465">
        <v>14</v>
      </c>
      <c r="AD465">
        <v>11</v>
      </c>
      <c r="AE465">
        <v>12</v>
      </c>
      <c r="AF465">
        <v>17</v>
      </c>
      <c r="AG465">
        <v>11</v>
      </c>
      <c r="AH465">
        <v>9</v>
      </c>
      <c r="AI465">
        <v>8</v>
      </c>
      <c r="AJ465">
        <v>9</v>
      </c>
      <c r="AK465">
        <v>7</v>
      </c>
      <c r="AL465">
        <v>15</v>
      </c>
      <c r="AM465">
        <v>15</v>
      </c>
      <c r="AN465">
        <v>8</v>
      </c>
      <c r="AO465">
        <v>3</v>
      </c>
      <c r="AP465">
        <v>7</v>
      </c>
      <c r="AQ465">
        <v>2</v>
      </c>
      <c r="AR465">
        <v>16</v>
      </c>
      <c r="AS465">
        <v>4</v>
      </c>
      <c r="AT465">
        <v>9</v>
      </c>
      <c r="AU465">
        <v>4</v>
      </c>
      <c r="AV465">
        <v>11</v>
      </c>
      <c r="AW465">
        <v>20</v>
      </c>
      <c r="AX465">
        <v>13</v>
      </c>
      <c r="AY465">
        <v>21</v>
      </c>
      <c r="AZ465">
        <v>17</v>
      </c>
      <c r="BA465">
        <v>11</v>
      </c>
      <c r="BB465">
        <v>3</v>
      </c>
      <c r="BC465">
        <v>19</v>
      </c>
      <c r="BD465">
        <v>4</v>
      </c>
      <c r="BE465">
        <v>18</v>
      </c>
      <c r="BF465">
        <v>1</v>
      </c>
      <c r="BG465">
        <v>16</v>
      </c>
      <c r="BH465">
        <v>12</v>
      </c>
      <c r="BI465">
        <v>14</v>
      </c>
      <c r="BJ465">
        <v>15</v>
      </c>
      <c r="BK465">
        <v>10</v>
      </c>
      <c r="BL465">
        <v>7</v>
      </c>
      <c r="BM465">
        <v>8</v>
      </c>
      <c r="BN465">
        <v>6</v>
      </c>
      <c r="BO465">
        <v>9</v>
      </c>
      <c r="BP465">
        <v>20</v>
      </c>
      <c r="BQ465">
        <v>5</v>
      </c>
      <c r="BR465">
        <v>2</v>
      </c>
      <c r="BS465">
        <v>22</v>
      </c>
      <c r="BT465">
        <v>-5</v>
      </c>
    </row>
    <row r="466" spans="1:72">
      <c r="A466">
        <v>12291</v>
      </c>
      <c r="B466">
        <v>0</v>
      </c>
      <c r="C466">
        <v>1996</v>
      </c>
      <c r="D466" s="2">
        <v>43409.501111111109</v>
      </c>
      <c r="E466" t="s">
        <v>133</v>
      </c>
      <c r="F466">
        <v>3</v>
      </c>
      <c r="G466">
        <v>2</v>
      </c>
      <c r="H466">
        <v>2</v>
      </c>
      <c r="I466">
        <v>4</v>
      </c>
      <c r="J466">
        <v>1</v>
      </c>
      <c r="K466">
        <v>3</v>
      </c>
      <c r="L466">
        <v>2</v>
      </c>
      <c r="M466">
        <v>1</v>
      </c>
      <c r="N466">
        <v>2</v>
      </c>
      <c r="O466">
        <v>2</v>
      </c>
      <c r="P466">
        <v>2</v>
      </c>
      <c r="Q466">
        <v>4</v>
      </c>
      <c r="R466">
        <v>2</v>
      </c>
      <c r="S466">
        <v>4</v>
      </c>
      <c r="T466">
        <v>3</v>
      </c>
      <c r="U466">
        <v>4</v>
      </c>
      <c r="V466">
        <v>2</v>
      </c>
      <c r="W466">
        <v>4</v>
      </c>
      <c r="X466">
        <v>2</v>
      </c>
      <c r="Y466">
        <v>4</v>
      </c>
      <c r="Z466">
        <v>3</v>
      </c>
      <c r="AA466">
        <v>2</v>
      </c>
      <c r="AB466">
        <v>5</v>
      </c>
      <c r="AC466">
        <v>15</v>
      </c>
      <c r="AD466">
        <v>12</v>
      </c>
      <c r="AE466">
        <v>7</v>
      </c>
      <c r="AF466">
        <v>6</v>
      </c>
      <c r="AG466">
        <v>7</v>
      </c>
      <c r="AH466">
        <v>5</v>
      </c>
      <c r="AI466">
        <v>5</v>
      </c>
      <c r="AJ466">
        <v>5</v>
      </c>
      <c r="AK466">
        <v>5</v>
      </c>
      <c r="AL466">
        <v>7</v>
      </c>
      <c r="AM466">
        <v>9</v>
      </c>
      <c r="AN466">
        <v>4</v>
      </c>
      <c r="AO466">
        <v>3</v>
      </c>
      <c r="AP466">
        <v>5</v>
      </c>
      <c r="AQ466">
        <v>5</v>
      </c>
      <c r="AR466">
        <v>8</v>
      </c>
      <c r="AS466">
        <v>10</v>
      </c>
      <c r="AT466">
        <v>7</v>
      </c>
      <c r="AU466">
        <v>12</v>
      </c>
      <c r="AV466">
        <v>4</v>
      </c>
      <c r="AW466">
        <v>5</v>
      </c>
      <c r="AX466">
        <v>10</v>
      </c>
      <c r="AY466">
        <v>16</v>
      </c>
      <c r="AZ466">
        <v>6</v>
      </c>
      <c r="BA466">
        <v>13</v>
      </c>
      <c r="BB466">
        <v>4</v>
      </c>
      <c r="BC466">
        <v>8</v>
      </c>
      <c r="BD466">
        <v>14</v>
      </c>
      <c r="BE466">
        <v>11</v>
      </c>
      <c r="BF466">
        <v>15</v>
      </c>
      <c r="BG466">
        <v>2</v>
      </c>
      <c r="BH466">
        <v>1</v>
      </c>
      <c r="BI466">
        <v>20</v>
      </c>
      <c r="BJ466">
        <v>7</v>
      </c>
      <c r="BK466">
        <v>22</v>
      </c>
      <c r="BL466">
        <v>21</v>
      </c>
      <c r="BM466">
        <v>9</v>
      </c>
      <c r="BN466">
        <v>3</v>
      </c>
      <c r="BO466">
        <v>17</v>
      </c>
      <c r="BP466">
        <v>18</v>
      </c>
      <c r="BQ466">
        <v>19</v>
      </c>
      <c r="BR466">
        <v>12</v>
      </c>
      <c r="BS466">
        <v>5</v>
      </c>
      <c r="BT466">
        <v>-29</v>
      </c>
    </row>
    <row r="467" spans="1:72">
      <c r="A467">
        <v>12305</v>
      </c>
      <c r="B467">
        <v>0</v>
      </c>
      <c r="C467">
        <v>1982</v>
      </c>
      <c r="D467" s="2">
        <v>43409.590416666666</v>
      </c>
      <c r="E467" t="s">
        <v>144</v>
      </c>
      <c r="F467">
        <v>5</v>
      </c>
      <c r="G467">
        <v>5</v>
      </c>
      <c r="H467">
        <v>2</v>
      </c>
      <c r="I467">
        <v>4</v>
      </c>
      <c r="J467">
        <v>1</v>
      </c>
      <c r="K467">
        <v>2</v>
      </c>
      <c r="L467">
        <v>2</v>
      </c>
      <c r="M467">
        <v>1</v>
      </c>
      <c r="N467">
        <v>4</v>
      </c>
      <c r="O467">
        <v>4</v>
      </c>
      <c r="P467">
        <v>4</v>
      </c>
      <c r="Q467">
        <v>4</v>
      </c>
      <c r="R467">
        <v>2</v>
      </c>
      <c r="S467">
        <v>3</v>
      </c>
      <c r="T467">
        <v>2</v>
      </c>
      <c r="U467">
        <v>2</v>
      </c>
      <c r="V467">
        <v>2</v>
      </c>
      <c r="W467">
        <v>2</v>
      </c>
      <c r="X467">
        <v>2</v>
      </c>
      <c r="Y467">
        <v>5</v>
      </c>
      <c r="Z467">
        <v>4</v>
      </c>
      <c r="AA467">
        <v>2</v>
      </c>
      <c r="AB467">
        <v>6</v>
      </c>
      <c r="AC467">
        <v>8</v>
      </c>
      <c r="AD467">
        <v>11</v>
      </c>
      <c r="AE467">
        <v>5</v>
      </c>
      <c r="AF467">
        <v>7</v>
      </c>
      <c r="AG467">
        <v>8</v>
      </c>
      <c r="AH467">
        <v>5</v>
      </c>
      <c r="AI467">
        <v>6</v>
      </c>
      <c r="AJ467">
        <v>5</v>
      </c>
      <c r="AK467">
        <v>4</v>
      </c>
      <c r="AL467">
        <v>6</v>
      </c>
      <c r="AM467">
        <v>7</v>
      </c>
      <c r="AN467">
        <v>6</v>
      </c>
      <c r="AO467">
        <v>5</v>
      </c>
      <c r="AP467">
        <v>4</v>
      </c>
      <c r="AQ467">
        <v>2</v>
      </c>
      <c r="AR467">
        <v>3</v>
      </c>
      <c r="AS467">
        <v>4</v>
      </c>
      <c r="AT467">
        <v>4</v>
      </c>
      <c r="AU467">
        <v>4</v>
      </c>
      <c r="AV467">
        <v>6</v>
      </c>
      <c r="AW467">
        <v>5</v>
      </c>
      <c r="AX467">
        <v>6</v>
      </c>
      <c r="AY467">
        <v>18</v>
      </c>
      <c r="AZ467">
        <v>1</v>
      </c>
      <c r="BA467">
        <v>20</v>
      </c>
      <c r="BB467">
        <v>3</v>
      </c>
      <c r="BC467">
        <v>4</v>
      </c>
      <c r="BD467">
        <v>9</v>
      </c>
      <c r="BE467">
        <v>8</v>
      </c>
      <c r="BF467">
        <v>17</v>
      </c>
      <c r="BG467">
        <v>5</v>
      </c>
      <c r="BH467">
        <v>2</v>
      </c>
      <c r="BI467">
        <v>22</v>
      </c>
      <c r="BJ467">
        <v>7</v>
      </c>
      <c r="BK467">
        <v>21</v>
      </c>
      <c r="BL467">
        <v>11</v>
      </c>
      <c r="BM467">
        <v>14</v>
      </c>
      <c r="BN467">
        <v>12</v>
      </c>
      <c r="BO467">
        <v>16</v>
      </c>
      <c r="BP467">
        <v>13</v>
      </c>
      <c r="BQ467">
        <v>19</v>
      </c>
      <c r="BR467">
        <v>15</v>
      </c>
      <c r="BS467">
        <v>10</v>
      </c>
      <c r="BT467">
        <v>9</v>
      </c>
    </row>
    <row r="468" spans="1:72">
      <c r="A468">
        <v>11520</v>
      </c>
      <c r="B468">
        <v>0</v>
      </c>
      <c r="C468">
        <v>1998</v>
      </c>
      <c r="D468" s="2">
        <v>43409.590624999997</v>
      </c>
      <c r="E468" t="s">
        <v>245</v>
      </c>
      <c r="F468">
        <v>2</v>
      </c>
      <c r="G468">
        <v>3</v>
      </c>
      <c r="H468">
        <v>3</v>
      </c>
      <c r="I468">
        <v>3</v>
      </c>
      <c r="J468">
        <v>4</v>
      </c>
      <c r="K468">
        <v>4</v>
      </c>
      <c r="L468">
        <v>2</v>
      </c>
      <c r="M468">
        <v>2</v>
      </c>
      <c r="N468">
        <v>2</v>
      </c>
      <c r="O468">
        <v>2</v>
      </c>
      <c r="P468">
        <v>2</v>
      </c>
      <c r="Q468">
        <v>2</v>
      </c>
      <c r="R468">
        <v>1</v>
      </c>
      <c r="S468">
        <v>4</v>
      </c>
      <c r="T468">
        <v>2</v>
      </c>
      <c r="U468">
        <v>2</v>
      </c>
      <c r="V468">
        <v>4</v>
      </c>
      <c r="W468">
        <v>2</v>
      </c>
      <c r="X468">
        <v>2</v>
      </c>
      <c r="Y468">
        <v>4</v>
      </c>
      <c r="Z468">
        <v>4</v>
      </c>
      <c r="AA468">
        <v>4</v>
      </c>
      <c r="AB468">
        <v>8</v>
      </c>
      <c r="AC468">
        <v>6</v>
      </c>
      <c r="AD468">
        <v>13</v>
      </c>
      <c r="AE468">
        <v>7</v>
      </c>
      <c r="AF468">
        <v>9</v>
      </c>
      <c r="AG468">
        <v>9</v>
      </c>
      <c r="AH468">
        <v>5</v>
      </c>
      <c r="AI468">
        <v>3</v>
      </c>
      <c r="AJ468">
        <v>5</v>
      </c>
      <c r="AK468">
        <v>5</v>
      </c>
      <c r="AL468">
        <v>5</v>
      </c>
      <c r="AM468">
        <v>7</v>
      </c>
      <c r="AN468">
        <v>6</v>
      </c>
      <c r="AO468">
        <v>5</v>
      </c>
      <c r="AP468">
        <v>3</v>
      </c>
      <c r="AQ468">
        <v>6</v>
      </c>
      <c r="AR468">
        <v>4</v>
      </c>
      <c r="AS468">
        <v>3</v>
      </c>
      <c r="AT468">
        <v>6</v>
      </c>
      <c r="AU468">
        <v>4</v>
      </c>
      <c r="AV468">
        <v>4</v>
      </c>
      <c r="AW468">
        <v>4</v>
      </c>
      <c r="AX468">
        <v>11</v>
      </c>
      <c r="AY468">
        <v>12</v>
      </c>
      <c r="AZ468">
        <v>20</v>
      </c>
      <c r="BA468">
        <v>3</v>
      </c>
      <c r="BB468">
        <v>21</v>
      </c>
      <c r="BC468">
        <v>13</v>
      </c>
      <c r="BD468">
        <v>5</v>
      </c>
      <c r="BE468">
        <v>14</v>
      </c>
      <c r="BF468">
        <v>6</v>
      </c>
      <c r="BG468">
        <v>9</v>
      </c>
      <c r="BH468">
        <v>22</v>
      </c>
      <c r="BI468">
        <v>1</v>
      </c>
      <c r="BJ468">
        <v>7</v>
      </c>
      <c r="BK468">
        <v>2</v>
      </c>
      <c r="BL468">
        <v>18</v>
      </c>
      <c r="BM468">
        <v>8</v>
      </c>
      <c r="BN468">
        <v>10</v>
      </c>
      <c r="BO468">
        <v>19</v>
      </c>
      <c r="BP468">
        <v>16</v>
      </c>
      <c r="BQ468">
        <v>4</v>
      </c>
      <c r="BR468">
        <v>15</v>
      </c>
      <c r="BS468">
        <v>17</v>
      </c>
      <c r="BT468">
        <v>-10</v>
      </c>
    </row>
    <row r="469" spans="1:72">
      <c r="A469">
        <v>12302</v>
      </c>
      <c r="B469">
        <v>0</v>
      </c>
      <c r="C469">
        <v>1983</v>
      </c>
      <c r="D469" s="2">
        <v>43409.595046296294</v>
      </c>
      <c r="E469" t="s">
        <v>246</v>
      </c>
      <c r="F469">
        <v>3</v>
      </c>
      <c r="G469">
        <v>3</v>
      </c>
      <c r="H469">
        <v>1</v>
      </c>
      <c r="I469">
        <v>5</v>
      </c>
      <c r="J469">
        <v>1</v>
      </c>
      <c r="K469">
        <v>3</v>
      </c>
      <c r="L469">
        <v>2</v>
      </c>
      <c r="M469">
        <v>1</v>
      </c>
      <c r="N469">
        <v>3</v>
      </c>
      <c r="O469">
        <v>3</v>
      </c>
      <c r="P469">
        <v>3</v>
      </c>
      <c r="Q469">
        <v>5</v>
      </c>
      <c r="R469">
        <v>4</v>
      </c>
      <c r="S469">
        <v>1</v>
      </c>
      <c r="T469">
        <v>3</v>
      </c>
      <c r="U469">
        <v>4</v>
      </c>
      <c r="V469">
        <v>3</v>
      </c>
      <c r="W469">
        <v>4</v>
      </c>
      <c r="X469">
        <v>5</v>
      </c>
      <c r="Y469">
        <v>5</v>
      </c>
      <c r="Z469">
        <v>4</v>
      </c>
      <c r="AA469">
        <v>2</v>
      </c>
      <c r="AB469">
        <v>13</v>
      </c>
      <c r="AC469">
        <v>19</v>
      </c>
      <c r="AD469">
        <v>25</v>
      </c>
      <c r="AE469">
        <v>10</v>
      </c>
      <c r="AF469">
        <v>19</v>
      </c>
      <c r="AG469">
        <v>15</v>
      </c>
      <c r="AH469">
        <v>41</v>
      </c>
      <c r="AI469">
        <v>10</v>
      </c>
      <c r="AJ469">
        <v>17</v>
      </c>
      <c r="AK469">
        <v>11</v>
      </c>
      <c r="AL469">
        <v>9</v>
      </c>
      <c r="AM469">
        <v>16</v>
      </c>
      <c r="AN469">
        <v>18</v>
      </c>
      <c r="AO469">
        <v>5</v>
      </c>
      <c r="AP469">
        <v>7</v>
      </c>
      <c r="AQ469">
        <v>16</v>
      </c>
      <c r="AR469">
        <v>14</v>
      </c>
      <c r="AS469">
        <v>21</v>
      </c>
      <c r="AT469">
        <v>2266</v>
      </c>
      <c r="AU469">
        <v>11</v>
      </c>
      <c r="AV469">
        <v>13</v>
      </c>
      <c r="AW469">
        <v>10</v>
      </c>
      <c r="AX469">
        <v>5</v>
      </c>
      <c r="AY469">
        <v>18</v>
      </c>
      <c r="AZ469">
        <v>14</v>
      </c>
      <c r="BA469">
        <v>21</v>
      </c>
      <c r="BB469">
        <v>16</v>
      </c>
      <c r="BC469">
        <v>12</v>
      </c>
      <c r="BD469">
        <v>20</v>
      </c>
      <c r="BE469">
        <v>13</v>
      </c>
      <c r="BF469">
        <v>7</v>
      </c>
      <c r="BG469">
        <v>19</v>
      </c>
      <c r="BH469">
        <v>22</v>
      </c>
      <c r="BI469">
        <v>17</v>
      </c>
      <c r="BJ469">
        <v>6</v>
      </c>
      <c r="BK469">
        <v>9</v>
      </c>
      <c r="BL469">
        <v>10</v>
      </c>
      <c r="BM469">
        <v>3</v>
      </c>
      <c r="BN469">
        <v>4</v>
      </c>
      <c r="BO469">
        <v>11</v>
      </c>
      <c r="BP469">
        <v>1</v>
      </c>
      <c r="BQ469">
        <v>15</v>
      </c>
      <c r="BR469">
        <v>2</v>
      </c>
      <c r="BS469">
        <v>8</v>
      </c>
      <c r="BT469">
        <v>34</v>
      </c>
    </row>
    <row r="470" spans="1:72">
      <c r="A470">
        <v>12309</v>
      </c>
      <c r="B470">
        <v>0</v>
      </c>
      <c r="C470">
        <v>1988</v>
      </c>
      <c r="D470" s="2">
        <v>43409.625891203701</v>
      </c>
      <c r="E470" t="s">
        <v>128</v>
      </c>
      <c r="F470">
        <v>5</v>
      </c>
      <c r="G470">
        <v>5</v>
      </c>
      <c r="H470">
        <v>4</v>
      </c>
      <c r="I470">
        <v>5</v>
      </c>
      <c r="J470">
        <v>1</v>
      </c>
      <c r="K470">
        <v>3</v>
      </c>
      <c r="L470">
        <v>3</v>
      </c>
      <c r="M470">
        <v>3</v>
      </c>
      <c r="N470">
        <v>5</v>
      </c>
      <c r="O470">
        <v>5</v>
      </c>
      <c r="P470">
        <v>3</v>
      </c>
      <c r="Q470">
        <v>3</v>
      </c>
      <c r="R470">
        <v>3</v>
      </c>
      <c r="S470">
        <v>5</v>
      </c>
      <c r="T470">
        <v>4</v>
      </c>
      <c r="U470">
        <v>4</v>
      </c>
      <c r="V470">
        <v>4</v>
      </c>
      <c r="W470">
        <v>5</v>
      </c>
      <c r="X470">
        <v>4</v>
      </c>
      <c r="Y470">
        <v>1</v>
      </c>
      <c r="Z470">
        <v>1</v>
      </c>
      <c r="AA470">
        <v>3</v>
      </c>
      <c r="AB470">
        <v>5</v>
      </c>
      <c r="AC470">
        <v>7</v>
      </c>
      <c r="AD470">
        <v>8</v>
      </c>
      <c r="AE470">
        <v>4</v>
      </c>
      <c r="AF470">
        <v>6</v>
      </c>
      <c r="AG470">
        <v>5</v>
      </c>
      <c r="AH470">
        <v>4</v>
      </c>
      <c r="AI470">
        <v>5</v>
      </c>
      <c r="AJ470">
        <v>4</v>
      </c>
      <c r="AK470">
        <v>13</v>
      </c>
      <c r="AL470">
        <v>8</v>
      </c>
      <c r="AM470">
        <v>5</v>
      </c>
      <c r="AN470">
        <v>4</v>
      </c>
      <c r="AO470">
        <v>3</v>
      </c>
      <c r="AP470">
        <v>3</v>
      </c>
      <c r="AQ470">
        <v>6</v>
      </c>
      <c r="AR470">
        <v>6</v>
      </c>
      <c r="AS470">
        <v>4</v>
      </c>
      <c r="AT470">
        <v>4</v>
      </c>
      <c r="AU470">
        <v>5</v>
      </c>
      <c r="AV470">
        <v>4</v>
      </c>
      <c r="AW470">
        <v>4</v>
      </c>
      <c r="AX470">
        <v>14</v>
      </c>
      <c r="AY470">
        <v>21</v>
      </c>
      <c r="AZ470">
        <v>11</v>
      </c>
      <c r="BA470">
        <v>5</v>
      </c>
      <c r="BB470">
        <v>17</v>
      </c>
      <c r="BC470">
        <v>4</v>
      </c>
      <c r="BD470">
        <v>15</v>
      </c>
      <c r="BE470">
        <v>7</v>
      </c>
      <c r="BF470">
        <v>13</v>
      </c>
      <c r="BG470">
        <v>2</v>
      </c>
      <c r="BH470">
        <v>1</v>
      </c>
      <c r="BI470">
        <v>22</v>
      </c>
      <c r="BJ470">
        <v>18</v>
      </c>
      <c r="BK470">
        <v>12</v>
      </c>
      <c r="BL470">
        <v>10</v>
      </c>
      <c r="BM470">
        <v>20</v>
      </c>
      <c r="BN470">
        <v>19</v>
      </c>
      <c r="BO470">
        <v>16</v>
      </c>
      <c r="BP470">
        <v>9</v>
      </c>
      <c r="BQ470">
        <v>3</v>
      </c>
      <c r="BR470">
        <v>6</v>
      </c>
      <c r="BS470">
        <v>8</v>
      </c>
      <c r="BT470">
        <v>-15</v>
      </c>
    </row>
    <row r="471" spans="1:72">
      <c r="A471">
        <v>12324</v>
      </c>
      <c r="B471">
        <v>0</v>
      </c>
      <c r="C471">
        <v>1982</v>
      </c>
      <c r="D471" s="2">
        <v>43409.691921296297</v>
      </c>
      <c r="E471" t="s">
        <v>129</v>
      </c>
      <c r="F471">
        <v>4</v>
      </c>
      <c r="G471">
        <v>3</v>
      </c>
      <c r="H471">
        <v>3</v>
      </c>
      <c r="I471">
        <v>5</v>
      </c>
      <c r="J471">
        <v>1</v>
      </c>
      <c r="K471">
        <v>2</v>
      </c>
      <c r="L471">
        <v>3</v>
      </c>
      <c r="M471">
        <v>3</v>
      </c>
      <c r="N471">
        <v>4</v>
      </c>
      <c r="O471">
        <v>4</v>
      </c>
      <c r="P471">
        <v>4</v>
      </c>
      <c r="Q471">
        <v>2</v>
      </c>
      <c r="R471">
        <v>4</v>
      </c>
      <c r="S471">
        <v>4</v>
      </c>
      <c r="T471">
        <v>4</v>
      </c>
      <c r="U471">
        <v>4</v>
      </c>
      <c r="V471">
        <v>4</v>
      </c>
      <c r="W471">
        <v>4</v>
      </c>
      <c r="X471">
        <v>4</v>
      </c>
      <c r="Y471">
        <v>3</v>
      </c>
      <c r="Z471">
        <v>2</v>
      </c>
      <c r="AA471">
        <v>2</v>
      </c>
      <c r="AB471">
        <v>4</v>
      </c>
      <c r="AC471">
        <v>8</v>
      </c>
      <c r="AD471">
        <v>10</v>
      </c>
      <c r="AE471">
        <v>15</v>
      </c>
      <c r="AF471">
        <v>7</v>
      </c>
      <c r="AG471">
        <v>24</v>
      </c>
      <c r="AH471">
        <v>24</v>
      </c>
      <c r="AI471">
        <v>5</v>
      </c>
      <c r="AJ471">
        <v>32</v>
      </c>
      <c r="AK471">
        <v>8</v>
      </c>
      <c r="AL471">
        <v>11</v>
      </c>
      <c r="AM471">
        <v>10</v>
      </c>
      <c r="AN471">
        <v>6</v>
      </c>
      <c r="AO471">
        <v>2</v>
      </c>
      <c r="AP471">
        <v>5</v>
      </c>
      <c r="AQ471">
        <v>3</v>
      </c>
      <c r="AR471">
        <v>8</v>
      </c>
      <c r="AS471">
        <v>3</v>
      </c>
      <c r="AT471">
        <v>13</v>
      </c>
      <c r="AU471">
        <v>37</v>
      </c>
      <c r="AV471">
        <v>8</v>
      </c>
      <c r="AW471">
        <v>6</v>
      </c>
      <c r="AX471">
        <v>14</v>
      </c>
      <c r="AY471">
        <v>10</v>
      </c>
      <c r="AZ471">
        <v>9</v>
      </c>
      <c r="BA471">
        <v>11</v>
      </c>
      <c r="BB471">
        <v>7</v>
      </c>
      <c r="BC471">
        <v>3</v>
      </c>
      <c r="BD471">
        <v>1</v>
      </c>
      <c r="BE471">
        <v>17</v>
      </c>
      <c r="BF471">
        <v>2</v>
      </c>
      <c r="BG471">
        <v>4</v>
      </c>
      <c r="BH471">
        <v>16</v>
      </c>
      <c r="BI471">
        <v>5</v>
      </c>
      <c r="BJ471">
        <v>21</v>
      </c>
      <c r="BK471">
        <v>22</v>
      </c>
      <c r="BL471">
        <v>20</v>
      </c>
      <c r="BM471">
        <v>19</v>
      </c>
      <c r="BN471">
        <v>12</v>
      </c>
      <c r="BO471">
        <v>15</v>
      </c>
      <c r="BP471">
        <v>13</v>
      </c>
      <c r="BQ471">
        <v>6</v>
      </c>
      <c r="BR471">
        <v>8</v>
      </c>
      <c r="BS471">
        <v>18</v>
      </c>
      <c r="BT471">
        <v>-34</v>
      </c>
    </row>
    <row r="472" spans="1:72">
      <c r="A472">
        <v>12325</v>
      </c>
      <c r="B472">
        <v>1</v>
      </c>
      <c r="C472">
        <v>1997</v>
      </c>
      <c r="D472" s="2">
        <v>43409.701006944444</v>
      </c>
      <c r="E472" t="s">
        <v>115</v>
      </c>
      <c r="F472">
        <v>1</v>
      </c>
      <c r="G472">
        <v>2</v>
      </c>
      <c r="H472">
        <v>1</v>
      </c>
      <c r="I472">
        <v>2</v>
      </c>
      <c r="J472">
        <v>2</v>
      </c>
      <c r="K472">
        <v>5</v>
      </c>
      <c r="L472">
        <v>1</v>
      </c>
      <c r="M472">
        <v>1</v>
      </c>
      <c r="N472">
        <v>1</v>
      </c>
      <c r="O472">
        <v>1</v>
      </c>
      <c r="P472">
        <v>1</v>
      </c>
      <c r="Q472">
        <v>5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5</v>
      </c>
      <c r="Z472">
        <v>5</v>
      </c>
      <c r="AA472">
        <v>5</v>
      </c>
      <c r="AB472">
        <v>8</v>
      </c>
      <c r="AC472">
        <v>9</v>
      </c>
      <c r="AD472">
        <v>22</v>
      </c>
      <c r="AE472">
        <v>18</v>
      </c>
      <c r="AF472">
        <v>15</v>
      </c>
      <c r="AG472">
        <v>14</v>
      </c>
      <c r="AH472">
        <v>4</v>
      </c>
      <c r="AI472">
        <v>5</v>
      </c>
      <c r="AJ472">
        <v>11</v>
      </c>
      <c r="AK472">
        <v>5</v>
      </c>
      <c r="AL472">
        <v>5</v>
      </c>
      <c r="AM472">
        <v>15</v>
      </c>
      <c r="AN472">
        <v>3</v>
      </c>
      <c r="AO472">
        <v>11</v>
      </c>
      <c r="AP472">
        <v>6</v>
      </c>
      <c r="AQ472">
        <v>3</v>
      </c>
      <c r="AR472">
        <v>5</v>
      </c>
      <c r="AS472">
        <v>5</v>
      </c>
      <c r="AT472">
        <v>7</v>
      </c>
      <c r="AU472">
        <v>5</v>
      </c>
      <c r="AV472">
        <v>4</v>
      </c>
      <c r="AW472">
        <v>3</v>
      </c>
      <c r="AX472">
        <v>22</v>
      </c>
      <c r="AY472">
        <v>12</v>
      </c>
      <c r="AZ472">
        <v>13</v>
      </c>
      <c r="BA472">
        <v>1</v>
      </c>
      <c r="BB472">
        <v>18</v>
      </c>
      <c r="BC472">
        <v>14</v>
      </c>
      <c r="BD472">
        <v>7</v>
      </c>
      <c r="BE472">
        <v>4</v>
      </c>
      <c r="BF472">
        <v>20</v>
      </c>
      <c r="BG472">
        <v>15</v>
      </c>
      <c r="BH472">
        <v>5</v>
      </c>
      <c r="BI472">
        <v>9</v>
      </c>
      <c r="BJ472">
        <v>6</v>
      </c>
      <c r="BK472">
        <v>2</v>
      </c>
      <c r="BL472">
        <v>19</v>
      </c>
      <c r="BM472">
        <v>16</v>
      </c>
      <c r="BN472">
        <v>8</v>
      </c>
      <c r="BO472">
        <v>3</v>
      </c>
      <c r="BP472">
        <v>17</v>
      </c>
      <c r="BQ472">
        <v>21</v>
      </c>
      <c r="BR472">
        <v>11</v>
      </c>
      <c r="BS472">
        <v>10</v>
      </c>
      <c r="BT472">
        <v>-16</v>
      </c>
    </row>
    <row r="473" spans="1:72">
      <c r="A473">
        <v>12320</v>
      </c>
      <c r="B473">
        <v>0</v>
      </c>
      <c r="C473">
        <v>1979</v>
      </c>
      <c r="D473" s="2">
        <v>43409.812002314815</v>
      </c>
      <c r="E473" t="s">
        <v>136</v>
      </c>
      <c r="F473">
        <v>1</v>
      </c>
      <c r="G473">
        <v>1</v>
      </c>
      <c r="H473">
        <v>3</v>
      </c>
      <c r="I473">
        <v>1</v>
      </c>
      <c r="J473">
        <v>4</v>
      </c>
      <c r="K473">
        <v>1</v>
      </c>
      <c r="L473">
        <v>1</v>
      </c>
      <c r="M473">
        <v>1</v>
      </c>
      <c r="N473">
        <v>3</v>
      </c>
      <c r="O473">
        <v>3</v>
      </c>
      <c r="P473">
        <v>1</v>
      </c>
      <c r="Q473">
        <v>4</v>
      </c>
      <c r="R473">
        <v>2</v>
      </c>
      <c r="S473">
        <v>4</v>
      </c>
      <c r="T473">
        <v>1</v>
      </c>
      <c r="U473">
        <v>2</v>
      </c>
      <c r="V473">
        <v>3</v>
      </c>
      <c r="W473">
        <v>2</v>
      </c>
      <c r="X473">
        <v>3</v>
      </c>
      <c r="Y473">
        <v>5</v>
      </c>
      <c r="Z473">
        <v>4</v>
      </c>
      <c r="AA473">
        <v>4</v>
      </c>
      <c r="AB473">
        <v>4</v>
      </c>
      <c r="AC473">
        <v>7</v>
      </c>
      <c r="AD473">
        <v>9</v>
      </c>
      <c r="AE473">
        <v>7</v>
      </c>
      <c r="AF473">
        <v>7</v>
      </c>
      <c r="AG473">
        <v>8</v>
      </c>
      <c r="AH473">
        <v>4</v>
      </c>
      <c r="AI473">
        <v>4</v>
      </c>
      <c r="AJ473">
        <v>6</v>
      </c>
      <c r="AK473">
        <v>22</v>
      </c>
      <c r="AL473">
        <v>6</v>
      </c>
      <c r="AM473">
        <v>9</v>
      </c>
      <c r="AN473">
        <v>6</v>
      </c>
      <c r="AO473">
        <v>6</v>
      </c>
      <c r="AP473">
        <v>6</v>
      </c>
      <c r="AQ473">
        <v>7</v>
      </c>
      <c r="AR473">
        <v>7</v>
      </c>
      <c r="AS473">
        <v>3</v>
      </c>
      <c r="AT473">
        <v>5</v>
      </c>
      <c r="AU473">
        <v>4</v>
      </c>
      <c r="AV473">
        <v>5</v>
      </c>
      <c r="AW473">
        <v>6</v>
      </c>
      <c r="AX473">
        <v>20</v>
      </c>
      <c r="AY473">
        <v>18</v>
      </c>
      <c r="AZ473">
        <v>3</v>
      </c>
      <c r="BA473">
        <v>14</v>
      </c>
      <c r="BB473">
        <v>11</v>
      </c>
      <c r="BC473">
        <v>9</v>
      </c>
      <c r="BD473">
        <v>19</v>
      </c>
      <c r="BE473">
        <v>13</v>
      </c>
      <c r="BF473">
        <v>4</v>
      </c>
      <c r="BG473">
        <v>1</v>
      </c>
      <c r="BH473">
        <v>5</v>
      </c>
      <c r="BI473">
        <v>12</v>
      </c>
      <c r="BJ473">
        <v>6</v>
      </c>
      <c r="BK473">
        <v>10</v>
      </c>
      <c r="BL473">
        <v>22</v>
      </c>
      <c r="BM473">
        <v>7</v>
      </c>
      <c r="BN473">
        <v>2</v>
      </c>
      <c r="BO473">
        <v>8</v>
      </c>
      <c r="BP473">
        <v>16</v>
      </c>
      <c r="BQ473">
        <v>21</v>
      </c>
      <c r="BR473">
        <v>17</v>
      </c>
      <c r="BS473">
        <v>15</v>
      </c>
      <c r="BT473">
        <v>18</v>
      </c>
    </row>
    <row r="474" spans="1:72">
      <c r="A474">
        <v>12344</v>
      </c>
      <c r="B474">
        <v>1</v>
      </c>
      <c r="C474">
        <v>1981</v>
      </c>
      <c r="D474" s="2">
        <v>43409.879965277774</v>
      </c>
      <c r="E474" t="s">
        <v>125</v>
      </c>
      <c r="F474">
        <v>4</v>
      </c>
      <c r="G474">
        <v>5</v>
      </c>
      <c r="H474">
        <v>4</v>
      </c>
      <c r="I474">
        <v>5</v>
      </c>
      <c r="J474">
        <v>5</v>
      </c>
      <c r="K474">
        <v>2</v>
      </c>
      <c r="L474">
        <v>2</v>
      </c>
      <c r="M474">
        <v>1</v>
      </c>
      <c r="N474">
        <v>4</v>
      </c>
      <c r="O474">
        <v>2</v>
      </c>
      <c r="P474">
        <v>2</v>
      </c>
      <c r="Q474">
        <v>1</v>
      </c>
      <c r="R474">
        <v>2</v>
      </c>
      <c r="S474">
        <v>5</v>
      </c>
      <c r="T474">
        <v>2</v>
      </c>
      <c r="U474">
        <v>4</v>
      </c>
      <c r="V474">
        <v>5</v>
      </c>
      <c r="W474">
        <v>4</v>
      </c>
      <c r="X474">
        <v>5</v>
      </c>
      <c r="Y474">
        <v>2</v>
      </c>
      <c r="Z474">
        <v>4</v>
      </c>
      <c r="AA474">
        <v>1</v>
      </c>
      <c r="AB474">
        <v>21</v>
      </c>
      <c r="AC474">
        <v>14</v>
      </c>
      <c r="AD474">
        <v>28</v>
      </c>
      <c r="AE474">
        <v>9</v>
      </c>
      <c r="AF474">
        <v>9</v>
      </c>
      <c r="AG474">
        <v>13</v>
      </c>
      <c r="AH474">
        <v>12</v>
      </c>
      <c r="AI474">
        <v>9</v>
      </c>
      <c r="AJ474">
        <v>15</v>
      </c>
      <c r="AK474">
        <v>16</v>
      </c>
      <c r="AL474">
        <v>29</v>
      </c>
      <c r="AM474">
        <v>16</v>
      </c>
      <c r="AN474">
        <v>14</v>
      </c>
      <c r="AO474">
        <v>4</v>
      </c>
      <c r="AP474">
        <v>6</v>
      </c>
      <c r="AQ474">
        <v>18</v>
      </c>
      <c r="AR474">
        <v>11</v>
      </c>
      <c r="AS474">
        <v>13</v>
      </c>
      <c r="AT474">
        <v>15</v>
      </c>
      <c r="AU474">
        <v>25</v>
      </c>
      <c r="AV474">
        <v>107</v>
      </c>
      <c r="AW474">
        <v>6</v>
      </c>
      <c r="AX474">
        <v>21</v>
      </c>
      <c r="AY474">
        <v>8</v>
      </c>
      <c r="AZ474">
        <v>14</v>
      </c>
      <c r="BA474">
        <v>11</v>
      </c>
      <c r="BB474">
        <v>5</v>
      </c>
      <c r="BC474">
        <v>12</v>
      </c>
      <c r="BD474">
        <v>19</v>
      </c>
      <c r="BE474">
        <v>20</v>
      </c>
      <c r="BF474">
        <v>18</v>
      </c>
      <c r="BG474">
        <v>2</v>
      </c>
      <c r="BH474">
        <v>3</v>
      </c>
      <c r="BI474">
        <v>6</v>
      </c>
      <c r="BJ474">
        <v>15</v>
      </c>
      <c r="BK474">
        <v>17</v>
      </c>
      <c r="BL474">
        <v>16</v>
      </c>
      <c r="BM474">
        <v>4</v>
      </c>
      <c r="BN474">
        <v>13</v>
      </c>
      <c r="BO474">
        <v>9</v>
      </c>
      <c r="BP474">
        <v>7</v>
      </c>
      <c r="BQ474">
        <v>22</v>
      </c>
      <c r="BR474">
        <v>1</v>
      </c>
      <c r="BS474">
        <v>10</v>
      </c>
      <c r="BT474">
        <v>37</v>
      </c>
    </row>
    <row r="475" spans="1:72">
      <c r="A475">
        <v>12353</v>
      </c>
      <c r="B475">
        <v>0</v>
      </c>
      <c r="C475">
        <v>1993</v>
      </c>
      <c r="D475" s="2">
        <v>43409.976388888892</v>
      </c>
      <c r="E475" t="s">
        <v>125</v>
      </c>
      <c r="F475">
        <v>5</v>
      </c>
      <c r="G475">
        <v>4</v>
      </c>
      <c r="H475">
        <v>5</v>
      </c>
      <c r="I475">
        <v>5</v>
      </c>
      <c r="J475">
        <v>1</v>
      </c>
      <c r="K475">
        <v>2</v>
      </c>
      <c r="L475">
        <v>4</v>
      </c>
      <c r="M475">
        <v>1</v>
      </c>
      <c r="N475">
        <v>4</v>
      </c>
      <c r="O475">
        <v>4</v>
      </c>
      <c r="P475">
        <v>1</v>
      </c>
      <c r="Q475">
        <v>5</v>
      </c>
      <c r="R475">
        <v>3</v>
      </c>
      <c r="S475">
        <v>5</v>
      </c>
      <c r="T475">
        <v>4</v>
      </c>
      <c r="U475">
        <v>5</v>
      </c>
      <c r="V475">
        <v>5</v>
      </c>
      <c r="W475">
        <v>5</v>
      </c>
      <c r="X475">
        <v>3</v>
      </c>
      <c r="Y475">
        <v>4</v>
      </c>
      <c r="Z475">
        <v>4</v>
      </c>
      <c r="AA475">
        <v>1</v>
      </c>
      <c r="AB475">
        <v>3</v>
      </c>
      <c r="AC475">
        <v>5</v>
      </c>
      <c r="AD475">
        <v>2</v>
      </c>
      <c r="AE475">
        <v>3</v>
      </c>
      <c r="AF475">
        <v>2</v>
      </c>
      <c r="AG475">
        <v>4</v>
      </c>
      <c r="AH475">
        <v>2</v>
      </c>
      <c r="AI475">
        <v>5</v>
      </c>
      <c r="AJ475">
        <v>3</v>
      </c>
      <c r="AK475">
        <v>4</v>
      </c>
      <c r="AL475">
        <v>4</v>
      </c>
      <c r="AM475">
        <v>3</v>
      </c>
      <c r="AN475">
        <v>2</v>
      </c>
      <c r="AO475">
        <v>1</v>
      </c>
      <c r="AP475">
        <v>4</v>
      </c>
      <c r="AQ475">
        <v>2</v>
      </c>
      <c r="AR475">
        <v>2</v>
      </c>
      <c r="AS475">
        <v>2</v>
      </c>
      <c r="AT475">
        <v>5</v>
      </c>
      <c r="AU475">
        <v>3</v>
      </c>
      <c r="AV475">
        <v>2</v>
      </c>
      <c r="AW475">
        <v>2</v>
      </c>
      <c r="AX475">
        <v>13</v>
      </c>
      <c r="AY475">
        <v>8</v>
      </c>
      <c r="AZ475">
        <v>22</v>
      </c>
      <c r="BA475">
        <v>19</v>
      </c>
      <c r="BB475">
        <v>12</v>
      </c>
      <c r="BC475">
        <v>17</v>
      </c>
      <c r="BD475">
        <v>3</v>
      </c>
      <c r="BE475">
        <v>7</v>
      </c>
      <c r="BF475">
        <v>10</v>
      </c>
      <c r="BG475">
        <v>2</v>
      </c>
      <c r="BH475">
        <v>21</v>
      </c>
      <c r="BI475">
        <v>14</v>
      </c>
      <c r="BJ475">
        <v>4</v>
      </c>
      <c r="BK475">
        <v>20</v>
      </c>
      <c r="BL475">
        <v>6</v>
      </c>
      <c r="BM475">
        <v>11</v>
      </c>
      <c r="BN475">
        <v>9</v>
      </c>
      <c r="BO475">
        <v>15</v>
      </c>
      <c r="BP475">
        <v>1</v>
      </c>
      <c r="BQ475">
        <v>5</v>
      </c>
      <c r="BR475">
        <v>18</v>
      </c>
      <c r="BS475">
        <v>16</v>
      </c>
      <c r="BT475">
        <v>21</v>
      </c>
    </row>
    <row r="476" spans="1:72">
      <c r="A476">
        <v>12356</v>
      </c>
      <c r="B476">
        <v>0</v>
      </c>
      <c r="C476">
        <v>1971</v>
      </c>
      <c r="D476" s="2">
        <v>43410.287731481483</v>
      </c>
      <c r="E476" t="s">
        <v>123</v>
      </c>
      <c r="F476">
        <v>5</v>
      </c>
      <c r="G476">
        <v>5</v>
      </c>
      <c r="H476">
        <v>5</v>
      </c>
      <c r="I476">
        <v>5</v>
      </c>
      <c r="J476">
        <v>3</v>
      </c>
      <c r="K476">
        <v>1</v>
      </c>
      <c r="L476">
        <v>5</v>
      </c>
      <c r="M476">
        <v>2</v>
      </c>
      <c r="N476">
        <v>5</v>
      </c>
      <c r="O476">
        <v>5</v>
      </c>
      <c r="P476">
        <v>5</v>
      </c>
      <c r="Q476">
        <v>5</v>
      </c>
      <c r="R476">
        <v>5</v>
      </c>
      <c r="S476">
        <v>5</v>
      </c>
      <c r="T476">
        <v>5</v>
      </c>
      <c r="U476">
        <v>5</v>
      </c>
      <c r="V476">
        <v>5</v>
      </c>
      <c r="W476">
        <v>5</v>
      </c>
      <c r="X476">
        <v>5</v>
      </c>
      <c r="Y476">
        <v>3</v>
      </c>
      <c r="Z476">
        <v>5</v>
      </c>
      <c r="AA476">
        <v>2</v>
      </c>
      <c r="AB476">
        <v>4</v>
      </c>
      <c r="AC476">
        <v>5</v>
      </c>
      <c r="AD476">
        <v>5</v>
      </c>
      <c r="AE476">
        <v>8</v>
      </c>
      <c r="AF476">
        <v>9</v>
      </c>
      <c r="AG476">
        <v>22</v>
      </c>
      <c r="AH476">
        <v>4</v>
      </c>
      <c r="AI476">
        <v>6</v>
      </c>
      <c r="AJ476">
        <v>4</v>
      </c>
      <c r="AK476">
        <v>2</v>
      </c>
      <c r="AL476">
        <v>5</v>
      </c>
      <c r="AM476">
        <v>12</v>
      </c>
      <c r="AN476">
        <v>2</v>
      </c>
      <c r="AO476">
        <v>3</v>
      </c>
      <c r="AP476">
        <v>5</v>
      </c>
      <c r="AQ476">
        <v>3</v>
      </c>
      <c r="AR476">
        <v>3</v>
      </c>
      <c r="AS476">
        <v>6</v>
      </c>
      <c r="AT476">
        <v>6</v>
      </c>
      <c r="AU476">
        <v>9</v>
      </c>
      <c r="AV476">
        <v>6</v>
      </c>
      <c r="AW476">
        <v>8</v>
      </c>
      <c r="AX476">
        <v>16</v>
      </c>
      <c r="AY476">
        <v>4</v>
      </c>
      <c r="AZ476">
        <v>22</v>
      </c>
      <c r="BA476">
        <v>3</v>
      </c>
      <c r="BB476">
        <v>21</v>
      </c>
      <c r="BC476">
        <v>1</v>
      </c>
      <c r="BD476">
        <v>17</v>
      </c>
      <c r="BE476">
        <v>2</v>
      </c>
      <c r="BF476">
        <v>9</v>
      </c>
      <c r="BG476">
        <v>18</v>
      </c>
      <c r="BH476">
        <v>13</v>
      </c>
      <c r="BI476">
        <v>6</v>
      </c>
      <c r="BJ476">
        <v>15</v>
      </c>
      <c r="BK476">
        <v>11</v>
      </c>
      <c r="BL476">
        <v>10</v>
      </c>
      <c r="BM476">
        <v>20</v>
      </c>
      <c r="BN476">
        <v>14</v>
      </c>
      <c r="BO476">
        <v>5</v>
      </c>
      <c r="BP476">
        <v>12</v>
      </c>
      <c r="BQ476">
        <v>19</v>
      </c>
      <c r="BR476">
        <v>8</v>
      </c>
      <c r="BS476">
        <v>7</v>
      </c>
      <c r="BT476">
        <v>6</v>
      </c>
    </row>
    <row r="477" spans="1:72">
      <c r="A477">
        <v>12359</v>
      </c>
      <c r="B477">
        <v>0</v>
      </c>
      <c r="C477">
        <v>1986</v>
      </c>
      <c r="D477" s="2">
        <v>43410.432210648149</v>
      </c>
      <c r="E477" t="s">
        <v>214</v>
      </c>
      <c r="F477">
        <v>3</v>
      </c>
      <c r="G477">
        <v>3</v>
      </c>
      <c r="H477">
        <v>3</v>
      </c>
      <c r="I477">
        <v>4</v>
      </c>
      <c r="J477">
        <v>3</v>
      </c>
      <c r="K477">
        <v>4</v>
      </c>
      <c r="L477">
        <v>2</v>
      </c>
      <c r="M477">
        <v>1</v>
      </c>
      <c r="N477">
        <v>5</v>
      </c>
      <c r="O477">
        <v>5</v>
      </c>
      <c r="P477">
        <v>2</v>
      </c>
      <c r="Q477">
        <v>4</v>
      </c>
      <c r="R477">
        <v>4</v>
      </c>
      <c r="S477">
        <v>5</v>
      </c>
      <c r="T477">
        <v>4</v>
      </c>
      <c r="U477">
        <v>5</v>
      </c>
      <c r="V477">
        <v>5</v>
      </c>
      <c r="W477">
        <v>4</v>
      </c>
      <c r="X477">
        <v>2</v>
      </c>
      <c r="Y477">
        <v>3</v>
      </c>
      <c r="Z477">
        <v>2</v>
      </c>
      <c r="AA477">
        <v>2</v>
      </c>
      <c r="AB477">
        <v>7</v>
      </c>
      <c r="AC477">
        <v>7</v>
      </c>
      <c r="AD477">
        <v>5</v>
      </c>
      <c r="AE477">
        <v>5</v>
      </c>
      <c r="AF477">
        <v>7</v>
      </c>
      <c r="AG477">
        <v>21</v>
      </c>
      <c r="AH477">
        <v>3</v>
      </c>
      <c r="AI477">
        <v>4</v>
      </c>
      <c r="AJ477">
        <v>4</v>
      </c>
      <c r="AK477">
        <v>6</v>
      </c>
      <c r="AL477">
        <v>4</v>
      </c>
      <c r="AM477">
        <v>6011</v>
      </c>
      <c r="AN477">
        <v>5</v>
      </c>
      <c r="AO477">
        <v>2</v>
      </c>
      <c r="AP477">
        <v>6</v>
      </c>
      <c r="AQ477">
        <v>3</v>
      </c>
      <c r="AR477">
        <v>2</v>
      </c>
      <c r="AS477">
        <v>4</v>
      </c>
      <c r="AT477">
        <v>7</v>
      </c>
      <c r="AU477">
        <v>8</v>
      </c>
      <c r="AV477">
        <v>3</v>
      </c>
      <c r="AW477">
        <v>4</v>
      </c>
      <c r="AX477">
        <v>18</v>
      </c>
      <c r="AY477">
        <v>12</v>
      </c>
      <c r="AZ477">
        <v>20</v>
      </c>
      <c r="BA477">
        <v>5</v>
      </c>
      <c r="BB477">
        <v>3</v>
      </c>
      <c r="BC477">
        <v>21</v>
      </c>
      <c r="BD477">
        <v>22</v>
      </c>
      <c r="BE477">
        <v>17</v>
      </c>
      <c r="BF477">
        <v>8</v>
      </c>
      <c r="BG477">
        <v>1</v>
      </c>
      <c r="BH477">
        <v>14</v>
      </c>
      <c r="BI477">
        <v>7</v>
      </c>
      <c r="BJ477">
        <v>2</v>
      </c>
      <c r="BK477">
        <v>9</v>
      </c>
      <c r="BL477">
        <v>4</v>
      </c>
      <c r="BM477">
        <v>13</v>
      </c>
      <c r="BN477">
        <v>16</v>
      </c>
      <c r="BO477">
        <v>11</v>
      </c>
      <c r="BP477">
        <v>19</v>
      </c>
      <c r="BQ477">
        <v>6</v>
      </c>
      <c r="BR477">
        <v>10</v>
      </c>
      <c r="BS477">
        <v>15</v>
      </c>
      <c r="BT477">
        <v>-9</v>
      </c>
    </row>
    <row r="478" spans="1:72">
      <c r="A478">
        <v>12396</v>
      </c>
      <c r="B478">
        <v>1</v>
      </c>
      <c r="C478">
        <v>1982</v>
      </c>
      <c r="D478" s="2">
        <v>43410.640532407408</v>
      </c>
      <c r="E478" t="s">
        <v>125</v>
      </c>
      <c r="F478">
        <v>4</v>
      </c>
      <c r="G478">
        <v>3</v>
      </c>
      <c r="H478">
        <v>4</v>
      </c>
      <c r="I478">
        <v>4</v>
      </c>
      <c r="J478">
        <v>3</v>
      </c>
      <c r="K478">
        <v>3</v>
      </c>
      <c r="L478">
        <v>3</v>
      </c>
      <c r="M478">
        <v>3</v>
      </c>
      <c r="N478">
        <v>4</v>
      </c>
      <c r="O478">
        <v>4</v>
      </c>
      <c r="P478">
        <v>3</v>
      </c>
      <c r="Q478">
        <v>3</v>
      </c>
      <c r="R478">
        <v>3</v>
      </c>
      <c r="S478">
        <v>4</v>
      </c>
      <c r="T478">
        <v>4</v>
      </c>
      <c r="U478">
        <v>4</v>
      </c>
      <c r="V478">
        <v>3</v>
      </c>
      <c r="W478">
        <v>4</v>
      </c>
      <c r="X478">
        <v>4</v>
      </c>
      <c r="Y478">
        <v>4</v>
      </c>
      <c r="Z478">
        <v>4</v>
      </c>
      <c r="AA478">
        <v>2</v>
      </c>
      <c r="AB478">
        <v>3</v>
      </c>
      <c r="AC478">
        <v>6</v>
      </c>
      <c r="AD478">
        <v>5</v>
      </c>
      <c r="AE478">
        <v>6</v>
      </c>
      <c r="AF478">
        <v>4</v>
      </c>
      <c r="AG478">
        <v>5</v>
      </c>
      <c r="AH478">
        <v>3</v>
      </c>
      <c r="AI478">
        <v>3</v>
      </c>
      <c r="AJ478">
        <v>4</v>
      </c>
      <c r="AK478">
        <v>5</v>
      </c>
      <c r="AL478">
        <v>4</v>
      </c>
      <c r="AM478">
        <v>8</v>
      </c>
      <c r="AN478">
        <v>5</v>
      </c>
      <c r="AO478">
        <v>2</v>
      </c>
      <c r="AP478">
        <v>3</v>
      </c>
      <c r="AQ478">
        <v>3</v>
      </c>
      <c r="AR478">
        <v>2</v>
      </c>
      <c r="AS478">
        <v>6</v>
      </c>
      <c r="AT478">
        <v>9</v>
      </c>
      <c r="AU478">
        <v>6</v>
      </c>
      <c r="AV478">
        <v>5</v>
      </c>
      <c r="AW478">
        <v>4</v>
      </c>
      <c r="AX478">
        <v>7</v>
      </c>
      <c r="AY478">
        <v>11</v>
      </c>
      <c r="AZ478">
        <v>18</v>
      </c>
      <c r="BA478">
        <v>6</v>
      </c>
      <c r="BB478">
        <v>17</v>
      </c>
      <c r="BC478">
        <v>19</v>
      </c>
      <c r="BD478">
        <v>3</v>
      </c>
      <c r="BE478">
        <v>2</v>
      </c>
      <c r="BF478">
        <v>22</v>
      </c>
      <c r="BG478">
        <v>15</v>
      </c>
      <c r="BH478">
        <v>5</v>
      </c>
      <c r="BI478">
        <v>10</v>
      </c>
      <c r="BJ478">
        <v>20</v>
      </c>
      <c r="BK478">
        <v>13</v>
      </c>
      <c r="BL478">
        <v>8</v>
      </c>
      <c r="BM478">
        <v>12</v>
      </c>
      <c r="BN478">
        <v>21</v>
      </c>
      <c r="BO478">
        <v>14</v>
      </c>
      <c r="BP478">
        <v>4</v>
      </c>
      <c r="BQ478">
        <v>1</v>
      </c>
      <c r="BR478">
        <v>16</v>
      </c>
      <c r="BS478">
        <v>9</v>
      </c>
      <c r="BT478">
        <v>-32</v>
      </c>
    </row>
    <row r="479" spans="1:72">
      <c r="A479">
        <v>12397</v>
      </c>
      <c r="B479">
        <v>0</v>
      </c>
      <c r="C479">
        <v>1980</v>
      </c>
      <c r="D479" s="2">
        <v>43410.641064814816</v>
      </c>
      <c r="E479" t="s">
        <v>157</v>
      </c>
      <c r="F479">
        <v>3</v>
      </c>
      <c r="G479">
        <v>3</v>
      </c>
      <c r="H479">
        <v>3</v>
      </c>
      <c r="I479">
        <v>4</v>
      </c>
      <c r="J479">
        <v>2</v>
      </c>
      <c r="K479">
        <v>4</v>
      </c>
      <c r="L479">
        <v>1</v>
      </c>
      <c r="M479">
        <v>1</v>
      </c>
      <c r="N479">
        <v>2</v>
      </c>
      <c r="O479">
        <v>4</v>
      </c>
      <c r="P479">
        <v>2</v>
      </c>
      <c r="Q479">
        <v>3</v>
      </c>
      <c r="R479">
        <v>2</v>
      </c>
      <c r="S479">
        <v>5</v>
      </c>
      <c r="T479">
        <v>3</v>
      </c>
      <c r="U479">
        <v>4</v>
      </c>
      <c r="V479">
        <v>4</v>
      </c>
      <c r="W479">
        <v>5</v>
      </c>
      <c r="X479">
        <v>3</v>
      </c>
      <c r="Y479">
        <v>4</v>
      </c>
      <c r="Z479">
        <v>4</v>
      </c>
      <c r="AA479">
        <v>2</v>
      </c>
      <c r="AB479">
        <v>11</v>
      </c>
      <c r="AC479">
        <v>10</v>
      </c>
      <c r="AD479">
        <v>10</v>
      </c>
      <c r="AE479">
        <v>6</v>
      </c>
      <c r="AF479">
        <v>7</v>
      </c>
      <c r="AG479">
        <v>28</v>
      </c>
      <c r="AH479">
        <v>7</v>
      </c>
      <c r="AI479">
        <v>9</v>
      </c>
      <c r="AJ479">
        <v>8</v>
      </c>
      <c r="AK479">
        <v>14</v>
      </c>
      <c r="AL479">
        <v>7</v>
      </c>
      <c r="AM479">
        <v>9</v>
      </c>
      <c r="AN479">
        <v>7</v>
      </c>
      <c r="AO479">
        <v>3</v>
      </c>
      <c r="AP479">
        <v>13</v>
      </c>
      <c r="AQ479">
        <v>5</v>
      </c>
      <c r="AR479">
        <v>5</v>
      </c>
      <c r="AS479">
        <v>4</v>
      </c>
      <c r="AT479">
        <v>5</v>
      </c>
      <c r="AU479">
        <v>5</v>
      </c>
      <c r="AV479">
        <v>6</v>
      </c>
      <c r="AW479">
        <v>2</v>
      </c>
      <c r="AX479">
        <v>20</v>
      </c>
      <c r="AY479">
        <v>10</v>
      </c>
      <c r="AZ479">
        <v>14</v>
      </c>
      <c r="BA479">
        <v>15</v>
      </c>
      <c r="BB479">
        <v>6</v>
      </c>
      <c r="BC479">
        <v>11</v>
      </c>
      <c r="BD479">
        <v>17</v>
      </c>
      <c r="BE479">
        <v>1</v>
      </c>
      <c r="BF479">
        <v>12</v>
      </c>
      <c r="BG479">
        <v>2</v>
      </c>
      <c r="BH479">
        <v>8</v>
      </c>
      <c r="BI479">
        <v>9</v>
      </c>
      <c r="BJ479">
        <v>18</v>
      </c>
      <c r="BK479">
        <v>21</v>
      </c>
      <c r="BL479">
        <v>3</v>
      </c>
      <c r="BM479">
        <v>5</v>
      </c>
      <c r="BN479">
        <v>16</v>
      </c>
      <c r="BO479">
        <v>7</v>
      </c>
      <c r="BP479">
        <v>22</v>
      </c>
      <c r="BQ479">
        <v>19</v>
      </c>
      <c r="BR479">
        <v>4</v>
      </c>
      <c r="BS479">
        <v>13</v>
      </c>
      <c r="BT479">
        <v>-23</v>
      </c>
    </row>
    <row r="480" spans="1:72">
      <c r="A480">
        <v>12401</v>
      </c>
      <c r="B480">
        <v>0</v>
      </c>
      <c r="C480">
        <v>1995</v>
      </c>
      <c r="D480" s="2">
        <v>43410.662893518522</v>
      </c>
      <c r="E480" t="s">
        <v>113</v>
      </c>
      <c r="F480">
        <v>3</v>
      </c>
      <c r="G480">
        <v>2</v>
      </c>
      <c r="H480">
        <v>1</v>
      </c>
      <c r="I480">
        <v>4</v>
      </c>
      <c r="J480">
        <v>2</v>
      </c>
      <c r="K480">
        <v>4</v>
      </c>
      <c r="L480">
        <v>2</v>
      </c>
      <c r="M480">
        <v>2</v>
      </c>
      <c r="N480">
        <v>2</v>
      </c>
      <c r="O480">
        <v>4</v>
      </c>
      <c r="P480">
        <v>2</v>
      </c>
      <c r="Q480">
        <v>4</v>
      </c>
      <c r="R480">
        <v>2</v>
      </c>
      <c r="S480">
        <v>4</v>
      </c>
      <c r="T480">
        <v>2</v>
      </c>
      <c r="U480">
        <v>2</v>
      </c>
      <c r="V480">
        <v>4</v>
      </c>
      <c r="W480">
        <v>4</v>
      </c>
      <c r="X480">
        <v>1</v>
      </c>
      <c r="Y480">
        <v>5</v>
      </c>
      <c r="Z480">
        <v>2</v>
      </c>
      <c r="AA480">
        <v>3</v>
      </c>
      <c r="AB480">
        <v>6</v>
      </c>
      <c r="AC480">
        <v>7</v>
      </c>
      <c r="AD480">
        <v>8</v>
      </c>
      <c r="AE480">
        <v>4</v>
      </c>
      <c r="AF480">
        <v>7</v>
      </c>
      <c r="AG480">
        <v>16</v>
      </c>
      <c r="AH480">
        <v>6</v>
      </c>
      <c r="AI480">
        <v>4</v>
      </c>
      <c r="AJ480">
        <v>8</v>
      </c>
      <c r="AK480">
        <v>4</v>
      </c>
      <c r="AL480">
        <v>8</v>
      </c>
      <c r="AM480">
        <v>6</v>
      </c>
      <c r="AN480">
        <v>4</v>
      </c>
      <c r="AO480">
        <v>3</v>
      </c>
      <c r="AP480">
        <v>3</v>
      </c>
      <c r="AQ480">
        <v>6</v>
      </c>
      <c r="AR480">
        <v>3</v>
      </c>
      <c r="AS480">
        <v>3</v>
      </c>
      <c r="AT480">
        <v>8</v>
      </c>
      <c r="AU480">
        <v>5</v>
      </c>
      <c r="AV480">
        <v>6</v>
      </c>
      <c r="AW480">
        <v>6</v>
      </c>
      <c r="AX480">
        <v>14</v>
      </c>
      <c r="AY480">
        <v>16</v>
      </c>
      <c r="AZ480">
        <v>15</v>
      </c>
      <c r="BA480">
        <v>9</v>
      </c>
      <c r="BB480">
        <v>13</v>
      </c>
      <c r="BC480">
        <v>1</v>
      </c>
      <c r="BD480">
        <v>7</v>
      </c>
      <c r="BE480">
        <v>8</v>
      </c>
      <c r="BF480">
        <v>18</v>
      </c>
      <c r="BG480">
        <v>5</v>
      </c>
      <c r="BH480">
        <v>6</v>
      </c>
      <c r="BI480">
        <v>17</v>
      </c>
      <c r="BJ480">
        <v>4</v>
      </c>
      <c r="BK480">
        <v>10</v>
      </c>
      <c r="BL480">
        <v>11</v>
      </c>
      <c r="BM480">
        <v>2</v>
      </c>
      <c r="BN480">
        <v>20</v>
      </c>
      <c r="BO480">
        <v>12</v>
      </c>
      <c r="BP480">
        <v>19</v>
      </c>
      <c r="BQ480">
        <v>21</v>
      </c>
      <c r="BR480">
        <v>22</v>
      </c>
      <c r="BS480">
        <v>3</v>
      </c>
      <c r="BT480">
        <v>6</v>
      </c>
    </row>
    <row r="481" spans="1:72">
      <c r="A481">
        <v>12414</v>
      </c>
      <c r="B481">
        <v>0</v>
      </c>
      <c r="C481">
        <v>1972</v>
      </c>
      <c r="D481" s="2">
        <v>43410.716608796298</v>
      </c>
      <c r="E481" t="s">
        <v>120</v>
      </c>
      <c r="F481">
        <v>1</v>
      </c>
      <c r="G481">
        <v>4</v>
      </c>
      <c r="H481">
        <v>1</v>
      </c>
      <c r="I481">
        <v>5</v>
      </c>
      <c r="J481">
        <v>1</v>
      </c>
      <c r="K481">
        <v>5</v>
      </c>
      <c r="L481">
        <v>1</v>
      </c>
      <c r="M481">
        <v>1</v>
      </c>
      <c r="N481">
        <v>1</v>
      </c>
      <c r="O481">
        <v>3</v>
      </c>
      <c r="P481">
        <v>2</v>
      </c>
      <c r="Q481">
        <v>5</v>
      </c>
      <c r="R481">
        <v>4</v>
      </c>
      <c r="S481">
        <v>5</v>
      </c>
      <c r="T481">
        <v>2</v>
      </c>
      <c r="U481">
        <v>2</v>
      </c>
      <c r="V481">
        <v>4</v>
      </c>
      <c r="W481">
        <v>2</v>
      </c>
      <c r="X481">
        <v>2</v>
      </c>
      <c r="Y481">
        <v>5</v>
      </c>
      <c r="Z481">
        <v>5</v>
      </c>
      <c r="AA481">
        <v>3</v>
      </c>
      <c r="AB481">
        <v>14</v>
      </c>
      <c r="AC481">
        <v>14</v>
      </c>
      <c r="AD481">
        <v>30</v>
      </c>
      <c r="AE481">
        <v>10</v>
      </c>
      <c r="AF481">
        <v>8</v>
      </c>
      <c r="AG481">
        <v>25</v>
      </c>
      <c r="AH481">
        <v>34</v>
      </c>
      <c r="AI481">
        <v>8</v>
      </c>
      <c r="AJ481">
        <v>12</v>
      </c>
      <c r="AK481">
        <v>30</v>
      </c>
      <c r="AL481">
        <v>9</v>
      </c>
      <c r="AM481">
        <v>13</v>
      </c>
      <c r="AN481">
        <v>19</v>
      </c>
      <c r="AO481">
        <v>8</v>
      </c>
      <c r="AP481">
        <v>8</v>
      </c>
      <c r="AQ481">
        <v>10</v>
      </c>
      <c r="AR481">
        <v>12</v>
      </c>
      <c r="AS481">
        <v>18</v>
      </c>
      <c r="AT481">
        <v>13</v>
      </c>
      <c r="AU481">
        <v>8</v>
      </c>
      <c r="AV481">
        <v>33</v>
      </c>
      <c r="AW481">
        <v>12</v>
      </c>
      <c r="AX481">
        <v>3</v>
      </c>
      <c r="AY481">
        <v>12</v>
      </c>
      <c r="AZ481">
        <v>11</v>
      </c>
      <c r="BA481">
        <v>21</v>
      </c>
      <c r="BB481">
        <v>4</v>
      </c>
      <c r="BC481">
        <v>16</v>
      </c>
      <c r="BD481">
        <v>13</v>
      </c>
      <c r="BE481">
        <v>15</v>
      </c>
      <c r="BF481">
        <v>19</v>
      </c>
      <c r="BG481">
        <v>2</v>
      </c>
      <c r="BH481">
        <v>18</v>
      </c>
      <c r="BI481">
        <v>22</v>
      </c>
      <c r="BJ481">
        <v>6</v>
      </c>
      <c r="BK481">
        <v>20</v>
      </c>
      <c r="BL481">
        <v>8</v>
      </c>
      <c r="BM481">
        <v>7</v>
      </c>
      <c r="BN481">
        <v>14</v>
      </c>
      <c r="BO481">
        <v>5</v>
      </c>
      <c r="BP481">
        <v>9</v>
      </c>
      <c r="BQ481">
        <v>10</v>
      </c>
      <c r="BR481">
        <v>1</v>
      </c>
      <c r="BS481">
        <v>17</v>
      </c>
      <c r="BT481">
        <v>42</v>
      </c>
    </row>
    <row r="482" spans="1:72">
      <c r="A482">
        <v>12390</v>
      </c>
      <c r="B482">
        <v>1</v>
      </c>
      <c r="C482">
        <v>1995</v>
      </c>
      <c r="D482" s="2">
        <v>43410.821886574071</v>
      </c>
      <c r="E482" t="s">
        <v>128</v>
      </c>
      <c r="F482">
        <v>4</v>
      </c>
      <c r="G482">
        <v>3</v>
      </c>
      <c r="H482">
        <v>3</v>
      </c>
      <c r="I482">
        <v>5</v>
      </c>
      <c r="J482">
        <v>1</v>
      </c>
      <c r="K482">
        <v>2</v>
      </c>
      <c r="L482">
        <v>3</v>
      </c>
      <c r="M482">
        <v>2</v>
      </c>
      <c r="N482">
        <v>2</v>
      </c>
      <c r="O482">
        <v>2</v>
      </c>
      <c r="P482">
        <v>2</v>
      </c>
      <c r="Q482">
        <v>2</v>
      </c>
      <c r="R482">
        <v>3</v>
      </c>
      <c r="S482">
        <v>5</v>
      </c>
      <c r="T482">
        <v>4</v>
      </c>
      <c r="U482">
        <v>4</v>
      </c>
      <c r="V482">
        <v>5</v>
      </c>
      <c r="W482">
        <v>5</v>
      </c>
      <c r="X482">
        <v>3</v>
      </c>
      <c r="Y482">
        <v>3</v>
      </c>
      <c r="Z482">
        <v>3</v>
      </c>
      <c r="AA482">
        <v>2</v>
      </c>
      <c r="AB482">
        <v>10</v>
      </c>
      <c r="AC482">
        <v>11</v>
      </c>
      <c r="AD482">
        <v>19</v>
      </c>
      <c r="AE482">
        <v>9</v>
      </c>
      <c r="AF482">
        <v>12</v>
      </c>
      <c r="AG482">
        <v>13</v>
      </c>
      <c r="AH482">
        <v>10</v>
      </c>
      <c r="AI482">
        <v>8</v>
      </c>
      <c r="AJ482">
        <v>8</v>
      </c>
      <c r="AK482">
        <v>7</v>
      </c>
      <c r="AL482">
        <v>7</v>
      </c>
      <c r="AM482">
        <v>16</v>
      </c>
      <c r="AN482">
        <v>12</v>
      </c>
      <c r="AO482">
        <v>9</v>
      </c>
      <c r="AP482">
        <v>4</v>
      </c>
      <c r="AQ482">
        <v>11</v>
      </c>
      <c r="AR482">
        <v>7</v>
      </c>
      <c r="AS482">
        <v>8</v>
      </c>
      <c r="AT482">
        <v>8</v>
      </c>
      <c r="AU482">
        <v>1182</v>
      </c>
      <c r="AV482">
        <v>13</v>
      </c>
      <c r="AW482">
        <v>7</v>
      </c>
      <c r="AX482">
        <v>5</v>
      </c>
      <c r="AY482">
        <v>2</v>
      </c>
      <c r="AZ482">
        <v>4</v>
      </c>
      <c r="BA482">
        <v>12</v>
      </c>
      <c r="BB482">
        <v>15</v>
      </c>
      <c r="BC482">
        <v>19</v>
      </c>
      <c r="BD482">
        <v>14</v>
      </c>
      <c r="BE482">
        <v>10</v>
      </c>
      <c r="BF482">
        <v>20</v>
      </c>
      <c r="BG482">
        <v>13</v>
      </c>
      <c r="BH482">
        <v>16</v>
      </c>
      <c r="BI482">
        <v>1</v>
      </c>
      <c r="BJ482">
        <v>9</v>
      </c>
      <c r="BK482">
        <v>3</v>
      </c>
      <c r="BL482">
        <v>21</v>
      </c>
      <c r="BM482">
        <v>6</v>
      </c>
      <c r="BN482">
        <v>8</v>
      </c>
      <c r="BO482">
        <v>17</v>
      </c>
      <c r="BP482">
        <v>18</v>
      </c>
      <c r="BQ482">
        <v>22</v>
      </c>
      <c r="BR482">
        <v>7</v>
      </c>
      <c r="BS482">
        <v>11</v>
      </c>
      <c r="BT482">
        <v>-25</v>
      </c>
    </row>
    <row r="483" spans="1:72">
      <c r="A483">
        <v>12437</v>
      </c>
      <c r="B483">
        <v>0</v>
      </c>
      <c r="C483">
        <v>1993</v>
      </c>
      <c r="D483" s="2">
        <v>43410.864155092589</v>
      </c>
      <c r="E483" t="s">
        <v>115</v>
      </c>
      <c r="F483">
        <v>4</v>
      </c>
      <c r="G483">
        <v>4</v>
      </c>
      <c r="H483">
        <v>1</v>
      </c>
      <c r="I483">
        <v>4</v>
      </c>
      <c r="J483">
        <v>1</v>
      </c>
      <c r="K483">
        <v>4</v>
      </c>
      <c r="L483">
        <v>2</v>
      </c>
      <c r="M483">
        <v>1</v>
      </c>
      <c r="N483">
        <v>2</v>
      </c>
      <c r="O483">
        <v>2</v>
      </c>
      <c r="P483">
        <v>2</v>
      </c>
      <c r="Q483">
        <v>5</v>
      </c>
      <c r="R483">
        <v>2</v>
      </c>
      <c r="S483">
        <v>5</v>
      </c>
      <c r="T483">
        <v>4</v>
      </c>
      <c r="U483">
        <v>4</v>
      </c>
      <c r="V483">
        <v>4</v>
      </c>
      <c r="W483">
        <v>5</v>
      </c>
      <c r="X483">
        <v>5</v>
      </c>
      <c r="Y483">
        <v>4</v>
      </c>
      <c r="Z483">
        <v>4</v>
      </c>
      <c r="AA483">
        <v>4</v>
      </c>
      <c r="AB483">
        <v>8</v>
      </c>
      <c r="AC483">
        <v>7</v>
      </c>
      <c r="AD483">
        <v>13</v>
      </c>
      <c r="AE483">
        <v>10</v>
      </c>
      <c r="AF483">
        <v>7</v>
      </c>
      <c r="AG483">
        <v>8</v>
      </c>
      <c r="AH483">
        <v>5</v>
      </c>
      <c r="AI483">
        <v>7</v>
      </c>
      <c r="AJ483">
        <v>5</v>
      </c>
      <c r="AK483">
        <v>4</v>
      </c>
      <c r="AL483">
        <v>6</v>
      </c>
      <c r="AM483">
        <v>5</v>
      </c>
      <c r="AN483">
        <v>5</v>
      </c>
      <c r="AO483">
        <v>2</v>
      </c>
      <c r="AP483">
        <v>4</v>
      </c>
      <c r="AQ483">
        <v>6</v>
      </c>
      <c r="AR483">
        <v>10</v>
      </c>
      <c r="AS483">
        <v>6</v>
      </c>
      <c r="AT483">
        <v>6</v>
      </c>
      <c r="AU483">
        <v>5</v>
      </c>
      <c r="AV483">
        <v>3</v>
      </c>
      <c r="AW483">
        <v>4</v>
      </c>
      <c r="AX483">
        <v>7</v>
      </c>
      <c r="AY483">
        <v>5</v>
      </c>
      <c r="AZ483">
        <v>17</v>
      </c>
      <c r="BA483">
        <v>20</v>
      </c>
      <c r="BB483">
        <v>3</v>
      </c>
      <c r="BC483">
        <v>10</v>
      </c>
      <c r="BD483">
        <v>1</v>
      </c>
      <c r="BE483">
        <v>16</v>
      </c>
      <c r="BF483">
        <v>18</v>
      </c>
      <c r="BG483">
        <v>2</v>
      </c>
      <c r="BH483">
        <v>11</v>
      </c>
      <c r="BI483">
        <v>6</v>
      </c>
      <c r="BJ483">
        <v>19</v>
      </c>
      <c r="BK483">
        <v>15</v>
      </c>
      <c r="BL483">
        <v>22</v>
      </c>
      <c r="BM483">
        <v>14</v>
      </c>
      <c r="BN483">
        <v>4</v>
      </c>
      <c r="BO483">
        <v>13</v>
      </c>
      <c r="BP483">
        <v>8</v>
      </c>
      <c r="BQ483">
        <v>9</v>
      </c>
      <c r="BR483">
        <v>21</v>
      </c>
      <c r="BS483">
        <v>12</v>
      </c>
      <c r="BT483">
        <v>-15</v>
      </c>
    </row>
    <row r="484" spans="1:72">
      <c r="A484">
        <v>12445</v>
      </c>
      <c r="B484">
        <v>0</v>
      </c>
      <c r="C484">
        <v>1996</v>
      </c>
      <c r="D484" s="2">
        <v>43410.872465277775</v>
      </c>
      <c r="E484" t="s">
        <v>118</v>
      </c>
      <c r="F484">
        <v>1</v>
      </c>
      <c r="G484">
        <v>1</v>
      </c>
      <c r="H484">
        <v>2</v>
      </c>
      <c r="I484">
        <v>2</v>
      </c>
      <c r="J484">
        <v>3</v>
      </c>
      <c r="K484">
        <v>4</v>
      </c>
      <c r="L484">
        <v>2</v>
      </c>
      <c r="M484">
        <v>1</v>
      </c>
      <c r="N484">
        <v>4</v>
      </c>
      <c r="O484">
        <v>4</v>
      </c>
      <c r="P484">
        <v>2</v>
      </c>
      <c r="Q484">
        <v>3</v>
      </c>
      <c r="R484">
        <v>1</v>
      </c>
      <c r="S484">
        <v>2</v>
      </c>
      <c r="T484">
        <v>2</v>
      </c>
      <c r="U484">
        <v>2</v>
      </c>
      <c r="V484">
        <v>1</v>
      </c>
      <c r="W484">
        <v>2</v>
      </c>
      <c r="X484">
        <v>1</v>
      </c>
      <c r="Y484">
        <v>4</v>
      </c>
      <c r="Z484">
        <v>4</v>
      </c>
      <c r="AA484">
        <v>4</v>
      </c>
      <c r="AB484">
        <v>6</v>
      </c>
      <c r="AC484">
        <v>5</v>
      </c>
      <c r="AD484">
        <v>5</v>
      </c>
      <c r="AE484">
        <v>6</v>
      </c>
      <c r="AF484">
        <v>5</v>
      </c>
      <c r="AG484">
        <v>12</v>
      </c>
      <c r="AH484">
        <v>5</v>
      </c>
      <c r="AI484">
        <v>3</v>
      </c>
      <c r="AJ484">
        <v>2</v>
      </c>
      <c r="AK484">
        <v>3</v>
      </c>
      <c r="AL484">
        <v>6</v>
      </c>
      <c r="AM484">
        <v>10</v>
      </c>
      <c r="AN484">
        <v>2</v>
      </c>
      <c r="AO484">
        <v>9</v>
      </c>
      <c r="AP484">
        <v>4</v>
      </c>
      <c r="AQ484">
        <v>3</v>
      </c>
      <c r="AR484">
        <v>2</v>
      </c>
      <c r="AS484">
        <v>5</v>
      </c>
      <c r="AT484">
        <v>5</v>
      </c>
      <c r="AU484">
        <v>3</v>
      </c>
      <c r="AV484">
        <v>4</v>
      </c>
      <c r="AW484">
        <v>2</v>
      </c>
      <c r="AX484">
        <v>11</v>
      </c>
      <c r="AY484">
        <v>15</v>
      </c>
      <c r="AZ484">
        <v>8</v>
      </c>
      <c r="BA484">
        <v>22</v>
      </c>
      <c r="BB484">
        <v>19</v>
      </c>
      <c r="BC484">
        <v>12</v>
      </c>
      <c r="BD484">
        <v>20</v>
      </c>
      <c r="BE484">
        <v>2</v>
      </c>
      <c r="BF484">
        <v>21</v>
      </c>
      <c r="BG484">
        <v>7</v>
      </c>
      <c r="BH484">
        <v>16</v>
      </c>
      <c r="BI484">
        <v>14</v>
      </c>
      <c r="BJ484">
        <v>17</v>
      </c>
      <c r="BK484">
        <v>4</v>
      </c>
      <c r="BL484">
        <v>13</v>
      </c>
      <c r="BM484">
        <v>6</v>
      </c>
      <c r="BN484">
        <v>18</v>
      </c>
      <c r="BO484">
        <v>3</v>
      </c>
      <c r="BP484">
        <v>9</v>
      </c>
      <c r="BQ484">
        <v>10</v>
      </c>
      <c r="BR484">
        <v>1</v>
      </c>
      <c r="BS484">
        <v>5</v>
      </c>
      <c r="BT484">
        <v>-14</v>
      </c>
    </row>
    <row r="485" spans="1:72">
      <c r="A485">
        <v>12474</v>
      </c>
      <c r="B485">
        <v>0</v>
      </c>
      <c r="C485">
        <v>1985</v>
      </c>
      <c r="D485" s="2">
        <v>43411.25167824074</v>
      </c>
      <c r="E485" t="s">
        <v>122</v>
      </c>
      <c r="F485">
        <v>4</v>
      </c>
      <c r="G485">
        <v>3</v>
      </c>
      <c r="H485">
        <v>3</v>
      </c>
      <c r="I485">
        <v>4</v>
      </c>
      <c r="J485">
        <v>3</v>
      </c>
      <c r="K485">
        <v>4</v>
      </c>
      <c r="L485">
        <v>3</v>
      </c>
      <c r="M485">
        <v>2</v>
      </c>
      <c r="N485">
        <v>5</v>
      </c>
      <c r="O485">
        <v>4</v>
      </c>
      <c r="P485">
        <v>2</v>
      </c>
      <c r="Q485">
        <v>5</v>
      </c>
      <c r="R485">
        <v>2</v>
      </c>
      <c r="S485">
        <v>5</v>
      </c>
      <c r="T485">
        <v>2</v>
      </c>
      <c r="U485">
        <v>4</v>
      </c>
      <c r="V485">
        <v>4</v>
      </c>
      <c r="W485">
        <v>5</v>
      </c>
      <c r="X485">
        <v>5</v>
      </c>
      <c r="Y485">
        <v>4</v>
      </c>
      <c r="Z485">
        <v>4</v>
      </c>
      <c r="AA485">
        <v>3</v>
      </c>
      <c r="AB485">
        <v>15</v>
      </c>
      <c r="AC485">
        <v>11</v>
      </c>
      <c r="AD485">
        <v>12</v>
      </c>
      <c r="AE485">
        <v>6</v>
      </c>
      <c r="AF485">
        <v>13</v>
      </c>
      <c r="AG485">
        <v>9</v>
      </c>
      <c r="AH485">
        <v>5</v>
      </c>
      <c r="AI485">
        <v>29</v>
      </c>
      <c r="AJ485">
        <v>10</v>
      </c>
      <c r="AK485">
        <v>6</v>
      </c>
      <c r="AL485">
        <v>9</v>
      </c>
      <c r="AM485">
        <v>18</v>
      </c>
      <c r="AN485">
        <v>8</v>
      </c>
      <c r="AO485">
        <v>17</v>
      </c>
      <c r="AP485">
        <v>8</v>
      </c>
      <c r="AQ485">
        <v>5</v>
      </c>
      <c r="AR485">
        <v>9</v>
      </c>
      <c r="AS485">
        <v>11</v>
      </c>
      <c r="AT485">
        <v>23</v>
      </c>
      <c r="AU485">
        <v>9</v>
      </c>
      <c r="AV485">
        <v>4</v>
      </c>
      <c r="AW485">
        <v>13</v>
      </c>
      <c r="AX485">
        <v>19</v>
      </c>
      <c r="AY485">
        <v>12</v>
      </c>
      <c r="AZ485">
        <v>10</v>
      </c>
      <c r="BA485">
        <v>11</v>
      </c>
      <c r="BB485">
        <v>8</v>
      </c>
      <c r="BC485">
        <v>9</v>
      </c>
      <c r="BD485">
        <v>20</v>
      </c>
      <c r="BE485">
        <v>1</v>
      </c>
      <c r="BF485">
        <v>18</v>
      </c>
      <c r="BG485">
        <v>7</v>
      </c>
      <c r="BH485">
        <v>15</v>
      </c>
      <c r="BI485">
        <v>3</v>
      </c>
      <c r="BJ485">
        <v>21</v>
      </c>
      <c r="BK485">
        <v>2</v>
      </c>
      <c r="BL485">
        <v>14</v>
      </c>
      <c r="BM485">
        <v>17</v>
      </c>
      <c r="BN485">
        <v>16</v>
      </c>
      <c r="BO485">
        <v>4</v>
      </c>
      <c r="BP485">
        <v>5</v>
      </c>
      <c r="BQ485">
        <v>13</v>
      </c>
      <c r="BR485">
        <v>22</v>
      </c>
      <c r="BS485">
        <v>6</v>
      </c>
      <c r="BT485">
        <v>-3</v>
      </c>
    </row>
    <row r="486" spans="1:72">
      <c r="A486">
        <v>12496</v>
      </c>
      <c r="B486">
        <v>1</v>
      </c>
      <c r="C486">
        <v>1993</v>
      </c>
      <c r="D486" s="2">
        <v>43411.376932870371</v>
      </c>
      <c r="E486" t="s">
        <v>120</v>
      </c>
      <c r="F486">
        <v>1</v>
      </c>
      <c r="G486">
        <v>2</v>
      </c>
      <c r="H486">
        <v>1</v>
      </c>
      <c r="I486">
        <v>4</v>
      </c>
      <c r="J486">
        <v>5</v>
      </c>
      <c r="K486">
        <v>3</v>
      </c>
      <c r="L486">
        <v>1</v>
      </c>
      <c r="M486">
        <v>1</v>
      </c>
      <c r="N486">
        <v>1</v>
      </c>
      <c r="O486">
        <v>1</v>
      </c>
      <c r="P486">
        <v>1</v>
      </c>
      <c r="Q486">
        <v>5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4</v>
      </c>
      <c r="Z486">
        <v>4</v>
      </c>
      <c r="AA486">
        <v>5</v>
      </c>
      <c r="AB486">
        <v>4</v>
      </c>
      <c r="AC486">
        <v>6</v>
      </c>
      <c r="AD486">
        <v>13</v>
      </c>
      <c r="AE486">
        <v>34</v>
      </c>
      <c r="AF486">
        <v>5</v>
      </c>
      <c r="AG486">
        <v>10</v>
      </c>
      <c r="AH486">
        <v>3</v>
      </c>
      <c r="AI486">
        <v>3</v>
      </c>
      <c r="AJ486">
        <v>7</v>
      </c>
      <c r="AK486">
        <v>4</v>
      </c>
      <c r="AL486">
        <v>3</v>
      </c>
      <c r="AM486">
        <v>4</v>
      </c>
      <c r="AN486">
        <v>3</v>
      </c>
      <c r="AO486">
        <v>1</v>
      </c>
      <c r="AP486">
        <v>3</v>
      </c>
      <c r="AQ486">
        <v>3</v>
      </c>
      <c r="AR486">
        <v>2</v>
      </c>
      <c r="AS486">
        <v>3</v>
      </c>
      <c r="AT486">
        <v>5</v>
      </c>
      <c r="AU486">
        <v>3</v>
      </c>
      <c r="AV486">
        <v>6</v>
      </c>
      <c r="AW486">
        <v>4</v>
      </c>
      <c r="AX486">
        <v>15</v>
      </c>
      <c r="AY486">
        <v>9</v>
      </c>
      <c r="AZ486">
        <v>7</v>
      </c>
      <c r="BA486">
        <v>13</v>
      </c>
      <c r="BB486">
        <v>21</v>
      </c>
      <c r="BC486">
        <v>18</v>
      </c>
      <c r="BD486">
        <v>8</v>
      </c>
      <c r="BE486">
        <v>14</v>
      </c>
      <c r="BF486">
        <v>1</v>
      </c>
      <c r="BG486">
        <v>6</v>
      </c>
      <c r="BH486">
        <v>17</v>
      </c>
      <c r="BI486">
        <v>11</v>
      </c>
      <c r="BJ486">
        <v>22</v>
      </c>
      <c r="BK486">
        <v>20</v>
      </c>
      <c r="BL486">
        <v>12</v>
      </c>
      <c r="BM486">
        <v>10</v>
      </c>
      <c r="BN486">
        <v>19</v>
      </c>
      <c r="BO486">
        <v>16</v>
      </c>
      <c r="BP486">
        <v>2</v>
      </c>
      <c r="BQ486">
        <v>4</v>
      </c>
      <c r="BR486">
        <v>3</v>
      </c>
      <c r="BS486">
        <v>5</v>
      </c>
      <c r="BT486">
        <v>-14</v>
      </c>
    </row>
    <row r="487" spans="1:72">
      <c r="A487">
        <v>12515</v>
      </c>
      <c r="B487">
        <v>0</v>
      </c>
      <c r="C487">
        <v>1991</v>
      </c>
      <c r="D487" s="2">
        <v>43411.462314814817</v>
      </c>
      <c r="E487" t="s">
        <v>163</v>
      </c>
      <c r="F487">
        <v>4</v>
      </c>
      <c r="G487">
        <v>5</v>
      </c>
      <c r="H487">
        <v>2</v>
      </c>
      <c r="I487">
        <v>4</v>
      </c>
      <c r="J487">
        <v>2</v>
      </c>
      <c r="K487">
        <v>4</v>
      </c>
      <c r="L487">
        <v>2</v>
      </c>
      <c r="M487">
        <v>1</v>
      </c>
      <c r="N487">
        <v>4</v>
      </c>
      <c r="O487">
        <v>4</v>
      </c>
      <c r="P487">
        <v>2</v>
      </c>
      <c r="Q487">
        <v>1</v>
      </c>
      <c r="R487">
        <v>2</v>
      </c>
      <c r="S487">
        <v>5</v>
      </c>
      <c r="T487">
        <v>4</v>
      </c>
      <c r="U487">
        <v>5</v>
      </c>
      <c r="V487">
        <v>4</v>
      </c>
      <c r="W487">
        <v>5</v>
      </c>
      <c r="X487">
        <v>5</v>
      </c>
      <c r="Y487">
        <v>4</v>
      </c>
      <c r="Z487">
        <v>4</v>
      </c>
      <c r="AA487">
        <v>3</v>
      </c>
      <c r="AB487">
        <v>6</v>
      </c>
      <c r="AC487">
        <v>8</v>
      </c>
      <c r="AD487">
        <v>9</v>
      </c>
      <c r="AE487">
        <v>7</v>
      </c>
      <c r="AF487">
        <v>3</v>
      </c>
      <c r="AG487">
        <v>9</v>
      </c>
      <c r="AH487">
        <v>5</v>
      </c>
      <c r="AI487">
        <v>3</v>
      </c>
      <c r="AJ487">
        <v>7</v>
      </c>
      <c r="AK487">
        <v>4</v>
      </c>
      <c r="AL487">
        <v>9</v>
      </c>
      <c r="AM487">
        <v>7</v>
      </c>
      <c r="AN487">
        <v>4</v>
      </c>
      <c r="AO487">
        <v>3</v>
      </c>
      <c r="AP487">
        <v>6</v>
      </c>
      <c r="AQ487">
        <v>3</v>
      </c>
      <c r="AR487">
        <v>6</v>
      </c>
      <c r="AS487">
        <v>4</v>
      </c>
      <c r="AT487">
        <v>4</v>
      </c>
      <c r="AU487">
        <v>2</v>
      </c>
      <c r="AV487">
        <v>4</v>
      </c>
      <c r="AW487">
        <v>5</v>
      </c>
      <c r="AX487">
        <v>3</v>
      </c>
      <c r="AY487">
        <v>15</v>
      </c>
      <c r="AZ487">
        <v>16</v>
      </c>
      <c r="BA487">
        <v>17</v>
      </c>
      <c r="BB487">
        <v>20</v>
      </c>
      <c r="BC487">
        <v>22</v>
      </c>
      <c r="BD487">
        <v>2</v>
      </c>
      <c r="BE487">
        <v>8</v>
      </c>
      <c r="BF487">
        <v>19</v>
      </c>
      <c r="BG487">
        <v>10</v>
      </c>
      <c r="BH487">
        <v>9</v>
      </c>
      <c r="BI487">
        <v>14</v>
      </c>
      <c r="BJ487">
        <v>18</v>
      </c>
      <c r="BK487">
        <v>4</v>
      </c>
      <c r="BL487">
        <v>21</v>
      </c>
      <c r="BM487">
        <v>7</v>
      </c>
      <c r="BN487">
        <v>1</v>
      </c>
      <c r="BO487">
        <v>5</v>
      </c>
      <c r="BP487">
        <v>11</v>
      </c>
      <c r="BQ487">
        <v>13</v>
      </c>
      <c r="BR487">
        <v>12</v>
      </c>
      <c r="BS487">
        <v>6</v>
      </c>
      <c r="BT487">
        <v>-13</v>
      </c>
    </row>
    <row r="488" spans="1:72">
      <c r="A488">
        <v>12524</v>
      </c>
      <c r="B488">
        <v>0</v>
      </c>
      <c r="C488">
        <v>1996</v>
      </c>
      <c r="D488" s="2">
        <v>43411.482453703706</v>
      </c>
      <c r="E488" t="s">
        <v>236</v>
      </c>
      <c r="F488">
        <v>5</v>
      </c>
      <c r="G488">
        <v>5</v>
      </c>
      <c r="H488">
        <v>5</v>
      </c>
      <c r="I488">
        <v>4</v>
      </c>
      <c r="J488">
        <v>1</v>
      </c>
      <c r="K488">
        <v>3</v>
      </c>
      <c r="L488">
        <v>3</v>
      </c>
      <c r="M488">
        <v>2</v>
      </c>
      <c r="N488">
        <v>4</v>
      </c>
      <c r="O488">
        <v>4</v>
      </c>
      <c r="P488">
        <v>4</v>
      </c>
      <c r="Q488">
        <v>4</v>
      </c>
      <c r="R488">
        <v>3</v>
      </c>
      <c r="S488">
        <v>5</v>
      </c>
      <c r="T488">
        <v>5</v>
      </c>
      <c r="U488">
        <v>5</v>
      </c>
      <c r="V488">
        <v>5</v>
      </c>
      <c r="W488">
        <v>5</v>
      </c>
      <c r="X488">
        <v>2</v>
      </c>
      <c r="Y488">
        <v>3</v>
      </c>
      <c r="Z488">
        <v>2</v>
      </c>
      <c r="AA488">
        <v>2</v>
      </c>
      <c r="AB488">
        <v>3</v>
      </c>
      <c r="AC488">
        <v>6</v>
      </c>
      <c r="AD488">
        <v>7</v>
      </c>
      <c r="AE488">
        <v>4</v>
      </c>
      <c r="AF488">
        <v>5</v>
      </c>
      <c r="AG488">
        <v>8</v>
      </c>
      <c r="AH488">
        <v>4</v>
      </c>
      <c r="AI488">
        <v>3</v>
      </c>
      <c r="AJ488">
        <v>6</v>
      </c>
      <c r="AK488">
        <v>4</v>
      </c>
      <c r="AL488">
        <v>4</v>
      </c>
      <c r="AM488">
        <v>5</v>
      </c>
      <c r="AN488">
        <v>4</v>
      </c>
      <c r="AO488">
        <v>6</v>
      </c>
      <c r="AP488">
        <v>2</v>
      </c>
      <c r="AQ488">
        <v>3</v>
      </c>
      <c r="AR488">
        <v>4</v>
      </c>
      <c r="AS488">
        <v>4</v>
      </c>
      <c r="AT488">
        <v>5</v>
      </c>
      <c r="AU488">
        <v>5</v>
      </c>
      <c r="AV488">
        <v>5</v>
      </c>
      <c r="AW488">
        <v>3</v>
      </c>
      <c r="AX488">
        <v>16</v>
      </c>
      <c r="AY488">
        <v>11</v>
      </c>
      <c r="AZ488">
        <v>19</v>
      </c>
      <c r="BA488">
        <v>6</v>
      </c>
      <c r="BB488">
        <v>17</v>
      </c>
      <c r="BC488">
        <v>21</v>
      </c>
      <c r="BD488">
        <v>4</v>
      </c>
      <c r="BE488">
        <v>7</v>
      </c>
      <c r="BF488">
        <v>18</v>
      </c>
      <c r="BG488">
        <v>3</v>
      </c>
      <c r="BH488">
        <v>15</v>
      </c>
      <c r="BI488">
        <v>22</v>
      </c>
      <c r="BJ488">
        <v>13</v>
      </c>
      <c r="BK488">
        <v>1</v>
      </c>
      <c r="BL488">
        <v>2</v>
      </c>
      <c r="BM488">
        <v>9</v>
      </c>
      <c r="BN488">
        <v>8</v>
      </c>
      <c r="BO488">
        <v>14</v>
      </c>
      <c r="BP488">
        <v>10</v>
      </c>
      <c r="BQ488">
        <v>12</v>
      </c>
      <c r="BR488">
        <v>20</v>
      </c>
      <c r="BS488">
        <v>5</v>
      </c>
      <c r="BT488">
        <v>-15</v>
      </c>
    </row>
    <row r="489" spans="1:72">
      <c r="A489">
        <v>12539</v>
      </c>
      <c r="B489">
        <v>0</v>
      </c>
      <c r="C489">
        <v>1995</v>
      </c>
      <c r="D489" s="2">
        <v>43411.489490740743</v>
      </c>
      <c r="E489" t="s">
        <v>125</v>
      </c>
      <c r="F489">
        <v>4</v>
      </c>
      <c r="G489">
        <v>5</v>
      </c>
      <c r="H489">
        <v>4</v>
      </c>
      <c r="I489">
        <v>5</v>
      </c>
      <c r="J489">
        <v>1</v>
      </c>
      <c r="K489">
        <v>2</v>
      </c>
      <c r="L489">
        <v>2</v>
      </c>
      <c r="M489">
        <v>2</v>
      </c>
      <c r="N489">
        <v>5</v>
      </c>
      <c r="O489">
        <v>5</v>
      </c>
      <c r="P489">
        <v>2</v>
      </c>
      <c r="Q489">
        <v>2</v>
      </c>
      <c r="R489">
        <v>5</v>
      </c>
      <c r="S489">
        <v>5</v>
      </c>
      <c r="T489">
        <v>5</v>
      </c>
      <c r="U489">
        <v>5</v>
      </c>
      <c r="V489">
        <v>5</v>
      </c>
      <c r="W489">
        <v>5</v>
      </c>
      <c r="X489">
        <v>5</v>
      </c>
      <c r="Y489">
        <v>4</v>
      </c>
      <c r="Z489">
        <v>4</v>
      </c>
      <c r="AA489">
        <v>2</v>
      </c>
      <c r="AB489">
        <v>4</v>
      </c>
      <c r="AC489">
        <v>4</v>
      </c>
      <c r="AD489">
        <v>7</v>
      </c>
      <c r="AE489">
        <v>3</v>
      </c>
      <c r="AF489">
        <v>3</v>
      </c>
      <c r="AG489">
        <v>6</v>
      </c>
      <c r="AH489">
        <v>4</v>
      </c>
      <c r="AI489">
        <v>4</v>
      </c>
      <c r="AJ489">
        <v>3</v>
      </c>
      <c r="AK489">
        <v>3</v>
      </c>
      <c r="AL489">
        <v>5</v>
      </c>
      <c r="AM489">
        <v>5</v>
      </c>
      <c r="AN489">
        <v>2</v>
      </c>
      <c r="AO489">
        <v>3</v>
      </c>
      <c r="AP489">
        <v>17</v>
      </c>
      <c r="AQ489">
        <v>3</v>
      </c>
      <c r="AR489">
        <v>2</v>
      </c>
      <c r="AS489">
        <v>2</v>
      </c>
      <c r="AT489">
        <v>3</v>
      </c>
      <c r="AU489">
        <v>7</v>
      </c>
      <c r="AV489">
        <v>4</v>
      </c>
      <c r="AW489">
        <v>4</v>
      </c>
      <c r="AX489">
        <v>6</v>
      </c>
      <c r="AY489">
        <v>19</v>
      </c>
      <c r="AZ489">
        <v>8</v>
      </c>
      <c r="BA489">
        <v>9</v>
      </c>
      <c r="BB489">
        <v>17</v>
      </c>
      <c r="BC489">
        <v>11</v>
      </c>
      <c r="BD489">
        <v>22</v>
      </c>
      <c r="BE489">
        <v>18</v>
      </c>
      <c r="BF489">
        <v>13</v>
      </c>
      <c r="BG489">
        <v>12</v>
      </c>
      <c r="BH489">
        <v>16</v>
      </c>
      <c r="BI489">
        <v>21</v>
      </c>
      <c r="BJ489">
        <v>15</v>
      </c>
      <c r="BK489">
        <v>10</v>
      </c>
      <c r="BL489">
        <v>1</v>
      </c>
      <c r="BM489">
        <v>7</v>
      </c>
      <c r="BN489">
        <v>20</v>
      </c>
      <c r="BO489">
        <v>14</v>
      </c>
      <c r="BP489">
        <v>4</v>
      </c>
      <c r="BQ489">
        <v>3</v>
      </c>
      <c r="BR489">
        <v>2</v>
      </c>
      <c r="BS489">
        <v>5</v>
      </c>
      <c r="BT489">
        <v>-13</v>
      </c>
    </row>
    <row r="490" spans="1:72">
      <c r="A490">
        <v>12549</v>
      </c>
      <c r="B490">
        <v>1</v>
      </c>
      <c r="C490">
        <v>1978</v>
      </c>
      <c r="D490" s="2">
        <v>43411.520115740743</v>
      </c>
      <c r="E490" t="s">
        <v>147</v>
      </c>
      <c r="F490">
        <v>3</v>
      </c>
      <c r="G490">
        <v>3</v>
      </c>
      <c r="H490">
        <v>2</v>
      </c>
      <c r="I490">
        <v>3</v>
      </c>
      <c r="J490">
        <v>3</v>
      </c>
      <c r="K490">
        <v>5</v>
      </c>
      <c r="L490">
        <v>2</v>
      </c>
      <c r="M490">
        <v>2</v>
      </c>
      <c r="N490">
        <v>2</v>
      </c>
      <c r="O490">
        <v>2</v>
      </c>
      <c r="P490">
        <v>2</v>
      </c>
      <c r="Q490">
        <v>4</v>
      </c>
      <c r="R490">
        <v>2</v>
      </c>
      <c r="S490">
        <v>5</v>
      </c>
      <c r="T490">
        <v>2</v>
      </c>
      <c r="U490">
        <v>4</v>
      </c>
      <c r="V490">
        <v>4</v>
      </c>
      <c r="W490">
        <v>4</v>
      </c>
      <c r="X490">
        <v>2</v>
      </c>
      <c r="Y490">
        <v>4</v>
      </c>
      <c r="Z490">
        <v>4</v>
      </c>
      <c r="AA490">
        <v>3</v>
      </c>
      <c r="AB490">
        <v>8</v>
      </c>
      <c r="AC490">
        <v>3</v>
      </c>
      <c r="AD490">
        <v>5</v>
      </c>
      <c r="AE490">
        <v>9</v>
      </c>
      <c r="AF490">
        <v>4</v>
      </c>
      <c r="AG490">
        <v>13</v>
      </c>
      <c r="AH490">
        <v>3</v>
      </c>
      <c r="AI490">
        <v>3</v>
      </c>
      <c r="AJ490">
        <v>7</v>
      </c>
      <c r="AK490">
        <v>12</v>
      </c>
      <c r="AL490">
        <v>5</v>
      </c>
      <c r="AM490">
        <v>5</v>
      </c>
      <c r="AN490">
        <v>5</v>
      </c>
      <c r="AO490">
        <v>5</v>
      </c>
      <c r="AP490">
        <v>6</v>
      </c>
      <c r="AQ490">
        <v>5</v>
      </c>
      <c r="AR490">
        <v>3</v>
      </c>
      <c r="AS490">
        <v>3</v>
      </c>
      <c r="AT490">
        <v>12</v>
      </c>
      <c r="AU490">
        <v>4</v>
      </c>
      <c r="AV490">
        <v>2</v>
      </c>
      <c r="AW490">
        <v>4</v>
      </c>
      <c r="AX490">
        <v>20</v>
      </c>
      <c r="AY490">
        <v>13</v>
      </c>
      <c r="AZ490">
        <v>5</v>
      </c>
      <c r="BA490">
        <v>7</v>
      </c>
      <c r="BB490">
        <v>17</v>
      </c>
      <c r="BC490">
        <v>2</v>
      </c>
      <c r="BD490">
        <v>22</v>
      </c>
      <c r="BE490">
        <v>18</v>
      </c>
      <c r="BF490">
        <v>21</v>
      </c>
      <c r="BG490">
        <v>8</v>
      </c>
      <c r="BH490">
        <v>15</v>
      </c>
      <c r="BI490">
        <v>14</v>
      </c>
      <c r="BJ490">
        <v>4</v>
      </c>
      <c r="BK490">
        <v>19</v>
      </c>
      <c r="BL490">
        <v>16</v>
      </c>
      <c r="BM490">
        <v>9</v>
      </c>
      <c r="BN490">
        <v>6</v>
      </c>
      <c r="BO490">
        <v>10</v>
      </c>
      <c r="BP490">
        <v>1</v>
      </c>
      <c r="BQ490">
        <v>3</v>
      </c>
      <c r="BR490">
        <v>12</v>
      </c>
      <c r="BS490">
        <v>11</v>
      </c>
      <c r="BT490">
        <v>-30</v>
      </c>
    </row>
    <row r="491" spans="1:72">
      <c r="A491">
        <v>12543</v>
      </c>
      <c r="B491">
        <v>0</v>
      </c>
      <c r="C491">
        <v>1996</v>
      </c>
      <c r="D491" s="2">
        <v>43411.522199074076</v>
      </c>
      <c r="E491" t="s">
        <v>198</v>
      </c>
      <c r="F491">
        <v>4</v>
      </c>
      <c r="G491">
        <v>2</v>
      </c>
      <c r="H491">
        <v>3</v>
      </c>
      <c r="I491">
        <v>4</v>
      </c>
      <c r="J491">
        <v>2</v>
      </c>
      <c r="K491">
        <v>3</v>
      </c>
      <c r="L491">
        <v>2</v>
      </c>
      <c r="M491">
        <v>1</v>
      </c>
      <c r="N491">
        <v>4</v>
      </c>
      <c r="O491">
        <v>3</v>
      </c>
      <c r="P491">
        <v>3</v>
      </c>
      <c r="Q491">
        <v>2</v>
      </c>
      <c r="R491">
        <v>4</v>
      </c>
      <c r="S491">
        <v>5</v>
      </c>
      <c r="T491">
        <v>4</v>
      </c>
      <c r="U491">
        <v>5</v>
      </c>
      <c r="V491">
        <v>5</v>
      </c>
      <c r="W491">
        <v>5</v>
      </c>
      <c r="X491">
        <v>5</v>
      </c>
      <c r="Y491">
        <v>2</v>
      </c>
      <c r="Z491">
        <v>4</v>
      </c>
      <c r="AA491">
        <v>2</v>
      </c>
      <c r="AB491">
        <v>6</v>
      </c>
      <c r="AC491">
        <v>11</v>
      </c>
      <c r="AD491">
        <v>5</v>
      </c>
      <c r="AE491">
        <v>4</v>
      </c>
      <c r="AF491">
        <v>6</v>
      </c>
      <c r="AG491">
        <v>16</v>
      </c>
      <c r="AH491">
        <v>4</v>
      </c>
      <c r="AI491">
        <v>4</v>
      </c>
      <c r="AJ491">
        <v>4</v>
      </c>
      <c r="AK491">
        <v>5</v>
      </c>
      <c r="AL491">
        <v>4</v>
      </c>
      <c r="AM491">
        <v>7</v>
      </c>
      <c r="AN491">
        <v>4</v>
      </c>
      <c r="AO491">
        <v>2012</v>
      </c>
      <c r="AP491">
        <v>7</v>
      </c>
      <c r="AQ491">
        <v>4</v>
      </c>
      <c r="AR491">
        <v>4</v>
      </c>
      <c r="AS491">
        <v>11</v>
      </c>
      <c r="AT491">
        <v>6</v>
      </c>
      <c r="AU491">
        <v>5</v>
      </c>
      <c r="AV491">
        <v>4</v>
      </c>
      <c r="AW491">
        <v>5</v>
      </c>
      <c r="AX491">
        <v>17</v>
      </c>
      <c r="AY491">
        <v>1</v>
      </c>
      <c r="AZ491">
        <v>5</v>
      </c>
      <c r="BA491">
        <v>22</v>
      </c>
      <c r="BB491">
        <v>13</v>
      </c>
      <c r="BC491">
        <v>16</v>
      </c>
      <c r="BD491">
        <v>18</v>
      </c>
      <c r="BE491">
        <v>20</v>
      </c>
      <c r="BF491">
        <v>19</v>
      </c>
      <c r="BG491">
        <v>10</v>
      </c>
      <c r="BH491">
        <v>21</v>
      </c>
      <c r="BI491">
        <v>11</v>
      </c>
      <c r="BJ491">
        <v>9</v>
      </c>
      <c r="BK491">
        <v>4</v>
      </c>
      <c r="BL491">
        <v>15</v>
      </c>
      <c r="BM491">
        <v>14</v>
      </c>
      <c r="BN491">
        <v>7</v>
      </c>
      <c r="BO491">
        <v>2</v>
      </c>
      <c r="BP491">
        <v>8</v>
      </c>
      <c r="BQ491">
        <v>3</v>
      </c>
      <c r="BR491">
        <v>6</v>
      </c>
      <c r="BS491">
        <v>12</v>
      </c>
      <c r="BT491">
        <v>-23</v>
      </c>
    </row>
    <row r="492" spans="1:72">
      <c r="A492">
        <v>12556</v>
      </c>
      <c r="B492">
        <v>0</v>
      </c>
      <c r="C492">
        <v>1996</v>
      </c>
      <c r="D492" s="2">
        <v>43411.542766203704</v>
      </c>
      <c r="E492" t="s">
        <v>247</v>
      </c>
      <c r="F492">
        <v>2</v>
      </c>
      <c r="G492">
        <v>2</v>
      </c>
      <c r="H492">
        <v>1</v>
      </c>
      <c r="I492">
        <v>4</v>
      </c>
      <c r="J492">
        <v>1</v>
      </c>
      <c r="K492">
        <v>4</v>
      </c>
      <c r="L492">
        <v>2</v>
      </c>
      <c r="M492">
        <v>2</v>
      </c>
      <c r="N492">
        <v>2</v>
      </c>
      <c r="O492">
        <v>2</v>
      </c>
      <c r="P492">
        <v>2</v>
      </c>
      <c r="Q492">
        <v>5</v>
      </c>
      <c r="R492">
        <v>2</v>
      </c>
      <c r="S492">
        <v>5</v>
      </c>
      <c r="T492">
        <v>2</v>
      </c>
      <c r="U492">
        <v>2</v>
      </c>
      <c r="V492">
        <v>2</v>
      </c>
      <c r="W492">
        <v>4</v>
      </c>
      <c r="X492">
        <v>2</v>
      </c>
      <c r="Y492">
        <v>5</v>
      </c>
      <c r="Z492">
        <v>4</v>
      </c>
      <c r="AA492">
        <v>4</v>
      </c>
      <c r="AB492">
        <v>5</v>
      </c>
      <c r="AC492">
        <v>9</v>
      </c>
      <c r="AD492">
        <v>11</v>
      </c>
      <c r="AE492">
        <v>12</v>
      </c>
      <c r="AF492">
        <v>8</v>
      </c>
      <c r="AG492">
        <v>6</v>
      </c>
      <c r="AH492">
        <v>5</v>
      </c>
      <c r="AI492">
        <v>4</v>
      </c>
      <c r="AJ492">
        <v>9</v>
      </c>
      <c r="AK492">
        <v>8</v>
      </c>
      <c r="AL492">
        <v>5</v>
      </c>
      <c r="AM492">
        <v>8</v>
      </c>
      <c r="AN492">
        <v>6</v>
      </c>
      <c r="AO492">
        <v>6</v>
      </c>
      <c r="AP492">
        <v>7</v>
      </c>
      <c r="AQ492">
        <v>3</v>
      </c>
      <c r="AR492">
        <v>6</v>
      </c>
      <c r="AS492">
        <v>11</v>
      </c>
      <c r="AT492">
        <v>13</v>
      </c>
      <c r="AU492">
        <v>4</v>
      </c>
      <c r="AV492">
        <v>7</v>
      </c>
      <c r="AW492">
        <v>4</v>
      </c>
      <c r="AX492">
        <v>9</v>
      </c>
      <c r="AY492">
        <v>4</v>
      </c>
      <c r="AZ492">
        <v>2</v>
      </c>
      <c r="BA492">
        <v>11</v>
      </c>
      <c r="BB492">
        <v>21</v>
      </c>
      <c r="BC492">
        <v>15</v>
      </c>
      <c r="BD492">
        <v>20</v>
      </c>
      <c r="BE492">
        <v>12</v>
      </c>
      <c r="BF492">
        <v>19</v>
      </c>
      <c r="BG492">
        <v>7</v>
      </c>
      <c r="BH492">
        <v>10</v>
      </c>
      <c r="BI492">
        <v>22</v>
      </c>
      <c r="BJ492">
        <v>18</v>
      </c>
      <c r="BK492">
        <v>13</v>
      </c>
      <c r="BL492">
        <v>3</v>
      </c>
      <c r="BM492">
        <v>17</v>
      </c>
      <c r="BN492">
        <v>16</v>
      </c>
      <c r="BO492">
        <v>1</v>
      </c>
      <c r="BP492">
        <v>6</v>
      </c>
      <c r="BQ492">
        <v>14</v>
      </c>
      <c r="BR492">
        <v>8</v>
      </c>
      <c r="BS492">
        <v>5</v>
      </c>
      <c r="BT492">
        <v>-15</v>
      </c>
    </row>
    <row r="493" spans="1:72">
      <c r="A493">
        <v>12553</v>
      </c>
      <c r="B493">
        <v>0</v>
      </c>
      <c r="C493">
        <v>1994</v>
      </c>
      <c r="D493" s="2">
        <v>43411.548344907409</v>
      </c>
      <c r="E493" t="s">
        <v>120</v>
      </c>
      <c r="F493">
        <v>3</v>
      </c>
      <c r="G493">
        <v>3</v>
      </c>
      <c r="H493">
        <v>3</v>
      </c>
      <c r="I493">
        <v>3</v>
      </c>
      <c r="J493">
        <v>3</v>
      </c>
      <c r="K493">
        <v>3</v>
      </c>
      <c r="L493">
        <v>2</v>
      </c>
      <c r="M493">
        <v>3</v>
      </c>
      <c r="N493">
        <v>2</v>
      </c>
      <c r="O493">
        <v>3</v>
      </c>
      <c r="P493">
        <v>3</v>
      </c>
      <c r="Q493">
        <v>3</v>
      </c>
      <c r="R493">
        <v>3</v>
      </c>
      <c r="S493">
        <v>5</v>
      </c>
      <c r="T493">
        <v>3</v>
      </c>
      <c r="U493">
        <v>4</v>
      </c>
      <c r="V493">
        <v>4</v>
      </c>
      <c r="W493">
        <v>4</v>
      </c>
      <c r="X493">
        <v>3</v>
      </c>
      <c r="Y493">
        <v>3</v>
      </c>
      <c r="Z493">
        <v>3</v>
      </c>
      <c r="AA493">
        <v>3</v>
      </c>
      <c r="AB493">
        <v>7</v>
      </c>
      <c r="AC493">
        <v>6</v>
      </c>
      <c r="AD493">
        <v>6</v>
      </c>
      <c r="AE493">
        <v>4</v>
      </c>
      <c r="AF493">
        <v>9</v>
      </c>
      <c r="AG493">
        <v>5</v>
      </c>
      <c r="AH493">
        <v>8</v>
      </c>
      <c r="AI493">
        <v>6</v>
      </c>
      <c r="AJ493">
        <v>6</v>
      </c>
      <c r="AK493">
        <v>5</v>
      </c>
      <c r="AL493">
        <v>3</v>
      </c>
      <c r="AM493">
        <v>6</v>
      </c>
      <c r="AN493">
        <v>3</v>
      </c>
      <c r="AO493">
        <v>6</v>
      </c>
      <c r="AP493">
        <v>9</v>
      </c>
      <c r="AQ493">
        <v>5</v>
      </c>
      <c r="AR493">
        <v>7</v>
      </c>
      <c r="AS493">
        <v>4</v>
      </c>
      <c r="AT493">
        <v>5</v>
      </c>
      <c r="AU493">
        <v>3</v>
      </c>
      <c r="AV493">
        <v>7</v>
      </c>
      <c r="AW493">
        <v>3</v>
      </c>
      <c r="AX493">
        <v>10</v>
      </c>
      <c r="AY493">
        <v>19</v>
      </c>
      <c r="AZ493">
        <v>12</v>
      </c>
      <c r="BA493">
        <v>15</v>
      </c>
      <c r="BB493">
        <v>21</v>
      </c>
      <c r="BC493">
        <v>13</v>
      </c>
      <c r="BD493">
        <v>4</v>
      </c>
      <c r="BE493">
        <v>20</v>
      </c>
      <c r="BF493">
        <v>7</v>
      </c>
      <c r="BG493">
        <v>9</v>
      </c>
      <c r="BH493">
        <v>14</v>
      </c>
      <c r="BI493">
        <v>11</v>
      </c>
      <c r="BJ493">
        <v>6</v>
      </c>
      <c r="BK493">
        <v>18</v>
      </c>
      <c r="BL493">
        <v>1</v>
      </c>
      <c r="BM493">
        <v>22</v>
      </c>
      <c r="BN493">
        <v>17</v>
      </c>
      <c r="BO493">
        <v>16</v>
      </c>
      <c r="BP493">
        <v>8</v>
      </c>
      <c r="BQ493">
        <v>5</v>
      </c>
      <c r="BR493">
        <v>3</v>
      </c>
      <c r="BS493">
        <v>2</v>
      </c>
      <c r="BT493">
        <v>-26</v>
      </c>
    </row>
    <row r="494" spans="1:72">
      <c r="A494">
        <v>12586</v>
      </c>
      <c r="B494">
        <v>0</v>
      </c>
      <c r="C494">
        <v>1997</v>
      </c>
      <c r="D494" s="2">
        <v>43411.576238425929</v>
      </c>
      <c r="E494" t="s">
        <v>248</v>
      </c>
      <c r="F494">
        <v>1</v>
      </c>
      <c r="G494">
        <v>1</v>
      </c>
      <c r="H494">
        <v>1</v>
      </c>
      <c r="I494">
        <v>3</v>
      </c>
      <c r="J494">
        <v>2</v>
      </c>
      <c r="K494">
        <v>2</v>
      </c>
      <c r="L494">
        <v>1</v>
      </c>
      <c r="M494">
        <v>1</v>
      </c>
      <c r="N494">
        <v>1</v>
      </c>
      <c r="O494">
        <v>1</v>
      </c>
      <c r="P494">
        <v>1</v>
      </c>
      <c r="Q494">
        <v>4</v>
      </c>
      <c r="R494">
        <v>2</v>
      </c>
      <c r="S494">
        <v>3</v>
      </c>
      <c r="T494">
        <v>3</v>
      </c>
      <c r="U494">
        <v>3</v>
      </c>
      <c r="V494">
        <v>3</v>
      </c>
      <c r="W494">
        <v>3</v>
      </c>
      <c r="X494">
        <v>3</v>
      </c>
      <c r="Y494">
        <v>4</v>
      </c>
      <c r="Z494">
        <v>5</v>
      </c>
      <c r="AA494">
        <v>3</v>
      </c>
      <c r="AB494">
        <v>8</v>
      </c>
      <c r="AC494">
        <v>10</v>
      </c>
      <c r="AD494">
        <v>12</v>
      </c>
      <c r="AE494">
        <v>6</v>
      </c>
      <c r="AF494">
        <v>7</v>
      </c>
      <c r="AG494">
        <v>5</v>
      </c>
      <c r="AH494">
        <v>4</v>
      </c>
      <c r="AI494">
        <v>3</v>
      </c>
      <c r="AJ494">
        <v>3</v>
      </c>
      <c r="AK494">
        <v>4</v>
      </c>
      <c r="AL494">
        <v>4</v>
      </c>
      <c r="AM494">
        <v>10</v>
      </c>
      <c r="AN494">
        <v>6</v>
      </c>
      <c r="AO494">
        <v>3</v>
      </c>
      <c r="AP494">
        <v>10</v>
      </c>
      <c r="AQ494">
        <v>4</v>
      </c>
      <c r="AR494">
        <v>6</v>
      </c>
      <c r="AS494">
        <v>6</v>
      </c>
      <c r="AT494">
        <v>8</v>
      </c>
      <c r="AU494">
        <v>6</v>
      </c>
      <c r="AV494">
        <v>3</v>
      </c>
      <c r="AW494">
        <v>4</v>
      </c>
      <c r="AX494">
        <v>4</v>
      </c>
      <c r="AY494">
        <v>1</v>
      </c>
      <c r="AZ494">
        <v>19</v>
      </c>
      <c r="BA494">
        <v>20</v>
      </c>
      <c r="BB494">
        <v>17</v>
      </c>
      <c r="BC494">
        <v>8</v>
      </c>
      <c r="BD494">
        <v>9</v>
      </c>
      <c r="BE494">
        <v>21</v>
      </c>
      <c r="BF494">
        <v>6</v>
      </c>
      <c r="BG494">
        <v>15</v>
      </c>
      <c r="BH494">
        <v>12</v>
      </c>
      <c r="BI494">
        <v>14</v>
      </c>
      <c r="BJ494">
        <v>11</v>
      </c>
      <c r="BK494">
        <v>16</v>
      </c>
      <c r="BL494">
        <v>2</v>
      </c>
      <c r="BM494">
        <v>10</v>
      </c>
      <c r="BN494">
        <v>13</v>
      </c>
      <c r="BO494">
        <v>18</v>
      </c>
      <c r="BP494">
        <v>3</v>
      </c>
      <c r="BQ494">
        <v>7</v>
      </c>
      <c r="BR494">
        <v>5</v>
      </c>
      <c r="BS494">
        <v>22</v>
      </c>
      <c r="BT494">
        <v>-22</v>
      </c>
    </row>
    <row r="495" spans="1:72">
      <c r="A495">
        <v>12591</v>
      </c>
      <c r="B495">
        <v>0</v>
      </c>
      <c r="C495">
        <v>1986</v>
      </c>
      <c r="D495" s="2">
        <v>43411.584687499999</v>
      </c>
      <c r="E495" t="s">
        <v>249</v>
      </c>
      <c r="F495">
        <v>4</v>
      </c>
      <c r="G495">
        <v>5</v>
      </c>
      <c r="H495">
        <v>1</v>
      </c>
      <c r="I495">
        <v>4</v>
      </c>
      <c r="J495">
        <v>3</v>
      </c>
      <c r="K495">
        <v>4</v>
      </c>
      <c r="L495">
        <v>2</v>
      </c>
      <c r="M495">
        <v>1</v>
      </c>
      <c r="N495">
        <v>2</v>
      </c>
      <c r="O495">
        <v>4</v>
      </c>
      <c r="P495">
        <v>1</v>
      </c>
      <c r="Q495">
        <v>4</v>
      </c>
      <c r="R495">
        <v>2</v>
      </c>
      <c r="S495">
        <v>5</v>
      </c>
      <c r="T495">
        <v>4</v>
      </c>
      <c r="U495">
        <v>5</v>
      </c>
      <c r="V495">
        <v>5</v>
      </c>
      <c r="W495">
        <v>5</v>
      </c>
      <c r="X495">
        <v>4</v>
      </c>
      <c r="Y495">
        <v>5</v>
      </c>
      <c r="Z495">
        <v>4</v>
      </c>
      <c r="AA495">
        <v>4</v>
      </c>
      <c r="AB495">
        <v>6</v>
      </c>
      <c r="AC495">
        <v>8</v>
      </c>
      <c r="AD495">
        <v>9</v>
      </c>
      <c r="AE495">
        <v>13</v>
      </c>
      <c r="AF495">
        <v>7</v>
      </c>
      <c r="AG495">
        <v>6</v>
      </c>
      <c r="AH495">
        <v>5</v>
      </c>
      <c r="AI495">
        <v>5</v>
      </c>
      <c r="AJ495">
        <v>5</v>
      </c>
      <c r="AK495">
        <v>5</v>
      </c>
      <c r="AL495">
        <v>4</v>
      </c>
      <c r="AM495">
        <v>10</v>
      </c>
      <c r="AN495">
        <v>6</v>
      </c>
      <c r="AO495">
        <v>4</v>
      </c>
      <c r="AP495">
        <v>9</v>
      </c>
      <c r="AQ495">
        <v>2</v>
      </c>
      <c r="AR495">
        <v>16</v>
      </c>
      <c r="AS495">
        <v>6</v>
      </c>
      <c r="AT495">
        <v>6</v>
      </c>
      <c r="AU495">
        <v>4</v>
      </c>
      <c r="AV495">
        <v>5</v>
      </c>
      <c r="AW495">
        <v>4</v>
      </c>
      <c r="AX495">
        <v>11</v>
      </c>
      <c r="AY495">
        <v>16</v>
      </c>
      <c r="AZ495">
        <v>14</v>
      </c>
      <c r="BA495">
        <v>20</v>
      </c>
      <c r="BB495">
        <v>13</v>
      </c>
      <c r="BC495">
        <v>22</v>
      </c>
      <c r="BD495">
        <v>15</v>
      </c>
      <c r="BE495">
        <v>17</v>
      </c>
      <c r="BF495">
        <v>10</v>
      </c>
      <c r="BG495">
        <v>7</v>
      </c>
      <c r="BH495">
        <v>21</v>
      </c>
      <c r="BI495">
        <v>3</v>
      </c>
      <c r="BJ495">
        <v>9</v>
      </c>
      <c r="BK495">
        <v>18</v>
      </c>
      <c r="BL495">
        <v>6</v>
      </c>
      <c r="BM495">
        <v>19</v>
      </c>
      <c r="BN495">
        <v>1</v>
      </c>
      <c r="BO495">
        <v>2</v>
      </c>
      <c r="BP495">
        <v>5</v>
      </c>
      <c r="BQ495">
        <v>8</v>
      </c>
      <c r="BR495">
        <v>4</v>
      </c>
      <c r="BS495">
        <v>12</v>
      </c>
      <c r="BT495">
        <v>9</v>
      </c>
    </row>
    <row r="496" spans="1:72">
      <c r="A496">
        <v>12605</v>
      </c>
      <c r="B496">
        <v>0</v>
      </c>
      <c r="C496">
        <v>1993</v>
      </c>
      <c r="D496" s="2">
        <v>43411.613217592596</v>
      </c>
      <c r="E496" t="s">
        <v>123</v>
      </c>
      <c r="F496">
        <v>4</v>
      </c>
      <c r="G496">
        <v>5</v>
      </c>
      <c r="H496">
        <v>4</v>
      </c>
      <c r="I496">
        <v>4</v>
      </c>
      <c r="J496">
        <v>1</v>
      </c>
      <c r="K496">
        <v>1</v>
      </c>
      <c r="L496">
        <v>4</v>
      </c>
      <c r="M496">
        <v>1</v>
      </c>
      <c r="N496">
        <v>5</v>
      </c>
      <c r="O496">
        <v>5</v>
      </c>
      <c r="P496">
        <v>4</v>
      </c>
      <c r="Q496">
        <v>1</v>
      </c>
      <c r="R496">
        <v>5</v>
      </c>
      <c r="S496">
        <v>5</v>
      </c>
      <c r="T496">
        <v>5</v>
      </c>
      <c r="U496">
        <v>5</v>
      </c>
      <c r="V496">
        <v>5</v>
      </c>
      <c r="W496">
        <v>5</v>
      </c>
      <c r="X496">
        <v>5</v>
      </c>
      <c r="Y496">
        <v>3</v>
      </c>
      <c r="Z496">
        <v>3</v>
      </c>
      <c r="AA496">
        <v>1</v>
      </c>
      <c r="AB496">
        <v>4</v>
      </c>
      <c r="AC496">
        <v>9</v>
      </c>
      <c r="AD496">
        <v>12</v>
      </c>
      <c r="AE496">
        <v>7</v>
      </c>
      <c r="AF496">
        <v>16</v>
      </c>
      <c r="AG496">
        <v>14</v>
      </c>
      <c r="AH496">
        <v>11</v>
      </c>
      <c r="AI496">
        <v>12</v>
      </c>
      <c r="AJ496">
        <v>6</v>
      </c>
      <c r="AK496">
        <v>15</v>
      </c>
      <c r="AL496">
        <v>11</v>
      </c>
      <c r="AM496">
        <v>10</v>
      </c>
      <c r="AN496">
        <v>6</v>
      </c>
      <c r="AO496">
        <v>9</v>
      </c>
      <c r="AP496">
        <v>6</v>
      </c>
      <c r="AQ496">
        <v>6</v>
      </c>
      <c r="AR496">
        <v>8</v>
      </c>
      <c r="AS496">
        <v>5</v>
      </c>
      <c r="AT496">
        <v>8</v>
      </c>
      <c r="AU496">
        <v>10</v>
      </c>
      <c r="AV496">
        <v>7</v>
      </c>
      <c r="AW496">
        <v>4</v>
      </c>
      <c r="AX496">
        <v>17</v>
      </c>
      <c r="AY496">
        <v>14</v>
      </c>
      <c r="AZ496">
        <v>18</v>
      </c>
      <c r="BA496">
        <v>22</v>
      </c>
      <c r="BB496">
        <v>9</v>
      </c>
      <c r="BC496">
        <v>2</v>
      </c>
      <c r="BD496">
        <v>15</v>
      </c>
      <c r="BE496">
        <v>11</v>
      </c>
      <c r="BF496">
        <v>3</v>
      </c>
      <c r="BG496">
        <v>1</v>
      </c>
      <c r="BH496">
        <v>13</v>
      </c>
      <c r="BI496">
        <v>5</v>
      </c>
      <c r="BJ496">
        <v>20</v>
      </c>
      <c r="BK496">
        <v>10</v>
      </c>
      <c r="BL496">
        <v>7</v>
      </c>
      <c r="BM496">
        <v>8</v>
      </c>
      <c r="BN496">
        <v>19</v>
      </c>
      <c r="BO496">
        <v>12</v>
      </c>
      <c r="BP496">
        <v>4</v>
      </c>
      <c r="BQ496">
        <v>21</v>
      </c>
      <c r="BR496">
        <v>16</v>
      </c>
      <c r="BS496">
        <v>6</v>
      </c>
      <c r="BT496">
        <v>-13</v>
      </c>
    </row>
    <row r="497" spans="1:72">
      <c r="A497">
        <v>12609</v>
      </c>
      <c r="B497">
        <v>0</v>
      </c>
      <c r="C497">
        <v>1976</v>
      </c>
      <c r="D497" s="2">
        <v>43411.622731481482</v>
      </c>
      <c r="E497" t="s">
        <v>250</v>
      </c>
      <c r="F497">
        <v>5</v>
      </c>
      <c r="G497">
        <v>3</v>
      </c>
      <c r="H497">
        <v>3</v>
      </c>
      <c r="I497">
        <v>2</v>
      </c>
      <c r="J497">
        <v>1</v>
      </c>
      <c r="K497">
        <v>1</v>
      </c>
      <c r="L497">
        <v>4</v>
      </c>
      <c r="M497">
        <v>3</v>
      </c>
      <c r="N497">
        <v>5</v>
      </c>
      <c r="O497">
        <v>5</v>
      </c>
      <c r="P497">
        <v>4</v>
      </c>
      <c r="Q497">
        <v>4</v>
      </c>
      <c r="R497">
        <v>2</v>
      </c>
      <c r="S497">
        <v>5</v>
      </c>
      <c r="T497">
        <v>5</v>
      </c>
      <c r="U497">
        <v>5</v>
      </c>
      <c r="V497">
        <v>5</v>
      </c>
      <c r="W497">
        <v>4</v>
      </c>
      <c r="X497">
        <v>5</v>
      </c>
      <c r="Y497">
        <v>5</v>
      </c>
      <c r="Z497">
        <v>3</v>
      </c>
      <c r="AA497">
        <v>2</v>
      </c>
      <c r="AB497">
        <v>23</v>
      </c>
      <c r="AC497">
        <v>11</v>
      </c>
      <c r="AD497">
        <v>191</v>
      </c>
      <c r="AE497">
        <v>9</v>
      </c>
      <c r="AF497">
        <v>3</v>
      </c>
      <c r="AG497">
        <v>6</v>
      </c>
      <c r="AH497">
        <v>7</v>
      </c>
      <c r="AI497">
        <v>5</v>
      </c>
      <c r="AJ497">
        <v>4</v>
      </c>
      <c r="AK497">
        <v>4</v>
      </c>
      <c r="AL497">
        <v>3</v>
      </c>
      <c r="AM497">
        <v>10</v>
      </c>
      <c r="AN497">
        <v>5</v>
      </c>
      <c r="AO497">
        <v>2</v>
      </c>
      <c r="AP497">
        <v>1</v>
      </c>
      <c r="AQ497">
        <v>3</v>
      </c>
      <c r="AR497">
        <v>2</v>
      </c>
      <c r="AS497">
        <v>5</v>
      </c>
      <c r="AT497">
        <v>15</v>
      </c>
      <c r="AU497">
        <v>5</v>
      </c>
      <c r="AV497">
        <v>4</v>
      </c>
      <c r="AW497">
        <v>6</v>
      </c>
      <c r="AX497">
        <v>2</v>
      </c>
      <c r="AY497">
        <v>1</v>
      </c>
      <c r="AZ497">
        <v>22</v>
      </c>
      <c r="BA497">
        <v>13</v>
      </c>
      <c r="BB497">
        <v>8</v>
      </c>
      <c r="BC497">
        <v>7</v>
      </c>
      <c r="BD497">
        <v>20</v>
      </c>
      <c r="BE497">
        <v>17</v>
      </c>
      <c r="BF497">
        <v>6</v>
      </c>
      <c r="BG497">
        <v>18</v>
      </c>
      <c r="BH497">
        <v>14</v>
      </c>
      <c r="BI497">
        <v>3</v>
      </c>
      <c r="BJ497">
        <v>5</v>
      </c>
      <c r="BK497">
        <v>16</v>
      </c>
      <c r="BL497">
        <v>10</v>
      </c>
      <c r="BM497">
        <v>15</v>
      </c>
      <c r="BN497">
        <v>21</v>
      </c>
      <c r="BO497">
        <v>4</v>
      </c>
      <c r="BP497">
        <v>9</v>
      </c>
      <c r="BQ497">
        <v>19</v>
      </c>
      <c r="BR497">
        <v>11</v>
      </c>
      <c r="BS497">
        <v>12</v>
      </c>
      <c r="BT497">
        <v>9</v>
      </c>
    </row>
    <row r="498" spans="1:72">
      <c r="A498">
        <v>12610</v>
      </c>
      <c r="B498">
        <v>1</v>
      </c>
      <c r="C498">
        <v>1999</v>
      </c>
      <c r="D498" s="2">
        <v>43411.6325462963</v>
      </c>
      <c r="E498" t="s">
        <v>128</v>
      </c>
      <c r="F498">
        <v>4</v>
      </c>
      <c r="G498">
        <v>2</v>
      </c>
      <c r="H498">
        <v>2</v>
      </c>
      <c r="I498">
        <v>5</v>
      </c>
      <c r="J498">
        <v>4</v>
      </c>
      <c r="K498">
        <v>4</v>
      </c>
      <c r="L498">
        <v>1</v>
      </c>
      <c r="M498">
        <v>1</v>
      </c>
      <c r="N498">
        <v>1</v>
      </c>
      <c r="O498">
        <v>1</v>
      </c>
      <c r="P498">
        <v>1</v>
      </c>
      <c r="Q498">
        <v>5</v>
      </c>
      <c r="R498">
        <v>2</v>
      </c>
      <c r="S498">
        <v>5</v>
      </c>
      <c r="T498">
        <v>2</v>
      </c>
      <c r="U498">
        <v>5</v>
      </c>
      <c r="V498">
        <v>5</v>
      </c>
      <c r="W498">
        <v>5</v>
      </c>
      <c r="X498">
        <v>4</v>
      </c>
      <c r="Y498">
        <v>5</v>
      </c>
      <c r="Z498">
        <v>5</v>
      </c>
      <c r="AA498">
        <v>3</v>
      </c>
      <c r="AB498">
        <v>9</v>
      </c>
      <c r="AC498">
        <v>12</v>
      </c>
      <c r="AD498">
        <v>10</v>
      </c>
      <c r="AE498">
        <v>5</v>
      </c>
      <c r="AF498">
        <v>5</v>
      </c>
      <c r="AG498">
        <v>5</v>
      </c>
      <c r="AH498">
        <v>6</v>
      </c>
      <c r="AI498">
        <v>3</v>
      </c>
      <c r="AJ498">
        <v>8</v>
      </c>
      <c r="AK498">
        <v>9</v>
      </c>
      <c r="AL498">
        <v>3</v>
      </c>
      <c r="AM498">
        <v>6</v>
      </c>
      <c r="AN498">
        <v>4</v>
      </c>
      <c r="AO498">
        <v>10</v>
      </c>
      <c r="AP498">
        <v>7</v>
      </c>
      <c r="AQ498">
        <v>4</v>
      </c>
      <c r="AR498">
        <v>5</v>
      </c>
      <c r="AS498">
        <v>4</v>
      </c>
      <c r="AT498">
        <v>9</v>
      </c>
      <c r="AU498">
        <v>4</v>
      </c>
      <c r="AV498">
        <v>6</v>
      </c>
      <c r="AW498">
        <v>6</v>
      </c>
      <c r="AX498">
        <v>11</v>
      </c>
      <c r="AY498">
        <v>1</v>
      </c>
      <c r="AZ498">
        <v>13</v>
      </c>
      <c r="BA498">
        <v>3</v>
      </c>
      <c r="BB498">
        <v>7</v>
      </c>
      <c r="BC498">
        <v>17</v>
      </c>
      <c r="BD498">
        <v>19</v>
      </c>
      <c r="BE498">
        <v>14</v>
      </c>
      <c r="BF498">
        <v>20</v>
      </c>
      <c r="BG498">
        <v>8</v>
      </c>
      <c r="BH498">
        <v>12</v>
      </c>
      <c r="BI498">
        <v>16</v>
      </c>
      <c r="BJ498">
        <v>21</v>
      </c>
      <c r="BK498">
        <v>5</v>
      </c>
      <c r="BL498">
        <v>18</v>
      </c>
      <c r="BM498">
        <v>4</v>
      </c>
      <c r="BN498">
        <v>2</v>
      </c>
      <c r="BO498">
        <v>22</v>
      </c>
      <c r="BP498">
        <v>15</v>
      </c>
      <c r="BQ498">
        <v>9</v>
      </c>
      <c r="BR498">
        <v>6</v>
      </c>
      <c r="BS498">
        <v>10</v>
      </c>
      <c r="BT498">
        <v>-3</v>
      </c>
    </row>
    <row r="499" spans="1:72">
      <c r="A499">
        <v>12618</v>
      </c>
      <c r="B499">
        <v>0</v>
      </c>
      <c r="C499">
        <v>1996</v>
      </c>
      <c r="D499" s="2">
        <v>43411.650625000002</v>
      </c>
      <c r="E499" t="s">
        <v>251</v>
      </c>
      <c r="F499">
        <v>3</v>
      </c>
      <c r="G499">
        <v>5</v>
      </c>
      <c r="H499">
        <v>4</v>
      </c>
      <c r="I499">
        <v>3</v>
      </c>
      <c r="J499">
        <v>2</v>
      </c>
      <c r="K499">
        <v>4</v>
      </c>
      <c r="L499">
        <v>1</v>
      </c>
      <c r="M499">
        <v>2</v>
      </c>
      <c r="N499">
        <v>1</v>
      </c>
      <c r="O499">
        <v>1</v>
      </c>
      <c r="P499">
        <v>1</v>
      </c>
      <c r="Q499">
        <v>4</v>
      </c>
      <c r="R499">
        <v>2</v>
      </c>
      <c r="S499">
        <v>3</v>
      </c>
      <c r="T499">
        <v>3</v>
      </c>
      <c r="U499">
        <v>3</v>
      </c>
      <c r="V499">
        <v>3</v>
      </c>
      <c r="W499">
        <v>2</v>
      </c>
      <c r="X499">
        <v>3</v>
      </c>
      <c r="Y499">
        <v>4</v>
      </c>
      <c r="Z499">
        <v>4</v>
      </c>
      <c r="AA499">
        <v>3</v>
      </c>
      <c r="AB499">
        <v>7</v>
      </c>
      <c r="AC499">
        <v>11</v>
      </c>
      <c r="AD499">
        <v>12</v>
      </c>
      <c r="AE499">
        <v>5</v>
      </c>
      <c r="AF499">
        <v>6</v>
      </c>
      <c r="AG499">
        <v>7</v>
      </c>
      <c r="AH499">
        <v>6</v>
      </c>
      <c r="AI499">
        <v>5</v>
      </c>
      <c r="AJ499">
        <v>25</v>
      </c>
      <c r="AK499">
        <v>4</v>
      </c>
      <c r="AL499">
        <v>6</v>
      </c>
      <c r="AM499">
        <v>8</v>
      </c>
      <c r="AN499">
        <v>57</v>
      </c>
      <c r="AO499">
        <v>3</v>
      </c>
      <c r="AP499">
        <v>9</v>
      </c>
      <c r="AQ499">
        <v>3</v>
      </c>
      <c r="AR499">
        <v>4</v>
      </c>
      <c r="AS499">
        <v>5</v>
      </c>
      <c r="AT499">
        <v>6</v>
      </c>
      <c r="AU499">
        <v>29</v>
      </c>
      <c r="AV499">
        <v>5</v>
      </c>
      <c r="AW499">
        <v>7</v>
      </c>
      <c r="AX499">
        <v>22</v>
      </c>
      <c r="AY499">
        <v>6</v>
      </c>
      <c r="AZ499">
        <v>15</v>
      </c>
      <c r="BA499">
        <v>18</v>
      </c>
      <c r="BB499">
        <v>5</v>
      </c>
      <c r="BC499">
        <v>14</v>
      </c>
      <c r="BD499">
        <v>17</v>
      </c>
      <c r="BE499">
        <v>4</v>
      </c>
      <c r="BF499">
        <v>13</v>
      </c>
      <c r="BG499">
        <v>12</v>
      </c>
      <c r="BH499">
        <v>19</v>
      </c>
      <c r="BI499">
        <v>21</v>
      </c>
      <c r="BJ499">
        <v>8</v>
      </c>
      <c r="BK499">
        <v>20</v>
      </c>
      <c r="BL499">
        <v>2</v>
      </c>
      <c r="BM499">
        <v>3</v>
      </c>
      <c r="BN499">
        <v>11</v>
      </c>
      <c r="BO499">
        <v>9</v>
      </c>
      <c r="BP499">
        <v>16</v>
      </c>
      <c r="BQ499">
        <v>10</v>
      </c>
      <c r="BR499">
        <v>7</v>
      </c>
      <c r="BS499">
        <v>1</v>
      </c>
      <c r="BT499">
        <v>-10</v>
      </c>
    </row>
    <row r="500" spans="1:72">
      <c r="A500">
        <v>11397</v>
      </c>
      <c r="B500">
        <v>0</v>
      </c>
      <c r="C500">
        <v>1997</v>
      </c>
      <c r="D500" s="2">
        <v>43411.670775462961</v>
      </c>
      <c r="E500" t="s">
        <v>170</v>
      </c>
      <c r="F500">
        <v>5</v>
      </c>
      <c r="G500">
        <v>5</v>
      </c>
      <c r="H500">
        <v>5</v>
      </c>
      <c r="I500">
        <v>5</v>
      </c>
      <c r="J500">
        <v>1</v>
      </c>
      <c r="K500">
        <v>4</v>
      </c>
      <c r="L500">
        <v>1</v>
      </c>
      <c r="M500">
        <v>1</v>
      </c>
      <c r="N500">
        <v>5</v>
      </c>
      <c r="O500">
        <v>5</v>
      </c>
      <c r="P500">
        <v>2</v>
      </c>
      <c r="Q500">
        <v>1</v>
      </c>
      <c r="R500">
        <v>4</v>
      </c>
      <c r="S500">
        <v>5</v>
      </c>
      <c r="T500">
        <v>5</v>
      </c>
      <c r="U500">
        <v>5</v>
      </c>
      <c r="V500">
        <v>5</v>
      </c>
      <c r="W500">
        <v>5</v>
      </c>
      <c r="X500">
        <v>2</v>
      </c>
      <c r="Y500">
        <v>4</v>
      </c>
      <c r="Z500">
        <v>2</v>
      </c>
      <c r="AA500">
        <v>1</v>
      </c>
      <c r="AB500">
        <v>3</v>
      </c>
      <c r="AC500">
        <v>6</v>
      </c>
      <c r="AD500">
        <v>5</v>
      </c>
      <c r="AE500">
        <v>5</v>
      </c>
      <c r="AF500">
        <v>4</v>
      </c>
      <c r="AG500">
        <v>8</v>
      </c>
      <c r="AH500">
        <v>4</v>
      </c>
      <c r="AI500">
        <v>5</v>
      </c>
      <c r="AJ500">
        <v>8</v>
      </c>
      <c r="AK500">
        <v>3</v>
      </c>
      <c r="AL500">
        <v>6</v>
      </c>
      <c r="AM500">
        <v>5</v>
      </c>
      <c r="AN500">
        <v>5</v>
      </c>
      <c r="AO500">
        <v>3</v>
      </c>
      <c r="AP500">
        <v>1</v>
      </c>
      <c r="AQ500">
        <v>7</v>
      </c>
      <c r="AR500">
        <v>4</v>
      </c>
      <c r="AS500">
        <v>4</v>
      </c>
      <c r="AT500">
        <v>12</v>
      </c>
      <c r="AU500">
        <v>9</v>
      </c>
      <c r="AV500">
        <v>4</v>
      </c>
      <c r="AW500">
        <v>4</v>
      </c>
      <c r="AX500">
        <v>10</v>
      </c>
      <c r="AY500">
        <v>2</v>
      </c>
      <c r="AZ500">
        <v>19</v>
      </c>
      <c r="BA500">
        <v>7</v>
      </c>
      <c r="BB500">
        <v>4</v>
      </c>
      <c r="BC500">
        <v>21</v>
      </c>
      <c r="BD500">
        <v>13</v>
      </c>
      <c r="BE500">
        <v>11</v>
      </c>
      <c r="BF500">
        <v>12</v>
      </c>
      <c r="BG500">
        <v>20</v>
      </c>
      <c r="BH500">
        <v>17</v>
      </c>
      <c r="BI500">
        <v>8</v>
      </c>
      <c r="BJ500">
        <v>15</v>
      </c>
      <c r="BK500">
        <v>22</v>
      </c>
      <c r="BL500">
        <v>6</v>
      </c>
      <c r="BM500">
        <v>5</v>
      </c>
      <c r="BN500">
        <v>3</v>
      </c>
      <c r="BO500">
        <v>9</v>
      </c>
      <c r="BP500">
        <v>1</v>
      </c>
      <c r="BQ500">
        <v>16</v>
      </c>
      <c r="BR500">
        <v>18</v>
      </c>
      <c r="BS500">
        <v>14</v>
      </c>
      <c r="BT500">
        <v>19</v>
      </c>
    </row>
    <row r="501" spans="1:72">
      <c r="A501">
        <v>12650</v>
      </c>
      <c r="B501">
        <v>0</v>
      </c>
      <c r="C501">
        <v>1983</v>
      </c>
      <c r="D501" s="2">
        <v>43411.748657407406</v>
      </c>
      <c r="E501" t="s">
        <v>126</v>
      </c>
      <c r="F501">
        <v>5</v>
      </c>
      <c r="G501">
        <v>5</v>
      </c>
      <c r="H501">
        <v>5</v>
      </c>
      <c r="I501">
        <v>5</v>
      </c>
      <c r="J501">
        <v>1</v>
      </c>
      <c r="K501">
        <v>2</v>
      </c>
      <c r="L501">
        <v>4</v>
      </c>
      <c r="M501">
        <v>3</v>
      </c>
      <c r="N501">
        <v>4</v>
      </c>
      <c r="O501">
        <v>4</v>
      </c>
      <c r="P501">
        <v>4</v>
      </c>
      <c r="Q501">
        <v>4</v>
      </c>
      <c r="R501">
        <v>5</v>
      </c>
      <c r="S501">
        <v>5</v>
      </c>
      <c r="T501">
        <v>5</v>
      </c>
      <c r="U501">
        <v>5</v>
      </c>
      <c r="V501">
        <v>5</v>
      </c>
      <c r="W501">
        <v>5</v>
      </c>
      <c r="X501">
        <v>5</v>
      </c>
      <c r="Y501">
        <v>1</v>
      </c>
      <c r="Z501">
        <v>1</v>
      </c>
      <c r="AA501">
        <v>1</v>
      </c>
      <c r="AB501">
        <v>3</v>
      </c>
      <c r="AC501">
        <v>4</v>
      </c>
      <c r="AD501">
        <v>6</v>
      </c>
      <c r="AE501">
        <v>5</v>
      </c>
      <c r="AF501">
        <v>14</v>
      </c>
      <c r="AG501">
        <v>12</v>
      </c>
      <c r="AH501">
        <v>6</v>
      </c>
      <c r="AI501">
        <v>8</v>
      </c>
      <c r="AJ501">
        <v>9</v>
      </c>
      <c r="AK501">
        <v>5</v>
      </c>
      <c r="AL501">
        <v>7</v>
      </c>
      <c r="AM501">
        <v>7</v>
      </c>
      <c r="AN501">
        <v>5</v>
      </c>
      <c r="AO501">
        <v>4</v>
      </c>
      <c r="AP501">
        <v>3</v>
      </c>
      <c r="AQ501">
        <v>3</v>
      </c>
      <c r="AR501">
        <v>1</v>
      </c>
      <c r="AS501">
        <v>4</v>
      </c>
      <c r="AT501">
        <v>2</v>
      </c>
      <c r="AU501">
        <v>7</v>
      </c>
      <c r="AV501">
        <v>9</v>
      </c>
      <c r="AW501">
        <v>4</v>
      </c>
      <c r="AX501">
        <v>19</v>
      </c>
      <c r="AY501">
        <v>22</v>
      </c>
      <c r="AZ501">
        <v>6</v>
      </c>
      <c r="BA501">
        <v>5</v>
      </c>
      <c r="BB501">
        <v>2</v>
      </c>
      <c r="BC501">
        <v>1</v>
      </c>
      <c r="BD501">
        <v>4</v>
      </c>
      <c r="BE501">
        <v>12</v>
      </c>
      <c r="BF501">
        <v>16</v>
      </c>
      <c r="BG501">
        <v>15</v>
      </c>
      <c r="BH501">
        <v>18</v>
      </c>
      <c r="BI501">
        <v>17</v>
      </c>
      <c r="BJ501">
        <v>3</v>
      </c>
      <c r="BK501">
        <v>21</v>
      </c>
      <c r="BL501">
        <v>7</v>
      </c>
      <c r="BM501">
        <v>13</v>
      </c>
      <c r="BN501">
        <v>8</v>
      </c>
      <c r="BO501">
        <v>11</v>
      </c>
      <c r="BP501">
        <v>20</v>
      </c>
      <c r="BQ501">
        <v>14</v>
      </c>
      <c r="BR501">
        <v>9</v>
      </c>
      <c r="BS501">
        <v>10</v>
      </c>
      <c r="BT501">
        <v>-22</v>
      </c>
    </row>
    <row r="502" spans="1:72">
      <c r="A502">
        <v>12657</v>
      </c>
      <c r="B502">
        <v>0</v>
      </c>
      <c r="C502">
        <v>1996</v>
      </c>
      <c r="D502" s="2">
        <v>43411.778425925928</v>
      </c>
      <c r="E502" t="s">
        <v>252</v>
      </c>
      <c r="F502">
        <v>5</v>
      </c>
      <c r="G502">
        <v>3</v>
      </c>
      <c r="H502">
        <v>3</v>
      </c>
      <c r="I502">
        <v>4</v>
      </c>
      <c r="J502">
        <v>2</v>
      </c>
      <c r="K502">
        <v>4</v>
      </c>
      <c r="L502">
        <v>2</v>
      </c>
      <c r="M502">
        <v>1</v>
      </c>
      <c r="N502">
        <v>5</v>
      </c>
      <c r="O502">
        <v>5</v>
      </c>
      <c r="P502">
        <v>2</v>
      </c>
      <c r="Q502">
        <v>4</v>
      </c>
      <c r="R502">
        <v>5</v>
      </c>
      <c r="S502">
        <v>5</v>
      </c>
      <c r="T502">
        <v>5</v>
      </c>
      <c r="U502">
        <v>5</v>
      </c>
      <c r="V502">
        <v>5</v>
      </c>
      <c r="W502">
        <v>5</v>
      </c>
      <c r="X502">
        <v>5</v>
      </c>
      <c r="Y502">
        <v>3</v>
      </c>
      <c r="Z502">
        <v>4</v>
      </c>
      <c r="AA502">
        <v>2</v>
      </c>
      <c r="AB502">
        <v>11</v>
      </c>
      <c r="AC502">
        <v>5</v>
      </c>
      <c r="AD502">
        <v>17</v>
      </c>
      <c r="AE502">
        <v>5</v>
      </c>
      <c r="AF502">
        <v>5</v>
      </c>
      <c r="AG502">
        <v>9</v>
      </c>
      <c r="AH502">
        <v>8</v>
      </c>
      <c r="AI502">
        <v>15</v>
      </c>
      <c r="AJ502">
        <v>6</v>
      </c>
      <c r="AK502">
        <v>6</v>
      </c>
      <c r="AL502">
        <v>6</v>
      </c>
      <c r="AM502">
        <v>18</v>
      </c>
      <c r="AN502">
        <v>8</v>
      </c>
      <c r="AO502">
        <v>3</v>
      </c>
      <c r="AP502">
        <v>5</v>
      </c>
      <c r="AQ502">
        <v>3</v>
      </c>
      <c r="AR502">
        <v>5</v>
      </c>
      <c r="AS502">
        <v>4</v>
      </c>
      <c r="AT502">
        <v>5</v>
      </c>
      <c r="AU502">
        <v>11</v>
      </c>
      <c r="AV502">
        <v>5</v>
      </c>
      <c r="AW502">
        <v>8</v>
      </c>
      <c r="AX502">
        <v>9</v>
      </c>
      <c r="AY502">
        <v>14</v>
      </c>
      <c r="AZ502">
        <v>8</v>
      </c>
      <c r="BA502">
        <v>6</v>
      </c>
      <c r="BB502">
        <v>10</v>
      </c>
      <c r="BC502">
        <v>2</v>
      </c>
      <c r="BD502">
        <v>11</v>
      </c>
      <c r="BE502">
        <v>17</v>
      </c>
      <c r="BF502">
        <v>3</v>
      </c>
      <c r="BG502">
        <v>21</v>
      </c>
      <c r="BH502">
        <v>16</v>
      </c>
      <c r="BI502">
        <v>15</v>
      </c>
      <c r="BJ502">
        <v>1</v>
      </c>
      <c r="BK502">
        <v>7</v>
      </c>
      <c r="BL502">
        <v>18</v>
      </c>
      <c r="BM502">
        <v>13</v>
      </c>
      <c r="BN502">
        <v>4</v>
      </c>
      <c r="BO502">
        <v>20</v>
      </c>
      <c r="BP502">
        <v>5</v>
      </c>
      <c r="BQ502">
        <v>22</v>
      </c>
      <c r="BR502">
        <v>12</v>
      </c>
      <c r="BS502">
        <v>19</v>
      </c>
      <c r="BT502">
        <v>-18</v>
      </c>
    </row>
    <row r="503" spans="1:72">
      <c r="A503">
        <v>12659</v>
      </c>
      <c r="B503">
        <v>0</v>
      </c>
      <c r="C503">
        <v>1953</v>
      </c>
      <c r="D503" s="2">
        <v>43411.866388888891</v>
      </c>
      <c r="E503" t="s">
        <v>118</v>
      </c>
      <c r="F503">
        <v>5</v>
      </c>
      <c r="G503">
        <v>5</v>
      </c>
      <c r="H503">
        <v>3</v>
      </c>
      <c r="I503">
        <v>5</v>
      </c>
      <c r="J503">
        <v>1</v>
      </c>
      <c r="K503">
        <v>1</v>
      </c>
      <c r="L503">
        <v>5</v>
      </c>
      <c r="M503">
        <v>5</v>
      </c>
      <c r="N503">
        <v>5</v>
      </c>
      <c r="O503">
        <v>5</v>
      </c>
      <c r="P503">
        <v>5</v>
      </c>
      <c r="Q503">
        <v>5</v>
      </c>
      <c r="R503">
        <v>5</v>
      </c>
      <c r="S503">
        <v>5</v>
      </c>
      <c r="T503">
        <v>3</v>
      </c>
      <c r="U503">
        <v>5</v>
      </c>
      <c r="V503">
        <v>5</v>
      </c>
      <c r="W503">
        <v>5</v>
      </c>
      <c r="X503">
        <v>5</v>
      </c>
      <c r="Y503">
        <v>1</v>
      </c>
      <c r="Z503">
        <v>2</v>
      </c>
      <c r="AA503">
        <v>1</v>
      </c>
      <c r="AB503">
        <v>5</v>
      </c>
      <c r="AC503">
        <v>8</v>
      </c>
      <c r="AD503">
        <v>9</v>
      </c>
      <c r="AE503">
        <v>7</v>
      </c>
      <c r="AF503">
        <v>7</v>
      </c>
      <c r="AG503">
        <v>10</v>
      </c>
      <c r="AH503">
        <v>4</v>
      </c>
      <c r="AI503">
        <v>4</v>
      </c>
      <c r="AJ503">
        <v>4</v>
      </c>
      <c r="AK503">
        <v>5</v>
      </c>
      <c r="AL503">
        <v>6</v>
      </c>
      <c r="AM503">
        <v>5</v>
      </c>
      <c r="AN503">
        <v>6</v>
      </c>
      <c r="AO503">
        <v>4</v>
      </c>
      <c r="AP503">
        <v>8</v>
      </c>
      <c r="AQ503">
        <v>3</v>
      </c>
      <c r="AR503">
        <v>2</v>
      </c>
      <c r="AS503">
        <v>9</v>
      </c>
      <c r="AT503">
        <v>12</v>
      </c>
      <c r="AU503">
        <v>7</v>
      </c>
      <c r="AV503">
        <v>8</v>
      </c>
      <c r="AW503">
        <v>4</v>
      </c>
      <c r="AX503">
        <v>8</v>
      </c>
      <c r="AY503">
        <v>6</v>
      </c>
      <c r="AZ503">
        <v>21</v>
      </c>
      <c r="BA503">
        <v>10</v>
      </c>
      <c r="BB503">
        <v>16</v>
      </c>
      <c r="BC503">
        <v>4</v>
      </c>
      <c r="BD503">
        <v>22</v>
      </c>
      <c r="BE503">
        <v>11</v>
      </c>
      <c r="BF503">
        <v>12</v>
      </c>
      <c r="BG503">
        <v>9</v>
      </c>
      <c r="BH503">
        <v>14</v>
      </c>
      <c r="BI503">
        <v>2</v>
      </c>
      <c r="BJ503">
        <v>18</v>
      </c>
      <c r="BK503">
        <v>5</v>
      </c>
      <c r="BL503">
        <v>19</v>
      </c>
      <c r="BM503">
        <v>7</v>
      </c>
      <c r="BN503">
        <v>3</v>
      </c>
      <c r="BO503">
        <v>17</v>
      </c>
      <c r="BP503">
        <v>1</v>
      </c>
      <c r="BQ503">
        <v>13</v>
      </c>
      <c r="BR503">
        <v>20</v>
      </c>
      <c r="BS503">
        <v>15</v>
      </c>
      <c r="BT503">
        <v>34</v>
      </c>
    </row>
    <row r="504" spans="1:72">
      <c r="A504">
        <v>12695</v>
      </c>
      <c r="B504">
        <v>0</v>
      </c>
      <c r="C504">
        <v>1960</v>
      </c>
      <c r="D504" s="2">
        <v>43411.879513888889</v>
      </c>
      <c r="E504" t="s">
        <v>126</v>
      </c>
      <c r="F504">
        <v>4</v>
      </c>
      <c r="G504">
        <v>3</v>
      </c>
      <c r="H504">
        <v>4</v>
      </c>
      <c r="I504">
        <v>2</v>
      </c>
      <c r="J504">
        <v>2</v>
      </c>
      <c r="K504">
        <v>3</v>
      </c>
      <c r="L504">
        <v>2</v>
      </c>
      <c r="M504">
        <v>2</v>
      </c>
      <c r="N504">
        <v>3</v>
      </c>
      <c r="O504">
        <v>3</v>
      </c>
      <c r="P504">
        <v>3</v>
      </c>
      <c r="Q504">
        <v>3</v>
      </c>
      <c r="R504">
        <v>3</v>
      </c>
      <c r="S504">
        <v>5</v>
      </c>
      <c r="T504">
        <v>4</v>
      </c>
      <c r="U504">
        <v>2</v>
      </c>
      <c r="V504">
        <v>3</v>
      </c>
      <c r="W504">
        <v>4</v>
      </c>
      <c r="X504">
        <v>3</v>
      </c>
      <c r="Y504">
        <v>3</v>
      </c>
      <c r="Z504">
        <v>3</v>
      </c>
      <c r="AA504">
        <v>1</v>
      </c>
      <c r="AB504">
        <v>8</v>
      </c>
      <c r="AC504">
        <v>5</v>
      </c>
      <c r="AD504">
        <v>12</v>
      </c>
      <c r="AE504">
        <v>8</v>
      </c>
      <c r="AF504">
        <v>9</v>
      </c>
      <c r="AG504">
        <v>9</v>
      </c>
      <c r="AH504">
        <v>9</v>
      </c>
      <c r="AI504">
        <v>6</v>
      </c>
      <c r="AJ504">
        <v>8</v>
      </c>
      <c r="AK504">
        <v>5</v>
      </c>
      <c r="AL504">
        <v>7</v>
      </c>
      <c r="AM504">
        <v>8</v>
      </c>
      <c r="AN504">
        <v>7</v>
      </c>
      <c r="AO504">
        <v>10</v>
      </c>
      <c r="AP504">
        <v>5</v>
      </c>
      <c r="AQ504">
        <v>6</v>
      </c>
      <c r="AR504">
        <v>7</v>
      </c>
      <c r="AS504">
        <v>8</v>
      </c>
      <c r="AT504">
        <v>10</v>
      </c>
      <c r="AU504">
        <v>10</v>
      </c>
      <c r="AV504">
        <v>7</v>
      </c>
      <c r="AW504">
        <v>12</v>
      </c>
      <c r="AX504">
        <v>4</v>
      </c>
      <c r="AY504">
        <v>13</v>
      </c>
      <c r="AZ504">
        <v>6</v>
      </c>
      <c r="BA504">
        <v>9</v>
      </c>
      <c r="BB504">
        <v>20</v>
      </c>
      <c r="BC504">
        <v>11</v>
      </c>
      <c r="BD504">
        <v>8</v>
      </c>
      <c r="BE504">
        <v>21</v>
      </c>
      <c r="BF504">
        <v>2</v>
      </c>
      <c r="BG504">
        <v>12</v>
      </c>
      <c r="BH504">
        <v>17</v>
      </c>
      <c r="BI504">
        <v>15</v>
      </c>
      <c r="BJ504">
        <v>18</v>
      </c>
      <c r="BK504">
        <v>1</v>
      </c>
      <c r="BL504">
        <v>19</v>
      </c>
      <c r="BM504">
        <v>22</v>
      </c>
      <c r="BN504">
        <v>10</v>
      </c>
      <c r="BO504">
        <v>14</v>
      </c>
      <c r="BP504">
        <v>16</v>
      </c>
      <c r="BQ504">
        <v>3</v>
      </c>
      <c r="BR504">
        <v>5</v>
      </c>
      <c r="BS504">
        <v>7</v>
      </c>
      <c r="BT504">
        <v>-10</v>
      </c>
    </row>
    <row r="505" spans="1:72">
      <c r="A505">
        <v>12698</v>
      </c>
      <c r="B505">
        <v>0</v>
      </c>
      <c r="C505">
        <v>1980</v>
      </c>
      <c r="D505" s="2">
        <v>43411.886608796296</v>
      </c>
      <c r="E505" t="s">
        <v>126</v>
      </c>
      <c r="F505">
        <v>4</v>
      </c>
      <c r="G505">
        <v>2</v>
      </c>
      <c r="H505">
        <v>4</v>
      </c>
      <c r="I505">
        <v>4</v>
      </c>
      <c r="J505">
        <v>1</v>
      </c>
      <c r="K505">
        <v>4</v>
      </c>
      <c r="L505">
        <v>4</v>
      </c>
      <c r="M505">
        <v>2</v>
      </c>
      <c r="N505">
        <v>4</v>
      </c>
      <c r="O505">
        <v>5</v>
      </c>
      <c r="P505">
        <v>4</v>
      </c>
      <c r="Q505">
        <v>2</v>
      </c>
      <c r="R505">
        <v>2</v>
      </c>
      <c r="S505">
        <v>5</v>
      </c>
      <c r="T505">
        <v>4</v>
      </c>
      <c r="U505">
        <v>2</v>
      </c>
      <c r="V505">
        <v>5</v>
      </c>
      <c r="W505">
        <v>4</v>
      </c>
      <c r="X505">
        <v>4</v>
      </c>
      <c r="Y505">
        <v>1</v>
      </c>
      <c r="Z505">
        <v>3</v>
      </c>
      <c r="AA505">
        <v>1</v>
      </c>
      <c r="AB505">
        <v>6</v>
      </c>
      <c r="AC505">
        <v>5</v>
      </c>
      <c r="AD505">
        <v>4</v>
      </c>
      <c r="AE505">
        <v>8</v>
      </c>
      <c r="AF505">
        <v>10</v>
      </c>
      <c r="AG505">
        <v>6</v>
      </c>
      <c r="AH505">
        <v>3</v>
      </c>
      <c r="AI505">
        <v>10</v>
      </c>
      <c r="AJ505">
        <v>9</v>
      </c>
      <c r="AK505">
        <v>8</v>
      </c>
      <c r="AL505">
        <v>4</v>
      </c>
      <c r="AM505">
        <v>8</v>
      </c>
      <c r="AN505">
        <v>8</v>
      </c>
      <c r="AO505">
        <v>4</v>
      </c>
      <c r="AP505">
        <v>6</v>
      </c>
      <c r="AQ505">
        <v>13</v>
      </c>
      <c r="AR505">
        <v>11</v>
      </c>
      <c r="AS505">
        <v>5</v>
      </c>
      <c r="AT505">
        <v>13</v>
      </c>
      <c r="AU505">
        <v>5</v>
      </c>
      <c r="AV505">
        <v>10</v>
      </c>
      <c r="AW505">
        <v>4</v>
      </c>
      <c r="AX505">
        <v>22</v>
      </c>
      <c r="AY505">
        <v>19</v>
      </c>
      <c r="AZ505">
        <v>16</v>
      </c>
      <c r="BA505">
        <v>8</v>
      </c>
      <c r="BB505">
        <v>1</v>
      </c>
      <c r="BC505">
        <v>21</v>
      </c>
      <c r="BD505">
        <v>17</v>
      </c>
      <c r="BE505">
        <v>11</v>
      </c>
      <c r="BF505">
        <v>12</v>
      </c>
      <c r="BG505">
        <v>2</v>
      </c>
      <c r="BH505">
        <v>15</v>
      </c>
      <c r="BI505">
        <v>18</v>
      </c>
      <c r="BJ505">
        <v>9</v>
      </c>
      <c r="BK505">
        <v>14</v>
      </c>
      <c r="BL505">
        <v>7</v>
      </c>
      <c r="BM505">
        <v>5</v>
      </c>
      <c r="BN505">
        <v>3</v>
      </c>
      <c r="BO505">
        <v>20</v>
      </c>
      <c r="BP505">
        <v>6</v>
      </c>
      <c r="BQ505">
        <v>10</v>
      </c>
      <c r="BR505">
        <v>13</v>
      </c>
      <c r="BS505">
        <v>4</v>
      </c>
      <c r="BT505">
        <v>15</v>
      </c>
    </row>
    <row r="506" spans="1:72">
      <c r="A506">
        <v>12697</v>
      </c>
      <c r="B506">
        <v>0</v>
      </c>
      <c r="C506">
        <v>1984</v>
      </c>
      <c r="D506" s="2">
        <v>43411.889282407406</v>
      </c>
      <c r="E506" t="s">
        <v>125</v>
      </c>
      <c r="F506">
        <v>4</v>
      </c>
      <c r="G506">
        <v>5</v>
      </c>
      <c r="H506">
        <v>5</v>
      </c>
      <c r="I506">
        <v>5</v>
      </c>
      <c r="J506">
        <v>1</v>
      </c>
      <c r="K506">
        <v>2</v>
      </c>
      <c r="L506">
        <v>2</v>
      </c>
      <c r="M506">
        <v>2</v>
      </c>
      <c r="N506">
        <v>4</v>
      </c>
      <c r="O506">
        <v>4</v>
      </c>
      <c r="P506">
        <v>4</v>
      </c>
      <c r="Q506">
        <v>3</v>
      </c>
      <c r="R506">
        <v>3</v>
      </c>
      <c r="S506">
        <v>5</v>
      </c>
      <c r="T506">
        <v>4</v>
      </c>
      <c r="U506">
        <v>4</v>
      </c>
      <c r="V506">
        <v>4</v>
      </c>
      <c r="W506">
        <v>4</v>
      </c>
      <c r="X506">
        <v>4</v>
      </c>
      <c r="Y506">
        <v>4</v>
      </c>
      <c r="Z506">
        <v>3</v>
      </c>
      <c r="AA506">
        <v>1</v>
      </c>
      <c r="AB506">
        <v>10</v>
      </c>
      <c r="AC506">
        <v>9</v>
      </c>
      <c r="AD506">
        <v>268</v>
      </c>
      <c r="AE506">
        <v>7</v>
      </c>
      <c r="AF506">
        <v>10</v>
      </c>
      <c r="AG506">
        <v>12</v>
      </c>
      <c r="AH506">
        <v>10</v>
      </c>
      <c r="AI506">
        <v>14</v>
      </c>
      <c r="AJ506">
        <v>7</v>
      </c>
      <c r="AK506">
        <v>8</v>
      </c>
      <c r="AL506">
        <v>104</v>
      </c>
      <c r="AM506">
        <v>10</v>
      </c>
      <c r="AN506">
        <v>7</v>
      </c>
      <c r="AO506">
        <v>3</v>
      </c>
      <c r="AP506">
        <v>13</v>
      </c>
      <c r="AQ506">
        <v>4</v>
      </c>
      <c r="AR506">
        <v>5</v>
      </c>
      <c r="AS506">
        <v>6</v>
      </c>
      <c r="AT506">
        <v>14</v>
      </c>
      <c r="AU506">
        <v>6</v>
      </c>
      <c r="AV506">
        <v>81</v>
      </c>
      <c r="AW506">
        <v>12</v>
      </c>
      <c r="AX506">
        <v>16</v>
      </c>
      <c r="AY506">
        <v>5</v>
      </c>
      <c r="AZ506">
        <v>11</v>
      </c>
      <c r="BA506">
        <v>2</v>
      </c>
      <c r="BB506">
        <v>18</v>
      </c>
      <c r="BC506">
        <v>22</v>
      </c>
      <c r="BD506">
        <v>9</v>
      </c>
      <c r="BE506">
        <v>17</v>
      </c>
      <c r="BF506">
        <v>3</v>
      </c>
      <c r="BG506">
        <v>19</v>
      </c>
      <c r="BH506">
        <v>1</v>
      </c>
      <c r="BI506">
        <v>12</v>
      </c>
      <c r="BJ506">
        <v>13</v>
      </c>
      <c r="BK506">
        <v>6</v>
      </c>
      <c r="BL506">
        <v>4</v>
      </c>
      <c r="BM506">
        <v>21</v>
      </c>
      <c r="BN506">
        <v>10</v>
      </c>
      <c r="BO506">
        <v>14</v>
      </c>
      <c r="BP506">
        <v>8</v>
      </c>
      <c r="BQ506">
        <v>20</v>
      </c>
      <c r="BR506">
        <v>15</v>
      </c>
      <c r="BS506">
        <v>7</v>
      </c>
      <c r="BT506">
        <v>-25</v>
      </c>
    </row>
    <row r="507" spans="1:72">
      <c r="A507">
        <v>12701</v>
      </c>
      <c r="B507">
        <v>1</v>
      </c>
      <c r="C507">
        <v>1960</v>
      </c>
      <c r="D507" s="2">
        <v>43411.889965277776</v>
      </c>
      <c r="E507" t="s">
        <v>133</v>
      </c>
      <c r="F507">
        <v>3</v>
      </c>
      <c r="G507">
        <v>3</v>
      </c>
      <c r="H507">
        <v>3</v>
      </c>
      <c r="I507">
        <v>4</v>
      </c>
      <c r="J507">
        <v>2</v>
      </c>
      <c r="K507">
        <v>4</v>
      </c>
      <c r="L507">
        <v>2</v>
      </c>
      <c r="M507">
        <v>2</v>
      </c>
      <c r="N507">
        <v>2</v>
      </c>
      <c r="O507">
        <v>2</v>
      </c>
      <c r="P507">
        <v>2</v>
      </c>
      <c r="Q507">
        <v>4</v>
      </c>
      <c r="R507">
        <v>3</v>
      </c>
      <c r="S507">
        <v>4</v>
      </c>
      <c r="T507">
        <v>3</v>
      </c>
      <c r="U507">
        <v>2</v>
      </c>
      <c r="V507">
        <v>2</v>
      </c>
      <c r="W507">
        <v>4</v>
      </c>
      <c r="X507">
        <v>2</v>
      </c>
      <c r="Y507">
        <v>5</v>
      </c>
      <c r="Z507">
        <v>3</v>
      </c>
      <c r="AA507">
        <v>2</v>
      </c>
      <c r="AB507">
        <v>5</v>
      </c>
      <c r="AC507">
        <v>6</v>
      </c>
      <c r="AD507">
        <v>9</v>
      </c>
      <c r="AE507">
        <v>7</v>
      </c>
      <c r="AF507">
        <v>7</v>
      </c>
      <c r="AG507">
        <v>12</v>
      </c>
      <c r="AH507">
        <v>6</v>
      </c>
      <c r="AI507">
        <v>3</v>
      </c>
      <c r="AJ507">
        <v>9</v>
      </c>
      <c r="AK507">
        <v>5</v>
      </c>
      <c r="AL507">
        <v>9</v>
      </c>
      <c r="AM507">
        <v>11</v>
      </c>
      <c r="AN507">
        <v>5</v>
      </c>
      <c r="AO507">
        <v>5</v>
      </c>
      <c r="AP507">
        <v>4</v>
      </c>
      <c r="AQ507">
        <v>9</v>
      </c>
      <c r="AR507">
        <v>5</v>
      </c>
      <c r="AS507">
        <v>8</v>
      </c>
      <c r="AT507">
        <v>8</v>
      </c>
      <c r="AU507">
        <v>6</v>
      </c>
      <c r="AV507">
        <v>6</v>
      </c>
      <c r="AW507">
        <v>6</v>
      </c>
      <c r="AX507">
        <v>16</v>
      </c>
      <c r="AY507">
        <v>1</v>
      </c>
      <c r="AZ507">
        <v>18</v>
      </c>
      <c r="BA507">
        <v>21</v>
      </c>
      <c r="BB507">
        <v>2</v>
      </c>
      <c r="BC507">
        <v>17</v>
      </c>
      <c r="BD507">
        <v>13</v>
      </c>
      <c r="BE507">
        <v>14</v>
      </c>
      <c r="BF507">
        <v>4</v>
      </c>
      <c r="BG507">
        <v>6</v>
      </c>
      <c r="BH507">
        <v>20</v>
      </c>
      <c r="BI507">
        <v>9</v>
      </c>
      <c r="BJ507">
        <v>12</v>
      </c>
      <c r="BK507">
        <v>8</v>
      </c>
      <c r="BL507">
        <v>3</v>
      </c>
      <c r="BM507">
        <v>11</v>
      </c>
      <c r="BN507">
        <v>5</v>
      </c>
      <c r="BO507">
        <v>15</v>
      </c>
      <c r="BP507">
        <v>19</v>
      </c>
      <c r="BQ507">
        <v>22</v>
      </c>
      <c r="BR507">
        <v>10</v>
      </c>
      <c r="BS507">
        <v>7</v>
      </c>
      <c r="BT507">
        <v>-20</v>
      </c>
    </row>
    <row r="508" spans="1:72">
      <c r="A508">
        <v>12702</v>
      </c>
      <c r="B508">
        <v>0</v>
      </c>
      <c r="C508">
        <v>1974</v>
      </c>
      <c r="D508" s="2">
        <v>43411.892824074072</v>
      </c>
      <c r="E508" t="s">
        <v>125</v>
      </c>
      <c r="F508">
        <v>4</v>
      </c>
      <c r="G508">
        <v>5</v>
      </c>
      <c r="H508">
        <v>5</v>
      </c>
      <c r="I508">
        <v>5</v>
      </c>
      <c r="J508">
        <v>2</v>
      </c>
      <c r="K508">
        <v>3</v>
      </c>
      <c r="L508">
        <v>5</v>
      </c>
      <c r="M508">
        <v>3</v>
      </c>
      <c r="N508">
        <v>5</v>
      </c>
      <c r="O508">
        <v>5</v>
      </c>
      <c r="P508">
        <v>5</v>
      </c>
      <c r="Q508">
        <v>3</v>
      </c>
      <c r="R508">
        <v>3</v>
      </c>
      <c r="S508">
        <v>5</v>
      </c>
      <c r="T508">
        <v>5</v>
      </c>
      <c r="U508">
        <v>5</v>
      </c>
      <c r="V508">
        <v>3</v>
      </c>
      <c r="W508">
        <v>5</v>
      </c>
      <c r="X508">
        <v>5</v>
      </c>
      <c r="Y508">
        <v>4</v>
      </c>
      <c r="Z508">
        <v>2</v>
      </c>
      <c r="AA508">
        <v>1</v>
      </c>
      <c r="AB508">
        <v>6</v>
      </c>
      <c r="AC508">
        <v>4</v>
      </c>
      <c r="AD508">
        <v>5</v>
      </c>
      <c r="AE508">
        <v>3</v>
      </c>
      <c r="AF508">
        <v>6</v>
      </c>
      <c r="AG508">
        <v>5</v>
      </c>
      <c r="AH508">
        <v>4</v>
      </c>
      <c r="AI508">
        <v>5</v>
      </c>
      <c r="AJ508">
        <v>6</v>
      </c>
      <c r="AK508">
        <v>5</v>
      </c>
      <c r="AL508">
        <v>7</v>
      </c>
      <c r="AM508">
        <v>11</v>
      </c>
      <c r="AN508">
        <v>6</v>
      </c>
      <c r="AO508">
        <v>8</v>
      </c>
      <c r="AP508">
        <v>6</v>
      </c>
      <c r="AQ508">
        <v>3</v>
      </c>
      <c r="AR508">
        <v>6</v>
      </c>
      <c r="AS508">
        <v>3</v>
      </c>
      <c r="AT508">
        <v>7</v>
      </c>
      <c r="AU508">
        <v>13</v>
      </c>
      <c r="AV508">
        <v>6</v>
      </c>
      <c r="AW508">
        <v>4</v>
      </c>
      <c r="AX508">
        <v>19</v>
      </c>
      <c r="AY508">
        <v>6</v>
      </c>
      <c r="AZ508">
        <v>18</v>
      </c>
      <c r="BA508">
        <v>7</v>
      </c>
      <c r="BB508">
        <v>21</v>
      </c>
      <c r="BC508">
        <v>10</v>
      </c>
      <c r="BD508">
        <v>8</v>
      </c>
      <c r="BE508">
        <v>11</v>
      </c>
      <c r="BF508">
        <v>5</v>
      </c>
      <c r="BG508">
        <v>22</v>
      </c>
      <c r="BH508">
        <v>14</v>
      </c>
      <c r="BI508">
        <v>4</v>
      </c>
      <c r="BJ508">
        <v>15</v>
      </c>
      <c r="BK508">
        <v>1</v>
      </c>
      <c r="BL508">
        <v>2</v>
      </c>
      <c r="BM508">
        <v>9</v>
      </c>
      <c r="BN508">
        <v>20</v>
      </c>
      <c r="BO508">
        <v>3</v>
      </c>
      <c r="BP508">
        <v>13</v>
      </c>
      <c r="BQ508">
        <v>16</v>
      </c>
      <c r="BR508">
        <v>12</v>
      </c>
      <c r="BS508">
        <v>17</v>
      </c>
      <c r="BT508">
        <v>-10</v>
      </c>
    </row>
    <row r="509" spans="1:72">
      <c r="A509">
        <v>12730</v>
      </c>
      <c r="B509">
        <v>1</v>
      </c>
      <c r="C509">
        <v>1985</v>
      </c>
      <c r="D509" s="2">
        <v>43412.337789351855</v>
      </c>
      <c r="E509" t="s">
        <v>125</v>
      </c>
      <c r="F509">
        <v>4</v>
      </c>
      <c r="G509">
        <v>5</v>
      </c>
      <c r="H509">
        <v>1</v>
      </c>
      <c r="I509">
        <v>5</v>
      </c>
      <c r="J509">
        <v>1</v>
      </c>
      <c r="K509">
        <v>2</v>
      </c>
      <c r="L509">
        <v>1</v>
      </c>
      <c r="M509">
        <v>1</v>
      </c>
      <c r="N509">
        <v>1</v>
      </c>
      <c r="O509">
        <v>2</v>
      </c>
      <c r="P509">
        <v>2</v>
      </c>
      <c r="Q509">
        <v>4</v>
      </c>
      <c r="R509">
        <v>1</v>
      </c>
      <c r="S509">
        <v>5</v>
      </c>
      <c r="T509">
        <v>2</v>
      </c>
      <c r="U509">
        <v>5</v>
      </c>
      <c r="V509">
        <v>2</v>
      </c>
      <c r="W509">
        <v>5</v>
      </c>
      <c r="X509">
        <v>1</v>
      </c>
      <c r="Y509">
        <v>4</v>
      </c>
      <c r="Z509">
        <v>4</v>
      </c>
      <c r="AA509">
        <v>2</v>
      </c>
      <c r="AB509">
        <v>6</v>
      </c>
      <c r="AC509">
        <v>15</v>
      </c>
      <c r="AD509">
        <v>10</v>
      </c>
      <c r="AE509">
        <v>4</v>
      </c>
      <c r="AF509">
        <v>5</v>
      </c>
      <c r="AG509">
        <v>10</v>
      </c>
      <c r="AH509">
        <v>3</v>
      </c>
      <c r="AI509">
        <v>4</v>
      </c>
      <c r="AJ509">
        <v>5</v>
      </c>
      <c r="AK509">
        <v>7</v>
      </c>
      <c r="AL509">
        <v>5</v>
      </c>
      <c r="AM509">
        <v>12</v>
      </c>
      <c r="AN509">
        <v>5</v>
      </c>
      <c r="AO509">
        <v>2</v>
      </c>
      <c r="AP509">
        <v>5</v>
      </c>
      <c r="AQ509">
        <v>4</v>
      </c>
      <c r="AR509">
        <v>4</v>
      </c>
      <c r="AS509">
        <v>5</v>
      </c>
      <c r="AT509">
        <v>7</v>
      </c>
      <c r="AU509">
        <v>8</v>
      </c>
      <c r="AV509">
        <v>5</v>
      </c>
      <c r="AW509">
        <v>4</v>
      </c>
      <c r="AX509">
        <v>10</v>
      </c>
      <c r="AY509">
        <v>1</v>
      </c>
      <c r="AZ509">
        <v>11</v>
      </c>
      <c r="BA509">
        <v>18</v>
      </c>
      <c r="BB509">
        <v>8</v>
      </c>
      <c r="BC509">
        <v>17</v>
      </c>
      <c r="BD509">
        <v>22</v>
      </c>
      <c r="BE509">
        <v>12</v>
      </c>
      <c r="BF509">
        <v>5</v>
      </c>
      <c r="BG509">
        <v>4</v>
      </c>
      <c r="BH509">
        <v>7</v>
      </c>
      <c r="BI509">
        <v>9</v>
      </c>
      <c r="BJ509">
        <v>19</v>
      </c>
      <c r="BK509">
        <v>16</v>
      </c>
      <c r="BL509">
        <v>21</v>
      </c>
      <c r="BM509">
        <v>15</v>
      </c>
      <c r="BN509">
        <v>3</v>
      </c>
      <c r="BO509">
        <v>13</v>
      </c>
      <c r="BP509">
        <v>6</v>
      </c>
      <c r="BQ509">
        <v>2</v>
      </c>
      <c r="BR509">
        <v>20</v>
      </c>
      <c r="BS509">
        <v>14</v>
      </c>
      <c r="BT509">
        <v>19</v>
      </c>
    </row>
    <row r="510" spans="1:72">
      <c r="A510">
        <v>12758</v>
      </c>
      <c r="B510">
        <v>0</v>
      </c>
      <c r="C510">
        <v>1999</v>
      </c>
      <c r="D510" s="2">
        <v>43412.563043981485</v>
      </c>
      <c r="E510" t="s">
        <v>123</v>
      </c>
      <c r="F510">
        <v>3</v>
      </c>
      <c r="G510">
        <v>3</v>
      </c>
      <c r="H510">
        <v>3</v>
      </c>
      <c r="I510">
        <v>5</v>
      </c>
      <c r="J510">
        <v>1</v>
      </c>
      <c r="K510">
        <v>3</v>
      </c>
      <c r="L510">
        <v>2</v>
      </c>
      <c r="M510">
        <v>3</v>
      </c>
      <c r="N510">
        <v>3</v>
      </c>
      <c r="O510">
        <v>1</v>
      </c>
      <c r="P510">
        <v>3</v>
      </c>
      <c r="Q510">
        <v>4</v>
      </c>
      <c r="R510">
        <v>5</v>
      </c>
      <c r="S510">
        <v>5</v>
      </c>
      <c r="T510">
        <v>3</v>
      </c>
      <c r="U510">
        <v>4</v>
      </c>
      <c r="V510">
        <v>2</v>
      </c>
      <c r="W510">
        <v>3</v>
      </c>
      <c r="X510">
        <v>3</v>
      </c>
      <c r="Y510">
        <v>1</v>
      </c>
      <c r="Z510">
        <v>3</v>
      </c>
      <c r="AA510">
        <v>1</v>
      </c>
      <c r="AB510">
        <v>8</v>
      </c>
      <c r="AC510">
        <v>4</v>
      </c>
      <c r="AD510">
        <v>7</v>
      </c>
      <c r="AE510">
        <v>6</v>
      </c>
      <c r="AF510">
        <v>4</v>
      </c>
      <c r="AG510">
        <v>5</v>
      </c>
      <c r="AH510">
        <v>6</v>
      </c>
      <c r="AI510">
        <v>4</v>
      </c>
      <c r="AJ510">
        <v>7</v>
      </c>
      <c r="AK510">
        <v>5</v>
      </c>
      <c r="AL510">
        <v>5</v>
      </c>
      <c r="AM510">
        <v>5</v>
      </c>
      <c r="AN510">
        <v>4</v>
      </c>
      <c r="AO510">
        <v>3</v>
      </c>
      <c r="AP510">
        <v>3</v>
      </c>
      <c r="AQ510">
        <v>5</v>
      </c>
      <c r="AR510">
        <v>5</v>
      </c>
      <c r="AS510">
        <v>4</v>
      </c>
      <c r="AT510">
        <v>5</v>
      </c>
      <c r="AU510">
        <v>3</v>
      </c>
      <c r="AV510">
        <v>3</v>
      </c>
      <c r="AW510">
        <v>4</v>
      </c>
      <c r="AX510">
        <v>10</v>
      </c>
      <c r="AY510">
        <v>6</v>
      </c>
      <c r="AZ510">
        <v>3</v>
      </c>
      <c r="BA510">
        <v>14</v>
      </c>
      <c r="BB510">
        <v>13</v>
      </c>
      <c r="BC510">
        <v>1</v>
      </c>
      <c r="BD510">
        <v>9</v>
      </c>
      <c r="BE510">
        <v>19</v>
      </c>
      <c r="BF510">
        <v>7</v>
      </c>
      <c r="BG510">
        <v>2</v>
      </c>
      <c r="BH510">
        <v>4</v>
      </c>
      <c r="BI510">
        <v>20</v>
      </c>
      <c r="BJ510">
        <v>18</v>
      </c>
      <c r="BK510">
        <v>16</v>
      </c>
      <c r="BL510">
        <v>15</v>
      </c>
      <c r="BM510">
        <v>5</v>
      </c>
      <c r="BN510">
        <v>8</v>
      </c>
      <c r="BO510">
        <v>22</v>
      </c>
      <c r="BP510">
        <v>21</v>
      </c>
      <c r="BQ510">
        <v>17</v>
      </c>
      <c r="BR510">
        <v>11</v>
      </c>
      <c r="BS510">
        <v>12</v>
      </c>
      <c r="BT510">
        <v>37</v>
      </c>
    </row>
    <row r="511" spans="1:72">
      <c r="A511">
        <v>12766</v>
      </c>
      <c r="B511">
        <v>0</v>
      </c>
      <c r="C511">
        <v>1992</v>
      </c>
      <c r="D511" s="2">
        <v>43412.588506944441</v>
      </c>
      <c r="E511" t="s">
        <v>125</v>
      </c>
      <c r="F511">
        <v>5</v>
      </c>
      <c r="G511">
        <v>3</v>
      </c>
      <c r="H511">
        <v>3</v>
      </c>
      <c r="I511">
        <v>5</v>
      </c>
      <c r="J511">
        <v>1</v>
      </c>
      <c r="K511">
        <v>2</v>
      </c>
      <c r="L511">
        <v>4</v>
      </c>
      <c r="M511">
        <v>2</v>
      </c>
      <c r="N511">
        <v>5</v>
      </c>
      <c r="O511">
        <v>5</v>
      </c>
      <c r="P511">
        <v>4</v>
      </c>
      <c r="Q511">
        <v>3</v>
      </c>
      <c r="R511">
        <v>5</v>
      </c>
      <c r="S511">
        <v>5</v>
      </c>
      <c r="T511">
        <v>4</v>
      </c>
      <c r="U511">
        <v>5</v>
      </c>
      <c r="V511">
        <v>4</v>
      </c>
      <c r="W511">
        <v>4</v>
      </c>
      <c r="X511">
        <v>4</v>
      </c>
      <c r="Y511">
        <v>2</v>
      </c>
      <c r="Z511">
        <v>3</v>
      </c>
      <c r="AA511">
        <v>3</v>
      </c>
      <c r="AB511">
        <v>3</v>
      </c>
      <c r="AC511">
        <v>9</v>
      </c>
      <c r="AD511">
        <v>14</v>
      </c>
      <c r="AE511">
        <v>6</v>
      </c>
      <c r="AF511">
        <v>7</v>
      </c>
      <c r="AG511">
        <v>13</v>
      </c>
      <c r="AH511">
        <v>6</v>
      </c>
      <c r="AI511">
        <v>7</v>
      </c>
      <c r="AJ511">
        <v>5</v>
      </c>
      <c r="AK511">
        <v>5</v>
      </c>
      <c r="AL511">
        <v>11</v>
      </c>
      <c r="AM511">
        <v>15</v>
      </c>
      <c r="AN511">
        <v>4</v>
      </c>
      <c r="AO511">
        <v>4</v>
      </c>
      <c r="AP511">
        <v>7</v>
      </c>
      <c r="AQ511">
        <v>8</v>
      </c>
      <c r="AR511">
        <v>4</v>
      </c>
      <c r="AS511">
        <v>2</v>
      </c>
      <c r="AT511">
        <v>6</v>
      </c>
      <c r="AU511">
        <v>11</v>
      </c>
      <c r="AV511">
        <v>5</v>
      </c>
      <c r="AW511">
        <v>4</v>
      </c>
      <c r="AX511">
        <v>8</v>
      </c>
      <c r="AY511">
        <v>20</v>
      </c>
      <c r="AZ511">
        <v>12</v>
      </c>
      <c r="BA511">
        <v>15</v>
      </c>
      <c r="BB511">
        <v>5</v>
      </c>
      <c r="BC511">
        <v>1</v>
      </c>
      <c r="BD511">
        <v>6</v>
      </c>
      <c r="BE511">
        <v>10</v>
      </c>
      <c r="BF511">
        <v>4</v>
      </c>
      <c r="BG511">
        <v>14</v>
      </c>
      <c r="BH511">
        <v>2</v>
      </c>
      <c r="BI511">
        <v>9</v>
      </c>
      <c r="BJ511">
        <v>11</v>
      </c>
      <c r="BK511">
        <v>7</v>
      </c>
      <c r="BL511">
        <v>3</v>
      </c>
      <c r="BM511">
        <v>18</v>
      </c>
      <c r="BN511">
        <v>13</v>
      </c>
      <c r="BO511">
        <v>21</v>
      </c>
      <c r="BP511">
        <v>16</v>
      </c>
      <c r="BQ511">
        <v>17</v>
      </c>
      <c r="BR511">
        <v>19</v>
      </c>
      <c r="BS511">
        <v>22</v>
      </c>
      <c r="BT511">
        <v>-22</v>
      </c>
    </row>
    <row r="512" spans="1:72">
      <c r="A512">
        <v>12795</v>
      </c>
      <c r="B512">
        <v>0</v>
      </c>
      <c r="C512">
        <v>1997</v>
      </c>
      <c r="D512" s="2">
        <v>43412.817673611113</v>
      </c>
      <c r="E512" t="s">
        <v>117</v>
      </c>
      <c r="F512">
        <v>3</v>
      </c>
      <c r="G512">
        <v>3</v>
      </c>
      <c r="H512">
        <v>3</v>
      </c>
      <c r="I512">
        <v>4</v>
      </c>
      <c r="J512">
        <v>1</v>
      </c>
      <c r="K512">
        <v>3</v>
      </c>
      <c r="L512">
        <v>3</v>
      </c>
      <c r="M512">
        <v>2</v>
      </c>
      <c r="N512">
        <v>2</v>
      </c>
      <c r="O512">
        <v>2</v>
      </c>
      <c r="P512">
        <v>3</v>
      </c>
      <c r="Q512">
        <v>2</v>
      </c>
      <c r="R512">
        <v>4</v>
      </c>
      <c r="S512">
        <v>5</v>
      </c>
      <c r="T512">
        <v>4</v>
      </c>
      <c r="U512">
        <v>5</v>
      </c>
      <c r="V512">
        <v>3</v>
      </c>
      <c r="W512">
        <v>4</v>
      </c>
      <c r="X512">
        <v>3</v>
      </c>
      <c r="Y512">
        <v>3</v>
      </c>
      <c r="Z512">
        <v>3</v>
      </c>
      <c r="AA512">
        <v>2</v>
      </c>
      <c r="AB512">
        <v>5</v>
      </c>
      <c r="AC512">
        <v>4</v>
      </c>
      <c r="AD512">
        <v>4</v>
      </c>
      <c r="AE512">
        <v>5</v>
      </c>
      <c r="AF512">
        <v>5</v>
      </c>
      <c r="AG512">
        <v>5</v>
      </c>
      <c r="AH512">
        <v>4</v>
      </c>
      <c r="AI512">
        <v>4</v>
      </c>
      <c r="AJ512">
        <v>2</v>
      </c>
      <c r="AK512">
        <v>7</v>
      </c>
      <c r="AL512">
        <v>4</v>
      </c>
      <c r="AM512">
        <v>6</v>
      </c>
      <c r="AN512">
        <v>3</v>
      </c>
      <c r="AO512">
        <v>2</v>
      </c>
      <c r="AP512">
        <v>8</v>
      </c>
      <c r="AQ512">
        <v>3</v>
      </c>
      <c r="AR512">
        <v>3</v>
      </c>
      <c r="AS512">
        <v>3</v>
      </c>
      <c r="AT512">
        <v>5</v>
      </c>
      <c r="AU512">
        <v>3</v>
      </c>
      <c r="AV512">
        <v>3</v>
      </c>
      <c r="AW512">
        <v>2</v>
      </c>
      <c r="AX512">
        <v>17</v>
      </c>
      <c r="AY512">
        <v>9</v>
      </c>
      <c r="AZ512">
        <v>6</v>
      </c>
      <c r="BA512">
        <v>13</v>
      </c>
      <c r="BB512">
        <v>11</v>
      </c>
      <c r="BC512">
        <v>16</v>
      </c>
      <c r="BD512">
        <v>5</v>
      </c>
      <c r="BE512">
        <v>7</v>
      </c>
      <c r="BF512">
        <v>21</v>
      </c>
      <c r="BG512">
        <v>20</v>
      </c>
      <c r="BH512">
        <v>14</v>
      </c>
      <c r="BI512">
        <v>18</v>
      </c>
      <c r="BJ512">
        <v>3</v>
      </c>
      <c r="BK512">
        <v>19</v>
      </c>
      <c r="BL512">
        <v>1</v>
      </c>
      <c r="BM512">
        <v>12</v>
      </c>
      <c r="BN512">
        <v>2</v>
      </c>
      <c r="BO512">
        <v>8</v>
      </c>
      <c r="BP512">
        <v>22</v>
      </c>
      <c r="BQ512">
        <v>10</v>
      </c>
      <c r="BR512">
        <v>15</v>
      </c>
      <c r="BS512">
        <v>4</v>
      </c>
      <c r="BT512">
        <v>-19</v>
      </c>
    </row>
    <row r="513" spans="1:72">
      <c r="A513">
        <v>12732</v>
      </c>
      <c r="B513">
        <v>1</v>
      </c>
      <c r="C513">
        <v>2000</v>
      </c>
      <c r="D513" s="2">
        <v>43412.828576388885</v>
      </c>
      <c r="E513" t="s">
        <v>253</v>
      </c>
      <c r="F513">
        <v>4</v>
      </c>
      <c r="G513">
        <v>3</v>
      </c>
      <c r="H513">
        <v>2</v>
      </c>
      <c r="I513">
        <v>3</v>
      </c>
      <c r="J513">
        <v>1</v>
      </c>
      <c r="K513">
        <v>3</v>
      </c>
      <c r="L513">
        <v>2</v>
      </c>
      <c r="M513">
        <v>1</v>
      </c>
      <c r="N513">
        <v>2</v>
      </c>
      <c r="O513">
        <v>2</v>
      </c>
      <c r="P513">
        <v>2</v>
      </c>
      <c r="Q513">
        <v>5</v>
      </c>
      <c r="R513">
        <v>1</v>
      </c>
      <c r="S513">
        <v>5</v>
      </c>
      <c r="T513">
        <v>2</v>
      </c>
      <c r="U513">
        <v>2</v>
      </c>
      <c r="V513">
        <v>3</v>
      </c>
      <c r="W513">
        <v>4</v>
      </c>
      <c r="X513">
        <v>4</v>
      </c>
      <c r="Y513">
        <v>4</v>
      </c>
      <c r="Z513">
        <v>4</v>
      </c>
      <c r="AA513">
        <v>1</v>
      </c>
      <c r="AB513">
        <v>218</v>
      </c>
      <c r="AC513">
        <v>9</v>
      </c>
      <c r="AD513">
        <v>14</v>
      </c>
      <c r="AE513">
        <v>6</v>
      </c>
      <c r="AF513">
        <v>10</v>
      </c>
      <c r="AG513">
        <v>12</v>
      </c>
      <c r="AH513">
        <v>13</v>
      </c>
      <c r="AI513">
        <v>5</v>
      </c>
      <c r="AJ513">
        <v>20</v>
      </c>
      <c r="AK513">
        <v>13</v>
      </c>
      <c r="AL513">
        <v>3</v>
      </c>
      <c r="AM513">
        <v>9</v>
      </c>
      <c r="AN513">
        <v>4</v>
      </c>
      <c r="AO513">
        <v>6</v>
      </c>
      <c r="AP513">
        <v>3</v>
      </c>
      <c r="AQ513">
        <v>5</v>
      </c>
      <c r="AR513">
        <v>7</v>
      </c>
      <c r="AS513">
        <v>5</v>
      </c>
      <c r="AT513">
        <v>6</v>
      </c>
      <c r="AU513">
        <v>4</v>
      </c>
      <c r="AV513">
        <v>4</v>
      </c>
      <c r="AW513">
        <v>10</v>
      </c>
      <c r="AX513">
        <v>2</v>
      </c>
      <c r="AY513">
        <v>20</v>
      </c>
      <c r="AZ513">
        <v>3</v>
      </c>
      <c r="BA513">
        <v>19</v>
      </c>
      <c r="BB513">
        <v>22</v>
      </c>
      <c r="BC513">
        <v>1</v>
      </c>
      <c r="BD513">
        <v>11</v>
      </c>
      <c r="BE513">
        <v>5</v>
      </c>
      <c r="BF513">
        <v>4</v>
      </c>
      <c r="BG513">
        <v>7</v>
      </c>
      <c r="BH513">
        <v>10</v>
      </c>
      <c r="BI513">
        <v>16</v>
      </c>
      <c r="BJ513">
        <v>6</v>
      </c>
      <c r="BK513">
        <v>15</v>
      </c>
      <c r="BL513">
        <v>14</v>
      </c>
      <c r="BM513">
        <v>21</v>
      </c>
      <c r="BN513">
        <v>17</v>
      </c>
      <c r="BO513">
        <v>8</v>
      </c>
      <c r="BP513">
        <v>12</v>
      </c>
      <c r="BQ513">
        <v>18</v>
      </c>
      <c r="BR513">
        <v>13</v>
      </c>
      <c r="BS513">
        <v>9</v>
      </c>
      <c r="BT513">
        <v>-11</v>
      </c>
    </row>
    <row r="514" spans="1:72">
      <c r="A514">
        <v>12807</v>
      </c>
      <c r="B514">
        <v>0</v>
      </c>
      <c r="C514">
        <v>1962</v>
      </c>
      <c r="D514" s="2">
        <v>43413.145752314813</v>
      </c>
      <c r="E514" t="s">
        <v>254</v>
      </c>
      <c r="F514">
        <v>5</v>
      </c>
      <c r="G514">
        <v>5</v>
      </c>
      <c r="H514">
        <v>5</v>
      </c>
      <c r="I514">
        <v>5</v>
      </c>
      <c r="J514">
        <v>4</v>
      </c>
      <c r="K514">
        <v>1</v>
      </c>
      <c r="L514">
        <v>4</v>
      </c>
      <c r="M514">
        <v>1</v>
      </c>
      <c r="N514">
        <v>2</v>
      </c>
      <c r="O514">
        <v>2</v>
      </c>
      <c r="P514">
        <v>2</v>
      </c>
      <c r="Q514">
        <v>5</v>
      </c>
      <c r="R514">
        <v>1</v>
      </c>
      <c r="S514">
        <v>5</v>
      </c>
      <c r="T514">
        <v>4</v>
      </c>
      <c r="U514">
        <v>5</v>
      </c>
      <c r="V514">
        <v>5</v>
      </c>
      <c r="W514">
        <v>5</v>
      </c>
      <c r="X514">
        <v>5</v>
      </c>
      <c r="Y514">
        <v>4</v>
      </c>
      <c r="Z514">
        <v>2</v>
      </c>
      <c r="AA514">
        <v>1</v>
      </c>
      <c r="AB514">
        <v>9</v>
      </c>
      <c r="AC514">
        <v>11</v>
      </c>
      <c r="AD514">
        <v>10</v>
      </c>
      <c r="AE514">
        <v>7</v>
      </c>
      <c r="AF514">
        <v>16</v>
      </c>
      <c r="AG514">
        <v>10</v>
      </c>
      <c r="AH514">
        <v>8</v>
      </c>
      <c r="AI514">
        <v>7</v>
      </c>
      <c r="AJ514">
        <v>5</v>
      </c>
      <c r="AK514">
        <v>11</v>
      </c>
      <c r="AL514">
        <v>10</v>
      </c>
      <c r="AM514">
        <v>8</v>
      </c>
      <c r="AN514">
        <v>6</v>
      </c>
      <c r="AO514">
        <v>4</v>
      </c>
      <c r="AP514">
        <v>18</v>
      </c>
      <c r="AQ514">
        <v>4</v>
      </c>
      <c r="AR514">
        <v>4</v>
      </c>
      <c r="AS514">
        <v>6</v>
      </c>
      <c r="AT514">
        <v>6</v>
      </c>
      <c r="AU514">
        <v>9</v>
      </c>
      <c r="AV514">
        <v>7</v>
      </c>
      <c r="AW514">
        <v>8</v>
      </c>
      <c r="AX514">
        <v>18</v>
      </c>
      <c r="AY514">
        <v>2</v>
      </c>
      <c r="AZ514">
        <v>12</v>
      </c>
      <c r="BA514">
        <v>5</v>
      </c>
      <c r="BB514">
        <v>13</v>
      </c>
      <c r="BC514">
        <v>3</v>
      </c>
      <c r="BD514">
        <v>7</v>
      </c>
      <c r="BE514">
        <v>20</v>
      </c>
      <c r="BF514">
        <v>10</v>
      </c>
      <c r="BG514">
        <v>9</v>
      </c>
      <c r="BH514">
        <v>11</v>
      </c>
      <c r="BI514">
        <v>16</v>
      </c>
      <c r="BJ514">
        <v>15</v>
      </c>
      <c r="BK514">
        <v>4</v>
      </c>
      <c r="BL514">
        <v>8</v>
      </c>
      <c r="BM514">
        <v>19</v>
      </c>
      <c r="BN514">
        <v>6</v>
      </c>
      <c r="BO514">
        <v>21</v>
      </c>
      <c r="BP514">
        <v>17</v>
      </c>
      <c r="BQ514">
        <v>14</v>
      </c>
      <c r="BR514">
        <v>22</v>
      </c>
      <c r="BS514">
        <v>1</v>
      </c>
      <c r="BT514">
        <v>40</v>
      </c>
    </row>
    <row r="515" spans="1:72">
      <c r="A515">
        <v>12828</v>
      </c>
      <c r="B515">
        <v>0</v>
      </c>
      <c r="C515">
        <v>1993</v>
      </c>
      <c r="D515" s="2">
        <v>43413.46738425926</v>
      </c>
      <c r="E515" t="s">
        <v>117</v>
      </c>
      <c r="F515">
        <v>2</v>
      </c>
      <c r="G515">
        <v>1</v>
      </c>
      <c r="H515">
        <v>1</v>
      </c>
      <c r="I515">
        <v>2</v>
      </c>
      <c r="J515">
        <v>4</v>
      </c>
      <c r="K515">
        <v>3</v>
      </c>
      <c r="L515">
        <v>1</v>
      </c>
      <c r="M515">
        <v>2</v>
      </c>
      <c r="N515">
        <v>2</v>
      </c>
      <c r="O515">
        <v>2</v>
      </c>
      <c r="P515">
        <v>3</v>
      </c>
      <c r="Q515">
        <v>2</v>
      </c>
      <c r="R515">
        <v>1</v>
      </c>
      <c r="S515">
        <v>3</v>
      </c>
      <c r="T515">
        <v>2</v>
      </c>
      <c r="U515">
        <v>3</v>
      </c>
      <c r="V515">
        <v>2</v>
      </c>
      <c r="W515">
        <v>2</v>
      </c>
      <c r="X515">
        <v>2</v>
      </c>
      <c r="Y515">
        <v>5</v>
      </c>
      <c r="Z515">
        <v>4</v>
      </c>
      <c r="AA515">
        <v>4</v>
      </c>
      <c r="AB515">
        <v>6</v>
      </c>
      <c r="AC515">
        <v>4</v>
      </c>
      <c r="AD515">
        <v>5</v>
      </c>
      <c r="AE515">
        <v>5</v>
      </c>
      <c r="AF515">
        <v>5</v>
      </c>
      <c r="AG515">
        <v>6</v>
      </c>
      <c r="AH515">
        <v>3</v>
      </c>
      <c r="AI515">
        <v>9</v>
      </c>
      <c r="AJ515">
        <v>4</v>
      </c>
      <c r="AK515">
        <v>4</v>
      </c>
      <c r="AL515">
        <v>4</v>
      </c>
      <c r="AM515">
        <v>5</v>
      </c>
      <c r="AN515">
        <v>3</v>
      </c>
      <c r="AO515">
        <v>4</v>
      </c>
      <c r="AP515">
        <v>3</v>
      </c>
      <c r="AQ515">
        <v>4</v>
      </c>
      <c r="AR515">
        <v>3</v>
      </c>
      <c r="AS515">
        <v>7</v>
      </c>
      <c r="AT515">
        <v>9</v>
      </c>
      <c r="AU515">
        <v>5</v>
      </c>
      <c r="AV515">
        <v>5</v>
      </c>
      <c r="AW515">
        <v>3</v>
      </c>
      <c r="AX515">
        <v>5</v>
      </c>
      <c r="AY515">
        <v>21</v>
      </c>
      <c r="AZ515">
        <v>8</v>
      </c>
      <c r="BA515">
        <v>6</v>
      </c>
      <c r="BB515">
        <v>17</v>
      </c>
      <c r="BC515">
        <v>4</v>
      </c>
      <c r="BD515">
        <v>7</v>
      </c>
      <c r="BE515">
        <v>1</v>
      </c>
      <c r="BF515">
        <v>16</v>
      </c>
      <c r="BG515">
        <v>19</v>
      </c>
      <c r="BH515">
        <v>2</v>
      </c>
      <c r="BI515">
        <v>13</v>
      </c>
      <c r="BJ515">
        <v>20</v>
      </c>
      <c r="BK515">
        <v>18</v>
      </c>
      <c r="BL515">
        <v>15</v>
      </c>
      <c r="BM515">
        <v>9</v>
      </c>
      <c r="BN515">
        <v>10</v>
      </c>
      <c r="BO515">
        <v>22</v>
      </c>
      <c r="BP515">
        <v>12</v>
      </c>
      <c r="BQ515">
        <v>14</v>
      </c>
      <c r="BR515">
        <v>3</v>
      </c>
      <c r="BS515">
        <v>11</v>
      </c>
      <c r="BT515">
        <v>-7</v>
      </c>
    </row>
    <row r="516" spans="1:72">
      <c r="A516">
        <v>12831</v>
      </c>
      <c r="B516">
        <v>0</v>
      </c>
      <c r="C516">
        <v>1987</v>
      </c>
      <c r="D516" s="2">
        <v>43413.546851851854</v>
      </c>
      <c r="E516" t="s">
        <v>163</v>
      </c>
      <c r="F516">
        <v>2</v>
      </c>
      <c r="G516">
        <v>3</v>
      </c>
      <c r="H516">
        <v>1</v>
      </c>
      <c r="I516">
        <v>3</v>
      </c>
      <c r="J516">
        <v>3</v>
      </c>
      <c r="K516">
        <v>2</v>
      </c>
      <c r="L516">
        <v>1</v>
      </c>
      <c r="M516">
        <v>1</v>
      </c>
      <c r="N516">
        <v>2</v>
      </c>
      <c r="O516">
        <v>2</v>
      </c>
      <c r="P516">
        <v>1</v>
      </c>
      <c r="Q516">
        <v>5</v>
      </c>
      <c r="R516">
        <v>2</v>
      </c>
      <c r="S516">
        <v>5</v>
      </c>
      <c r="T516">
        <v>2</v>
      </c>
      <c r="U516">
        <v>3</v>
      </c>
      <c r="V516">
        <v>2</v>
      </c>
      <c r="W516">
        <v>3</v>
      </c>
      <c r="X516">
        <v>4</v>
      </c>
      <c r="Y516">
        <v>4</v>
      </c>
      <c r="Z516">
        <v>4</v>
      </c>
      <c r="AA516">
        <v>1</v>
      </c>
      <c r="AB516">
        <v>5</v>
      </c>
      <c r="AC516">
        <v>8</v>
      </c>
      <c r="AD516">
        <v>11</v>
      </c>
      <c r="AE516">
        <v>7</v>
      </c>
      <c r="AF516">
        <v>22</v>
      </c>
      <c r="AG516">
        <v>11</v>
      </c>
      <c r="AH516">
        <v>17</v>
      </c>
      <c r="AI516">
        <v>9</v>
      </c>
      <c r="AJ516">
        <v>7</v>
      </c>
      <c r="AK516">
        <v>4</v>
      </c>
      <c r="AL516">
        <v>6</v>
      </c>
      <c r="AM516">
        <v>7</v>
      </c>
      <c r="AN516">
        <v>6</v>
      </c>
      <c r="AO516">
        <v>3</v>
      </c>
      <c r="AP516">
        <v>8</v>
      </c>
      <c r="AQ516">
        <v>3</v>
      </c>
      <c r="AR516">
        <v>5</v>
      </c>
      <c r="AS516">
        <v>16</v>
      </c>
      <c r="AT516">
        <v>12</v>
      </c>
      <c r="AU516">
        <v>7</v>
      </c>
      <c r="AV516">
        <v>2</v>
      </c>
      <c r="AW516">
        <v>4</v>
      </c>
      <c r="AX516">
        <v>9</v>
      </c>
      <c r="AY516">
        <v>14</v>
      </c>
      <c r="AZ516">
        <v>16</v>
      </c>
      <c r="BA516">
        <v>19</v>
      </c>
      <c r="BB516">
        <v>1</v>
      </c>
      <c r="BC516">
        <v>11</v>
      </c>
      <c r="BD516">
        <v>4</v>
      </c>
      <c r="BE516">
        <v>3</v>
      </c>
      <c r="BF516">
        <v>5</v>
      </c>
      <c r="BG516">
        <v>10</v>
      </c>
      <c r="BH516">
        <v>7</v>
      </c>
      <c r="BI516">
        <v>21</v>
      </c>
      <c r="BJ516">
        <v>6</v>
      </c>
      <c r="BK516">
        <v>18</v>
      </c>
      <c r="BL516">
        <v>20</v>
      </c>
      <c r="BM516">
        <v>22</v>
      </c>
      <c r="BN516">
        <v>8</v>
      </c>
      <c r="BO516">
        <v>2</v>
      </c>
      <c r="BP516">
        <v>12</v>
      </c>
      <c r="BQ516">
        <v>13</v>
      </c>
      <c r="BR516">
        <v>15</v>
      </c>
      <c r="BS516">
        <v>17</v>
      </c>
      <c r="BT516">
        <v>-6</v>
      </c>
    </row>
    <row r="517" spans="1:72">
      <c r="A517">
        <v>12848</v>
      </c>
      <c r="B517">
        <v>0</v>
      </c>
      <c r="C517">
        <v>1998</v>
      </c>
      <c r="D517" s="2">
        <v>43413.597129629627</v>
      </c>
      <c r="E517" t="s">
        <v>126</v>
      </c>
      <c r="F517">
        <v>4</v>
      </c>
      <c r="G517">
        <v>2</v>
      </c>
      <c r="H517">
        <v>1</v>
      </c>
      <c r="I517">
        <v>2</v>
      </c>
      <c r="J517">
        <v>3</v>
      </c>
      <c r="K517">
        <v>3</v>
      </c>
      <c r="L517">
        <v>2</v>
      </c>
      <c r="M517">
        <v>2</v>
      </c>
      <c r="N517">
        <v>3</v>
      </c>
      <c r="O517">
        <v>3</v>
      </c>
      <c r="P517">
        <v>3</v>
      </c>
      <c r="Q517">
        <v>4</v>
      </c>
      <c r="R517">
        <v>3</v>
      </c>
      <c r="S517">
        <v>4</v>
      </c>
      <c r="T517">
        <v>3</v>
      </c>
      <c r="U517">
        <v>3</v>
      </c>
      <c r="V517">
        <v>4</v>
      </c>
      <c r="W517">
        <v>3</v>
      </c>
      <c r="X517">
        <v>3</v>
      </c>
      <c r="Y517">
        <v>4</v>
      </c>
      <c r="Z517">
        <v>4</v>
      </c>
      <c r="AA517">
        <v>4</v>
      </c>
      <c r="AB517">
        <v>10</v>
      </c>
      <c r="AC517">
        <v>8</v>
      </c>
      <c r="AD517">
        <v>8</v>
      </c>
      <c r="AE517">
        <v>5</v>
      </c>
      <c r="AF517">
        <v>6</v>
      </c>
      <c r="AG517">
        <v>80</v>
      </c>
      <c r="AH517">
        <v>6</v>
      </c>
      <c r="AI517">
        <v>5</v>
      </c>
      <c r="AJ517">
        <v>5</v>
      </c>
      <c r="AK517">
        <v>4</v>
      </c>
      <c r="AL517">
        <v>12</v>
      </c>
      <c r="AM517">
        <v>4</v>
      </c>
      <c r="AN517">
        <v>7</v>
      </c>
      <c r="AO517">
        <v>5</v>
      </c>
      <c r="AP517">
        <v>4</v>
      </c>
      <c r="AQ517">
        <v>6</v>
      </c>
      <c r="AR517">
        <v>4</v>
      </c>
      <c r="AS517">
        <v>14</v>
      </c>
      <c r="AT517">
        <v>6</v>
      </c>
      <c r="AU517">
        <v>3</v>
      </c>
      <c r="AV517">
        <v>3</v>
      </c>
      <c r="AW517">
        <v>9</v>
      </c>
      <c r="AX517">
        <v>8</v>
      </c>
      <c r="AY517">
        <v>11</v>
      </c>
      <c r="AZ517">
        <v>16</v>
      </c>
      <c r="BA517">
        <v>22</v>
      </c>
      <c r="BB517">
        <v>13</v>
      </c>
      <c r="BC517">
        <v>5</v>
      </c>
      <c r="BD517">
        <v>14</v>
      </c>
      <c r="BE517">
        <v>6</v>
      </c>
      <c r="BF517">
        <v>15</v>
      </c>
      <c r="BG517">
        <v>12</v>
      </c>
      <c r="BH517">
        <v>21</v>
      </c>
      <c r="BI517">
        <v>17</v>
      </c>
      <c r="BJ517">
        <v>3</v>
      </c>
      <c r="BK517">
        <v>20</v>
      </c>
      <c r="BL517">
        <v>19</v>
      </c>
      <c r="BM517">
        <v>9</v>
      </c>
      <c r="BN517">
        <v>10</v>
      </c>
      <c r="BO517">
        <v>1</v>
      </c>
      <c r="BP517">
        <v>18</v>
      </c>
      <c r="BQ517">
        <v>7</v>
      </c>
      <c r="BR517">
        <v>2</v>
      </c>
      <c r="BS517">
        <v>4</v>
      </c>
      <c r="BT517">
        <v>-22</v>
      </c>
    </row>
    <row r="518" spans="1:72">
      <c r="A518">
        <v>12857</v>
      </c>
      <c r="B518">
        <v>0</v>
      </c>
      <c r="C518">
        <v>1963</v>
      </c>
      <c r="D518" s="2">
        <v>43413.805092592593</v>
      </c>
      <c r="E518" t="s">
        <v>255</v>
      </c>
      <c r="F518">
        <v>5</v>
      </c>
      <c r="G518">
        <v>1</v>
      </c>
      <c r="H518">
        <v>5</v>
      </c>
      <c r="I518">
        <v>3</v>
      </c>
      <c r="J518">
        <v>1</v>
      </c>
      <c r="K518">
        <v>3</v>
      </c>
      <c r="L518">
        <v>5</v>
      </c>
      <c r="M518">
        <v>2</v>
      </c>
      <c r="N518">
        <v>4</v>
      </c>
      <c r="O518">
        <v>5</v>
      </c>
      <c r="P518">
        <v>5</v>
      </c>
      <c r="Q518">
        <v>2</v>
      </c>
      <c r="R518">
        <v>3</v>
      </c>
      <c r="S518">
        <v>5</v>
      </c>
      <c r="T518">
        <v>5</v>
      </c>
      <c r="U518">
        <v>5</v>
      </c>
      <c r="V518">
        <v>5</v>
      </c>
      <c r="W518">
        <v>5</v>
      </c>
      <c r="X518">
        <v>5</v>
      </c>
      <c r="Y518">
        <v>4</v>
      </c>
      <c r="Z518">
        <v>4</v>
      </c>
      <c r="AA518">
        <v>1</v>
      </c>
      <c r="AB518">
        <v>6</v>
      </c>
      <c r="AC518">
        <v>15</v>
      </c>
      <c r="AD518">
        <v>20</v>
      </c>
      <c r="AE518">
        <v>6</v>
      </c>
      <c r="AF518">
        <v>14</v>
      </c>
      <c r="AG518">
        <v>53</v>
      </c>
      <c r="AH518">
        <v>11</v>
      </c>
      <c r="AI518">
        <v>134</v>
      </c>
      <c r="AJ518">
        <v>60</v>
      </c>
      <c r="AK518">
        <v>12</v>
      </c>
      <c r="AL518">
        <v>5</v>
      </c>
      <c r="AM518">
        <v>26</v>
      </c>
      <c r="AN518">
        <v>8</v>
      </c>
      <c r="AO518">
        <v>11</v>
      </c>
      <c r="AP518">
        <v>6</v>
      </c>
      <c r="AQ518">
        <v>7</v>
      </c>
      <c r="AR518">
        <v>3</v>
      </c>
      <c r="AS518">
        <v>54</v>
      </c>
      <c r="AT518">
        <v>16</v>
      </c>
      <c r="AU518">
        <v>19</v>
      </c>
      <c r="AV518">
        <v>43</v>
      </c>
      <c r="AW518">
        <v>6</v>
      </c>
      <c r="AX518">
        <v>17</v>
      </c>
      <c r="AY518">
        <v>11</v>
      </c>
      <c r="AZ518">
        <v>19</v>
      </c>
      <c r="BA518">
        <v>16</v>
      </c>
      <c r="BB518">
        <v>6</v>
      </c>
      <c r="BC518">
        <v>1</v>
      </c>
      <c r="BD518">
        <v>14</v>
      </c>
      <c r="BE518">
        <v>7</v>
      </c>
      <c r="BF518">
        <v>2</v>
      </c>
      <c r="BG518">
        <v>20</v>
      </c>
      <c r="BH518">
        <v>15</v>
      </c>
      <c r="BI518">
        <v>5</v>
      </c>
      <c r="BJ518">
        <v>21</v>
      </c>
      <c r="BK518">
        <v>12</v>
      </c>
      <c r="BL518">
        <v>22</v>
      </c>
      <c r="BM518">
        <v>3</v>
      </c>
      <c r="BN518">
        <v>4</v>
      </c>
      <c r="BO518">
        <v>10</v>
      </c>
      <c r="BP518">
        <v>13</v>
      </c>
      <c r="BQ518">
        <v>9</v>
      </c>
      <c r="BR518">
        <v>8</v>
      </c>
      <c r="BS518">
        <v>18</v>
      </c>
      <c r="BT518">
        <v>18</v>
      </c>
    </row>
    <row r="519" spans="1:72">
      <c r="A519">
        <v>8908</v>
      </c>
      <c r="B519">
        <v>0</v>
      </c>
      <c r="C519">
        <v>1987</v>
      </c>
      <c r="D519" s="2">
        <v>43413.822060185186</v>
      </c>
      <c r="E519" t="s">
        <v>256</v>
      </c>
      <c r="F519">
        <v>4</v>
      </c>
      <c r="G519">
        <v>1</v>
      </c>
      <c r="H519">
        <v>1</v>
      </c>
      <c r="I519">
        <v>5</v>
      </c>
      <c r="J519">
        <v>2</v>
      </c>
      <c r="K519">
        <v>5</v>
      </c>
      <c r="L519">
        <v>3</v>
      </c>
      <c r="M519">
        <v>1</v>
      </c>
      <c r="N519">
        <v>3</v>
      </c>
      <c r="O519">
        <v>3</v>
      </c>
      <c r="P519">
        <v>2</v>
      </c>
      <c r="Q519">
        <v>4</v>
      </c>
      <c r="R519">
        <v>2</v>
      </c>
      <c r="S519">
        <v>5</v>
      </c>
      <c r="T519">
        <v>4</v>
      </c>
      <c r="U519">
        <v>4</v>
      </c>
      <c r="V519">
        <v>2</v>
      </c>
      <c r="W519">
        <v>4</v>
      </c>
      <c r="X519">
        <v>4</v>
      </c>
      <c r="Y519">
        <v>4</v>
      </c>
      <c r="Z519">
        <v>4</v>
      </c>
      <c r="AA519">
        <v>2</v>
      </c>
      <c r="AB519">
        <v>10</v>
      </c>
      <c r="AC519">
        <v>7</v>
      </c>
      <c r="AD519">
        <v>12</v>
      </c>
      <c r="AE519">
        <v>6</v>
      </c>
      <c r="AF519">
        <v>13</v>
      </c>
      <c r="AG519">
        <v>11</v>
      </c>
      <c r="AH519">
        <v>7</v>
      </c>
      <c r="AI519">
        <v>5</v>
      </c>
      <c r="AJ519">
        <v>5</v>
      </c>
      <c r="AK519">
        <v>15</v>
      </c>
      <c r="AL519">
        <v>8</v>
      </c>
      <c r="AM519">
        <v>8</v>
      </c>
      <c r="AN519">
        <v>7</v>
      </c>
      <c r="AO519">
        <v>7</v>
      </c>
      <c r="AP519">
        <v>5</v>
      </c>
      <c r="AQ519">
        <v>14</v>
      </c>
      <c r="AR519">
        <v>4</v>
      </c>
      <c r="AS519">
        <v>3</v>
      </c>
      <c r="AT519">
        <v>5</v>
      </c>
      <c r="AU519">
        <v>7</v>
      </c>
      <c r="AV519">
        <v>3</v>
      </c>
      <c r="AW519">
        <v>19</v>
      </c>
      <c r="AX519">
        <v>3</v>
      </c>
      <c r="AY519">
        <v>21</v>
      </c>
      <c r="AZ519">
        <v>5</v>
      </c>
      <c r="BA519">
        <v>20</v>
      </c>
      <c r="BB519">
        <v>18</v>
      </c>
      <c r="BC519">
        <v>12</v>
      </c>
      <c r="BD519">
        <v>7</v>
      </c>
      <c r="BE519">
        <v>16</v>
      </c>
      <c r="BF519">
        <v>14</v>
      </c>
      <c r="BG519">
        <v>1</v>
      </c>
      <c r="BH519">
        <v>8</v>
      </c>
      <c r="BI519">
        <v>9</v>
      </c>
      <c r="BJ519">
        <v>13</v>
      </c>
      <c r="BK519">
        <v>2</v>
      </c>
      <c r="BL519">
        <v>10</v>
      </c>
      <c r="BM519">
        <v>4</v>
      </c>
      <c r="BN519">
        <v>22</v>
      </c>
      <c r="BO519">
        <v>15</v>
      </c>
      <c r="BP519">
        <v>11</v>
      </c>
      <c r="BQ519">
        <v>6</v>
      </c>
      <c r="BR519">
        <v>17</v>
      </c>
      <c r="BS519">
        <v>19</v>
      </c>
      <c r="BT519">
        <v>-7</v>
      </c>
    </row>
    <row r="520" spans="1:72">
      <c r="A520">
        <v>10701</v>
      </c>
      <c r="B520">
        <v>0</v>
      </c>
      <c r="C520">
        <v>1993</v>
      </c>
      <c r="D520" s="2">
        <v>43414.533993055556</v>
      </c>
      <c r="E520" t="s">
        <v>123</v>
      </c>
      <c r="F520">
        <v>3</v>
      </c>
      <c r="G520">
        <v>2</v>
      </c>
      <c r="H520">
        <v>3</v>
      </c>
      <c r="I520">
        <v>3</v>
      </c>
      <c r="J520">
        <v>5</v>
      </c>
      <c r="K520">
        <v>4</v>
      </c>
      <c r="L520">
        <v>2</v>
      </c>
      <c r="M520">
        <v>2</v>
      </c>
      <c r="N520">
        <v>4</v>
      </c>
      <c r="O520">
        <v>4</v>
      </c>
      <c r="P520">
        <v>2</v>
      </c>
      <c r="Q520">
        <v>4</v>
      </c>
      <c r="R520">
        <v>2</v>
      </c>
      <c r="S520">
        <v>5</v>
      </c>
      <c r="T520">
        <v>2</v>
      </c>
      <c r="U520">
        <v>5</v>
      </c>
      <c r="V520">
        <v>4</v>
      </c>
      <c r="W520">
        <v>5</v>
      </c>
      <c r="X520">
        <v>5</v>
      </c>
      <c r="Y520">
        <v>4</v>
      </c>
      <c r="Z520">
        <v>3</v>
      </c>
      <c r="AA520">
        <v>1</v>
      </c>
      <c r="AB520">
        <v>3</v>
      </c>
      <c r="AC520">
        <v>6</v>
      </c>
      <c r="AD520">
        <v>8</v>
      </c>
      <c r="AE520">
        <v>4</v>
      </c>
      <c r="AF520">
        <v>5</v>
      </c>
      <c r="AG520">
        <v>7</v>
      </c>
      <c r="AH520">
        <v>3</v>
      </c>
      <c r="AI520">
        <v>4</v>
      </c>
      <c r="AJ520">
        <v>6</v>
      </c>
      <c r="AK520">
        <v>6</v>
      </c>
      <c r="AL520">
        <v>6</v>
      </c>
      <c r="AM520">
        <v>5</v>
      </c>
      <c r="AN520">
        <v>7</v>
      </c>
      <c r="AO520">
        <v>4</v>
      </c>
      <c r="AP520">
        <v>4</v>
      </c>
      <c r="AQ520">
        <v>5</v>
      </c>
      <c r="AR520">
        <v>4</v>
      </c>
      <c r="AS520">
        <v>3</v>
      </c>
      <c r="AT520">
        <v>4</v>
      </c>
      <c r="AU520">
        <v>8</v>
      </c>
      <c r="AV520">
        <v>3</v>
      </c>
      <c r="AW520">
        <v>4</v>
      </c>
      <c r="AX520">
        <v>22</v>
      </c>
      <c r="AY520">
        <v>9</v>
      </c>
      <c r="AZ520">
        <v>8</v>
      </c>
      <c r="BA520">
        <v>21</v>
      </c>
      <c r="BB520">
        <v>20</v>
      </c>
      <c r="BC520">
        <v>6</v>
      </c>
      <c r="BD520">
        <v>19</v>
      </c>
      <c r="BE520">
        <v>16</v>
      </c>
      <c r="BF520">
        <v>17</v>
      </c>
      <c r="BG520">
        <v>5</v>
      </c>
      <c r="BH520">
        <v>1</v>
      </c>
      <c r="BI520">
        <v>13</v>
      </c>
      <c r="BJ520">
        <v>2</v>
      </c>
      <c r="BK520">
        <v>11</v>
      </c>
      <c r="BL520">
        <v>18</v>
      </c>
      <c r="BM520">
        <v>4</v>
      </c>
      <c r="BN520">
        <v>3</v>
      </c>
      <c r="BO520">
        <v>12</v>
      </c>
      <c r="BP520">
        <v>15</v>
      </c>
      <c r="BQ520">
        <v>10</v>
      </c>
      <c r="BR520">
        <v>14</v>
      </c>
      <c r="BS520">
        <v>7</v>
      </c>
      <c r="BT520">
        <v>14</v>
      </c>
    </row>
    <row r="521" spans="1:72">
      <c r="A521">
        <v>12881</v>
      </c>
      <c r="B521">
        <v>1</v>
      </c>
      <c r="C521">
        <v>1989</v>
      </c>
      <c r="D521" s="2">
        <v>43414.562511574077</v>
      </c>
      <c r="E521" t="s">
        <v>128</v>
      </c>
      <c r="F521">
        <v>3</v>
      </c>
      <c r="G521">
        <v>2</v>
      </c>
      <c r="H521">
        <v>1</v>
      </c>
      <c r="I521">
        <v>1</v>
      </c>
      <c r="J521">
        <v>1</v>
      </c>
      <c r="K521">
        <v>4</v>
      </c>
      <c r="L521">
        <v>2</v>
      </c>
      <c r="M521">
        <v>1</v>
      </c>
      <c r="N521">
        <v>4</v>
      </c>
      <c r="O521">
        <v>2</v>
      </c>
      <c r="P521">
        <v>5</v>
      </c>
      <c r="Q521">
        <v>5</v>
      </c>
      <c r="R521">
        <v>2</v>
      </c>
      <c r="S521">
        <v>5</v>
      </c>
      <c r="T521">
        <v>3</v>
      </c>
      <c r="U521">
        <v>4</v>
      </c>
      <c r="V521">
        <v>5</v>
      </c>
      <c r="W521">
        <v>3</v>
      </c>
      <c r="X521">
        <v>2</v>
      </c>
      <c r="Y521">
        <v>5</v>
      </c>
      <c r="Z521">
        <v>4</v>
      </c>
      <c r="AA521">
        <v>1</v>
      </c>
      <c r="AB521">
        <v>8</v>
      </c>
      <c r="AC521">
        <v>17</v>
      </c>
      <c r="AD521">
        <v>24</v>
      </c>
      <c r="AE521">
        <v>6</v>
      </c>
      <c r="AF521">
        <v>11</v>
      </c>
      <c r="AG521">
        <v>17</v>
      </c>
      <c r="AH521">
        <v>6</v>
      </c>
      <c r="AI521">
        <v>3</v>
      </c>
      <c r="AJ521">
        <v>7</v>
      </c>
      <c r="AK521">
        <v>22</v>
      </c>
      <c r="AL521">
        <v>7</v>
      </c>
      <c r="AM521">
        <v>2</v>
      </c>
      <c r="AN521">
        <v>24</v>
      </c>
      <c r="AO521">
        <v>3</v>
      </c>
      <c r="AP521">
        <v>4</v>
      </c>
      <c r="AQ521">
        <v>140</v>
      </c>
      <c r="AR521">
        <v>7</v>
      </c>
      <c r="AS521">
        <v>6</v>
      </c>
      <c r="AT521">
        <v>11</v>
      </c>
      <c r="AU521">
        <v>12</v>
      </c>
      <c r="AV521">
        <v>10</v>
      </c>
      <c r="AW521">
        <v>5</v>
      </c>
      <c r="AX521">
        <v>20</v>
      </c>
      <c r="AY521">
        <v>12</v>
      </c>
      <c r="AZ521">
        <v>3</v>
      </c>
      <c r="BA521">
        <v>5</v>
      </c>
      <c r="BB521">
        <v>16</v>
      </c>
      <c r="BC521">
        <v>18</v>
      </c>
      <c r="BD521">
        <v>17</v>
      </c>
      <c r="BE521">
        <v>9</v>
      </c>
      <c r="BF521">
        <v>21</v>
      </c>
      <c r="BG521">
        <v>2</v>
      </c>
      <c r="BH521">
        <v>22</v>
      </c>
      <c r="BI521">
        <v>8</v>
      </c>
      <c r="BJ521">
        <v>1</v>
      </c>
      <c r="BK521">
        <v>7</v>
      </c>
      <c r="BL521">
        <v>10</v>
      </c>
      <c r="BM521">
        <v>4</v>
      </c>
      <c r="BN521">
        <v>14</v>
      </c>
      <c r="BO521">
        <v>13</v>
      </c>
      <c r="BP521">
        <v>6</v>
      </c>
      <c r="BQ521">
        <v>11</v>
      </c>
      <c r="BR521">
        <v>15</v>
      </c>
      <c r="BS521">
        <v>19</v>
      </c>
      <c r="BT521">
        <v>50</v>
      </c>
    </row>
    <row r="522" spans="1:72">
      <c r="A522">
        <v>12884</v>
      </c>
      <c r="B522">
        <v>0</v>
      </c>
      <c r="C522">
        <v>1997</v>
      </c>
      <c r="D522" s="2">
        <v>43414.605879629627</v>
      </c>
      <c r="E522" t="s">
        <v>118</v>
      </c>
      <c r="F522">
        <v>1</v>
      </c>
      <c r="G522">
        <v>4</v>
      </c>
      <c r="H522">
        <v>2</v>
      </c>
      <c r="I522">
        <v>4</v>
      </c>
      <c r="J522">
        <v>1</v>
      </c>
      <c r="K522">
        <v>5</v>
      </c>
      <c r="L522">
        <v>1</v>
      </c>
      <c r="M522">
        <v>1</v>
      </c>
      <c r="N522">
        <v>4</v>
      </c>
      <c r="O522">
        <v>4</v>
      </c>
      <c r="P522">
        <v>1</v>
      </c>
      <c r="Q522">
        <v>2</v>
      </c>
      <c r="R522">
        <v>2</v>
      </c>
      <c r="S522">
        <v>5</v>
      </c>
      <c r="T522">
        <v>5</v>
      </c>
      <c r="U522">
        <v>5</v>
      </c>
      <c r="V522">
        <v>5</v>
      </c>
      <c r="W522">
        <v>5</v>
      </c>
      <c r="X522">
        <v>5</v>
      </c>
      <c r="Y522">
        <v>4</v>
      </c>
      <c r="Z522">
        <v>3</v>
      </c>
      <c r="AA522">
        <v>2</v>
      </c>
      <c r="AB522">
        <v>3</v>
      </c>
      <c r="AC522">
        <v>8</v>
      </c>
      <c r="AD522">
        <v>14</v>
      </c>
      <c r="AE522">
        <v>7</v>
      </c>
      <c r="AF522">
        <v>5</v>
      </c>
      <c r="AG522">
        <v>6</v>
      </c>
      <c r="AH522">
        <v>5</v>
      </c>
      <c r="AI522">
        <v>4</v>
      </c>
      <c r="AJ522">
        <v>5</v>
      </c>
      <c r="AK522">
        <v>6</v>
      </c>
      <c r="AL522">
        <v>11</v>
      </c>
      <c r="AM522">
        <v>10</v>
      </c>
      <c r="AN522">
        <v>5</v>
      </c>
      <c r="AO522">
        <v>9</v>
      </c>
      <c r="AP522">
        <v>13</v>
      </c>
      <c r="AQ522">
        <v>2</v>
      </c>
      <c r="AR522">
        <v>7</v>
      </c>
      <c r="AS522">
        <v>5</v>
      </c>
      <c r="AT522">
        <v>8</v>
      </c>
      <c r="AU522">
        <v>10</v>
      </c>
      <c r="AV522">
        <v>7</v>
      </c>
      <c r="AW522">
        <v>4</v>
      </c>
      <c r="AX522">
        <v>21</v>
      </c>
      <c r="AY522">
        <v>16</v>
      </c>
      <c r="AZ522">
        <v>8</v>
      </c>
      <c r="BA522">
        <v>6</v>
      </c>
      <c r="BB522">
        <v>15</v>
      </c>
      <c r="BC522">
        <v>19</v>
      </c>
      <c r="BD522">
        <v>3</v>
      </c>
      <c r="BE522">
        <v>13</v>
      </c>
      <c r="BF522">
        <v>5</v>
      </c>
      <c r="BG522">
        <v>14</v>
      </c>
      <c r="BH522">
        <v>2</v>
      </c>
      <c r="BI522">
        <v>22</v>
      </c>
      <c r="BJ522">
        <v>20</v>
      </c>
      <c r="BK522">
        <v>10</v>
      </c>
      <c r="BL522">
        <v>1</v>
      </c>
      <c r="BM522">
        <v>18</v>
      </c>
      <c r="BN522">
        <v>12</v>
      </c>
      <c r="BO522">
        <v>17</v>
      </c>
      <c r="BP522">
        <v>4</v>
      </c>
      <c r="BQ522">
        <v>9</v>
      </c>
      <c r="BR522">
        <v>11</v>
      </c>
      <c r="BS522">
        <v>7</v>
      </c>
      <c r="BT522">
        <v>18</v>
      </c>
    </row>
    <row r="523" spans="1:72">
      <c r="A523">
        <v>12902</v>
      </c>
      <c r="B523">
        <v>1</v>
      </c>
      <c r="C523">
        <v>1984</v>
      </c>
      <c r="D523" s="2">
        <v>43414.797777777778</v>
      </c>
      <c r="E523" t="s">
        <v>117</v>
      </c>
      <c r="F523">
        <v>3</v>
      </c>
      <c r="G523">
        <v>3</v>
      </c>
      <c r="H523">
        <v>3</v>
      </c>
      <c r="I523">
        <v>5</v>
      </c>
      <c r="J523">
        <v>3</v>
      </c>
      <c r="K523">
        <v>4</v>
      </c>
      <c r="L523">
        <v>4</v>
      </c>
      <c r="M523">
        <v>3</v>
      </c>
      <c r="N523">
        <v>3</v>
      </c>
      <c r="O523">
        <v>3</v>
      </c>
      <c r="P523">
        <v>1</v>
      </c>
      <c r="Q523">
        <v>1</v>
      </c>
      <c r="R523">
        <v>2</v>
      </c>
      <c r="S523">
        <v>3</v>
      </c>
      <c r="T523">
        <v>5</v>
      </c>
      <c r="U523">
        <v>4</v>
      </c>
      <c r="V523">
        <v>4</v>
      </c>
      <c r="W523">
        <v>4</v>
      </c>
      <c r="X523">
        <v>3</v>
      </c>
      <c r="Y523">
        <v>3</v>
      </c>
      <c r="Z523">
        <v>4</v>
      </c>
      <c r="AA523">
        <v>1</v>
      </c>
      <c r="AB523">
        <v>7</v>
      </c>
      <c r="AC523">
        <v>7</v>
      </c>
      <c r="AD523">
        <v>9</v>
      </c>
      <c r="AE523">
        <v>8</v>
      </c>
      <c r="AF523">
        <v>8</v>
      </c>
      <c r="AG523">
        <v>13</v>
      </c>
      <c r="AH523">
        <v>5</v>
      </c>
      <c r="AI523">
        <v>13</v>
      </c>
      <c r="AJ523">
        <v>9</v>
      </c>
      <c r="AK523">
        <v>5</v>
      </c>
      <c r="AL523">
        <v>7</v>
      </c>
      <c r="AM523">
        <v>9</v>
      </c>
      <c r="AN523">
        <v>4</v>
      </c>
      <c r="AO523">
        <v>41</v>
      </c>
      <c r="AP523">
        <v>6</v>
      </c>
      <c r="AQ523">
        <v>6</v>
      </c>
      <c r="AR523">
        <v>7</v>
      </c>
      <c r="AS523">
        <v>7</v>
      </c>
      <c r="AT523">
        <v>5</v>
      </c>
      <c r="AU523">
        <v>4</v>
      </c>
      <c r="AV523">
        <v>5</v>
      </c>
      <c r="AW523">
        <v>11</v>
      </c>
      <c r="AX523">
        <v>14</v>
      </c>
      <c r="AY523">
        <v>7</v>
      </c>
      <c r="AZ523">
        <v>5</v>
      </c>
      <c r="BA523">
        <v>9</v>
      </c>
      <c r="BB523">
        <v>18</v>
      </c>
      <c r="BC523">
        <v>17</v>
      </c>
      <c r="BD523">
        <v>13</v>
      </c>
      <c r="BE523">
        <v>19</v>
      </c>
      <c r="BF523">
        <v>6</v>
      </c>
      <c r="BG523">
        <v>16</v>
      </c>
      <c r="BH523">
        <v>2</v>
      </c>
      <c r="BI523">
        <v>4</v>
      </c>
      <c r="BJ523">
        <v>10</v>
      </c>
      <c r="BK523">
        <v>20</v>
      </c>
      <c r="BL523">
        <v>1</v>
      </c>
      <c r="BM523">
        <v>12</v>
      </c>
      <c r="BN523">
        <v>21</v>
      </c>
      <c r="BO523">
        <v>15</v>
      </c>
      <c r="BP523">
        <v>22</v>
      </c>
      <c r="BQ523">
        <v>8</v>
      </c>
      <c r="BR523">
        <v>11</v>
      </c>
      <c r="BS523">
        <v>3</v>
      </c>
      <c r="BT523">
        <v>26</v>
      </c>
    </row>
    <row r="524" spans="1:72">
      <c r="A524">
        <v>12900</v>
      </c>
      <c r="B524">
        <v>0</v>
      </c>
      <c r="C524">
        <v>1995</v>
      </c>
      <c r="D524" s="2">
        <v>43414.800925925927</v>
      </c>
      <c r="E524" t="s">
        <v>126</v>
      </c>
      <c r="F524">
        <v>2</v>
      </c>
      <c r="G524">
        <v>4</v>
      </c>
      <c r="H524">
        <v>2</v>
      </c>
      <c r="I524">
        <v>4</v>
      </c>
      <c r="J524">
        <v>2</v>
      </c>
      <c r="K524">
        <v>4</v>
      </c>
      <c r="L524">
        <v>1</v>
      </c>
      <c r="M524">
        <v>1</v>
      </c>
      <c r="N524">
        <v>5</v>
      </c>
      <c r="O524">
        <v>4</v>
      </c>
      <c r="P524">
        <v>2</v>
      </c>
      <c r="Q524">
        <v>4</v>
      </c>
      <c r="R524">
        <v>2</v>
      </c>
      <c r="S524">
        <v>5</v>
      </c>
      <c r="T524">
        <v>3</v>
      </c>
      <c r="U524">
        <v>3</v>
      </c>
      <c r="V524">
        <v>2</v>
      </c>
      <c r="W524">
        <v>5</v>
      </c>
      <c r="X524">
        <v>3</v>
      </c>
      <c r="Y524">
        <v>5</v>
      </c>
      <c r="Z524">
        <v>4</v>
      </c>
      <c r="AA524">
        <v>3</v>
      </c>
      <c r="AB524">
        <v>4</v>
      </c>
      <c r="AC524">
        <v>5</v>
      </c>
      <c r="AD524">
        <v>6</v>
      </c>
      <c r="AE524">
        <v>6</v>
      </c>
      <c r="AF524">
        <v>5</v>
      </c>
      <c r="AG524">
        <v>8</v>
      </c>
      <c r="AH524">
        <v>5</v>
      </c>
      <c r="AI524">
        <v>4</v>
      </c>
      <c r="AJ524">
        <v>4</v>
      </c>
      <c r="AK524">
        <v>5</v>
      </c>
      <c r="AL524">
        <v>10</v>
      </c>
      <c r="AM524">
        <v>5</v>
      </c>
      <c r="AN524">
        <v>5</v>
      </c>
      <c r="AO524">
        <v>6</v>
      </c>
      <c r="AP524">
        <v>8</v>
      </c>
      <c r="AQ524">
        <v>4</v>
      </c>
      <c r="AR524">
        <v>4</v>
      </c>
      <c r="AS524">
        <v>3</v>
      </c>
      <c r="AT524">
        <v>8</v>
      </c>
      <c r="AU524">
        <v>5</v>
      </c>
      <c r="AV524">
        <v>4</v>
      </c>
      <c r="AW524">
        <v>4</v>
      </c>
      <c r="AX524">
        <v>11</v>
      </c>
      <c r="AY524">
        <v>18</v>
      </c>
      <c r="AZ524">
        <v>12</v>
      </c>
      <c r="BA524">
        <v>17</v>
      </c>
      <c r="BB524">
        <v>2</v>
      </c>
      <c r="BC524">
        <v>16</v>
      </c>
      <c r="BD524">
        <v>13</v>
      </c>
      <c r="BE524">
        <v>5</v>
      </c>
      <c r="BF524">
        <v>1</v>
      </c>
      <c r="BG524">
        <v>7</v>
      </c>
      <c r="BH524">
        <v>21</v>
      </c>
      <c r="BI524">
        <v>9</v>
      </c>
      <c r="BJ524">
        <v>8</v>
      </c>
      <c r="BK524">
        <v>19</v>
      </c>
      <c r="BL524">
        <v>20</v>
      </c>
      <c r="BM524">
        <v>3</v>
      </c>
      <c r="BN524">
        <v>10</v>
      </c>
      <c r="BO524">
        <v>6</v>
      </c>
      <c r="BP524">
        <v>15</v>
      </c>
      <c r="BQ524">
        <v>4</v>
      </c>
      <c r="BR524">
        <v>22</v>
      </c>
      <c r="BS524">
        <v>14</v>
      </c>
      <c r="BT524">
        <v>-4</v>
      </c>
    </row>
    <row r="525" spans="1:72">
      <c r="A525">
        <v>12898</v>
      </c>
      <c r="B525">
        <v>0</v>
      </c>
      <c r="C525">
        <v>1996</v>
      </c>
      <c r="D525" s="2">
        <v>43414.811354166668</v>
      </c>
      <c r="E525" t="s">
        <v>136</v>
      </c>
      <c r="F525">
        <v>2</v>
      </c>
      <c r="G525">
        <v>1</v>
      </c>
      <c r="H525">
        <v>1</v>
      </c>
      <c r="I525">
        <v>5</v>
      </c>
      <c r="J525">
        <v>2</v>
      </c>
      <c r="K525">
        <v>3</v>
      </c>
      <c r="L525">
        <v>1</v>
      </c>
      <c r="M525">
        <v>1</v>
      </c>
      <c r="N525">
        <v>1</v>
      </c>
      <c r="O525">
        <v>1</v>
      </c>
      <c r="P525">
        <v>1</v>
      </c>
      <c r="Q525">
        <v>4</v>
      </c>
      <c r="R525">
        <v>3</v>
      </c>
      <c r="S525">
        <v>5</v>
      </c>
      <c r="T525">
        <v>2</v>
      </c>
      <c r="U525">
        <v>4</v>
      </c>
      <c r="V525">
        <v>5</v>
      </c>
      <c r="W525">
        <v>5</v>
      </c>
      <c r="X525">
        <v>4</v>
      </c>
      <c r="Y525">
        <v>4</v>
      </c>
      <c r="Z525">
        <v>4</v>
      </c>
      <c r="AA525">
        <v>4</v>
      </c>
      <c r="AB525">
        <v>9</v>
      </c>
      <c r="AC525">
        <v>8</v>
      </c>
      <c r="AD525">
        <v>9</v>
      </c>
      <c r="AE525">
        <v>5</v>
      </c>
      <c r="AF525">
        <v>12</v>
      </c>
      <c r="AG525">
        <v>16</v>
      </c>
      <c r="AH525">
        <v>4</v>
      </c>
      <c r="AI525">
        <v>4</v>
      </c>
      <c r="AJ525">
        <v>9</v>
      </c>
      <c r="AK525">
        <v>11</v>
      </c>
      <c r="AL525">
        <v>5</v>
      </c>
      <c r="AM525">
        <v>7</v>
      </c>
      <c r="AN525">
        <v>24</v>
      </c>
      <c r="AO525">
        <v>3</v>
      </c>
      <c r="AP525">
        <v>10</v>
      </c>
      <c r="AQ525">
        <v>8</v>
      </c>
      <c r="AR525">
        <v>4</v>
      </c>
      <c r="AS525">
        <v>8</v>
      </c>
      <c r="AT525">
        <v>12</v>
      </c>
      <c r="AU525">
        <v>8</v>
      </c>
      <c r="AV525">
        <v>6</v>
      </c>
      <c r="AW525">
        <v>6</v>
      </c>
      <c r="AX525">
        <v>5</v>
      </c>
      <c r="AY525">
        <v>18</v>
      </c>
      <c r="AZ525">
        <v>14</v>
      </c>
      <c r="BA525">
        <v>19</v>
      </c>
      <c r="BB525">
        <v>3</v>
      </c>
      <c r="BC525">
        <v>21</v>
      </c>
      <c r="BD525">
        <v>20</v>
      </c>
      <c r="BE525">
        <v>6</v>
      </c>
      <c r="BF525">
        <v>8</v>
      </c>
      <c r="BG525">
        <v>22</v>
      </c>
      <c r="BH525">
        <v>9</v>
      </c>
      <c r="BI525">
        <v>11</v>
      </c>
      <c r="BJ525">
        <v>7</v>
      </c>
      <c r="BK525">
        <v>4</v>
      </c>
      <c r="BL525">
        <v>10</v>
      </c>
      <c r="BM525">
        <v>16</v>
      </c>
      <c r="BN525">
        <v>13</v>
      </c>
      <c r="BO525">
        <v>1</v>
      </c>
      <c r="BP525">
        <v>12</v>
      </c>
      <c r="BQ525">
        <v>17</v>
      </c>
      <c r="BR525">
        <v>15</v>
      </c>
      <c r="BS525">
        <v>2</v>
      </c>
      <c r="BT525">
        <v>-6</v>
      </c>
    </row>
    <row r="526" spans="1:72">
      <c r="A526">
        <v>12913</v>
      </c>
      <c r="B526">
        <v>0</v>
      </c>
      <c r="C526">
        <v>1997</v>
      </c>
      <c r="D526" s="2">
        <v>43414.852060185185</v>
      </c>
      <c r="E526" t="s">
        <v>123</v>
      </c>
      <c r="F526">
        <v>5</v>
      </c>
      <c r="G526">
        <v>5</v>
      </c>
      <c r="H526">
        <v>5</v>
      </c>
      <c r="I526">
        <v>5</v>
      </c>
      <c r="J526">
        <v>1</v>
      </c>
      <c r="K526">
        <v>5</v>
      </c>
      <c r="L526">
        <v>1</v>
      </c>
      <c r="M526">
        <v>1</v>
      </c>
      <c r="N526">
        <v>5</v>
      </c>
      <c r="O526">
        <v>5</v>
      </c>
      <c r="P526">
        <v>4</v>
      </c>
      <c r="Q526">
        <v>5</v>
      </c>
      <c r="R526">
        <v>4</v>
      </c>
      <c r="S526">
        <v>5</v>
      </c>
      <c r="T526">
        <v>3</v>
      </c>
      <c r="U526">
        <v>3</v>
      </c>
      <c r="V526">
        <v>5</v>
      </c>
      <c r="W526">
        <v>5</v>
      </c>
      <c r="X526">
        <v>2</v>
      </c>
      <c r="Y526">
        <v>2</v>
      </c>
      <c r="Z526">
        <v>3</v>
      </c>
      <c r="AA526">
        <v>1</v>
      </c>
      <c r="AB526">
        <v>3</v>
      </c>
      <c r="AC526">
        <v>5</v>
      </c>
      <c r="AD526">
        <v>5</v>
      </c>
      <c r="AE526">
        <v>5</v>
      </c>
      <c r="AF526">
        <v>5</v>
      </c>
      <c r="AG526">
        <v>4</v>
      </c>
      <c r="AH526">
        <v>3</v>
      </c>
      <c r="AI526">
        <v>3</v>
      </c>
      <c r="AJ526">
        <v>3</v>
      </c>
      <c r="AK526">
        <v>4</v>
      </c>
      <c r="AL526">
        <v>6</v>
      </c>
      <c r="AM526">
        <v>5</v>
      </c>
      <c r="AN526">
        <v>4</v>
      </c>
      <c r="AO526">
        <v>3</v>
      </c>
      <c r="AP526">
        <v>4</v>
      </c>
      <c r="AQ526">
        <v>3</v>
      </c>
      <c r="AR526">
        <v>3</v>
      </c>
      <c r="AS526">
        <v>4</v>
      </c>
      <c r="AT526">
        <v>6</v>
      </c>
      <c r="AU526">
        <v>4</v>
      </c>
      <c r="AV526">
        <v>6</v>
      </c>
      <c r="AW526">
        <v>3</v>
      </c>
      <c r="AX526">
        <v>4</v>
      </c>
      <c r="AY526">
        <v>10</v>
      </c>
      <c r="AZ526">
        <v>21</v>
      </c>
      <c r="BA526">
        <v>2</v>
      </c>
      <c r="BB526">
        <v>1</v>
      </c>
      <c r="BC526">
        <v>22</v>
      </c>
      <c r="BD526">
        <v>8</v>
      </c>
      <c r="BE526">
        <v>7</v>
      </c>
      <c r="BF526">
        <v>14</v>
      </c>
      <c r="BG526">
        <v>3</v>
      </c>
      <c r="BH526">
        <v>18</v>
      </c>
      <c r="BI526">
        <v>17</v>
      </c>
      <c r="BJ526">
        <v>6</v>
      </c>
      <c r="BK526">
        <v>19</v>
      </c>
      <c r="BL526">
        <v>13</v>
      </c>
      <c r="BM526">
        <v>15</v>
      </c>
      <c r="BN526">
        <v>12</v>
      </c>
      <c r="BO526">
        <v>16</v>
      </c>
      <c r="BP526">
        <v>20</v>
      </c>
      <c r="BQ526">
        <v>9</v>
      </c>
      <c r="BR526">
        <v>11</v>
      </c>
      <c r="BS526">
        <v>5</v>
      </c>
      <c r="BT526">
        <v>27</v>
      </c>
    </row>
    <row r="527" spans="1:72">
      <c r="A527">
        <v>8930</v>
      </c>
      <c r="B527">
        <v>0</v>
      </c>
      <c r="C527">
        <v>1996</v>
      </c>
      <c r="D527" s="2">
        <v>43414.959872685184</v>
      </c>
      <c r="E527" t="s">
        <v>257</v>
      </c>
      <c r="F527">
        <v>4</v>
      </c>
      <c r="G527">
        <v>4</v>
      </c>
      <c r="H527">
        <v>2</v>
      </c>
      <c r="I527">
        <v>4</v>
      </c>
      <c r="J527">
        <v>4</v>
      </c>
      <c r="K527">
        <v>4</v>
      </c>
      <c r="L527">
        <v>2</v>
      </c>
      <c r="M527">
        <v>1</v>
      </c>
      <c r="N527">
        <v>2</v>
      </c>
      <c r="O527">
        <v>2</v>
      </c>
      <c r="P527">
        <v>2</v>
      </c>
      <c r="Q527">
        <v>4</v>
      </c>
      <c r="R527">
        <v>2</v>
      </c>
      <c r="S527">
        <v>4</v>
      </c>
      <c r="T527">
        <v>2</v>
      </c>
      <c r="U527">
        <v>2</v>
      </c>
      <c r="V527">
        <v>4</v>
      </c>
      <c r="W527">
        <v>2</v>
      </c>
      <c r="X527">
        <v>2</v>
      </c>
      <c r="Y527">
        <v>2</v>
      </c>
      <c r="Z527">
        <v>4</v>
      </c>
      <c r="AA527">
        <v>2</v>
      </c>
      <c r="AB527">
        <v>9</v>
      </c>
      <c r="AC527">
        <v>5</v>
      </c>
      <c r="AD527">
        <v>10</v>
      </c>
      <c r="AE527">
        <v>4</v>
      </c>
      <c r="AF527">
        <v>4</v>
      </c>
      <c r="AG527">
        <v>6</v>
      </c>
      <c r="AH527">
        <v>5</v>
      </c>
      <c r="AI527">
        <v>3</v>
      </c>
      <c r="AJ527">
        <v>2</v>
      </c>
      <c r="AK527">
        <v>2</v>
      </c>
      <c r="AL527">
        <v>5</v>
      </c>
      <c r="AM527">
        <v>3</v>
      </c>
      <c r="AN527">
        <v>3</v>
      </c>
      <c r="AO527">
        <v>2</v>
      </c>
      <c r="AP527">
        <v>5</v>
      </c>
      <c r="AQ527">
        <v>2</v>
      </c>
      <c r="AR527">
        <v>2</v>
      </c>
      <c r="AS527">
        <v>4</v>
      </c>
      <c r="AT527">
        <v>6</v>
      </c>
      <c r="AU527">
        <v>5</v>
      </c>
      <c r="AV527">
        <v>5</v>
      </c>
      <c r="AW527">
        <v>3</v>
      </c>
      <c r="AX527">
        <v>8</v>
      </c>
      <c r="AY527">
        <v>2</v>
      </c>
      <c r="AZ527">
        <v>9</v>
      </c>
      <c r="BA527">
        <v>18</v>
      </c>
      <c r="BB527">
        <v>5</v>
      </c>
      <c r="BC527">
        <v>7</v>
      </c>
      <c r="BD527">
        <v>1</v>
      </c>
      <c r="BE527">
        <v>4</v>
      </c>
      <c r="BF527">
        <v>15</v>
      </c>
      <c r="BG527">
        <v>11</v>
      </c>
      <c r="BH527">
        <v>22</v>
      </c>
      <c r="BI527">
        <v>13</v>
      </c>
      <c r="BJ527">
        <v>10</v>
      </c>
      <c r="BK527">
        <v>19</v>
      </c>
      <c r="BL527">
        <v>3</v>
      </c>
      <c r="BM527">
        <v>17</v>
      </c>
      <c r="BN527">
        <v>21</v>
      </c>
      <c r="BO527">
        <v>6</v>
      </c>
      <c r="BP527">
        <v>14</v>
      </c>
      <c r="BQ527">
        <v>16</v>
      </c>
      <c r="BR527">
        <v>12</v>
      </c>
      <c r="BS527">
        <v>20</v>
      </c>
      <c r="BT527">
        <v>-11</v>
      </c>
    </row>
    <row r="528" spans="1:72">
      <c r="A528">
        <v>12952</v>
      </c>
      <c r="B528">
        <v>0</v>
      </c>
      <c r="C528">
        <v>1996</v>
      </c>
      <c r="D528" s="2">
        <v>43415.480312500003</v>
      </c>
      <c r="E528" t="s">
        <v>258</v>
      </c>
      <c r="F528">
        <v>4</v>
      </c>
      <c r="G528">
        <v>4</v>
      </c>
      <c r="H528">
        <v>1</v>
      </c>
      <c r="I528">
        <v>4</v>
      </c>
      <c r="J528">
        <v>2</v>
      </c>
      <c r="K528">
        <v>4</v>
      </c>
      <c r="L528">
        <v>2</v>
      </c>
      <c r="M528">
        <v>1</v>
      </c>
      <c r="N528">
        <v>1</v>
      </c>
      <c r="O528">
        <v>2</v>
      </c>
      <c r="P528">
        <v>1</v>
      </c>
      <c r="Q528">
        <v>2</v>
      </c>
      <c r="R528">
        <v>2</v>
      </c>
      <c r="S528">
        <v>4</v>
      </c>
      <c r="T528">
        <v>4</v>
      </c>
      <c r="U528">
        <v>4</v>
      </c>
      <c r="V528">
        <v>4</v>
      </c>
      <c r="W528">
        <v>4</v>
      </c>
      <c r="X528">
        <v>5</v>
      </c>
      <c r="Y528">
        <v>4</v>
      </c>
      <c r="Z528">
        <v>4</v>
      </c>
      <c r="AA528">
        <v>4</v>
      </c>
      <c r="AB528">
        <v>3</v>
      </c>
      <c r="AC528">
        <v>6</v>
      </c>
      <c r="AD528">
        <v>8</v>
      </c>
      <c r="AE528">
        <v>4</v>
      </c>
      <c r="AF528">
        <v>5</v>
      </c>
      <c r="AG528">
        <v>5</v>
      </c>
      <c r="AH528">
        <v>2</v>
      </c>
      <c r="AI528">
        <v>2</v>
      </c>
      <c r="AJ528">
        <v>2</v>
      </c>
      <c r="AK528">
        <v>3</v>
      </c>
      <c r="AL528">
        <v>4</v>
      </c>
      <c r="AM528">
        <v>5</v>
      </c>
      <c r="AN528">
        <v>3</v>
      </c>
      <c r="AO528">
        <v>2</v>
      </c>
      <c r="AP528">
        <v>2</v>
      </c>
      <c r="AQ528">
        <v>3</v>
      </c>
      <c r="AR528">
        <v>3</v>
      </c>
      <c r="AS528">
        <v>3</v>
      </c>
      <c r="AT528">
        <v>3</v>
      </c>
      <c r="AU528">
        <v>2</v>
      </c>
      <c r="AV528">
        <v>2</v>
      </c>
      <c r="AW528">
        <v>3</v>
      </c>
      <c r="AX528">
        <v>19</v>
      </c>
      <c r="AY528">
        <v>1</v>
      </c>
      <c r="AZ528">
        <v>3</v>
      </c>
      <c r="BA528">
        <v>12</v>
      </c>
      <c r="BB528">
        <v>13</v>
      </c>
      <c r="BC528">
        <v>4</v>
      </c>
      <c r="BD528">
        <v>8</v>
      </c>
      <c r="BE528">
        <v>20</v>
      </c>
      <c r="BF528">
        <v>11</v>
      </c>
      <c r="BG528">
        <v>9</v>
      </c>
      <c r="BH528">
        <v>6</v>
      </c>
      <c r="BI528">
        <v>5</v>
      </c>
      <c r="BJ528">
        <v>2</v>
      </c>
      <c r="BK528">
        <v>22</v>
      </c>
      <c r="BL528">
        <v>18</v>
      </c>
      <c r="BM528">
        <v>14</v>
      </c>
      <c r="BN528">
        <v>10</v>
      </c>
      <c r="BO528">
        <v>21</v>
      </c>
      <c r="BP528">
        <v>17</v>
      </c>
      <c r="BQ528">
        <v>15</v>
      </c>
      <c r="BR528">
        <v>16</v>
      </c>
      <c r="BS528">
        <v>7</v>
      </c>
      <c r="BT528">
        <v>-4</v>
      </c>
    </row>
    <row r="529" spans="1:72">
      <c r="A529">
        <v>12955</v>
      </c>
      <c r="B529">
        <v>0</v>
      </c>
      <c r="C529">
        <v>1984</v>
      </c>
      <c r="D529" s="2">
        <v>43415.551145833335</v>
      </c>
      <c r="E529" t="s">
        <v>123</v>
      </c>
      <c r="F529">
        <v>5</v>
      </c>
      <c r="G529">
        <v>5</v>
      </c>
      <c r="H529">
        <v>4</v>
      </c>
      <c r="I529">
        <v>5</v>
      </c>
      <c r="J529">
        <v>1</v>
      </c>
      <c r="K529">
        <v>3</v>
      </c>
      <c r="L529">
        <v>3</v>
      </c>
      <c r="M529">
        <v>2</v>
      </c>
      <c r="N529">
        <v>4</v>
      </c>
      <c r="O529">
        <v>5</v>
      </c>
      <c r="P529">
        <v>3</v>
      </c>
      <c r="Q529">
        <v>4</v>
      </c>
      <c r="R529">
        <v>1</v>
      </c>
      <c r="S529">
        <v>5</v>
      </c>
      <c r="T529">
        <v>3</v>
      </c>
      <c r="U529">
        <v>4</v>
      </c>
      <c r="V529">
        <v>4</v>
      </c>
      <c r="W529">
        <v>5</v>
      </c>
      <c r="X529">
        <v>3</v>
      </c>
      <c r="Y529">
        <v>4</v>
      </c>
      <c r="Z529">
        <v>3</v>
      </c>
      <c r="AA529">
        <v>1</v>
      </c>
      <c r="AB529">
        <v>6</v>
      </c>
      <c r="AC529">
        <v>6</v>
      </c>
      <c r="AD529">
        <v>7</v>
      </c>
      <c r="AE529">
        <v>4</v>
      </c>
      <c r="AF529">
        <v>5</v>
      </c>
      <c r="AG529">
        <v>6</v>
      </c>
      <c r="AH529">
        <v>4</v>
      </c>
      <c r="AI529">
        <v>4</v>
      </c>
      <c r="AJ529">
        <v>8</v>
      </c>
      <c r="AK529">
        <v>5</v>
      </c>
      <c r="AL529">
        <v>6</v>
      </c>
      <c r="AM529">
        <v>6</v>
      </c>
      <c r="AN529">
        <v>6</v>
      </c>
      <c r="AO529">
        <v>4</v>
      </c>
      <c r="AP529">
        <v>7</v>
      </c>
      <c r="AQ529">
        <v>4</v>
      </c>
      <c r="AR529">
        <v>4</v>
      </c>
      <c r="AS529">
        <v>4</v>
      </c>
      <c r="AT529">
        <v>7</v>
      </c>
      <c r="AU529">
        <v>5</v>
      </c>
      <c r="AV529">
        <v>3</v>
      </c>
      <c r="AW529">
        <v>4</v>
      </c>
      <c r="AX529">
        <v>8</v>
      </c>
      <c r="AY529">
        <v>22</v>
      </c>
      <c r="AZ529">
        <v>17</v>
      </c>
      <c r="BA529">
        <v>10</v>
      </c>
      <c r="BB529">
        <v>3</v>
      </c>
      <c r="BC529">
        <v>15</v>
      </c>
      <c r="BD529">
        <v>11</v>
      </c>
      <c r="BE529">
        <v>12</v>
      </c>
      <c r="BF529">
        <v>6</v>
      </c>
      <c r="BG529">
        <v>16</v>
      </c>
      <c r="BH529">
        <v>9</v>
      </c>
      <c r="BI529">
        <v>4</v>
      </c>
      <c r="BJ529">
        <v>20</v>
      </c>
      <c r="BK529">
        <v>5</v>
      </c>
      <c r="BL529">
        <v>19</v>
      </c>
      <c r="BM529">
        <v>2</v>
      </c>
      <c r="BN529">
        <v>13</v>
      </c>
      <c r="BO529">
        <v>7</v>
      </c>
      <c r="BP529">
        <v>21</v>
      </c>
      <c r="BQ529">
        <v>1</v>
      </c>
      <c r="BR529">
        <v>18</v>
      </c>
      <c r="BS529">
        <v>14</v>
      </c>
      <c r="BT529">
        <v>-17</v>
      </c>
    </row>
    <row r="530" spans="1:72">
      <c r="A530">
        <v>12966</v>
      </c>
      <c r="B530">
        <v>0</v>
      </c>
      <c r="C530">
        <v>1977</v>
      </c>
      <c r="D530" s="2">
        <v>43415.681643518517</v>
      </c>
      <c r="E530" t="s">
        <v>128</v>
      </c>
      <c r="F530">
        <v>3</v>
      </c>
      <c r="G530">
        <v>3</v>
      </c>
      <c r="H530">
        <v>4</v>
      </c>
      <c r="I530">
        <v>4</v>
      </c>
      <c r="J530">
        <v>1</v>
      </c>
      <c r="K530">
        <v>3</v>
      </c>
      <c r="L530">
        <v>2</v>
      </c>
      <c r="M530">
        <v>2</v>
      </c>
      <c r="N530">
        <v>2</v>
      </c>
      <c r="O530">
        <v>2</v>
      </c>
      <c r="P530">
        <v>2</v>
      </c>
      <c r="Q530">
        <v>3</v>
      </c>
      <c r="R530">
        <v>3</v>
      </c>
      <c r="S530">
        <v>4</v>
      </c>
      <c r="T530">
        <v>3</v>
      </c>
      <c r="U530">
        <v>4</v>
      </c>
      <c r="V530">
        <v>2</v>
      </c>
      <c r="W530">
        <v>4</v>
      </c>
      <c r="X530">
        <v>4</v>
      </c>
      <c r="Y530">
        <v>4</v>
      </c>
      <c r="Z530">
        <v>3</v>
      </c>
      <c r="AA530">
        <v>2</v>
      </c>
      <c r="AB530">
        <v>4</v>
      </c>
      <c r="AC530">
        <v>8</v>
      </c>
      <c r="AD530">
        <v>3</v>
      </c>
      <c r="AE530">
        <v>13</v>
      </c>
      <c r="AF530">
        <v>5</v>
      </c>
      <c r="AG530">
        <v>7</v>
      </c>
      <c r="AH530">
        <v>4</v>
      </c>
      <c r="AI530">
        <v>3</v>
      </c>
      <c r="AJ530">
        <v>2</v>
      </c>
      <c r="AK530">
        <v>4</v>
      </c>
      <c r="AL530">
        <v>4</v>
      </c>
      <c r="AM530">
        <v>4</v>
      </c>
      <c r="AN530">
        <v>3</v>
      </c>
      <c r="AO530">
        <v>5</v>
      </c>
      <c r="AP530">
        <v>5</v>
      </c>
      <c r="AQ530">
        <v>3</v>
      </c>
      <c r="AR530">
        <v>2</v>
      </c>
      <c r="AS530">
        <v>3</v>
      </c>
      <c r="AT530">
        <v>5</v>
      </c>
      <c r="AU530">
        <v>5</v>
      </c>
      <c r="AV530">
        <v>5</v>
      </c>
      <c r="AW530">
        <v>7</v>
      </c>
      <c r="AX530">
        <v>14</v>
      </c>
      <c r="AY530">
        <v>22</v>
      </c>
      <c r="AZ530">
        <v>5</v>
      </c>
      <c r="BA530">
        <v>4</v>
      </c>
      <c r="BB530">
        <v>11</v>
      </c>
      <c r="BC530">
        <v>8</v>
      </c>
      <c r="BD530">
        <v>13</v>
      </c>
      <c r="BE530">
        <v>7</v>
      </c>
      <c r="BF530">
        <v>3</v>
      </c>
      <c r="BG530">
        <v>2</v>
      </c>
      <c r="BH530">
        <v>17</v>
      </c>
      <c r="BI530">
        <v>18</v>
      </c>
      <c r="BJ530">
        <v>21</v>
      </c>
      <c r="BK530">
        <v>20</v>
      </c>
      <c r="BL530">
        <v>15</v>
      </c>
      <c r="BM530">
        <v>6</v>
      </c>
      <c r="BN530">
        <v>16</v>
      </c>
      <c r="BO530">
        <v>10</v>
      </c>
      <c r="BP530">
        <v>12</v>
      </c>
      <c r="BQ530">
        <v>1</v>
      </c>
      <c r="BR530">
        <v>19</v>
      </c>
      <c r="BS530">
        <v>9</v>
      </c>
      <c r="BT530">
        <v>-22</v>
      </c>
    </row>
    <row r="531" spans="1:72">
      <c r="A531">
        <v>12946</v>
      </c>
      <c r="B531">
        <v>1</v>
      </c>
      <c r="C531">
        <v>1980</v>
      </c>
      <c r="D531" s="2">
        <v>43415.726944444446</v>
      </c>
      <c r="E531" t="s">
        <v>259</v>
      </c>
      <c r="F531">
        <v>2</v>
      </c>
      <c r="G531">
        <v>3</v>
      </c>
      <c r="H531">
        <v>3</v>
      </c>
      <c r="I531">
        <v>5</v>
      </c>
      <c r="J531">
        <v>3</v>
      </c>
      <c r="K531">
        <v>3</v>
      </c>
      <c r="L531">
        <v>2</v>
      </c>
      <c r="M531">
        <v>2</v>
      </c>
      <c r="N531">
        <v>2</v>
      </c>
      <c r="O531">
        <v>2</v>
      </c>
      <c r="P531">
        <v>2</v>
      </c>
      <c r="Q531">
        <v>3</v>
      </c>
      <c r="R531">
        <v>3</v>
      </c>
      <c r="S531">
        <v>5</v>
      </c>
      <c r="T531">
        <v>3</v>
      </c>
      <c r="U531">
        <v>4</v>
      </c>
      <c r="V531">
        <v>5</v>
      </c>
      <c r="W531">
        <v>5</v>
      </c>
      <c r="X531">
        <v>4</v>
      </c>
      <c r="Y531">
        <v>3</v>
      </c>
      <c r="Z531">
        <v>4</v>
      </c>
      <c r="AA531">
        <v>2</v>
      </c>
      <c r="AB531">
        <v>29</v>
      </c>
      <c r="AC531">
        <v>15</v>
      </c>
      <c r="AD531">
        <v>22</v>
      </c>
      <c r="AE531">
        <v>25</v>
      </c>
      <c r="AF531">
        <v>22</v>
      </c>
      <c r="AG531">
        <v>15</v>
      </c>
      <c r="AH531">
        <v>3</v>
      </c>
      <c r="AI531">
        <v>5</v>
      </c>
      <c r="AJ531">
        <v>4</v>
      </c>
      <c r="AK531">
        <v>26</v>
      </c>
      <c r="AL531">
        <v>6</v>
      </c>
      <c r="AM531">
        <v>12</v>
      </c>
      <c r="AN531">
        <v>14</v>
      </c>
      <c r="AO531">
        <v>8</v>
      </c>
      <c r="AP531">
        <v>9</v>
      </c>
      <c r="AQ531">
        <v>5</v>
      </c>
      <c r="AR531">
        <v>17</v>
      </c>
      <c r="AS531">
        <v>8</v>
      </c>
      <c r="AT531">
        <v>26</v>
      </c>
      <c r="AU531">
        <v>32</v>
      </c>
      <c r="AV531">
        <v>10</v>
      </c>
      <c r="AW531">
        <v>19</v>
      </c>
      <c r="AX531">
        <v>4</v>
      </c>
      <c r="AY531">
        <v>8</v>
      </c>
      <c r="AZ531">
        <v>14</v>
      </c>
      <c r="BA531">
        <v>2</v>
      </c>
      <c r="BB531">
        <v>11</v>
      </c>
      <c r="BC531">
        <v>6</v>
      </c>
      <c r="BD531">
        <v>22</v>
      </c>
      <c r="BE531">
        <v>21</v>
      </c>
      <c r="BF531">
        <v>20</v>
      </c>
      <c r="BG531">
        <v>19</v>
      </c>
      <c r="BH531">
        <v>12</v>
      </c>
      <c r="BI531">
        <v>10</v>
      </c>
      <c r="BJ531">
        <v>13</v>
      </c>
      <c r="BK531">
        <v>16</v>
      </c>
      <c r="BL531">
        <v>18</v>
      </c>
      <c r="BM531">
        <v>17</v>
      </c>
      <c r="BN531">
        <v>9</v>
      </c>
      <c r="BO531">
        <v>3</v>
      </c>
      <c r="BP531">
        <v>7</v>
      </c>
      <c r="BQ531">
        <v>15</v>
      </c>
      <c r="BR531">
        <v>5</v>
      </c>
      <c r="BS531">
        <v>1</v>
      </c>
      <c r="BT531">
        <v>-24</v>
      </c>
    </row>
    <row r="532" spans="1:72">
      <c r="A532">
        <v>12969</v>
      </c>
      <c r="B532">
        <v>1</v>
      </c>
      <c r="C532">
        <v>1987</v>
      </c>
      <c r="D532" s="2">
        <v>43415.73605324074</v>
      </c>
      <c r="E532" t="s">
        <v>120</v>
      </c>
      <c r="F532">
        <v>4</v>
      </c>
      <c r="G532">
        <v>2</v>
      </c>
      <c r="H532">
        <v>1</v>
      </c>
      <c r="I532">
        <v>4</v>
      </c>
      <c r="J532">
        <v>3</v>
      </c>
      <c r="K532">
        <v>5</v>
      </c>
      <c r="L532">
        <v>1</v>
      </c>
      <c r="M532">
        <v>1</v>
      </c>
      <c r="N532">
        <v>1</v>
      </c>
      <c r="O532">
        <v>2</v>
      </c>
      <c r="P532">
        <v>1</v>
      </c>
      <c r="Q532">
        <v>4</v>
      </c>
      <c r="R532">
        <v>1</v>
      </c>
      <c r="S532">
        <v>2</v>
      </c>
      <c r="T532">
        <v>2</v>
      </c>
      <c r="U532">
        <v>2</v>
      </c>
      <c r="V532">
        <v>2</v>
      </c>
      <c r="W532">
        <v>2</v>
      </c>
      <c r="X532">
        <v>2</v>
      </c>
      <c r="Y532">
        <v>2</v>
      </c>
      <c r="Z532">
        <v>2</v>
      </c>
      <c r="AA532">
        <v>4</v>
      </c>
      <c r="AB532">
        <v>12</v>
      </c>
      <c r="AC532">
        <v>7</v>
      </c>
      <c r="AD532">
        <v>9</v>
      </c>
      <c r="AE532">
        <v>19</v>
      </c>
      <c r="AF532">
        <v>8</v>
      </c>
      <c r="AG532">
        <v>22</v>
      </c>
      <c r="AH532">
        <v>6</v>
      </c>
      <c r="AI532">
        <v>4</v>
      </c>
      <c r="AJ532">
        <v>7</v>
      </c>
      <c r="AK532">
        <v>9</v>
      </c>
      <c r="AL532">
        <v>6</v>
      </c>
      <c r="AM532">
        <v>8</v>
      </c>
      <c r="AN532">
        <v>4</v>
      </c>
      <c r="AO532">
        <v>4</v>
      </c>
      <c r="AP532">
        <v>6</v>
      </c>
      <c r="AQ532">
        <v>4</v>
      </c>
      <c r="AR532">
        <v>5</v>
      </c>
      <c r="AS532">
        <v>18</v>
      </c>
      <c r="AT532">
        <v>8</v>
      </c>
      <c r="AU532">
        <v>8</v>
      </c>
      <c r="AV532">
        <v>12</v>
      </c>
      <c r="AW532">
        <v>4</v>
      </c>
      <c r="AX532">
        <v>9</v>
      </c>
      <c r="AY532">
        <v>22</v>
      </c>
      <c r="AZ532">
        <v>15</v>
      </c>
      <c r="BA532">
        <v>2</v>
      </c>
      <c r="BB532">
        <v>10</v>
      </c>
      <c r="BC532">
        <v>5</v>
      </c>
      <c r="BD532">
        <v>6</v>
      </c>
      <c r="BE532">
        <v>17</v>
      </c>
      <c r="BF532">
        <v>11</v>
      </c>
      <c r="BG532">
        <v>7</v>
      </c>
      <c r="BH532">
        <v>8</v>
      </c>
      <c r="BI532">
        <v>19</v>
      </c>
      <c r="BJ532">
        <v>16</v>
      </c>
      <c r="BK532">
        <v>20</v>
      </c>
      <c r="BL532">
        <v>13</v>
      </c>
      <c r="BM532">
        <v>3</v>
      </c>
      <c r="BN532">
        <v>14</v>
      </c>
      <c r="BO532">
        <v>1</v>
      </c>
      <c r="BP532">
        <v>21</v>
      </c>
      <c r="BQ532">
        <v>4</v>
      </c>
      <c r="BR532">
        <v>18</v>
      </c>
      <c r="BS532">
        <v>12</v>
      </c>
      <c r="BT532">
        <v>-2</v>
      </c>
    </row>
    <row r="533" spans="1:72">
      <c r="A533">
        <v>12982</v>
      </c>
      <c r="B533">
        <v>1</v>
      </c>
      <c r="C533">
        <v>1982</v>
      </c>
      <c r="D533" s="2">
        <v>43415.997546296298</v>
      </c>
      <c r="E533" t="s">
        <v>115</v>
      </c>
      <c r="F533">
        <v>5</v>
      </c>
      <c r="G533">
        <v>1</v>
      </c>
      <c r="H533">
        <v>1</v>
      </c>
      <c r="I533">
        <v>5</v>
      </c>
      <c r="J533">
        <v>1</v>
      </c>
      <c r="K533">
        <v>1</v>
      </c>
      <c r="L533">
        <v>1</v>
      </c>
      <c r="M533">
        <v>1</v>
      </c>
      <c r="N533">
        <v>2</v>
      </c>
      <c r="O533">
        <v>2</v>
      </c>
      <c r="P533">
        <v>2</v>
      </c>
      <c r="Q533">
        <v>5</v>
      </c>
      <c r="R533">
        <v>1</v>
      </c>
      <c r="S533">
        <v>5</v>
      </c>
      <c r="T533">
        <v>1</v>
      </c>
      <c r="U533">
        <v>2</v>
      </c>
      <c r="V533">
        <v>3</v>
      </c>
      <c r="W533">
        <v>1</v>
      </c>
      <c r="X533">
        <v>1</v>
      </c>
      <c r="Y533">
        <v>4</v>
      </c>
      <c r="Z533">
        <v>5</v>
      </c>
      <c r="AA533">
        <v>1</v>
      </c>
      <c r="AB533">
        <v>8</v>
      </c>
      <c r="AC533">
        <v>22</v>
      </c>
      <c r="AD533">
        <v>32</v>
      </c>
      <c r="AE533">
        <v>7</v>
      </c>
      <c r="AF533">
        <v>13</v>
      </c>
      <c r="AG533">
        <v>24</v>
      </c>
      <c r="AH533">
        <v>6</v>
      </c>
      <c r="AI533">
        <v>13</v>
      </c>
      <c r="AJ533">
        <v>8</v>
      </c>
      <c r="AK533">
        <v>10</v>
      </c>
      <c r="AL533">
        <v>13</v>
      </c>
      <c r="AM533">
        <v>14</v>
      </c>
      <c r="AN533">
        <v>16</v>
      </c>
      <c r="AO533">
        <v>11</v>
      </c>
      <c r="AP533">
        <v>6</v>
      </c>
      <c r="AQ533">
        <v>9</v>
      </c>
      <c r="AR533">
        <v>161</v>
      </c>
      <c r="AS533">
        <v>17</v>
      </c>
      <c r="AT533">
        <v>10</v>
      </c>
      <c r="AU533">
        <v>12</v>
      </c>
      <c r="AV533">
        <v>9</v>
      </c>
      <c r="AW533">
        <v>16</v>
      </c>
      <c r="AX533">
        <v>8</v>
      </c>
      <c r="AY533">
        <v>12</v>
      </c>
      <c r="AZ533">
        <v>9</v>
      </c>
      <c r="BA533">
        <v>19</v>
      </c>
      <c r="BB533">
        <v>3</v>
      </c>
      <c r="BC533">
        <v>16</v>
      </c>
      <c r="BD533">
        <v>21</v>
      </c>
      <c r="BE533">
        <v>1</v>
      </c>
      <c r="BF533">
        <v>22</v>
      </c>
      <c r="BG533">
        <v>6</v>
      </c>
      <c r="BH533">
        <v>2</v>
      </c>
      <c r="BI533">
        <v>13</v>
      </c>
      <c r="BJ533">
        <v>14</v>
      </c>
      <c r="BK533">
        <v>4</v>
      </c>
      <c r="BL533">
        <v>20</v>
      </c>
      <c r="BM533">
        <v>18</v>
      </c>
      <c r="BN533">
        <v>5</v>
      </c>
      <c r="BO533">
        <v>11</v>
      </c>
      <c r="BP533">
        <v>15</v>
      </c>
      <c r="BQ533">
        <v>17</v>
      </c>
      <c r="BR533">
        <v>10</v>
      </c>
      <c r="BS533">
        <v>7</v>
      </c>
      <c r="BT533">
        <v>37</v>
      </c>
    </row>
    <row r="534" spans="1:72">
      <c r="A534">
        <v>12997</v>
      </c>
      <c r="B534">
        <v>0</v>
      </c>
      <c r="C534">
        <v>1998</v>
      </c>
      <c r="D534" s="2">
        <v>43416.446759259263</v>
      </c>
      <c r="E534" t="s">
        <v>260</v>
      </c>
      <c r="F534">
        <v>4</v>
      </c>
      <c r="G534">
        <v>4</v>
      </c>
      <c r="H534">
        <v>2</v>
      </c>
      <c r="I534">
        <v>4</v>
      </c>
      <c r="J534">
        <v>1</v>
      </c>
      <c r="K534">
        <v>2</v>
      </c>
      <c r="L534">
        <v>2</v>
      </c>
      <c r="M534">
        <v>2</v>
      </c>
      <c r="N534">
        <v>5</v>
      </c>
      <c r="O534">
        <v>4</v>
      </c>
      <c r="P534">
        <v>3</v>
      </c>
      <c r="Q534">
        <v>4</v>
      </c>
      <c r="R534">
        <v>4</v>
      </c>
      <c r="S534">
        <v>5</v>
      </c>
      <c r="T534">
        <v>4</v>
      </c>
      <c r="U534">
        <v>5</v>
      </c>
      <c r="V534">
        <v>5</v>
      </c>
      <c r="W534">
        <v>5</v>
      </c>
      <c r="X534">
        <v>4</v>
      </c>
      <c r="Y534">
        <v>2</v>
      </c>
      <c r="Z534">
        <v>2</v>
      </c>
      <c r="AA534">
        <v>2</v>
      </c>
      <c r="AB534">
        <v>7</v>
      </c>
      <c r="AC534">
        <v>5</v>
      </c>
      <c r="AD534">
        <v>7</v>
      </c>
      <c r="AE534">
        <v>10</v>
      </c>
      <c r="AF534">
        <v>7</v>
      </c>
      <c r="AG534">
        <v>6</v>
      </c>
      <c r="AH534">
        <v>9</v>
      </c>
      <c r="AI534">
        <v>6</v>
      </c>
      <c r="AJ534">
        <v>4</v>
      </c>
      <c r="AK534">
        <v>4</v>
      </c>
      <c r="AL534">
        <v>8</v>
      </c>
      <c r="AM534">
        <v>9</v>
      </c>
      <c r="AN534">
        <v>5</v>
      </c>
      <c r="AO534">
        <v>2</v>
      </c>
      <c r="AP534">
        <v>4</v>
      </c>
      <c r="AQ534">
        <v>3</v>
      </c>
      <c r="AR534">
        <v>3</v>
      </c>
      <c r="AS534">
        <v>3</v>
      </c>
      <c r="AT534">
        <v>5</v>
      </c>
      <c r="AU534">
        <v>7</v>
      </c>
      <c r="AV534">
        <v>4</v>
      </c>
      <c r="AW534">
        <v>3</v>
      </c>
      <c r="AX534">
        <v>15</v>
      </c>
      <c r="AY534">
        <v>16</v>
      </c>
      <c r="AZ534">
        <v>14</v>
      </c>
      <c r="BA534">
        <v>17</v>
      </c>
      <c r="BB534">
        <v>19</v>
      </c>
      <c r="BC534">
        <v>12</v>
      </c>
      <c r="BD534">
        <v>1</v>
      </c>
      <c r="BE534">
        <v>22</v>
      </c>
      <c r="BF534">
        <v>6</v>
      </c>
      <c r="BG534">
        <v>18</v>
      </c>
      <c r="BH534">
        <v>13</v>
      </c>
      <c r="BI534">
        <v>8</v>
      </c>
      <c r="BJ534">
        <v>5</v>
      </c>
      <c r="BK534">
        <v>21</v>
      </c>
      <c r="BL534">
        <v>20</v>
      </c>
      <c r="BM534">
        <v>9</v>
      </c>
      <c r="BN534">
        <v>7</v>
      </c>
      <c r="BO534">
        <v>10</v>
      </c>
      <c r="BP534">
        <v>2</v>
      </c>
      <c r="BQ534">
        <v>3</v>
      </c>
      <c r="BR534">
        <v>4</v>
      </c>
      <c r="BS534">
        <v>11</v>
      </c>
      <c r="BT534">
        <v>-26</v>
      </c>
    </row>
    <row r="535" spans="1:72">
      <c r="A535">
        <v>13000</v>
      </c>
      <c r="B535">
        <v>0</v>
      </c>
      <c r="C535">
        <v>1991</v>
      </c>
      <c r="D535" s="2">
        <v>43416.453726851854</v>
      </c>
      <c r="E535" t="s">
        <v>126</v>
      </c>
      <c r="F535">
        <v>4</v>
      </c>
      <c r="G535">
        <v>4</v>
      </c>
      <c r="H535">
        <v>2</v>
      </c>
      <c r="I535">
        <v>4</v>
      </c>
      <c r="J535">
        <v>3</v>
      </c>
      <c r="K535">
        <v>4</v>
      </c>
      <c r="L535">
        <v>2</v>
      </c>
      <c r="M535">
        <v>1</v>
      </c>
      <c r="N535">
        <v>4</v>
      </c>
      <c r="O535">
        <v>2</v>
      </c>
      <c r="P535">
        <v>2</v>
      </c>
      <c r="Q535">
        <v>2</v>
      </c>
      <c r="R535">
        <v>2</v>
      </c>
      <c r="S535">
        <v>5</v>
      </c>
      <c r="T535">
        <v>4</v>
      </c>
      <c r="U535">
        <v>5</v>
      </c>
      <c r="V535">
        <v>5</v>
      </c>
      <c r="W535">
        <v>5</v>
      </c>
      <c r="X535">
        <v>3</v>
      </c>
      <c r="Y535">
        <v>2</v>
      </c>
      <c r="Z535">
        <v>3</v>
      </c>
      <c r="AA535">
        <v>2</v>
      </c>
      <c r="AB535">
        <v>4</v>
      </c>
      <c r="AC535">
        <v>7</v>
      </c>
      <c r="AD535">
        <v>7</v>
      </c>
      <c r="AE535">
        <v>5</v>
      </c>
      <c r="AF535">
        <v>4</v>
      </c>
      <c r="AG535">
        <v>6</v>
      </c>
      <c r="AH535">
        <v>3</v>
      </c>
      <c r="AI535">
        <v>2</v>
      </c>
      <c r="AJ535">
        <v>4</v>
      </c>
      <c r="AK535">
        <v>4</v>
      </c>
      <c r="AL535">
        <v>5</v>
      </c>
      <c r="AM535">
        <v>4</v>
      </c>
      <c r="AN535">
        <v>3</v>
      </c>
      <c r="AO535">
        <v>2</v>
      </c>
      <c r="AP535">
        <v>3</v>
      </c>
      <c r="AQ535">
        <v>2</v>
      </c>
      <c r="AR535">
        <v>2</v>
      </c>
      <c r="AS535">
        <v>1</v>
      </c>
      <c r="AT535">
        <v>4</v>
      </c>
      <c r="AU535">
        <v>4</v>
      </c>
      <c r="AV535">
        <v>3</v>
      </c>
      <c r="AW535">
        <v>5</v>
      </c>
      <c r="AX535">
        <v>1</v>
      </c>
      <c r="AY535">
        <v>11</v>
      </c>
      <c r="AZ535">
        <v>9</v>
      </c>
      <c r="BA535">
        <v>13</v>
      </c>
      <c r="BB535">
        <v>17</v>
      </c>
      <c r="BC535">
        <v>21</v>
      </c>
      <c r="BD535">
        <v>12</v>
      </c>
      <c r="BE535">
        <v>10</v>
      </c>
      <c r="BF535">
        <v>18</v>
      </c>
      <c r="BG535">
        <v>3</v>
      </c>
      <c r="BH535">
        <v>14</v>
      </c>
      <c r="BI535">
        <v>15</v>
      </c>
      <c r="BJ535">
        <v>4</v>
      </c>
      <c r="BK535">
        <v>6</v>
      </c>
      <c r="BL535">
        <v>22</v>
      </c>
      <c r="BM535">
        <v>8</v>
      </c>
      <c r="BN535">
        <v>5</v>
      </c>
      <c r="BO535">
        <v>7</v>
      </c>
      <c r="BP535">
        <v>20</v>
      </c>
      <c r="BQ535">
        <v>16</v>
      </c>
      <c r="BR535">
        <v>2</v>
      </c>
      <c r="BS535">
        <v>19</v>
      </c>
      <c r="BT535">
        <v>-10</v>
      </c>
    </row>
    <row r="536" spans="1:72">
      <c r="A536">
        <v>13003</v>
      </c>
      <c r="B536">
        <v>0</v>
      </c>
      <c r="C536">
        <v>2001</v>
      </c>
      <c r="D536" s="2">
        <v>43416.526261574072</v>
      </c>
      <c r="E536" t="s">
        <v>115</v>
      </c>
      <c r="F536">
        <v>1</v>
      </c>
      <c r="G536">
        <v>2</v>
      </c>
      <c r="H536">
        <v>1</v>
      </c>
      <c r="I536">
        <v>5</v>
      </c>
      <c r="J536">
        <v>1</v>
      </c>
      <c r="K536">
        <v>5</v>
      </c>
      <c r="L536">
        <v>1</v>
      </c>
      <c r="M536">
        <v>1</v>
      </c>
      <c r="N536">
        <v>1</v>
      </c>
      <c r="O536">
        <v>1</v>
      </c>
      <c r="P536">
        <v>1</v>
      </c>
      <c r="Q536">
        <v>5</v>
      </c>
      <c r="R536">
        <v>2</v>
      </c>
      <c r="S536">
        <v>4</v>
      </c>
      <c r="T536">
        <v>1</v>
      </c>
      <c r="U536">
        <v>1</v>
      </c>
      <c r="V536">
        <v>1</v>
      </c>
      <c r="W536">
        <v>3</v>
      </c>
      <c r="X536">
        <v>1</v>
      </c>
      <c r="Y536">
        <v>5</v>
      </c>
      <c r="Z536">
        <v>4</v>
      </c>
      <c r="AA536">
        <v>2</v>
      </c>
      <c r="AB536">
        <v>8</v>
      </c>
      <c r="AC536">
        <v>11</v>
      </c>
      <c r="AD536">
        <v>16</v>
      </c>
      <c r="AE536">
        <v>9</v>
      </c>
      <c r="AF536">
        <v>16</v>
      </c>
      <c r="AG536">
        <v>35</v>
      </c>
      <c r="AH536">
        <v>6</v>
      </c>
      <c r="AI536">
        <v>20</v>
      </c>
      <c r="AJ536">
        <v>9</v>
      </c>
      <c r="AK536">
        <v>3</v>
      </c>
      <c r="AL536">
        <v>2513</v>
      </c>
      <c r="AM536">
        <v>9</v>
      </c>
      <c r="AN536">
        <v>19</v>
      </c>
      <c r="AO536">
        <v>9</v>
      </c>
      <c r="AP536">
        <v>38</v>
      </c>
      <c r="AQ536">
        <v>20</v>
      </c>
      <c r="AR536">
        <v>9</v>
      </c>
      <c r="AS536">
        <v>4</v>
      </c>
      <c r="AT536">
        <v>5</v>
      </c>
      <c r="AU536">
        <v>8</v>
      </c>
      <c r="AV536">
        <v>20</v>
      </c>
      <c r="AW536">
        <v>14</v>
      </c>
      <c r="AX536">
        <v>17</v>
      </c>
      <c r="AY536">
        <v>10</v>
      </c>
      <c r="AZ536">
        <v>8</v>
      </c>
      <c r="BA536">
        <v>21</v>
      </c>
      <c r="BB536">
        <v>6</v>
      </c>
      <c r="BC536">
        <v>20</v>
      </c>
      <c r="BD536">
        <v>7</v>
      </c>
      <c r="BE536">
        <v>3</v>
      </c>
      <c r="BF536">
        <v>1</v>
      </c>
      <c r="BG536">
        <v>18</v>
      </c>
      <c r="BH536">
        <v>13</v>
      </c>
      <c r="BI536">
        <v>2</v>
      </c>
      <c r="BJ536">
        <v>4</v>
      </c>
      <c r="BK536">
        <v>12</v>
      </c>
      <c r="BL536">
        <v>19</v>
      </c>
      <c r="BM536">
        <v>9</v>
      </c>
      <c r="BN536">
        <v>5</v>
      </c>
      <c r="BO536">
        <v>22</v>
      </c>
      <c r="BP536">
        <v>15</v>
      </c>
      <c r="BQ536">
        <v>11</v>
      </c>
      <c r="BR536">
        <v>16</v>
      </c>
      <c r="BS536">
        <v>14</v>
      </c>
      <c r="BT536">
        <v>-1</v>
      </c>
    </row>
    <row r="537" spans="1:72">
      <c r="A537">
        <v>13051</v>
      </c>
      <c r="B537">
        <v>1</v>
      </c>
      <c r="C537">
        <v>1990</v>
      </c>
      <c r="D537" s="2">
        <v>43416.806689814817</v>
      </c>
      <c r="E537" t="s">
        <v>120</v>
      </c>
      <c r="F537">
        <v>1</v>
      </c>
      <c r="G537">
        <v>1</v>
      </c>
      <c r="H537">
        <v>2</v>
      </c>
      <c r="I537">
        <v>1</v>
      </c>
      <c r="J537">
        <v>3</v>
      </c>
      <c r="K537">
        <v>3</v>
      </c>
      <c r="L537">
        <v>1</v>
      </c>
      <c r="M537">
        <v>1</v>
      </c>
      <c r="N537">
        <v>3</v>
      </c>
      <c r="O537">
        <v>2</v>
      </c>
      <c r="P537">
        <v>3</v>
      </c>
      <c r="Q537">
        <v>5</v>
      </c>
      <c r="R537">
        <v>1</v>
      </c>
      <c r="S537">
        <v>5</v>
      </c>
      <c r="T537">
        <v>2</v>
      </c>
      <c r="U537">
        <v>2</v>
      </c>
      <c r="V537">
        <v>1</v>
      </c>
      <c r="W537">
        <v>4</v>
      </c>
      <c r="X537">
        <v>5</v>
      </c>
      <c r="Y537">
        <v>2</v>
      </c>
      <c r="Z537">
        <v>4</v>
      </c>
      <c r="AA537">
        <v>1</v>
      </c>
      <c r="AB537">
        <v>7</v>
      </c>
      <c r="AC537">
        <v>7</v>
      </c>
      <c r="AD537">
        <v>9</v>
      </c>
      <c r="AE537">
        <v>8</v>
      </c>
      <c r="AF537">
        <v>6</v>
      </c>
      <c r="AG537">
        <v>12</v>
      </c>
      <c r="AH537">
        <v>2</v>
      </c>
      <c r="AI537">
        <v>5</v>
      </c>
      <c r="AJ537">
        <v>11</v>
      </c>
      <c r="AK537">
        <v>11</v>
      </c>
      <c r="AL537">
        <v>5</v>
      </c>
      <c r="AM537">
        <v>9</v>
      </c>
      <c r="AN537">
        <v>5</v>
      </c>
      <c r="AO537">
        <v>7</v>
      </c>
      <c r="AP537">
        <v>8</v>
      </c>
      <c r="AQ537">
        <v>4</v>
      </c>
      <c r="AR537">
        <v>6</v>
      </c>
      <c r="AS537">
        <v>11</v>
      </c>
      <c r="AT537">
        <v>11</v>
      </c>
      <c r="AU537">
        <v>9</v>
      </c>
      <c r="AV537">
        <v>14</v>
      </c>
      <c r="AW537">
        <v>6</v>
      </c>
      <c r="AX537">
        <v>20</v>
      </c>
      <c r="AY537">
        <v>8</v>
      </c>
      <c r="AZ537">
        <v>19</v>
      </c>
      <c r="BA537">
        <v>7</v>
      </c>
      <c r="BB537">
        <v>16</v>
      </c>
      <c r="BC537">
        <v>3</v>
      </c>
      <c r="BD537">
        <v>22</v>
      </c>
      <c r="BE537">
        <v>21</v>
      </c>
      <c r="BF537">
        <v>13</v>
      </c>
      <c r="BG537">
        <v>9</v>
      </c>
      <c r="BH537">
        <v>14</v>
      </c>
      <c r="BI537">
        <v>17</v>
      </c>
      <c r="BJ537">
        <v>6</v>
      </c>
      <c r="BK537">
        <v>15</v>
      </c>
      <c r="BL537">
        <v>4</v>
      </c>
      <c r="BM537">
        <v>5</v>
      </c>
      <c r="BN537">
        <v>11</v>
      </c>
      <c r="BO537">
        <v>1</v>
      </c>
      <c r="BP537">
        <v>18</v>
      </c>
      <c r="BQ537">
        <v>2</v>
      </c>
      <c r="BR537">
        <v>12</v>
      </c>
      <c r="BS537">
        <v>10</v>
      </c>
      <c r="BT537">
        <v>41</v>
      </c>
    </row>
    <row r="538" spans="1:72">
      <c r="A538">
        <v>13082</v>
      </c>
      <c r="B538">
        <v>0</v>
      </c>
      <c r="C538">
        <v>1996</v>
      </c>
      <c r="D538" s="2">
        <v>43417.096562500003</v>
      </c>
      <c r="E538" t="s">
        <v>118</v>
      </c>
      <c r="F538">
        <v>5</v>
      </c>
      <c r="G538">
        <v>1</v>
      </c>
      <c r="H538">
        <v>1</v>
      </c>
      <c r="I538">
        <v>5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1</v>
      </c>
      <c r="P538">
        <v>1</v>
      </c>
      <c r="Q538">
        <v>1</v>
      </c>
      <c r="R538">
        <v>4</v>
      </c>
      <c r="S538">
        <v>5</v>
      </c>
      <c r="T538">
        <v>5</v>
      </c>
      <c r="U538">
        <v>5</v>
      </c>
      <c r="V538">
        <v>5</v>
      </c>
      <c r="W538">
        <v>5</v>
      </c>
      <c r="X538">
        <v>5</v>
      </c>
      <c r="Y538">
        <v>5</v>
      </c>
      <c r="Z538">
        <v>1</v>
      </c>
      <c r="AA538">
        <v>1</v>
      </c>
      <c r="AB538">
        <v>13</v>
      </c>
      <c r="AC538">
        <v>23</v>
      </c>
      <c r="AD538">
        <v>158</v>
      </c>
      <c r="AE538">
        <v>19</v>
      </c>
      <c r="AF538">
        <v>25</v>
      </c>
      <c r="AG538">
        <v>20</v>
      </c>
      <c r="AH538">
        <v>18</v>
      </c>
      <c r="AI538">
        <v>10</v>
      </c>
      <c r="AJ538">
        <v>8</v>
      </c>
      <c r="AK538">
        <v>21</v>
      </c>
      <c r="AL538">
        <v>10</v>
      </c>
      <c r="AM538">
        <v>48</v>
      </c>
      <c r="AN538">
        <v>61</v>
      </c>
      <c r="AO538">
        <v>4</v>
      </c>
      <c r="AP538">
        <v>128</v>
      </c>
      <c r="AQ538">
        <v>7</v>
      </c>
      <c r="AR538">
        <v>5</v>
      </c>
      <c r="AS538">
        <v>5</v>
      </c>
      <c r="AT538">
        <v>14</v>
      </c>
      <c r="AU538">
        <v>32</v>
      </c>
      <c r="AV538">
        <v>10</v>
      </c>
      <c r="AW538">
        <v>15</v>
      </c>
      <c r="AX538">
        <v>2</v>
      </c>
      <c r="AY538">
        <v>19</v>
      </c>
      <c r="AZ538">
        <v>15</v>
      </c>
      <c r="BA538">
        <v>5</v>
      </c>
      <c r="BB538">
        <v>11</v>
      </c>
      <c r="BC538">
        <v>21</v>
      </c>
      <c r="BD538">
        <v>12</v>
      </c>
      <c r="BE538">
        <v>16</v>
      </c>
      <c r="BF538">
        <v>22</v>
      </c>
      <c r="BG538">
        <v>8</v>
      </c>
      <c r="BH538">
        <v>9</v>
      </c>
      <c r="BI538">
        <v>3</v>
      </c>
      <c r="BJ538">
        <v>6</v>
      </c>
      <c r="BK538">
        <v>7</v>
      </c>
      <c r="BL538">
        <v>1</v>
      </c>
      <c r="BM538">
        <v>14</v>
      </c>
      <c r="BN538">
        <v>18</v>
      </c>
      <c r="BO538">
        <v>20</v>
      </c>
      <c r="BP538">
        <v>17</v>
      </c>
      <c r="BQ538">
        <v>10</v>
      </c>
      <c r="BR538">
        <v>4</v>
      </c>
      <c r="BS538">
        <v>13</v>
      </c>
      <c r="BT538">
        <v>48</v>
      </c>
    </row>
    <row r="539" spans="1:72">
      <c r="A539">
        <v>13089</v>
      </c>
      <c r="B539">
        <v>1</v>
      </c>
      <c r="C539">
        <v>1995</v>
      </c>
      <c r="D539" s="2">
        <v>43417.309884259259</v>
      </c>
      <c r="E539" t="s">
        <v>117</v>
      </c>
      <c r="F539">
        <v>3</v>
      </c>
      <c r="G539">
        <v>1</v>
      </c>
      <c r="H539">
        <v>2</v>
      </c>
      <c r="I539">
        <v>4</v>
      </c>
      <c r="J539">
        <v>2</v>
      </c>
      <c r="K539">
        <v>3</v>
      </c>
      <c r="L539">
        <v>1</v>
      </c>
      <c r="M539">
        <v>1</v>
      </c>
      <c r="N539">
        <v>2</v>
      </c>
      <c r="O539">
        <v>1</v>
      </c>
      <c r="P539">
        <v>1</v>
      </c>
      <c r="Q539">
        <v>3</v>
      </c>
      <c r="R539">
        <v>2</v>
      </c>
      <c r="S539">
        <v>3</v>
      </c>
      <c r="T539">
        <v>2</v>
      </c>
      <c r="U539">
        <v>2</v>
      </c>
      <c r="V539">
        <v>3</v>
      </c>
      <c r="W539">
        <v>2</v>
      </c>
      <c r="X539">
        <v>2</v>
      </c>
      <c r="Y539">
        <v>3</v>
      </c>
      <c r="Z539">
        <v>4</v>
      </c>
      <c r="AA539">
        <v>4</v>
      </c>
      <c r="AB539">
        <v>4</v>
      </c>
      <c r="AC539">
        <v>6</v>
      </c>
      <c r="AD539">
        <v>4</v>
      </c>
      <c r="AE539">
        <v>2</v>
      </c>
      <c r="AF539">
        <v>6</v>
      </c>
      <c r="AG539">
        <v>32</v>
      </c>
      <c r="AH539">
        <v>3</v>
      </c>
      <c r="AI539">
        <v>3</v>
      </c>
      <c r="AJ539">
        <v>3</v>
      </c>
      <c r="AK539">
        <v>8</v>
      </c>
      <c r="AL539">
        <v>2</v>
      </c>
      <c r="AM539">
        <v>6</v>
      </c>
      <c r="AN539">
        <v>3</v>
      </c>
      <c r="AO539">
        <v>4</v>
      </c>
      <c r="AP539">
        <v>2</v>
      </c>
      <c r="AQ539">
        <v>5</v>
      </c>
      <c r="AR539">
        <v>12</v>
      </c>
      <c r="AS539">
        <v>4</v>
      </c>
      <c r="AT539">
        <v>3</v>
      </c>
      <c r="AU539">
        <v>41</v>
      </c>
      <c r="AV539">
        <v>2</v>
      </c>
      <c r="AW539">
        <v>3</v>
      </c>
      <c r="AX539">
        <v>4</v>
      </c>
      <c r="AY539">
        <v>14</v>
      </c>
      <c r="AZ539">
        <v>10</v>
      </c>
      <c r="BA539">
        <v>17</v>
      </c>
      <c r="BB539">
        <v>22</v>
      </c>
      <c r="BC539">
        <v>18</v>
      </c>
      <c r="BD539">
        <v>19</v>
      </c>
      <c r="BE539">
        <v>9</v>
      </c>
      <c r="BF539">
        <v>6</v>
      </c>
      <c r="BG539">
        <v>16</v>
      </c>
      <c r="BH539">
        <v>20</v>
      </c>
      <c r="BI539">
        <v>15</v>
      </c>
      <c r="BJ539">
        <v>2</v>
      </c>
      <c r="BK539">
        <v>8</v>
      </c>
      <c r="BL539">
        <v>7</v>
      </c>
      <c r="BM539">
        <v>13</v>
      </c>
      <c r="BN539">
        <v>21</v>
      </c>
      <c r="BO539">
        <v>11</v>
      </c>
      <c r="BP539">
        <v>3</v>
      </c>
      <c r="BQ539">
        <v>5</v>
      </c>
      <c r="BR539">
        <v>12</v>
      </c>
      <c r="BS539">
        <v>1</v>
      </c>
      <c r="BT539">
        <v>-25</v>
      </c>
    </row>
    <row r="540" spans="1:72">
      <c r="A540">
        <v>13120</v>
      </c>
      <c r="B540">
        <v>1</v>
      </c>
      <c r="C540">
        <v>1974</v>
      </c>
      <c r="D540" s="2">
        <v>43418.378993055558</v>
      </c>
      <c r="E540" t="s">
        <v>120</v>
      </c>
      <c r="F540">
        <v>2</v>
      </c>
      <c r="G540">
        <v>1</v>
      </c>
      <c r="H540">
        <v>1</v>
      </c>
      <c r="I540">
        <v>2</v>
      </c>
      <c r="J540">
        <v>5</v>
      </c>
      <c r="K540">
        <v>1</v>
      </c>
      <c r="L540">
        <v>1</v>
      </c>
      <c r="M540">
        <v>1</v>
      </c>
      <c r="N540">
        <v>1</v>
      </c>
      <c r="O540">
        <v>1</v>
      </c>
      <c r="P540">
        <v>1</v>
      </c>
      <c r="Q540">
        <v>2</v>
      </c>
      <c r="R540">
        <v>4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4</v>
      </c>
      <c r="Y540">
        <v>1</v>
      </c>
      <c r="Z540">
        <v>5</v>
      </c>
      <c r="AA540">
        <v>1</v>
      </c>
      <c r="AB540">
        <v>9</v>
      </c>
      <c r="AC540">
        <v>7</v>
      </c>
      <c r="AD540">
        <v>10</v>
      </c>
      <c r="AE540">
        <v>10</v>
      </c>
      <c r="AF540">
        <v>11</v>
      </c>
      <c r="AG540">
        <v>10</v>
      </c>
      <c r="AH540">
        <v>7</v>
      </c>
      <c r="AI540">
        <v>7</v>
      </c>
      <c r="AJ540">
        <v>13</v>
      </c>
      <c r="AK540">
        <v>5</v>
      </c>
      <c r="AL540">
        <v>7</v>
      </c>
      <c r="AM540">
        <v>31</v>
      </c>
      <c r="AN540">
        <v>16</v>
      </c>
      <c r="AO540">
        <v>9</v>
      </c>
      <c r="AP540">
        <v>5</v>
      </c>
      <c r="AQ540">
        <v>10</v>
      </c>
      <c r="AR540">
        <v>15</v>
      </c>
      <c r="AS540">
        <v>5</v>
      </c>
      <c r="AT540">
        <v>24</v>
      </c>
      <c r="AU540">
        <v>9</v>
      </c>
      <c r="AV540">
        <v>11</v>
      </c>
      <c r="AW540">
        <v>6</v>
      </c>
      <c r="AX540">
        <v>22</v>
      </c>
      <c r="AY540">
        <v>10</v>
      </c>
      <c r="AZ540">
        <v>11</v>
      </c>
      <c r="BA540">
        <v>2</v>
      </c>
      <c r="BB540">
        <v>19</v>
      </c>
      <c r="BC540">
        <v>1</v>
      </c>
      <c r="BD540">
        <v>12</v>
      </c>
      <c r="BE540">
        <v>17</v>
      </c>
      <c r="BF540">
        <v>21</v>
      </c>
      <c r="BG540">
        <v>9</v>
      </c>
      <c r="BH540">
        <v>8</v>
      </c>
      <c r="BI540">
        <v>16</v>
      </c>
      <c r="BJ540">
        <v>3</v>
      </c>
      <c r="BK540">
        <v>14</v>
      </c>
      <c r="BL540">
        <v>20</v>
      </c>
      <c r="BM540">
        <v>6</v>
      </c>
      <c r="BN540">
        <v>5</v>
      </c>
      <c r="BO540">
        <v>18</v>
      </c>
      <c r="BP540">
        <v>13</v>
      </c>
      <c r="BQ540">
        <v>7</v>
      </c>
      <c r="BR540">
        <v>4</v>
      </c>
      <c r="BS540">
        <v>15</v>
      </c>
      <c r="BT540">
        <v>76</v>
      </c>
    </row>
    <row r="541" spans="1:72">
      <c r="A541">
        <v>12361</v>
      </c>
      <c r="B541">
        <v>0</v>
      </c>
      <c r="C541">
        <v>1950</v>
      </c>
      <c r="D541" s="2">
        <v>43418.457546296297</v>
      </c>
      <c r="E541" t="s">
        <v>261</v>
      </c>
      <c r="F541">
        <v>5</v>
      </c>
      <c r="G541">
        <v>3</v>
      </c>
      <c r="H541">
        <v>3</v>
      </c>
      <c r="I541">
        <v>4</v>
      </c>
      <c r="J541">
        <v>1</v>
      </c>
      <c r="K541">
        <v>3</v>
      </c>
      <c r="L541">
        <v>4</v>
      </c>
      <c r="M541">
        <v>1</v>
      </c>
      <c r="N541">
        <v>4</v>
      </c>
      <c r="O541">
        <v>4</v>
      </c>
      <c r="P541">
        <v>4</v>
      </c>
      <c r="Q541">
        <v>4</v>
      </c>
      <c r="R541">
        <v>3</v>
      </c>
      <c r="S541">
        <v>4</v>
      </c>
      <c r="T541">
        <v>5</v>
      </c>
      <c r="U541">
        <v>4</v>
      </c>
      <c r="V541">
        <v>5</v>
      </c>
      <c r="W541">
        <v>4</v>
      </c>
      <c r="X541">
        <v>4</v>
      </c>
      <c r="Y541">
        <v>4</v>
      </c>
      <c r="Z541">
        <v>4</v>
      </c>
      <c r="AA541">
        <v>2</v>
      </c>
      <c r="AB541">
        <v>11</v>
      </c>
      <c r="AC541">
        <v>6</v>
      </c>
      <c r="AD541">
        <v>8</v>
      </c>
      <c r="AE541">
        <v>7</v>
      </c>
      <c r="AF541">
        <v>9</v>
      </c>
      <c r="AG541">
        <v>16</v>
      </c>
      <c r="AH541">
        <v>8</v>
      </c>
      <c r="AI541">
        <v>9</v>
      </c>
      <c r="AJ541">
        <v>9</v>
      </c>
      <c r="AK541">
        <v>4</v>
      </c>
      <c r="AL541">
        <v>7</v>
      </c>
      <c r="AM541">
        <v>13</v>
      </c>
      <c r="AN541">
        <v>10</v>
      </c>
      <c r="AO541">
        <v>11</v>
      </c>
      <c r="AP541">
        <v>4</v>
      </c>
      <c r="AQ541">
        <v>3</v>
      </c>
      <c r="AR541">
        <v>8</v>
      </c>
      <c r="AS541">
        <v>11</v>
      </c>
      <c r="AT541">
        <v>8</v>
      </c>
      <c r="AU541">
        <v>6</v>
      </c>
      <c r="AV541">
        <v>9</v>
      </c>
      <c r="AW541">
        <v>10</v>
      </c>
      <c r="AX541">
        <v>6</v>
      </c>
      <c r="AY541">
        <v>17</v>
      </c>
      <c r="AZ541">
        <v>12</v>
      </c>
      <c r="BA541">
        <v>13</v>
      </c>
      <c r="BB541">
        <v>7</v>
      </c>
      <c r="BC541">
        <v>16</v>
      </c>
      <c r="BD541">
        <v>10</v>
      </c>
      <c r="BE541">
        <v>2</v>
      </c>
      <c r="BF541">
        <v>3</v>
      </c>
      <c r="BG541">
        <v>4</v>
      </c>
      <c r="BH541">
        <v>18</v>
      </c>
      <c r="BI541">
        <v>22</v>
      </c>
      <c r="BJ541">
        <v>14</v>
      </c>
      <c r="BK541">
        <v>1</v>
      </c>
      <c r="BL541">
        <v>9</v>
      </c>
      <c r="BM541">
        <v>21</v>
      </c>
      <c r="BN541">
        <v>8</v>
      </c>
      <c r="BO541">
        <v>20</v>
      </c>
      <c r="BP541">
        <v>5</v>
      </c>
      <c r="BQ541">
        <v>11</v>
      </c>
      <c r="BR541">
        <v>19</v>
      </c>
      <c r="BS541">
        <v>15</v>
      </c>
      <c r="BT541">
        <v>-20</v>
      </c>
    </row>
    <row r="542" spans="1:72">
      <c r="A542">
        <v>13127</v>
      </c>
      <c r="B542">
        <v>1</v>
      </c>
      <c r="C542">
        <v>1996</v>
      </c>
      <c r="D542" s="2">
        <v>43418.576979166668</v>
      </c>
      <c r="E542" t="s">
        <v>120</v>
      </c>
      <c r="F542">
        <v>1</v>
      </c>
      <c r="G542">
        <v>1</v>
      </c>
      <c r="H542">
        <v>1</v>
      </c>
      <c r="I542">
        <v>4</v>
      </c>
      <c r="J542">
        <v>4</v>
      </c>
      <c r="K542">
        <v>4</v>
      </c>
      <c r="L542">
        <v>1</v>
      </c>
      <c r="M542">
        <v>1</v>
      </c>
      <c r="N542">
        <v>1</v>
      </c>
      <c r="O542">
        <v>1</v>
      </c>
      <c r="P542">
        <v>1</v>
      </c>
      <c r="Q542">
        <v>5</v>
      </c>
      <c r="R542">
        <v>1</v>
      </c>
      <c r="S542">
        <v>4</v>
      </c>
      <c r="T542">
        <v>1</v>
      </c>
      <c r="U542">
        <v>4</v>
      </c>
      <c r="V542">
        <v>2</v>
      </c>
      <c r="W542">
        <v>1</v>
      </c>
      <c r="X542">
        <v>1</v>
      </c>
      <c r="Y542">
        <v>5</v>
      </c>
      <c r="Z542">
        <v>5</v>
      </c>
      <c r="AA542">
        <v>5</v>
      </c>
      <c r="AB542">
        <v>4</v>
      </c>
      <c r="AC542">
        <v>7</v>
      </c>
      <c r="AD542">
        <v>9</v>
      </c>
      <c r="AE542">
        <v>6</v>
      </c>
      <c r="AF542">
        <v>7</v>
      </c>
      <c r="AG542">
        <v>11</v>
      </c>
      <c r="AH542">
        <v>3</v>
      </c>
      <c r="AI542">
        <v>5</v>
      </c>
      <c r="AJ542">
        <v>5</v>
      </c>
      <c r="AK542">
        <v>4</v>
      </c>
      <c r="AL542">
        <v>4</v>
      </c>
      <c r="AM542">
        <v>5</v>
      </c>
      <c r="AN542">
        <v>5</v>
      </c>
      <c r="AO542">
        <v>5</v>
      </c>
      <c r="AP542">
        <v>15</v>
      </c>
      <c r="AQ542">
        <v>6</v>
      </c>
      <c r="AR542">
        <v>4</v>
      </c>
      <c r="AS542">
        <v>4</v>
      </c>
      <c r="AT542">
        <v>8</v>
      </c>
      <c r="AU542">
        <v>5</v>
      </c>
      <c r="AV542">
        <v>23</v>
      </c>
      <c r="AW542">
        <v>5</v>
      </c>
      <c r="AX542">
        <v>14</v>
      </c>
      <c r="AY542">
        <v>17</v>
      </c>
      <c r="AZ542">
        <v>4</v>
      </c>
      <c r="BA542">
        <v>5</v>
      </c>
      <c r="BB542">
        <v>19</v>
      </c>
      <c r="BC542">
        <v>7</v>
      </c>
      <c r="BD542">
        <v>21</v>
      </c>
      <c r="BE542">
        <v>16</v>
      </c>
      <c r="BF542">
        <v>3</v>
      </c>
      <c r="BG542">
        <v>6</v>
      </c>
      <c r="BH542">
        <v>20</v>
      </c>
      <c r="BI542">
        <v>13</v>
      </c>
      <c r="BJ542">
        <v>8</v>
      </c>
      <c r="BK542">
        <v>18</v>
      </c>
      <c r="BL542">
        <v>1</v>
      </c>
      <c r="BM542">
        <v>15</v>
      </c>
      <c r="BN542">
        <v>11</v>
      </c>
      <c r="BO542">
        <v>9</v>
      </c>
      <c r="BP542">
        <v>10</v>
      </c>
      <c r="BQ542">
        <v>2</v>
      </c>
      <c r="BR542">
        <v>22</v>
      </c>
      <c r="BS542">
        <v>12</v>
      </c>
      <c r="BT542">
        <v>8</v>
      </c>
    </row>
    <row r="543" spans="1:72">
      <c r="A543">
        <v>13129</v>
      </c>
      <c r="B543">
        <v>0</v>
      </c>
      <c r="C543">
        <v>1986</v>
      </c>
      <c r="D543" s="2">
        <v>43418.648402777777</v>
      </c>
      <c r="E543" t="s">
        <v>118</v>
      </c>
      <c r="F543">
        <v>4</v>
      </c>
      <c r="G543">
        <v>3</v>
      </c>
      <c r="H543">
        <v>4</v>
      </c>
      <c r="I543">
        <v>5</v>
      </c>
      <c r="J543">
        <v>4</v>
      </c>
      <c r="K543">
        <v>4</v>
      </c>
      <c r="L543">
        <v>2</v>
      </c>
      <c r="M543">
        <v>1</v>
      </c>
      <c r="N543">
        <v>5</v>
      </c>
      <c r="O543">
        <v>5</v>
      </c>
      <c r="P543">
        <v>2</v>
      </c>
      <c r="Q543">
        <v>3</v>
      </c>
      <c r="R543">
        <v>4</v>
      </c>
      <c r="S543">
        <v>5</v>
      </c>
      <c r="T543">
        <v>4</v>
      </c>
      <c r="U543">
        <v>5</v>
      </c>
      <c r="V543">
        <v>5</v>
      </c>
      <c r="W543">
        <v>4</v>
      </c>
      <c r="X543">
        <v>4</v>
      </c>
      <c r="Y543">
        <v>3</v>
      </c>
      <c r="Z543">
        <v>3</v>
      </c>
      <c r="AA543">
        <v>2</v>
      </c>
      <c r="AB543">
        <v>5</v>
      </c>
      <c r="AC543">
        <v>6</v>
      </c>
      <c r="AD543">
        <v>5</v>
      </c>
      <c r="AE543">
        <v>3</v>
      </c>
      <c r="AF543">
        <v>6</v>
      </c>
      <c r="AG543">
        <v>9</v>
      </c>
      <c r="AH543">
        <v>3</v>
      </c>
      <c r="AI543">
        <v>2</v>
      </c>
      <c r="AJ543">
        <v>6</v>
      </c>
      <c r="AK543">
        <v>3</v>
      </c>
      <c r="AL543">
        <v>3</v>
      </c>
      <c r="AM543">
        <v>4</v>
      </c>
      <c r="AN543">
        <v>3</v>
      </c>
      <c r="AO543">
        <v>2</v>
      </c>
      <c r="AP543">
        <v>3</v>
      </c>
      <c r="AQ543">
        <v>3</v>
      </c>
      <c r="AR543">
        <v>3</v>
      </c>
      <c r="AS543">
        <v>2</v>
      </c>
      <c r="AT543">
        <v>4</v>
      </c>
      <c r="AU543">
        <v>4</v>
      </c>
      <c r="AV543">
        <v>3</v>
      </c>
      <c r="AW543">
        <v>4</v>
      </c>
      <c r="AX543">
        <v>16</v>
      </c>
      <c r="AY543">
        <v>8</v>
      </c>
      <c r="AZ543">
        <v>15</v>
      </c>
      <c r="BA543">
        <v>3</v>
      </c>
      <c r="BB543">
        <v>10</v>
      </c>
      <c r="BC543">
        <v>19</v>
      </c>
      <c r="BD543">
        <v>11</v>
      </c>
      <c r="BE543">
        <v>17</v>
      </c>
      <c r="BF543">
        <v>1</v>
      </c>
      <c r="BG543">
        <v>18</v>
      </c>
      <c r="BH543">
        <v>12</v>
      </c>
      <c r="BI543">
        <v>22</v>
      </c>
      <c r="BJ543">
        <v>9</v>
      </c>
      <c r="BK543">
        <v>14</v>
      </c>
      <c r="BL543">
        <v>20</v>
      </c>
      <c r="BM543">
        <v>2</v>
      </c>
      <c r="BN543">
        <v>5</v>
      </c>
      <c r="BO543">
        <v>21</v>
      </c>
      <c r="BP543">
        <v>6</v>
      </c>
      <c r="BQ543">
        <v>7</v>
      </c>
      <c r="BR543">
        <v>13</v>
      </c>
      <c r="BS543">
        <v>4</v>
      </c>
      <c r="BT543">
        <v>-13</v>
      </c>
    </row>
    <row r="544" spans="1:72">
      <c r="A544">
        <v>13132</v>
      </c>
      <c r="B544">
        <v>0</v>
      </c>
      <c r="C544">
        <v>1986</v>
      </c>
      <c r="D544" s="2">
        <v>43418.673414351855</v>
      </c>
      <c r="E544" t="s">
        <v>133</v>
      </c>
      <c r="F544">
        <v>3</v>
      </c>
      <c r="G544">
        <v>4</v>
      </c>
      <c r="H544">
        <v>3</v>
      </c>
      <c r="I544">
        <v>3</v>
      </c>
      <c r="J544">
        <v>1</v>
      </c>
      <c r="K544">
        <v>2</v>
      </c>
      <c r="L544">
        <v>2</v>
      </c>
      <c r="M544">
        <v>2</v>
      </c>
      <c r="N544">
        <v>4</v>
      </c>
      <c r="O544">
        <v>4</v>
      </c>
      <c r="P544">
        <v>2</v>
      </c>
      <c r="Q544">
        <v>4</v>
      </c>
      <c r="R544">
        <v>2</v>
      </c>
      <c r="S544">
        <v>5</v>
      </c>
      <c r="T544">
        <v>5</v>
      </c>
      <c r="U544">
        <v>5</v>
      </c>
      <c r="V544">
        <v>5</v>
      </c>
      <c r="W544">
        <v>5</v>
      </c>
      <c r="X544">
        <v>4</v>
      </c>
      <c r="Y544">
        <v>2</v>
      </c>
      <c r="Z544">
        <v>2</v>
      </c>
      <c r="AA544">
        <v>2</v>
      </c>
      <c r="AB544">
        <v>15</v>
      </c>
      <c r="AC544">
        <v>7</v>
      </c>
      <c r="AD544">
        <v>6</v>
      </c>
      <c r="AE544">
        <v>10</v>
      </c>
      <c r="AF544">
        <v>6</v>
      </c>
      <c r="AG544">
        <v>8</v>
      </c>
      <c r="AH544">
        <v>5</v>
      </c>
      <c r="AI544">
        <v>5</v>
      </c>
      <c r="AJ544">
        <v>5</v>
      </c>
      <c r="AK544">
        <v>7</v>
      </c>
      <c r="AL544">
        <v>4</v>
      </c>
      <c r="AM544">
        <v>8</v>
      </c>
      <c r="AN544">
        <v>4</v>
      </c>
      <c r="AO544">
        <v>3</v>
      </c>
      <c r="AP544">
        <v>7</v>
      </c>
      <c r="AQ544">
        <v>3</v>
      </c>
      <c r="AR544">
        <v>5</v>
      </c>
      <c r="AS544">
        <v>5</v>
      </c>
      <c r="AT544">
        <v>8</v>
      </c>
      <c r="AU544">
        <v>6</v>
      </c>
      <c r="AV544">
        <v>3</v>
      </c>
      <c r="AW544">
        <v>4</v>
      </c>
      <c r="AX544">
        <v>13</v>
      </c>
      <c r="AY544">
        <v>9</v>
      </c>
      <c r="AZ544">
        <v>20</v>
      </c>
      <c r="BA544">
        <v>7</v>
      </c>
      <c r="BB544">
        <v>3</v>
      </c>
      <c r="BC544">
        <v>2</v>
      </c>
      <c r="BD544">
        <v>14</v>
      </c>
      <c r="BE544">
        <v>6</v>
      </c>
      <c r="BF544">
        <v>12</v>
      </c>
      <c r="BG544">
        <v>5</v>
      </c>
      <c r="BH544">
        <v>15</v>
      </c>
      <c r="BI544">
        <v>11</v>
      </c>
      <c r="BJ544">
        <v>17</v>
      </c>
      <c r="BK544">
        <v>10</v>
      </c>
      <c r="BL544">
        <v>18</v>
      </c>
      <c r="BM544">
        <v>21</v>
      </c>
      <c r="BN544">
        <v>1</v>
      </c>
      <c r="BO544">
        <v>8</v>
      </c>
      <c r="BP544">
        <v>19</v>
      </c>
      <c r="BQ544">
        <v>4</v>
      </c>
      <c r="BR544">
        <v>22</v>
      </c>
      <c r="BS544">
        <v>16</v>
      </c>
      <c r="BT544">
        <v>-13</v>
      </c>
    </row>
    <row r="545" spans="1:72">
      <c r="A545">
        <v>13141</v>
      </c>
      <c r="B545">
        <v>0</v>
      </c>
      <c r="C545">
        <v>2000</v>
      </c>
      <c r="D545" s="2">
        <v>43418.828483796293</v>
      </c>
      <c r="E545" t="s">
        <v>232</v>
      </c>
      <c r="F545">
        <v>3</v>
      </c>
      <c r="G545">
        <v>3</v>
      </c>
      <c r="H545">
        <v>3</v>
      </c>
      <c r="I545">
        <v>5</v>
      </c>
      <c r="J545">
        <v>1</v>
      </c>
      <c r="K545">
        <v>3</v>
      </c>
      <c r="L545">
        <v>4</v>
      </c>
      <c r="M545">
        <v>3</v>
      </c>
      <c r="N545">
        <v>4</v>
      </c>
      <c r="O545">
        <v>4</v>
      </c>
      <c r="P545">
        <v>4</v>
      </c>
      <c r="Q545">
        <v>3</v>
      </c>
      <c r="R545">
        <v>2</v>
      </c>
      <c r="S545">
        <v>5</v>
      </c>
      <c r="T545">
        <v>4</v>
      </c>
      <c r="U545">
        <v>4</v>
      </c>
      <c r="V545">
        <v>4</v>
      </c>
      <c r="W545">
        <v>5</v>
      </c>
      <c r="X545">
        <v>4</v>
      </c>
      <c r="Y545">
        <v>4</v>
      </c>
      <c r="Z545">
        <v>2</v>
      </c>
      <c r="AA545">
        <v>2</v>
      </c>
      <c r="AB545">
        <v>11</v>
      </c>
      <c r="AC545">
        <v>9</v>
      </c>
      <c r="AD545">
        <v>10</v>
      </c>
      <c r="AE545">
        <v>7</v>
      </c>
      <c r="AF545">
        <v>7</v>
      </c>
      <c r="AG545">
        <v>11</v>
      </c>
      <c r="AH545">
        <v>5</v>
      </c>
      <c r="AI545">
        <v>18</v>
      </c>
      <c r="AJ545">
        <v>8</v>
      </c>
      <c r="AK545">
        <v>16</v>
      </c>
      <c r="AL545">
        <v>5</v>
      </c>
      <c r="AM545">
        <v>13</v>
      </c>
      <c r="AN545">
        <v>6</v>
      </c>
      <c r="AO545">
        <v>5</v>
      </c>
      <c r="AP545">
        <v>4</v>
      </c>
      <c r="AQ545">
        <v>8</v>
      </c>
      <c r="AR545">
        <v>6</v>
      </c>
      <c r="AS545">
        <v>3</v>
      </c>
      <c r="AT545">
        <v>8</v>
      </c>
      <c r="AU545">
        <v>7</v>
      </c>
      <c r="AV545">
        <v>8</v>
      </c>
      <c r="AW545">
        <v>5</v>
      </c>
      <c r="AX545">
        <v>16</v>
      </c>
      <c r="AY545">
        <v>6</v>
      </c>
      <c r="AZ545">
        <v>10</v>
      </c>
      <c r="BA545">
        <v>3</v>
      </c>
      <c r="BB545">
        <v>17</v>
      </c>
      <c r="BC545">
        <v>21</v>
      </c>
      <c r="BD545">
        <v>5</v>
      </c>
      <c r="BE545">
        <v>12</v>
      </c>
      <c r="BF545">
        <v>22</v>
      </c>
      <c r="BG545">
        <v>1</v>
      </c>
      <c r="BH545">
        <v>8</v>
      </c>
      <c r="BI545">
        <v>19</v>
      </c>
      <c r="BJ545">
        <v>18</v>
      </c>
      <c r="BK545">
        <v>13</v>
      </c>
      <c r="BL545">
        <v>7</v>
      </c>
      <c r="BM545">
        <v>2</v>
      </c>
      <c r="BN545">
        <v>4</v>
      </c>
      <c r="BO545">
        <v>20</v>
      </c>
      <c r="BP545">
        <v>9</v>
      </c>
      <c r="BQ545">
        <v>14</v>
      </c>
      <c r="BR545">
        <v>15</v>
      </c>
      <c r="BS545">
        <v>11</v>
      </c>
      <c r="BT545">
        <v>-23</v>
      </c>
    </row>
    <row r="546" spans="1:72">
      <c r="A546">
        <v>11570</v>
      </c>
      <c r="B546">
        <v>0</v>
      </c>
      <c r="C546">
        <v>1985</v>
      </c>
      <c r="D546" s="2">
        <v>43419.501111111109</v>
      </c>
      <c r="E546" t="s">
        <v>262</v>
      </c>
      <c r="F546">
        <v>2</v>
      </c>
      <c r="G546">
        <v>2</v>
      </c>
      <c r="H546">
        <v>2</v>
      </c>
      <c r="I546">
        <v>2</v>
      </c>
      <c r="J546">
        <v>2</v>
      </c>
      <c r="K546">
        <v>4</v>
      </c>
      <c r="L546">
        <v>1</v>
      </c>
      <c r="M546">
        <v>1</v>
      </c>
      <c r="N546">
        <v>1</v>
      </c>
      <c r="O546">
        <v>1</v>
      </c>
      <c r="P546">
        <v>2</v>
      </c>
      <c r="Q546">
        <v>4</v>
      </c>
      <c r="R546">
        <v>2</v>
      </c>
      <c r="S546">
        <v>3</v>
      </c>
      <c r="T546">
        <v>2</v>
      </c>
      <c r="U546">
        <v>2</v>
      </c>
      <c r="V546">
        <v>3</v>
      </c>
      <c r="W546">
        <v>4</v>
      </c>
      <c r="X546">
        <v>2</v>
      </c>
      <c r="Y546">
        <v>4</v>
      </c>
      <c r="Z546">
        <v>4</v>
      </c>
      <c r="AA546">
        <v>4</v>
      </c>
      <c r="AB546">
        <v>21</v>
      </c>
      <c r="AC546">
        <v>6</v>
      </c>
      <c r="AD546">
        <v>7</v>
      </c>
      <c r="AE546">
        <v>13</v>
      </c>
      <c r="AF546">
        <v>14</v>
      </c>
      <c r="AG546">
        <v>11</v>
      </c>
      <c r="AH546">
        <v>3</v>
      </c>
      <c r="AI546">
        <v>13</v>
      </c>
      <c r="AJ546">
        <v>3</v>
      </c>
      <c r="AK546">
        <v>4</v>
      </c>
      <c r="AL546">
        <v>4</v>
      </c>
      <c r="AM546">
        <v>7</v>
      </c>
      <c r="AN546">
        <v>4</v>
      </c>
      <c r="AO546">
        <v>6</v>
      </c>
      <c r="AP546">
        <v>4</v>
      </c>
      <c r="AQ546">
        <v>25</v>
      </c>
      <c r="AR546">
        <v>3</v>
      </c>
      <c r="AS546">
        <v>4</v>
      </c>
      <c r="AT546">
        <v>4</v>
      </c>
      <c r="AU546">
        <v>2</v>
      </c>
      <c r="AV546">
        <v>5</v>
      </c>
      <c r="AW546">
        <v>5</v>
      </c>
      <c r="AX546">
        <v>3</v>
      </c>
      <c r="AY546">
        <v>4</v>
      </c>
      <c r="AZ546">
        <v>11</v>
      </c>
      <c r="BA546">
        <v>16</v>
      </c>
      <c r="BB546">
        <v>2</v>
      </c>
      <c r="BC546">
        <v>14</v>
      </c>
      <c r="BD546">
        <v>17</v>
      </c>
      <c r="BE546">
        <v>18</v>
      </c>
      <c r="BF546">
        <v>13</v>
      </c>
      <c r="BG546">
        <v>19</v>
      </c>
      <c r="BH546">
        <v>22</v>
      </c>
      <c r="BI546">
        <v>15</v>
      </c>
      <c r="BJ546">
        <v>12</v>
      </c>
      <c r="BK546">
        <v>6</v>
      </c>
      <c r="BL546">
        <v>21</v>
      </c>
      <c r="BM546">
        <v>1</v>
      </c>
      <c r="BN546">
        <v>7</v>
      </c>
      <c r="BO546">
        <v>9</v>
      </c>
      <c r="BP546">
        <v>5</v>
      </c>
      <c r="BQ546">
        <v>20</v>
      </c>
      <c r="BR546">
        <v>8</v>
      </c>
      <c r="BS546">
        <v>10</v>
      </c>
      <c r="BT546">
        <v>-22</v>
      </c>
    </row>
    <row r="547" spans="1:72">
      <c r="A547">
        <v>12954</v>
      </c>
      <c r="B547">
        <v>0</v>
      </c>
      <c r="C547">
        <v>1969</v>
      </c>
      <c r="D547" s="2">
        <v>43419.645682870374</v>
      </c>
      <c r="E547" t="s">
        <v>263</v>
      </c>
      <c r="F547">
        <v>5</v>
      </c>
      <c r="G547">
        <v>2</v>
      </c>
      <c r="H547">
        <v>4</v>
      </c>
      <c r="I547">
        <v>5</v>
      </c>
      <c r="J547">
        <v>1</v>
      </c>
      <c r="K547">
        <v>2</v>
      </c>
      <c r="L547">
        <v>4</v>
      </c>
      <c r="M547">
        <v>2</v>
      </c>
      <c r="N547">
        <v>5</v>
      </c>
      <c r="O547">
        <v>4</v>
      </c>
      <c r="P547">
        <v>2</v>
      </c>
      <c r="Q547">
        <v>2</v>
      </c>
      <c r="R547">
        <v>5</v>
      </c>
      <c r="S547">
        <v>5</v>
      </c>
      <c r="T547">
        <v>5</v>
      </c>
      <c r="U547">
        <v>5</v>
      </c>
      <c r="V547">
        <v>5</v>
      </c>
      <c r="W547">
        <v>5</v>
      </c>
      <c r="X547">
        <v>5</v>
      </c>
      <c r="Y547">
        <v>4</v>
      </c>
      <c r="Z547">
        <v>4</v>
      </c>
      <c r="AA547">
        <v>2</v>
      </c>
      <c r="AB547">
        <v>6</v>
      </c>
      <c r="AC547">
        <v>8</v>
      </c>
      <c r="AD547">
        <v>11</v>
      </c>
      <c r="AE547">
        <v>6</v>
      </c>
      <c r="AF547">
        <v>5</v>
      </c>
      <c r="AG547">
        <v>7</v>
      </c>
      <c r="AH547">
        <v>5</v>
      </c>
      <c r="AI547">
        <v>5</v>
      </c>
      <c r="AJ547">
        <v>4</v>
      </c>
      <c r="AK547">
        <v>4</v>
      </c>
      <c r="AL547">
        <v>5</v>
      </c>
      <c r="AM547">
        <v>8</v>
      </c>
      <c r="AN547">
        <v>4</v>
      </c>
      <c r="AO547">
        <v>5</v>
      </c>
      <c r="AP547">
        <v>3</v>
      </c>
      <c r="AQ547">
        <v>3</v>
      </c>
      <c r="AR547">
        <v>2</v>
      </c>
      <c r="AS547">
        <v>3</v>
      </c>
      <c r="AT547">
        <v>4</v>
      </c>
      <c r="AU547">
        <v>5</v>
      </c>
      <c r="AV547">
        <v>5</v>
      </c>
      <c r="AW547">
        <v>5</v>
      </c>
      <c r="AX547">
        <v>20</v>
      </c>
      <c r="AY547">
        <v>14</v>
      </c>
      <c r="AZ547">
        <v>16</v>
      </c>
      <c r="BA547">
        <v>13</v>
      </c>
      <c r="BB547">
        <v>19</v>
      </c>
      <c r="BC547">
        <v>4</v>
      </c>
      <c r="BD547">
        <v>10</v>
      </c>
      <c r="BE547">
        <v>17</v>
      </c>
      <c r="BF547">
        <v>7</v>
      </c>
      <c r="BG547">
        <v>11</v>
      </c>
      <c r="BH547">
        <v>9</v>
      </c>
      <c r="BI547">
        <v>15</v>
      </c>
      <c r="BJ547">
        <v>21</v>
      </c>
      <c r="BK547">
        <v>1</v>
      </c>
      <c r="BL547">
        <v>2</v>
      </c>
      <c r="BM547">
        <v>5</v>
      </c>
      <c r="BN547">
        <v>22</v>
      </c>
      <c r="BO547">
        <v>6</v>
      </c>
      <c r="BP547">
        <v>3</v>
      </c>
      <c r="BQ547">
        <v>18</v>
      </c>
      <c r="BR547">
        <v>8</v>
      </c>
      <c r="BS547">
        <v>12</v>
      </c>
      <c r="BT547">
        <v>0</v>
      </c>
    </row>
    <row r="548" spans="1:72">
      <c r="A548">
        <v>11365</v>
      </c>
      <c r="B548">
        <v>0</v>
      </c>
      <c r="C548">
        <v>1991</v>
      </c>
      <c r="D548" s="2">
        <v>43419.652291666665</v>
      </c>
      <c r="E548" t="s">
        <v>123</v>
      </c>
      <c r="F548">
        <v>5</v>
      </c>
      <c r="G548">
        <v>5</v>
      </c>
      <c r="H548">
        <v>5</v>
      </c>
      <c r="I548">
        <v>5</v>
      </c>
      <c r="J548">
        <v>1</v>
      </c>
      <c r="K548">
        <v>4</v>
      </c>
      <c r="L548">
        <v>4</v>
      </c>
      <c r="M548">
        <v>2</v>
      </c>
      <c r="N548">
        <v>5</v>
      </c>
      <c r="O548">
        <v>5</v>
      </c>
      <c r="P548">
        <v>3</v>
      </c>
      <c r="Q548">
        <v>5</v>
      </c>
      <c r="R548">
        <v>3</v>
      </c>
      <c r="S548">
        <v>5</v>
      </c>
      <c r="T548">
        <v>4</v>
      </c>
      <c r="U548">
        <v>5</v>
      </c>
      <c r="V548">
        <v>5</v>
      </c>
      <c r="W548">
        <v>4</v>
      </c>
      <c r="X548">
        <v>2</v>
      </c>
      <c r="Y548">
        <v>3</v>
      </c>
      <c r="Z548">
        <v>3</v>
      </c>
      <c r="AA548">
        <v>2</v>
      </c>
      <c r="AB548">
        <v>7</v>
      </c>
      <c r="AC548">
        <v>6</v>
      </c>
      <c r="AD548">
        <v>94</v>
      </c>
      <c r="AE548">
        <v>7</v>
      </c>
      <c r="AF548">
        <v>7</v>
      </c>
      <c r="AG548">
        <v>2</v>
      </c>
      <c r="AH548">
        <v>3</v>
      </c>
      <c r="AI548">
        <v>5</v>
      </c>
      <c r="AJ548">
        <v>36</v>
      </c>
      <c r="AK548">
        <v>33</v>
      </c>
      <c r="AL548">
        <v>77</v>
      </c>
      <c r="AM548">
        <v>15</v>
      </c>
      <c r="AN548">
        <v>26</v>
      </c>
      <c r="AO548">
        <v>8</v>
      </c>
      <c r="AP548">
        <v>38</v>
      </c>
      <c r="AQ548">
        <v>5</v>
      </c>
      <c r="AR548">
        <v>3</v>
      </c>
      <c r="AS548">
        <v>72</v>
      </c>
      <c r="AT548">
        <v>8</v>
      </c>
      <c r="AU548">
        <v>5</v>
      </c>
      <c r="AV548">
        <v>28</v>
      </c>
      <c r="AW548">
        <v>6</v>
      </c>
      <c r="AX548">
        <v>1</v>
      </c>
      <c r="AY548">
        <v>21</v>
      </c>
      <c r="AZ548">
        <v>15</v>
      </c>
      <c r="BA548">
        <v>3</v>
      </c>
      <c r="BB548">
        <v>7</v>
      </c>
      <c r="BC548">
        <v>20</v>
      </c>
      <c r="BD548">
        <v>11</v>
      </c>
      <c r="BE548">
        <v>9</v>
      </c>
      <c r="BF548">
        <v>18</v>
      </c>
      <c r="BG548">
        <v>12</v>
      </c>
      <c r="BH548">
        <v>22</v>
      </c>
      <c r="BI548">
        <v>17</v>
      </c>
      <c r="BJ548">
        <v>8</v>
      </c>
      <c r="BK548">
        <v>16</v>
      </c>
      <c r="BL548">
        <v>5</v>
      </c>
      <c r="BM548">
        <v>13</v>
      </c>
      <c r="BN548">
        <v>14</v>
      </c>
      <c r="BO548">
        <v>10</v>
      </c>
      <c r="BP548">
        <v>4</v>
      </c>
      <c r="BQ548">
        <v>2</v>
      </c>
      <c r="BR548">
        <v>19</v>
      </c>
      <c r="BS548">
        <v>6</v>
      </c>
      <c r="BT548">
        <v>-12</v>
      </c>
    </row>
    <row r="549" spans="1:72">
      <c r="A549">
        <v>13198</v>
      </c>
      <c r="B549">
        <v>0</v>
      </c>
      <c r="C549">
        <v>1994</v>
      </c>
      <c r="D549" s="2">
        <v>43419.686712962961</v>
      </c>
      <c r="E549" t="s">
        <v>264</v>
      </c>
      <c r="F549">
        <v>4</v>
      </c>
      <c r="G549">
        <v>3</v>
      </c>
      <c r="H549">
        <v>3</v>
      </c>
      <c r="I549">
        <v>5</v>
      </c>
      <c r="J549">
        <v>1</v>
      </c>
      <c r="K549">
        <v>3</v>
      </c>
      <c r="L549">
        <v>5</v>
      </c>
      <c r="M549">
        <v>1</v>
      </c>
      <c r="N549">
        <v>5</v>
      </c>
      <c r="O549">
        <v>5</v>
      </c>
      <c r="P549">
        <v>4</v>
      </c>
      <c r="Q549">
        <v>3</v>
      </c>
      <c r="R549">
        <v>4</v>
      </c>
      <c r="S549">
        <v>5</v>
      </c>
      <c r="T549">
        <v>4</v>
      </c>
      <c r="U549">
        <v>4</v>
      </c>
      <c r="V549">
        <v>5</v>
      </c>
      <c r="W549">
        <v>4</v>
      </c>
      <c r="X549">
        <v>4</v>
      </c>
      <c r="Y549">
        <v>4</v>
      </c>
      <c r="Z549">
        <v>4</v>
      </c>
      <c r="AA549">
        <v>1</v>
      </c>
      <c r="AB549">
        <v>9</v>
      </c>
      <c r="AC549">
        <v>4</v>
      </c>
      <c r="AD549">
        <v>6</v>
      </c>
      <c r="AE549">
        <v>8</v>
      </c>
      <c r="AF549">
        <v>6</v>
      </c>
      <c r="AG549">
        <v>8</v>
      </c>
      <c r="AH549">
        <v>5</v>
      </c>
      <c r="AI549">
        <v>4</v>
      </c>
      <c r="AJ549">
        <v>2</v>
      </c>
      <c r="AK549">
        <v>4</v>
      </c>
      <c r="AL549">
        <v>6</v>
      </c>
      <c r="AM549">
        <v>4</v>
      </c>
      <c r="AN549">
        <v>4</v>
      </c>
      <c r="AO549">
        <v>3</v>
      </c>
      <c r="AP549">
        <v>9</v>
      </c>
      <c r="AQ549">
        <v>2</v>
      </c>
      <c r="AR549">
        <v>6</v>
      </c>
      <c r="AS549">
        <v>5</v>
      </c>
      <c r="AT549">
        <v>5</v>
      </c>
      <c r="AU549">
        <v>6</v>
      </c>
      <c r="AV549">
        <v>7</v>
      </c>
      <c r="AW549">
        <v>3</v>
      </c>
      <c r="AX549">
        <v>10</v>
      </c>
      <c r="AY549">
        <v>13</v>
      </c>
      <c r="AZ549">
        <v>8</v>
      </c>
      <c r="BA549">
        <v>4</v>
      </c>
      <c r="BB549">
        <v>15</v>
      </c>
      <c r="BC549">
        <v>20</v>
      </c>
      <c r="BD549">
        <v>7</v>
      </c>
      <c r="BE549">
        <v>16</v>
      </c>
      <c r="BF549">
        <v>14</v>
      </c>
      <c r="BG549">
        <v>12</v>
      </c>
      <c r="BH549">
        <v>18</v>
      </c>
      <c r="BI549">
        <v>11</v>
      </c>
      <c r="BJ549">
        <v>19</v>
      </c>
      <c r="BK549">
        <v>17</v>
      </c>
      <c r="BL549">
        <v>9</v>
      </c>
      <c r="BM549">
        <v>6</v>
      </c>
      <c r="BN549">
        <v>5</v>
      </c>
      <c r="BO549">
        <v>3</v>
      </c>
      <c r="BP549">
        <v>1</v>
      </c>
      <c r="BQ549">
        <v>21</v>
      </c>
      <c r="BR549">
        <v>2</v>
      </c>
      <c r="BS549">
        <v>22</v>
      </c>
      <c r="BT549">
        <v>-12</v>
      </c>
    </row>
    <row r="550" spans="1:72">
      <c r="A550">
        <v>10849</v>
      </c>
      <c r="B550">
        <v>0</v>
      </c>
      <c r="C550">
        <v>1986</v>
      </c>
      <c r="D550" s="2">
        <v>43419.851099537038</v>
      </c>
      <c r="E550" t="s">
        <v>170</v>
      </c>
      <c r="F550">
        <v>4</v>
      </c>
      <c r="G550">
        <v>4</v>
      </c>
      <c r="H550">
        <v>2</v>
      </c>
      <c r="I550">
        <v>4</v>
      </c>
      <c r="J550">
        <v>2</v>
      </c>
      <c r="K550">
        <v>4</v>
      </c>
      <c r="L550">
        <v>2</v>
      </c>
      <c r="M550">
        <v>1</v>
      </c>
      <c r="N550">
        <v>4</v>
      </c>
      <c r="O550">
        <v>4</v>
      </c>
      <c r="P550">
        <v>2</v>
      </c>
      <c r="Q550">
        <v>4</v>
      </c>
      <c r="R550">
        <v>2</v>
      </c>
      <c r="S550">
        <v>5</v>
      </c>
      <c r="T550">
        <v>4</v>
      </c>
      <c r="U550">
        <v>5</v>
      </c>
      <c r="V550">
        <v>5</v>
      </c>
      <c r="W550">
        <v>4</v>
      </c>
      <c r="X550">
        <v>4</v>
      </c>
      <c r="Y550">
        <v>4</v>
      </c>
      <c r="Z550">
        <v>2</v>
      </c>
      <c r="AA550">
        <v>3</v>
      </c>
      <c r="AB550">
        <v>7</v>
      </c>
      <c r="AC550">
        <v>9</v>
      </c>
      <c r="AD550">
        <v>7</v>
      </c>
      <c r="AE550">
        <v>5</v>
      </c>
      <c r="AF550">
        <v>6</v>
      </c>
      <c r="AG550">
        <v>5</v>
      </c>
      <c r="AH550">
        <v>3</v>
      </c>
      <c r="AI550">
        <v>5</v>
      </c>
      <c r="AJ550">
        <v>5</v>
      </c>
      <c r="AK550">
        <v>7</v>
      </c>
      <c r="AL550">
        <v>5</v>
      </c>
      <c r="AM550">
        <v>9</v>
      </c>
      <c r="AN550">
        <v>6</v>
      </c>
      <c r="AO550">
        <v>4</v>
      </c>
      <c r="AP550">
        <v>15</v>
      </c>
      <c r="AQ550">
        <v>1</v>
      </c>
      <c r="AR550">
        <v>3</v>
      </c>
      <c r="AS550">
        <v>3</v>
      </c>
      <c r="AT550">
        <v>4</v>
      </c>
      <c r="AU550">
        <v>3</v>
      </c>
      <c r="AV550">
        <v>6</v>
      </c>
      <c r="AW550">
        <v>6</v>
      </c>
      <c r="AX550">
        <v>15</v>
      </c>
      <c r="AY550">
        <v>5</v>
      </c>
      <c r="AZ550">
        <v>10</v>
      </c>
      <c r="BA550">
        <v>21</v>
      </c>
      <c r="BB550">
        <v>9</v>
      </c>
      <c r="BC550">
        <v>4</v>
      </c>
      <c r="BD550">
        <v>11</v>
      </c>
      <c r="BE550">
        <v>3</v>
      </c>
      <c r="BF550">
        <v>20</v>
      </c>
      <c r="BG550">
        <v>12</v>
      </c>
      <c r="BH550">
        <v>18</v>
      </c>
      <c r="BI550">
        <v>14</v>
      </c>
      <c r="BJ550">
        <v>22</v>
      </c>
      <c r="BK550">
        <v>16</v>
      </c>
      <c r="BL550">
        <v>1</v>
      </c>
      <c r="BM550">
        <v>17</v>
      </c>
      <c r="BN550">
        <v>19</v>
      </c>
      <c r="BO550">
        <v>6</v>
      </c>
      <c r="BP550">
        <v>8</v>
      </c>
      <c r="BQ550">
        <v>7</v>
      </c>
      <c r="BR550">
        <v>2</v>
      </c>
      <c r="BS550">
        <v>13</v>
      </c>
      <c r="BT550">
        <v>-24</v>
      </c>
    </row>
    <row r="551" spans="1:72">
      <c r="A551">
        <v>13222</v>
      </c>
      <c r="B551">
        <v>0</v>
      </c>
      <c r="C551">
        <v>1979</v>
      </c>
      <c r="D551" s="2">
        <v>43419.879594907405</v>
      </c>
      <c r="E551" t="s">
        <v>123</v>
      </c>
      <c r="F551">
        <v>5</v>
      </c>
      <c r="G551">
        <v>2</v>
      </c>
      <c r="H551">
        <v>2</v>
      </c>
      <c r="I551">
        <v>5</v>
      </c>
      <c r="J551">
        <v>1</v>
      </c>
      <c r="K551">
        <v>1</v>
      </c>
      <c r="L551">
        <v>2</v>
      </c>
      <c r="M551">
        <v>2</v>
      </c>
      <c r="N551">
        <v>3</v>
      </c>
      <c r="O551">
        <v>2</v>
      </c>
      <c r="P551">
        <v>3</v>
      </c>
      <c r="Q551">
        <v>5</v>
      </c>
      <c r="R551">
        <v>4</v>
      </c>
      <c r="S551">
        <v>5</v>
      </c>
      <c r="T551">
        <v>4</v>
      </c>
      <c r="U551">
        <v>4</v>
      </c>
      <c r="V551">
        <v>4</v>
      </c>
      <c r="W551">
        <v>5</v>
      </c>
      <c r="X551">
        <v>2</v>
      </c>
      <c r="Y551">
        <v>2</v>
      </c>
      <c r="Z551">
        <v>3</v>
      </c>
      <c r="AA551">
        <v>1</v>
      </c>
      <c r="AB551">
        <v>15</v>
      </c>
      <c r="AC551">
        <v>7</v>
      </c>
      <c r="AD551">
        <v>11</v>
      </c>
      <c r="AE551">
        <v>6</v>
      </c>
      <c r="AF551">
        <v>5</v>
      </c>
      <c r="AG551">
        <v>9</v>
      </c>
      <c r="AH551">
        <v>8</v>
      </c>
      <c r="AI551">
        <v>4</v>
      </c>
      <c r="AJ551">
        <v>8</v>
      </c>
      <c r="AK551">
        <v>6</v>
      </c>
      <c r="AL551">
        <v>7</v>
      </c>
      <c r="AM551">
        <v>6</v>
      </c>
      <c r="AN551">
        <v>4</v>
      </c>
      <c r="AO551">
        <v>3</v>
      </c>
      <c r="AP551">
        <v>6</v>
      </c>
      <c r="AQ551">
        <v>6</v>
      </c>
      <c r="AR551">
        <v>5</v>
      </c>
      <c r="AS551">
        <v>4</v>
      </c>
      <c r="AT551">
        <v>18</v>
      </c>
      <c r="AU551">
        <v>7</v>
      </c>
      <c r="AV551">
        <v>6</v>
      </c>
      <c r="AW551">
        <v>3</v>
      </c>
      <c r="AX551">
        <v>2</v>
      </c>
      <c r="AY551">
        <v>8</v>
      </c>
      <c r="AZ551">
        <v>10</v>
      </c>
      <c r="BA551">
        <v>7</v>
      </c>
      <c r="BB551">
        <v>14</v>
      </c>
      <c r="BC551">
        <v>3</v>
      </c>
      <c r="BD551">
        <v>6</v>
      </c>
      <c r="BE551">
        <v>17</v>
      </c>
      <c r="BF551">
        <v>9</v>
      </c>
      <c r="BG551">
        <v>20</v>
      </c>
      <c r="BH551">
        <v>5</v>
      </c>
      <c r="BI551">
        <v>13</v>
      </c>
      <c r="BJ551">
        <v>1</v>
      </c>
      <c r="BK551">
        <v>16</v>
      </c>
      <c r="BL551">
        <v>19</v>
      </c>
      <c r="BM551">
        <v>21</v>
      </c>
      <c r="BN551">
        <v>12</v>
      </c>
      <c r="BO551">
        <v>4</v>
      </c>
      <c r="BP551">
        <v>11</v>
      </c>
      <c r="BQ551">
        <v>15</v>
      </c>
      <c r="BR551">
        <v>18</v>
      </c>
      <c r="BS551">
        <v>22</v>
      </c>
      <c r="BT551">
        <v>10</v>
      </c>
    </row>
    <row r="552" spans="1:72">
      <c r="A552">
        <v>13234</v>
      </c>
      <c r="B552">
        <v>0</v>
      </c>
      <c r="C552">
        <v>1977</v>
      </c>
      <c r="D552" s="2">
        <v>43420.397094907406</v>
      </c>
      <c r="E552" t="s">
        <v>265</v>
      </c>
      <c r="F552">
        <v>3</v>
      </c>
      <c r="G552">
        <v>3</v>
      </c>
      <c r="H552">
        <v>2</v>
      </c>
      <c r="I552">
        <v>4</v>
      </c>
      <c r="J552">
        <v>2</v>
      </c>
      <c r="K552">
        <v>3</v>
      </c>
      <c r="L552">
        <v>3</v>
      </c>
      <c r="M552">
        <v>2</v>
      </c>
      <c r="N552">
        <v>4</v>
      </c>
      <c r="O552">
        <v>4</v>
      </c>
      <c r="P552">
        <v>3</v>
      </c>
      <c r="Q552">
        <v>4</v>
      </c>
      <c r="R552">
        <v>2</v>
      </c>
      <c r="S552">
        <v>3</v>
      </c>
      <c r="T552">
        <v>3</v>
      </c>
      <c r="U552">
        <v>4</v>
      </c>
      <c r="V552">
        <v>3</v>
      </c>
      <c r="W552">
        <v>3</v>
      </c>
      <c r="X552">
        <v>3</v>
      </c>
      <c r="Y552">
        <v>4</v>
      </c>
      <c r="Z552">
        <v>3</v>
      </c>
      <c r="AA552">
        <v>4</v>
      </c>
      <c r="AB552">
        <v>6</v>
      </c>
      <c r="AC552">
        <v>13</v>
      </c>
      <c r="AD552">
        <v>13</v>
      </c>
      <c r="AE552">
        <v>6</v>
      </c>
      <c r="AF552">
        <v>9</v>
      </c>
      <c r="AG552">
        <v>6</v>
      </c>
      <c r="AH552">
        <v>4</v>
      </c>
      <c r="AI552">
        <v>7</v>
      </c>
      <c r="AJ552">
        <v>5</v>
      </c>
      <c r="AK552">
        <v>4</v>
      </c>
      <c r="AL552">
        <v>4</v>
      </c>
      <c r="AM552">
        <v>6</v>
      </c>
      <c r="AN552">
        <v>5</v>
      </c>
      <c r="AO552">
        <v>6</v>
      </c>
      <c r="AP552">
        <v>2</v>
      </c>
      <c r="AQ552">
        <v>10</v>
      </c>
      <c r="AR552">
        <v>6</v>
      </c>
      <c r="AS552">
        <v>5</v>
      </c>
      <c r="AT552">
        <v>7</v>
      </c>
      <c r="AU552">
        <v>5</v>
      </c>
      <c r="AV552">
        <v>3</v>
      </c>
      <c r="AW552">
        <v>3</v>
      </c>
      <c r="AX552">
        <v>7</v>
      </c>
      <c r="AY552">
        <v>2</v>
      </c>
      <c r="AZ552">
        <v>18</v>
      </c>
      <c r="BA552">
        <v>8</v>
      </c>
      <c r="BB552">
        <v>3</v>
      </c>
      <c r="BC552">
        <v>17</v>
      </c>
      <c r="BD552">
        <v>4</v>
      </c>
      <c r="BE552">
        <v>13</v>
      </c>
      <c r="BF552">
        <v>9</v>
      </c>
      <c r="BG552">
        <v>21</v>
      </c>
      <c r="BH552">
        <v>14</v>
      </c>
      <c r="BI552">
        <v>5</v>
      </c>
      <c r="BJ552">
        <v>22</v>
      </c>
      <c r="BK552">
        <v>11</v>
      </c>
      <c r="BL552">
        <v>12</v>
      </c>
      <c r="BM552">
        <v>1</v>
      </c>
      <c r="BN552">
        <v>15</v>
      </c>
      <c r="BO552">
        <v>20</v>
      </c>
      <c r="BP552">
        <v>16</v>
      </c>
      <c r="BQ552">
        <v>10</v>
      </c>
      <c r="BR552">
        <v>19</v>
      </c>
      <c r="BS552">
        <v>6</v>
      </c>
      <c r="BT552">
        <v>-31</v>
      </c>
    </row>
    <row r="553" spans="1:72">
      <c r="A553">
        <v>12544</v>
      </c>
      <c r="B553">
        <v>0</v>
      </c>
      <c r="C553">
        <v>1979</v>
      </c>
      <c r="D553" s="2">
        <v>43420.41978009259</v>
      </c>
      <c r="E553" t="s">
        <v>123</v>
      </c>
      <c r="F553">
        <v>5</v>
      </c>
      <c r="G553">
        <v>2</v>
      </c>
      <c r="H553">
        <v>2</v>
      </c>
      <c r="I553">
        <v>5</v>
      </c>
      <c r="J553">
        <v>1</v>
      </c>
      <c r="K553">
        <v>4</v>
      </c>
      <c r="L553">
        <v>2</v>
      </c>
      <c r="M553">
        <v>1</v>
      </c>
      <c r="N553">
        <v>5</v>
      </c>
      <c r="O553">
        <v>5</v>
      </c>
      <c r="P553">
        <v>2</v>
      </c>
      <c r="Q553">
        <v>5</v>
      </c>
      <c r="R553">
        <v>5</v>
      </c>
      <c r="S553">
        <v>5</v>
      </c>
      <c r="T553">
        <v>5</v>
      </c>
      <c r="U553">
        <v>5</v>
      </c>
      <c r="V553">
        <v>5</v>
      </c>
      <c r="W553">
        <v>5</v>
      </c>
      <c r="X553">
        <v>5</v>
      </c>
      <c r="Y553">
        <v>5</v>
      </c>
      <c r="Z553">
        <v>5</v>
      </c>
      <c r="AA553">
        <v>5</v>
      </c>
      <c r="AB553">
        <v>6</v>
      </c>
      <c r="AC553">
        <v>5</v>
      </c>
      <c r="AD553">
        <v>8</v>
      </c>
      <c r="AE553">
        <v>4</v>
      </c>
      <c r="AF553">
        <v>4</v>
      </c>
      <c r="AG553">
        <v>7</v>
      </c>
      <c r="AH553">
        <v>5</v>
      </c>
      <c r="AI553">
        <v>6</v>
      </c>
      <c r="AJ553">
        <v>5</v>
      </c>
      <c r="AK553">
        <v>5</v>
      </c>
      <c r="AL553">
        <v>6</v>
      </c>
      <c r="AM553">
        <v>6</v>
      </c>
      <c r="AN553">
        <v>3</v>
      </c>
      <c r="AO553">
        <v>2</v>
      </c>
      <c r="AP553">
        <v>3</v>
      </c>
      <c r="AQ553">
        <v>3</v>
      </c>
      <c r="AR553">
        <v>3</v>
      </c>
      <c r="AS553">
        <v>2</v>
      </c>
      <c r="AT553">
        <v>4</v>
      </c>
      <c r="AU553">
        <v>2</v>
      </c>
      <c r="AV553">
        <v>4</v>
      </c>
      <c r="AW553">
        <v>3</v>
      </c>
      <c r="AX553">
        <v>19</v>
      </c>
      <c r="AY553">
        <v>18</v>
      </c>
      <c r="AZ553">
        <v>13</v>
      </c>
      <c r="BA553">
        <v>16</v>
      </c>
      <c r="BB553">
        <v>2</v>
      </c>
      <c r="BC553">
        <v>3</v>
      </c>
      <c r="BD553">
        <v>4</v>
      </c>
      <c r="BE553">
        <v>21</v>
      </c>
      <c r="BF553">
        <v>8</v>
      </c>
      <c r="BG553">
        <v>1</v>
      </c>
      <c r="BH553">
        <v>15</v>
      </c>
      <c r="BI553">
        <v>22</v>
      </c>
      <c r="BJ553">
        <v>17</v>
      </c>
      <c r="BK553">
        <v>10</v>
      </c>
      <c r="BL553">
        <v>9</v>
      </c>
      <c r="BM553">
        <v>20</v>
      </c>
      <c r="BN553">
        <v>12</v>
      </c>
      <c r="BO553">
        <v>11</v>
      </c>
      <c r="BP553">
        <v>5</v>
      </c>
      <c r="BQ553">
        <v>7</v>
      </c>
      <c r="BR553">
        <v>6</v>
      </c>
      <c r="BS553">
        <v>14</v>
      </c>
      <c r="BT553">
        <v>17</v>
      </c>
    </row>
    <row r="554" spans="1:72">
      <c r="A554">
        <v>13257</v>
      </c>
      <c r="B554">
        <v>0</v>
      </c>
      <c r="C554">
        <v>1968</v>
      </c>
      <c r="D554" s="2">
        <v>43420.659525462965</v>
      </c>
      <c r="E554" t="s">
        <v>123</v>
      </c>
      <c r="F554">
        <v>5</v>
      </c>
      <c r="G554">
        <v>3</v>
      </c>
      <c r="H554">
        <v>3</v>
      </c>
      <c r="I554">
        <v>5</v>
      </c>
      <c r="J554">
        <v>1</v>
      </c>
      <c r="K554">
        <v>2</v>
      </c>
      <c r="L554">
        <v>4</v>
      </c>
      <c r="M554">
        <v>2</v>
      </c>
      <c r="N554">
        <v>5</v>
      </c>
      <c r="O554">
        <v>5</v>
      </c>
      <c r="P554">
        <v>5</v>
      </c>
      <c r="Q554">
        <v>4</v>
      </c>
      <c r="R554">
        <v>4</v>
      </c>
      <c r="S554">
        <v>5</v>
      </c>
      <c r="T554">
        <v>3</v>
      </c>
      <c r="U554">
        <v>5</v>
      </c>
      <c r="V554">
        <v>5</v>
      </c>
      <c r="W554">
        <v>5</v>
      </c>
      <c r="X554">
        <v>5</v>
      </c>
      <c r="Y554">
        <v>3</v>
      </c>
      <c r="Z554">
        <v>2</v>
      </c>
      <c r="AA554">
        <v>1</v>
      </c>
      <c r="AB554">
        <v>6</v>
      </c>
      <c r="AC554">
        <v>6</v>
      </c>
      <c r="AD554">
        <v>8</v>
      </c>
      <c r="AE554">
        <v>7</v>
      </c>
      <c r="AF554">
        <v>5</v>
      </c>
      <c r="AG554">
        <v>9</v>
      </c>
      <c r="AH554">
        <v>6</v>
      </c>
      <c r="AI554">
        <v>6</v>
      </c>
      <c r="AJ554">
        <v>5</v>
      </c>
      <c r="AK554">
        <v>7</v>
      </c>
      <c r="AL554">
        <v>6</v>
      </c>
      <c r="AM554">
        <v>8</v>
      </c>
      <c r="AN554">
        <v>4</v>
      </c>
      <c r="AO554">
        <v>4</v>
      </c>
      <c r="AP554">
        <v>5</v>
      </c>
      <c r="AQ554">
        <v>7</v>
      </c>
      <c r="AR554">
        <v>3</v>
      </c>
      <c r="AS554">
        <v>5</v>
      </c>
      <c r="AT554">
        <v>7</v>
      </c>
      <c r="AU554">
        <v>5</v>
      </c>
      <c r="AV554">
        <v>9</v>
      </c>
      <c r="AW554">
        <v>7</v>
      </c>
      <c r="AX554">
        <v>10</v>
      </c>
      <c r="AY554">
        <v>22</v>
      </c>
      <c r="AZ554">
        <v>16</v>
      </c>
      <c r="BA554">
        <v>3</v>
      </c>
      <c r="BB554">
        <v>19</v>
      </c>
      <c r="BC554">
        <v>14</v>
      </c>
      <c r="BD554">
        <v>21</v>
      </c>
      <c r="BE554">
        <v>8</v>
      </c>
      <c r="BF554">
        <v>11</v>
      </c>
      <c r="BG554">
        <v>18</v>
      </c>
      <c r="BH554">
        <v>5</v>
      </c>
      <c r="BI554">
        <v>17</v>
      </c>
      <c r="BJ554">
        <v>4</v>
      </c>
      <c r="BK554">
        <v>20</v>
      </c>
      <c r="BL554">
        <v>15</v>
      </c>
      <c r="BM554">
        <v>1</v>
      </c>
      <c r="BN554">
        <v>6</v>
      </c>
      <c r="BO554">
        <v>9</v>
      </c>
      <c r="BP554">
        <v>7</v>
      </c>
      <c r="BQ554">
        <v>12</v>
      </c>
      <c r="BR554">
        <v>2</v>
      </c>
      <c r="BS554">
        <v>13</v>
      </c>
      <c r="BT554">
        <v>-20</v>
      </c>
    </row>
    <row r="555" spans="1:72">
      <c r="A555">
        <v>13261</v>
      </c>
      <c r="B555">
        <v>0</v>
      </c>
      <c r="C555">
        <v>1989</v>
      </c>
      <c r="D555" s="2">
        <v>43420.778946759259</v>
      </c>
      <c r="E555" t="s">
        <v>134</v>
      </c>
      <c r="F555">
        <v>2</v>
      </c>
      <c r="G555">
        <v>1</v>
      </c>
      <c r="H555">
        <v>4</v>
      </c>
      <c r="I555">
        <v>2</v>
      </c>
      <c r="J555">
        <v>2</v>
      </c>
      <c r="K555">
        <v>5</v>
      </c>
      <c r="L555">
        <v>1</v>
      </c>
      <c r="M555">
        <v>1</v>
      </c>
      <c r="N555">
        <v>2</v>
      </c>
      <c r="O555">
        <v>2</v>
      </c>
      <c r="P555">
        <v>1</v>
      </c>
      <c r="Q555">
        <v>5</v>
      </c>
      <c r="R555">
        <v>1</v>
      </c>
      <c r="S555">
        <v>4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5</v>
      </c>
      <c r="AA555">
        <v>3</v>
      </c>
      <c r="AB555">
        <v>9</v>
      </c>
      <c r="AC555">
        <v>6</v>
      </c>
      <c r="AD555">
        <v>13</v>
      </c>
      <c r="AE555">
        <v>7</v>
      </c>
      <c r="AF555">
        <v>7</v>
      </c>
      <c r="AG555">
        <v>6</v>
      </c>
      <c r="AH555">
        <v>4</v>
      </c>
      <c r="AI555">
        <v>3</v>
      </c>
      <c r="AJ555">
        <v>6</v>
      </c>
      <c r="AK555">
        <v>6</v>
      </c>
      <c r="AL555">
        <v>3</v>
      </c>
      <c r="AM555">
        <v>6</v>
      </c>
      <c r="AN555">
        <v>4</v>
      </c>
      <c r="AO555">
        <v>3</v>
      </c>
      <c r="AP555">
        <v>4</v>
      </c>
      <c r="AQ555">
        <v>5</v>
      </c>
      <c r="AR555">
        <v>5</v>
      </c>
      <c r="AS555">
        <v>3</v>
      </c>
      <c r="AT555">
        <v>4</v>
      </c>
      <c r="AU555">
        <v>4</v>
      </c>
      <c r="AV555">
        <v>6</v>
      </c>
      <c r="AW555">
        <v>6</v>
      </c>
      <c r="AX555">
        <v>5</v>
      </c>
      <c r="AY555">
        <v>22</v>
      </c>
      <c r="AZ555">
        <v>1</v>
      </c>
      <c r="BA555">
        <v>6</v>
      </c>
      <c r="BB555">
        <v>12</v>
      </c>
      <c r="BC555">
        <v>17</v>
      </c>
      <c r="BD555">
        <v>3</v>
      </c>
      <c r="BE555">
        <v>8</v>
      </c>
      <c r="BF555">
        <v>18</v>
      </c>
      <c r="BG555">
        <v>10</v>
      </c>
      <c r="BH555">
        <v>4</v>
      </c>
      <c r="BI555">
        <v>9</v>
      </c>
      <c r="BJ555">
        <v>19</v>
      </c>
      <c r="BK555">
        <v>21</v>
      </c>
      <c r="BL555">
        <v>2</v>
      </c>
      <c r="BM555">
        <v>7</v>
      </c>
      <c r="BN555">
        <v>16</v>
      </c>
      <c r="BO555">
        <v>13</v>
      </c>
      <c r="BP555">
        <v>20</v>
      </c>
      <c r="BQ555">
        <v>14</v>
      </c>
      <c r="BR555">
        <v>15</v>
      </c>
      <c r="BS555">
        <v>11</v>
      </c>
      <c r="BT555">
        <v>25</v>
      </c>
    </row>
    <row r="556" spans="1:72">
      <c r="A556">
        <v>13277</v>
      </c>
      <c r="B556">
        <v>1</v>
      </c>
      <c r="C556">
        <v>1997</v>
      </c>
      <c r="D556" s="2">
        <v>43421.826747685183</v>
      </c>
      <c r="E556" t="s">
        <v>123</v>
      </c>
      <c r="F556">
        <v>4</v>
      </c>
      <c r="G556">
        <v>4</v>
      </c>
      <c r="H556">
        <v>4</v>
      </c>
      <c r="I556">
        <v>5</v>
      </c>
      <c r="J556">
        <v>2</v>
      </c>
      <c r="K556">
        <v>4</v>
      </c>
      <c r="L556">
        <v>2</v>
      </c>
      <c r="M556">
        <v>2</v>
      </c>
      <c r="N556">
        <v>4</v>
      </c>
      <c r="O556">
        <v>4</v>
      </c>
      <c r="P556">
        <v>4</v>
      </c>
      <c r="Q556">
        <v>3</v>
      </c>
      <c r="R556">
        <v>4</v>
      </c>
      <c r="S556">
        <v>5</v>
      </c>
      <c r="T556">
        <v>4</v>
      </c>
      <c r="U556">
        <v>5</v>
      </c>
      <c r="V556">
        <v>4</v>
      </c>
      <c r="W556">
        <v>5</v>
      </c>
      <c r="X556">
        <v>4</v>
      </c>
      <c r="Y556">
        <v>4</v>
      </c>
      <c r="Z556">
        <v>4</v>
      </c>
      <c r="AA556">
        <v>2</v>
      </c>
      <c r="AB556">
        <v>23</v>
      </c>
      <c r="AC556">
        <v>15</v>
      </c>
      <c r="AD556">
        <v>29</v>
      </c>
      <c r="AE556">
        <v>18</v>
      </c>
      <c r="AF556">
        <v>35</v>
      </c>
      <c r="AG556">
        <v>9</v>
      </c>
      <c r="AH556">
        <v>13</v>
      </c>
      <c r="AI556">
        <v>36</v>
      </c>
      <c r="AJ556">
        <v>24</v>
      </c>
      <c r="AK556">
        <v>13</v>
      </c>
      <c r="AL556">
        <v>90</v>
      </c>
      <c r="AM556">
        <v>16</v>
      </c>
      <c r="AN556">
        <v>7</v>
      </c>
      <c r="AO556">
        <v>10</v>
      </c>
      <c r="AP556">
        <v>9</v>
      </c>
      <c r="AQ556">
        <v>7</v>
      </c>
      <c r="AR556">
        <v>7</v>
      </c>
      <c r="AS556">
        <v>10</v>
      </c>
      <c r="AT556">
        <v>9</v>
      </c>
      <c r="AU556">
        <v>9</v>
      </c>
      <c r="AV556">
        <v>46</v>
      </c>
      <c r="AW556">
        <v>6</v>
      </c>
      <c r="AX556">
        <v>3</v>
      </c>
      <c r="AY556">
        <v>9</v>
      </c>
      <c r="AZ556">
        <v>10</v>
      </c>
      <c r="BA556">
        <v>17</v>
      </c>
      <c r="BB556">
        <v>2</v>
      </c>
      <c r="BC556">
        <v>15</v>
      </c>
      <c r="BD556">
        <v>8</v>
      </c>
      <c r="BE556">
        <v>12</v>
      </c>
      <c r="BF556">
        <v>7</v>
      </c>
      <c r="BG556">
        <v>14</v>
      </c>
      <c r="BH556">
        <v>5</v>
      </c>
      <c r="BI556">
        <v>19</v>
      </c>
      <c r="BJ556">
        <v>6</v>
      </c>
      <c r="BK556">
        <v>4</v>
      </c>
      <c r="BL556">
        <v>18</v>
      </c>
      <c r="BM556">
        <v>21</v>
      </c>
      <c r="BN556">
        <v>11</v>
      </c>
      <c r="BO556">
        <v>20</v>
      </c>
      <c r="BP556">
        <v>13</v>
      </c>
      <c r="BQ556">
        <v>16</v>
      </c>
      <c r="BR556">
        <v>1</v>
      </c>
      <c r="BS556">
        <v>22</v>
      </c>
      <c r="BT556">
        <v>-34</v>
      </c>
    </row>
    <row r="557" spans="1:72">
      <c r="A557">
        <v>13278</v>
      </c>
      <c r="B557">
        <v>0</v>
      </c>
      <c r="C557">
        <v>1997</v>
      </c>
      <c r="D557" s="2">
        <v>43421.828668981485</v>
      </c>
      <c r="E557" t="s">
        <v>129</v>
      </c>
      <c r="F557">
        <v>5</v>
      </c>
      <c r="G557">
        <v>4</v>
      </c>
      <c r="H557">
        <v>2</v>
      </c>
      <c r="I557">
        <v>5</v>
      </c>
      <c r="J557">
        <v>1</v>
      </c>
      <c r="K557">
        <v>1</v>
      </c>
      <c r="L557">
        <v>5</v>
      </c>
      <c r="M557">
        <v>2</v>
      </c>
      <c r="N557">
        <v>5</v>
      </c>
      <c r="O557">
        <v>5</v>
      </c>
      <c r="P557">
        <v>5</v>
      </c>
      <c r="Q557">
        <v>4</v>
      </c>
      <c r="R557">
        <v>5</v>
      </c>
      <c r="S557">
        <v>5</v>
      </c>
      <c r="T557">
        <v>5</v>
      </c>
      <c r="U557">
        <v>5</v>
      </c>
      <c r="V557">
        <v>5</v>
      </c>
      <c r="W557">
        <v>5</v>
      </c>
      <c r="X557">
        <v>5</v>
      </c>
      <c r="Y557">
        <v>2</v>
      </c>
      <c r="Z557">
        <v>1</v>
      </c>
      <c r="AA557">
        <v>1</v>
      </c>
      <c r="AB557">
        <v>5</v>
      </c>
      <c r="AC557">
        <v>13</v>
      </c>
      <c r="AD557">
        <v>10</v>
      </c>
      <c r="AE557">
        <v>7</v>
      </c>
      <c r="AF557">
        <v>2</v>
      </c>
      <c r="AG557">
        <v>32</v>
      </c>
      <c r="AH557">
        <v>76</v>
      </c>
      <c r="AI557">
        <v>5</v>
      </c>
      <c r="AJ557">
        <v>9</v>
      </c>
      <c r="AK557">
        <v>5</v>
      </c>
      <c r="AL557">
        <v>4</v>
      </c>
      <c r="AM557">
        <v>10</v>
      </c>
      <c r="AN557">
        <v>4</v>
      </c>
      <c r="AO557">
        <v>5</v>
      </c>
      <c r="AP557">
        <v>3</v>
      </c>
      <c r="AQ557">
        <v>4</v>
      </c>
      <c r="AR557">
        <v>11</v>
      </c>
      <c r="AS557">
        <v>5</v>
      </c>
      <c r="AT557">
        <v>7</v>
      </c>
      <c r="AU557">
        <v>4</v>
      </c>
      <c r="AV557">
        <v>6</v>
      </c>
      <c r="AW557">
        <v>6</v>
      </c>
      <c r="AX557">
        <v>21</v>
      </c>
      <c r="AY557">
        <v>4</v>
      </c>
      <c r="AZ557">
        <v>19</v>
      </c>
      <c r="BA557">
        <v>22</v>
      </c>
      <c r="BB557">
        <v>8</v>
      </c>
      <c r="BC557">
        <v>7</v>
      </c>
      <c r="BD557">
        <v>11</v>
      </c>
      <c r="BE557">
        <v>12</v>
      </c>
      <c r="BF557">
        <v>3</v>
      </c>
      <c r="BG557">
        <v>5</v>
      </c>
      <c r="BH557">
        <v>14</v>
      </c>
      <c r="BI557">
        <v>9</v>
      </c>
      <c r="BJ557">
        <v>15</v>
      </c>
      <c r="BK557">
        <v>13</v>
      </c>
      <c r="BL557">
        <v>16</v>
      </c>
      <c r="BM557">
        <v>18</v>
      </c>
      <c r="BN557">
        <v>1</v>
      </c>
      <c r="BO557">
        <v>20</v>
      </c>
      <c r="BP557">
        <v>10</v>
      </c>
      <c r="BQ557">
        <v>17</v>
      </c>
      <c r="BR557">
        <v>2</v>
      </c>
      <c r="BS557">
        <v>6</v>
      </c>
      <c r="BT557">
        <v>-9</v>
      </c>
    </row>
    <row r="558" spans="1:72">
      <c r="A558">
        <v>13279</v>
      </c>
      <c r="B558">
        <v>0</v>
      </c>
      <c r="C558">
        <v>1997</v>
      </c>
      <c r="D558" s="2">
        <v>43421.831666666665</v>
      </c>
      <c r="E558" t="s">
        <v>117</v>
      </c>
      <c r="F558">
        <v>4</v>
      </c>
      <c r="G558">
        <v>5</v>
      </c>
      <c r="H558">
        <v>3</v>
      </c>
      <c r="I558">
        <v>4</v>
      </c>
      <c r="J558">
        <v>1</v>
      </c>
      <c r="K558">
        <v>4</v>
      </c>
      <c r="L558">
        <v>2</v>
      </c>
      <c r="M558">
        <v>2</v>
      </c>
      <c r="N558">
        <v>3</v>
      </c>
      <c r="O558">
        <v>3</v>
      </c>
      <c r="P558">
        <v>2</v>
      </c>
      <c r="Q558">
        <v>2</v>
      </c>
      <c r="R558">
        <v>3</v>
      </c>
      <c r="S558">
        <v>5</v>
      </c>
      <c r="T558">
        <v>3</v>
      </c>
      <c r="U558">
        <v>4</v>
      </c>
      <c r="V558">
        <v>4</v>
      </c>
      <c r="W558">
        <v>4</v>
      </c>
      <c r="X558">
        <v>4</v>
      </c>
      <c r="Y558">
        <v>4</v>
      </c>
      <c r="Z558">
        <v>3</v>
      </c>
      <c r="AA558">
        <v>2</v>
      </c>
      <c r="AB558">
        <v>6</v>
      </c>
      <c r="AC558">
        <v>6</v>
      </c>
      <c r="AD558">
        <v>20</v>
      </c>
      <c r="AE558">
        <v>53</v>
      </c>
      <c r="AF558">
        <v>13</v>
      </c>
      <c r="AG558">
        <v>6</v>
      </c>
      <c r="AH558">
        <v>8</v>
      </c>
      <c r="AI558">
        <v>7</v>
      </c>
      <c r="AJ558">
        <v>4</v>
      </c>
      <c r="AK558">
        <v>19</v>
      </c>
      <c r="AL558">
        <v>18</v>
      </c>
      <c r="AM558">
        <v>9</v>
      </c>
      <c r="AN558">
        <v>6</v>
      </c>
      <c r="AO558">
        <v>8</v>
      </c>
      <c r="AP558">
        <v>4</v>
      </c>
      <c r="AQ558">
        <v>7</v>
      </c>
      <c r="AR558">
        <v>5</v>
      </c>
      <c r="AS558">
        <v>52</v>
      </c>
      <c r="AT558">
        <v>22</v>
      </c>
      <c r="AU558">
        <v>11</v>
      </c>
      <c r="AV558">
        <v>3</v>
      </c>
      <c r="AW558">
        <v>10</v>
      </c>
      <c r="AX558">
        <v>15</v>
      </c>
      <c r="AY558">
        <v>5</v>
      </c>
      <c r="AZ558">
        <v>9</v>
      </c>
      <c r="BA558">
        <v>18</v>
      </c>
      <c r="BB558">
        <v>22</v>
      </c>
      <c r="BC558">
        <v>12</v>
      </c>
      <c r="BD558">
        <v>20</v>
      </c>
      <c r="BE558">
        <v>6</v>
      </c>
      <c r="BF558">
        <v>4</v>
      </c>
      <c r="BG558">
        <v>2</v>
      </c>
      <c r="BH558">
        <v>3</v>
      </c>
      <c r="BI558">
        <v>7</v>
      </c>
      <c r="BJ558">
        <v>17</v>
      </c>
      <c r="BK558">
        <v>21</v>
      </c>
      <c r="BL558">
        <v>11</v>
      </c>
      <c r="BM558">
        <v>8</v>
      </c>
      <c r="BN558">
        <v>10</v>
      </c>
      <c r="BO558">
        <v>13</v>
      </c>
      <c r="BP558">
        <v>19</v>
      </c>
      <c r="BQ558">
        <v>14</v>
      </c>
      <c r="BR558">
        <v>16</v>
      </c>
      <c r="BS558">
        <v>1</v>
      </c>
      <c r="BT558">
        <v>-36</v>
      </c>
    </row>
    <row r="559" spans="1:72">
      <c r="A559">
        <v>9752</v>
      </c>
      <c r="B559">
        <v>0</v>
      </c>
      <c r="C559">
        <v>1997</v>
      </c>
      <c r="D559" s="2">
        <v>43421.839282407411</v>
      </c>
      <c r="E559" t="s">
        <v>120</v>
      </c>
      <c r="F559">
        <v>1</v>
      </c>
      <c r="G559">
        <v>1</v>
      </c>
      <c r="H559">
        <v>1</v>
      </c>
      <c r="I559">
        <v>2</v>
      </c>
      <c r="J559">
        <v>5</v>
      </c>
      <c r="K559">
        <v>5</v>
      </c>
      <c r="L559">
        <v>1</v>
      </c>
      <c r="M559">
        <v>1</v>
      </c>
      <c r="N559">
        <v>1</v>
      </c>
      <c r="O559">
        <v>1</v>
      </c>
      <c r="P559">
        <v>1</v>
      </c>
      <c r="Q559">
        <v>5</v>
      </c>
      <c r="R559">
        <v>1</v>
      </c>
      <c r="S559">
        <v>4</v>
      </c>
      <c r="T559">
        <v>2</v>
      </c>
      <c r="U559">
        <v>4</v>
      </c>
      <c r="V559">
        <v>3</v>
      </c>
      <c r="W559">
        <v>3</v>
      </c>
      <c r="X559">
        <v>2</v>
      </c>
      <c r="Y559">
        <v>3</v>
      </c>
      <c r="Z559">
        <v>5</v>
      </c>
      <c r="AA559">
        <v>4</v>
      </c>
      <c r="AB559">
        <v>2</v>
      </c>
      <c r="AC559">
        <v>5</v>
      </c>
      <c r="AD559">
        <v>7</v>
      </c>
      <c r="AE559">
        <v>7</v>
      </c>
      <c r="AF559">
        <v>5</v>
      </c>
      <c r="AG559">
        <v>5</v>
      </c>
      <c r="AH559">
        <v>5</v>
      </c>
      <c r="AI559">
        <v>3</v>
      </c>
      <c r="AJ559">
        <v>3</v>
      </c>
      <c r="AK559">
        <v>3</v>
      </c>
      <c r="AL559">
        <v>4</v>
      </c>
      <c r="AM559">
        <v>5</v>
      </c>
      <c r="AN559">
        <v>5</v>
      </c>
      <c r="AO559">
        <v>4</v>
      </c>
      <c r="AP559">
        <v>3</v>
      </c>
      <c r="AQ559">
        <v>5</v>
      </c>
      <c r="AR559">
        <v>5</v>
      </c>
      <c r="AS559">
        <v>5</v>
      </c>
      <c r="AT559">
        <v>12</v>
      </c>
      <c r="AU559">
        <v>4</v>
      </c>
      <c r="AV559">
        <v>5</v>
      </c>
      <c r="AW559">
        <v>4</v>
      </c>
      <c r="AX559">
        <v>4</v>
      </c>
      <c r="AY559">
        <v>2</v>
      </c>
      <c r="AZ559">
        <v>12</v>
      </c>
      <c r="BA559">
        <v>15</v>
      </c>
      <c r="BB559">
        <v>16</v>
      </c>
      <c r="BC559">
        <v>7</v>
      </c>
      <c r="BD559">
        <v>1</v>
      </c>
      <c r="BE559">
        <v>19</v>
      </c>
      <c r="BF559">
        <v>5</v>
      </c>
      <c r="BG559">
        <v>11</v>
      </c>
      <c r="BH559">
        <v>3</v>
      </c>
      <c r="BI559">
        <v>9</v>
      </c>
      <c r="BJ559">
        <v>8</v>
      </c>
      <c r="BK559">
        <v>13</v>
      </c>
      <c r="BL559">
        <v>14</v>
      </c>
      <c r="BM559">
        <v>10</v>
      </c>
      <c r="BN559">
        <v>17</v>
      </c>
      <c r="BO559">
        <v>20</v>
      </c>
      <c r="BP559">
        <v>6</v>
      </c>
      <c r="BQ559">
        <v>22</v>
      </c>
      <c r="BR559">
        <v>18</v>
      </c>
      <c r="BS559">
        <v>21</v>
      </c>
      <c r="BT559">
        <v>-8</v>
      </c>
    </row>
    <row r="560" spans="1:72">
      <c r="A560">
        <v>13280</v>
      </c>
      <c r="B560">
        <v>0</v>
      </c>
      <c r="C560">
        <v>1998</v>
      </c>
      <c r="D560" s="2">
        <v>43421.861817129633</v>
      </c>
      <c r="E560" t="s">
        <v>113</v>
      </c>
      <c r="F560">
        <v>3</v>
      </c>
      <c r="G560">
        <v>3</v>
      </c>
      <c r="H560">
        <v>3</v>
      </c>
      <c r="I560">
        <v>4</v>
      </c>
      <c r="J560">
        <v>2</v>
      </c>
      <c r="K560">
        <v>2</v>
      </c>
      <c r="L560">
        <v>1</v>
      </c>
      <c r="M560">
        <v>2</v>
      </c>
      <c r="N560">
        <v>3</v>
      </c>
      <c r="O560">
        <v>4</v>
      </c>
      <c r="P560">
        <v>4</v>
      </c>
      <c r="Q560">
        <v>4</v>
      </c>
      <c r="R560">
        <v>2</v>
      </c>
      <c r="S560">
        <v>4</v>
      </c>
      <c r="T560">
        <v>2</v>
      </c>
      <c r="U560">
        <v>3</v>
      </c>
      <c r="V560">
        <v>3</v>
      </c>
      <c r="W560">
        <v>4</v>
      </c>
      <c r="X560">
        <v>2</v>
      </c>
      <c r="Y560">
        <v>3</v>
      </c>
      <c r="Z560">
        <v>4</v>
      </c>
      <c r="AA560">
        <v>3</v>
      </c>
      <c r="AB560">
        <v>9</v>
      </c>
      <c r="AC560">
        <v>3</v>
      </c>
      <c r="AD560">
        <v>8</v>
      </c>
      <c r="AE560">
        <v>13</v>
      </c>
      <c r="AF560">
        <v>4</v>
      </c>
      <c r="AG560">
        <v>7</v>
      </c>
      <c r="AH560">
        <v>5</v>
      </c>
      <c r="AI560">
        <v>11</v>
      </c>
      <c r="AJ560">
        <v>15</v>
      </c>
      <c r="AK560">
        <v>6</v>
      </c>
      <c r="AL560">
        <v>6</v>
      </c>
      <c r="AM560">
        <v>5</v>
      </c>
      <c r="AN560">
        <v>7</v>
      </c>
      <c r="AO560">
        <v>6</v>
      </c>
      <c r="AP560">
        <v>6</v>
      </c>
      <c r="AQ560">
        <v>5</v>
      </c>
      <c r="AR560">
        <v>5</v>
      </c>
      <c r="AS560">
        <v>3</v>
      </c>
      <c r="AT560">
        <v>6</v>
      </c>
      <c r="AU560">
        <v>4</v>
      </c>
      <c r="AV560">
        <v>5</v>
      </c>
      <c r="AW560">
        <v>4</v>
      </c>
      <c r="AX560">
        <v>4</v>
      </c>
      <c r="AY560">
        <v>17</v>
      </c>
      <c r="AZ560">
        <v>19</v>
      </c>
      <c r="BA560">
        <v>1</v>
      </c>
      <c r="BB560">
        <v>18</v>
      </c>
      <c r="BC560">
        <v>10</v>
      </c>
      <c r="BD560">
        <v>7</v>
      </c>
      <c r="BE560">
        <v>3</v>
      </c>
      <c r="BF560">
        <v>11</v>
      </c>
      <c r="BG560">
        <v>9</v>
      </c>
      <c r="BH560">
        <v>15</v>
      </c>
      <c r="BI560">
        <v>20</v>
      </c>
      <c r="BJ560">
        <v>5</v>
      </c>
      <c r="BK560">
        <v>13</v>
      </c>
      <c r="BL560">
        <v>8</v>
      </c>
      <c r="BM560">
        <v>6</v>
      </c>
      <c r="BN560">
        <v>2</v>
      </c>
      <c r="BO560">
        <v>14</v>
      </c>
      <c r="BP560">
        <v>21</v>
      </c>
      <c r="BQ560">
        <v>16</v>
      </c>
      <c r="BR560">
        <v>12</v>
      </c>
      <c r="BS560">
        <v>22</v>
      </c>
      <c r="BT560">
        <v>-15</v>
      </c>
    </row>
    <row r="561" spans="1:72">
      <c r="A561">
        <v>13281</v>
      </c>
      <c r="B561">
        <v>0</v>
      </c>
      <c r="C561">
        <v>1996</v>
      </c>
      <c r="D561" s="2">
        <v>43421.866249999999</v>
      </c>
      <c r="E561" t="s">
        <v>122</v>
      </c>
      <c r="F561">
        <v>4</v>
      </c>
      <c r="G561">
        <v>4</v>
      </c>
      <c r="H561">
        <v>2</v>
      </c>
      <c r="I561">
        <v>4</v>
      </c>
      <c r="J561">
        <v>1</v>
      </c>
      <c r="K561">
        <v>3</v>
      </c>
      <c r="L561">
        <v>2</v>
      </c>
      <c r="M561">
        <v>2</v>
      </c>
      <c r="N561">
        <v>4</v>
      </c>
      <c r="O561">
        <v>3</v>
      </c>
      <c r="P561">
        <v>2</v>
      </c>
      <c r="Q561">
        <v>4</v>
      </c>
      <c r="R561">
        <v>4</v>
      </c>
      <c r="S561">
        <v>5</v>
      </c>
      <c r="T561">
        <v>2</v>
      </c>
      <c r="U561">
        <v>5</v>
      </c>
      <c r="V561">
        <v>5</v>
      </c>
      <c r="W561">
        <v>4</v>
      </c>
      <c r="X561">
        <v>4</v>
      </c>
      <c r="Y561">
        <v>4</v>
      </c>
      <c r="Z561">
        <v>4</v>
      </c>
      <c r="AA561">
        <v>2</v>
      </c>
      <c r="AB561">
        <v>8</v>
      </c>
      <c r="AC561">
        <v>25</v>
      </c>
      <c r="AD561">
        <v>58</v>
      </c>
      <c r="AE561">
        <v>5</v>
      </c>
      <c r="AF561">
        <v>6</v>
      </c>
      <c r="AG561">
        <v>5</v>
      </c>
      <c r="AH561">
        <v>5</v>
      </c>
      <c r="AI561">
        <v>6</v>
      </c>
      <c r="AJ561">
        <v>6</v>
      </c>
      <c r="AK561">
        <v>7</v>
      </c>
      <c r="AL561">
        <v>15</v>
      </c>
      <c r="AM561">
        <v>13</v>
      </c>
      <c r="AN561">
        <v>39</v>
      </c>
      <c r="AO561">
        <v>5</v>
      </c>
      <c r="AP561">
        <v>5</v>
      </c>
      <c r="AQ561">
        <v>12</v>
      </c>
      <c r="AR561">
        <v>5</v>
      </c>
      <c r="AS561">
        <v>4</v>
      </c>
      <c r="AT561">
        <v>10</v>
      </c>
      <c r="AU561">
        <v>6</v>
      </c>
      <c r="AV561">
        <v>5</v>
      </c>
      <c r="AW561">
        <v>6</v>
      </c>
      <c r="AX561">
        <v>22</v>
      </c>
      <c r="AY561">
        <v>15</v>
      </c>
      <c r="AZ561">
        <v>18</v>
      </c>
      <c r="BA561">
        <v>13</v>
      </c>
      <c r="BB561">
        <v>11</v>
      </c>
      <c r="BC561">
        <v>20</v>
      </c>
      <c r="BD561">
        <v>10</v>
      </c>
      <c r="BE561">
        <v>1</v>
      </c>
      <c r="BF561">
        <v>17</v>
      </c>
      <c r="BG561">
        <v>12</v>
      </c>
      <c r="BH561">
        <v>5</v>
      </c>
      <c r="BI561">
        <v>4</v>
      </c>
      <c r="BJ561">
        <v>8</v>
      </c>
      <c r="BK561">
        <v>3</v>
      </c>
      <c r="BL561">
        <v>19</v>
      </c>
      <c r="BM561">
        <v>2</v>
      </c>
      <c r="BN561">
        <v>16</v>
      </c>
      <c r="BO561">
        <v>21</v>
      </c>
      <c r="BP561">
        <v>9</v>
      </c>
      <c r="BQ561">
        <v>14</v>
      </c>
      <c r="BR561">
        <v>7</v>
      </c>
      <c r="BS561">
        <v>6</v>
      </c>
      <c r="BT561">
        <v>-16</v>
      </c>
    </row>
    <row r="562" spans="1:72">
      <c r="A562">
        <v>13282</v>
      </c>
      <c r="B562">
        <v>0</v>
      </c>
      <c r="C562">
        <v>1993</v>
      </c>
      <c r="D562" s="2">
        <v>43421.868564814817</v>
      </c>
      <c r="E562" t="s">
        <v>118</v>
      </c>
      <c r="F562">
        <v>4</v>
      </c>
      <c r="G562">
        <v>4</v>
      </c>
      <c r="H562">
        <v>4</v>
      </c>
      <c r="I562">
        <v>5</v>
      </c>
      <c r="J562">
        <v>4</v>
      </c>
      <c r="K562">
        <v>3</v>
      </c>
      <c r="L562">
        <v>3</v>
      </c>
      <c r="M562">
        <v>1</v>
      </c>
      <c r="N562">
        <v>2</v>
      </c>
      <c r="O562">
        <v>2</v>
      </c>
      <c r="P562">
        <v>3</v>
      </c>
      <c r="Q562">
        <v>4</v>
      </c>
      <c r="R562">
        <v>2</v>
      </c>
      <c r="S562">
        <v>5</v>
      </c>
      <c r="T562">
        <v>3</v>
      </c>
      <c r="U562">
        <v>3</v>
      </c>
      <c r="V562">
        <v>4</v>
      </c>
      <c r="W562">
        <v>4</v>
      </c>
      <c r="X562">
        <v>4</v>
      </c>
      <c r="Y562">
        <v>4</v>
      </c>
      <c r="Z562">
        <v>3</v>
      </c>
      <c r="AA562">
        <v>2</v>
      </c>
      <c r="AB562">
        <v>5</v>
      </c>
      <c r="AC562">
        <v>9</v>
      </c>
      <c r="AD562">
        <v>9</v>
      </c>
      <c r="AE562">
        <v>9</v>
      </c>
      <c r="AF562">
        <v>9</v>
      </c>
      <c r="AG562">
        <v>7</v>
      </c>
      <c r="AH562">
        <v>7</v>
      </c>
      <c r="AI562">
        <v>7</v>
      </c>
      <c r="AJ562">
        <v>8</v>
      </c>
      <c r="AK562">
        <v>10</v>
      </c>
      <c r="AL562">
        <v>6</v>
      </c>
      <c r="AM562">
        <v>11</v>
      </c>
      <c r="AN562">
        <v>7</v>
      </c>
      <c r="AO562">
        <v>6</v>
      </c>
      <c r="AP562">
        <v>6</v>
      </c>
      <c r="AQ562">
        <v>6</v>
      </c>
      <c r="AR562">
        <v>7</v>
      </c>
      <c r="AS562">
        <v>5</v>
      </c>
      <c r="AT562">
        <v>9</v>
      </c>
      <c r="AU562">
        <v>18</v>
      </c>
      <c r="AV562">
        <v>9</v>
      </c>
      <c r="AW562">
        <v>7</v>
      </c>
      <c r="AX562">
        <v>18</v>
      </c>
      <c r="AY562">
        <v>11</v>
      </c>
      <c r="AZ562">
        <v>12</v>
      </c>
      <c r="BA562">
        <v>6</v>
      </c>
      <c r="BB562">
        <v>3</v>
      </c>
      <c r="BC562">
        <v>22</v>
      </c>
      <c r="BD562">
        <v>16</v>
      </c>
      <c r="BE562">
        <v>9</v>
      </c>
      <c r="BF562">
        <v>7</v>
      </c>
      <c r="BG562">
        <v>2</v>
      </c>
      <c r="BH562">
        <v>10</v>
      </c>
      <c r="BI562">
        <v>8</v>
      </c>
      <c r="BJ562">
        <v>4</v>
      </c>
      <c r="BK562">
        <v>13</v>
      </c>
      <c r="BL562">
        <v>17</v>
      </c>
      <c r="BM562">
        <v>19</v>
      </c>
      <c r="BN562">
        <v>15</v>
      </c>
      <c r="BO562">
        <v>5</v>
      </c>
      <c r="BP562">
        <v>14</v>
      </c>
      <c r="BQ562">
        <v>20</v>
      </c>
      <c r="BR562">
        <v>1</v>
      </c>
      <c r="BS562">
        <v>21</v>
      </c>
      <c r="BT562">
        <v>-16</v>
      </c>
    </row>
    <row r="563" spans="1:72">
      <c r="A563">
        <v>13284</v>
      </c>
      <c r="B563">
        <v>0</v>
      </c>
      <c r="C563">
        <v>1997</v>
      </c>
      <c r="D563" s="2">
        <v>43421.874259259261</v>
      </c>
      <c r="E563" t="s">
        <v>172</v>
      </c>
      <c r="F563">
        <v>5</v>
      </c>
      <c r="G563">
        <v>4</v>
      </c>
      <c r="H563">
        <v>3</v>
      </c>
      <c r="I563">
        <v>5</v>
      </c>
      <c r="J563">
        <v>1</v>
      </c>
      <c r="K563">
        <v>4</v>
      </c>
      <c r="L563">
        <v>4</v>
      </c>
      <c r="M563">
        <v>1</v>
      </c>
      <c r="N563">
        <v>2</v>
      </c>
      <c r="O563">
        <v>4</v>
      </c>
      <c r="P563">
        <v>4</v>
      </c>
      <c r="Q563">
        <v>5</v>
      </c>
      <c r="R563">
        <v>1</v>
      </c>
      <c r="S563">
        <v>4</v>
      </c>
      <c r="T563">
        <v>4</v>
      </c>
      <c r="U563">
        <v>5</v>
      </c>
      <c r="V563">
        <v>4</v>
      </c>
      <c r="W563">
        <v>4</v>
      </c>
      <c r="X563">
        <v>4</v>
      </c>
      <c r="Y563">
        <v>4</v>
      </c>
      <c r="Z563">
        <v>4</v>
      </c>
      <c r="AA563">
        <v>2</v>
      </c>
      <c r="AB563">
        <v>6</v>
      </c>
      <c r="AC563">
        <v>14</v>
      </c>
      <c r="AD563">
        <v>16</v>
      </c>
      <c r="AE563">
        <v>10</v>
      </c>
      <c r="AF563">
        <v>9</v>
      </c>
      <c r="AG563">
        <v>7</v>
      </c>
      <c r="AH563">
        <v>9</v>
      </c>
      <c r="AI563">
        <v>8</v>
      </c>
      <c r="AJ563">
        <v>26</v>
      </c>
      <c r="AK563">
        <v>12</v>
      </c>
      <c r="AL563">
        <v>7</v>
      </c>
      <c r="AM563">
        <v>46</v>
      </c>
      <c r="AN563">
        <v>7</v>
      </c>
      <c r="AO563">
        <v>112</v>
      </c>
      <c r="AP563">
        <v>4</v>
      </c>
      <c r="AQ563">
        <v>5</v>
      </c>
      <c r="AR563">
        <v>4</v>
      </c>
      <c r="AS563">
        <v>9</v>
      </c>
      <c r="AT563">
        <v>12</v>
      </c>
      <c r="AU563">
        <v>9</v>
      </c>
      <c r="AV563">
        <v>9</v>
      </c>
      <c r="AW563">
        <v>7</v>
      </c>
      <c r="AX563">
        <v>21</v>
      </c>
      <c r="AY563">
        <v>5</v>
      </c>
      <c r="AZ563">
        <v>3</v>
      </c>
      <c r="BA563">
        <v>2</v>
      </c>
      <c r="BB563">
        <v>1</v>
      </c>
      <c r="BC563">
        <v>20</v>
      </c>
      <c r="BD563">
        <v>6</v>
      </c>
      <c r="BE563">
        <v>18</v>
      </c>
      <c r="BF563">
        <v>22</v>
      </c>
      <c r="BG563">
        <v>13</v>
      </c>
      <c r="BH563">
        <v>15</v>
      </c>
      <c r="BI563">
        <v>16</v>
      </c>
      <c r="BJ563">
        <v>10</v>
      </c>
      <c r="BK563">
        <v>4</v>
      </c>
      <c r="BL563">
        <v>9</v>
      </c>
      <c r="BM563">
        <v>14</v>
      </c>
      <c r="BN563">
        <v>8</v>
      </c>
      <c r="BO563">
        <v>7</v>
      </c>
      <c r="BP563">
        <v>12</v>
      </c>
      <c r="BQ563">
        <v>11</v>
      </c>
      <c r="BR563">
        <v>19</v>
      </c>
      <c r="BS563">
        <v>17</v>
      </c>
      <c r="BT563">
        <v>14</v>
      </c>
    </row>
    <row r="564" spans="1:72">
      <c r="A564">
        <v>13286</v>
      </c>
      <c r="B564">
        <v>0</v>
      </c>
      <c r="C564">
        <v>1999</v>
      </c>
      <c r="D564" s="2">
        <v>43421.877962962964</v>
      </c>
      <c r="E564" t="s">
        <v>118</v>
      </c>
      <c r="F564">
        <v>4</v>
      </c>
      <c r="G564">
        <v>4</v>
      </c>
      <c r="H564">
        <v>4</v>
      </c>
      <c r="I564">
        <v>5</v>
      </c>
      <c r="J564">
        <v>1</v>
      </c>
      <c r="K564">
        <v>3</v>
      </c>
      <c r="L564">
        <v>3</v>
      </c>
      <c r="M564">
        <v>1</v>
      </c>
      <c r="N564">
        <v>4</v>
      </c>
      <c r="O564">
        <v>3</v>
      </c>
      <c r="P564">
        <v>3</v>
      </c>
      <c r="Q564">
        <v>3</v>
      </c>
      <c r="R564">
        <v>3</v>
      </c>
      <c r="S564">
        <v>5</v>
      </c>
      <c r="T564">
        <v>4</v>
      </c>
      <c r="U564">
        <v>4</v>
      </c>
      <c r="V564">
        <v>3</v>
      </c>
      <c r="W564">
        <v>5</v>
      </c>
      <c r="X564">
        <v>4</v>
      </c>
      <c r="Y564">
        <v>1</v>
      </c>
      <c r="Z564">
        <v>2</v>
      </c>
      <c r="AA564">
        <v>2</v>
      </c>
      <c r="AB564">
        <v>17</v>
      </c>
      <c r="AC564">
        <v>6</v>
      </c>
      <c r="AD564">
        <v>5</v>
      </c>
      <c r="AE564">
        <v>6</v>
      </c>
      <c r="AF564">
        <v>9</v>
      </c>
      <c r="AG564">
        <v>7</v>
      </c>
      <c r="AH564">
        <v>4</v>
      </c>
      <c r="AI564">
        <v>6</v>
      </c>
      <c r="AJ564">
        <v>3</v>
      </c>
      <c r="AK564">
        <v>8</v>
      </c>
      <c r="AL564">
        <v>4</v>
      </c>
      <c r="AM564">
        <v>7</v>
      </c>
      <c r="AN564">
        <v>8</v>
      </c>
      <c r="AO564">
        <v>4</v>
      </c>
      <c r="AP564">
        <v>4</v>
      </c>
      <c r="AQ564">
        <v>3</v>
      </c>
      <c r="AR564">
        <v>6</v>
      </c>
      <c r="AS564">
        <v>4</v>
      </c>
      <c r="AT564">
        <v>5</v>
      </c>
      <c r="AU564">
        <v>3</v>
      </c>
      <c r="AV564">
        <v>6</v>
      </c>
      <c r="AW564">
        <v>5</v>
      </c>
      <c r="AX564">
        <v>18</v>
      </c>
      <c r="AY564">
        <v>20</v>
      </c>
      <c r="AZ564">
        <v>10</v>
      </c>
      <c r="BA564">
        <v>2</v>
      </c>
      <c r="BB564">
        <v>3</v>
      </c>
      <c r="BC564">
        <v>4</v>
      </c>
      <c r="BD564">
        <v>14</v>
      </c>
      <c r="BE564">
        <v>11</v>
      </c>
      <c r="BF564">
        <v>19</v>
      </c>
      <c r="BG564">
        <v>22</v>
      </c>
      <c r="BH564">
        <v>5</v>
      </c>
      <c r="BI564">
        <v>21</v>
      </c>
      <c r="BJ564">
        <v>8</v>
      </c>
      <c r="BK564">
        <v>15</v>
      </c>
      <c r="BL564">
        <v>13</v>
      </c>
      <c r="BM564">
        <v>17</v>
      </c>
      <c r="BN564">
        <v>9</v>
      </c>
      <c r="BO564">
        <v>7</v>
      </c>
      <c r="BP564">
        <v>12</v>
      </c>
      <c r="BQ564">
        <v>16</v>
      </c>
      <c r="BR564">
        <v>6</v>
      </c>
      <c r="BS564">
        <v>1</v>
      </c>
      <c r="BT564">
        <v>-23</v>
      </c>
    </row>
    <row r="565" spans="1:72">
      <c r="A565">
        <v>13291</v>
      </c>
      <c r="B565">
        <v>0</v>
      </c>
      <c r="C565">
        <v>1998</v>
      </c>
      <c r="D565" s="2">
        <v>43421.905659722222</v>
      </c>
      <c r="E565" t="s">
        <v>128</v>
      </c>
      <c r="F565">
        <v>2</v>
      </c>
      <c r="G565">
        <v>3</v>
      </c>
      <c r="H565">
        <v>3</v>
      </c>
      <c r="I565">
        <v>5</v>
      </c>
      <c r="J565">
        <v>2</v>
      </c>
      <c r="K565">
        <v>4</v>
      </c>
      <c r="L565">
        <v>2</v>
      </c>
      <c r="M565">
        <v>1</v>
      </c>
      <c r="N565">
        <v>5</v>
      </c>
      <c r="O565">
        <v>5</v>
      </c>
      <c r="P565">
        <v>2</v>
      </c>
      <c r="Q565">
        <v>3</v>
      </c>
      <c r="R565">
        <v>4</v>
      </c>
      <c r="S565">
        <v>5</v>
      </c>
      <c r="T565">
        <v>3</v>
      </c>
      <c r="U565">
        <v>4</v>
      </c>
      <c r="V565">
        <v>2</v>
      </c>
      <c r="W565">
        <v>5</v>
      </c>
      <c r="X565">
        <v>4</v>
      </c>
      <c r="Y565">
        <v>2</v>
      </c>
      <c r="Z565">
        <v>3</v>
      </c>
      <c r="AA565">
        <v>1</v>
      </c>
      <c r="AB565">
        <v>9</v>
      </c>
      <c r="AC565">
        <v>17</v>
      </c>
      <c r="AD565">
        <v>14</v>
      </c>
      <c r="AE565">
        <v>12</v>
      </c>
      <c r="AF565">
        <v>11</v>
      </c>
      <c r="AG565">
        <v>15</v>
      </c>
      <c r="AH565">
        <v>7</v>
      </c>
      <c r="AI565">
        <v>8</v>
      </c>
      <c r="AJ565">
        <v>23</v>
      </c>
      <c r="AK565">
        <v>9</v>
      </c>
      <c r="AL565">
        <v>11</v>
      </c>
      <c r="AM565">
        <v>9</v>
      </c>
      <c r="AN565">
        <v>19</v>
      </c>
      <c r="AO565">
        <v>4</v>
      </c>
      <c r="AP565">
        <v>4</v>
      </c>
      <c r="AQ565">
        <v>6</v>
      </c>
      <c r="AR565">
        <v>9</v>
      </c>
      <c r="AS565">
        <v>5</v>
      </c>
      <c r="AT565">
        <v>10</v>
      </c>
      <c r="AU565">
        <v>9</v>
      </c>
      <c r="AV565">
        <v>4</v>
      </c>
      <c r="AW565">
        <v>6</v>
      </c>
      <c r="AX565">
        <v>16</v>
      </c>
      <c r="AY565">
        <v>3</v>
      </c>
      <c r="AZ565">
        <v>6</v>
      </c>
      <c r="BA565">
        <v>8</v>
      </c>
      <c r="BB565">
        <v>18</v>
      </c>
      <c r="BC565">
        <v>2</v>
      </c>
      <c r="BD565">
        <v>20</v>
      </c>
      <c r="BE565">
        <v>10</v>
      </c>
      <c r="BF565">
        <v>12</v>
      </c>
      <c r="BG565">
        <v>7</v>
      </c>
      <c r="BH565">
        <v>4</v>
      </c>
      <c r="BI565">
        <v>15</v>
      </c>
      <c r="BJ565">
        <v>1</v>
      </c>
      <c r="BK565">
        <v>22</v>
      </c>
      <c r="BL565">
        <v>17</v>
      </c>
      <c r="BM565">
        <v>21</v>
      </c>
      <c r="BN565">
        <v>11</v>
      </c>
      <c r="BO565">
        <v>13</v>
      </c>
      <c r="BP565">
        <v>9</v>
      </c>
      <c r="BQ565">
        <v>5</v>
      </c>
      <c r="BR565">
        <v>19</v>
      </c>
      <c r="BS565">
        <v>14</v>
      </c>
      <c r="BT565">
        <v>-9</v>
      </c>
    </row>
    <row r="566" spans="1:72">
      <c r="A566">
        <v>13298</v>
      </c>
      <c r="B566">
        <v>0</v>
      </c>
      <c r="C566">
        <v>1998</v>
      </c>
      <c r="D566" s="2">
        <v>43421.987361111111</v>
      </c>
      <c r="E566" t="s">
        <v>134</v>
      </c>
      <c r="F566">
        <v>4</v>
      </c>
      <c r="G566">
        <v>4</v>
      </c>
      <c r="H566">
        <v>3</v>
      </c>
      <c r="I566">
        <v>5</v>
      </c>
      <c r="J566">
        <v>1</v>
      </c>
      <c r="K566">
        <v>5</v>
      </c>
      <c r="L566">
        <v>2</v>
      </c>
      <c r="M566">
        <v>3</v>
      </c>
      <c r="N566">
        <v>4</v>
      </c>
      <c r="O566">
        <v>5</v>
      </c>
      <c r="P566">
        <v>4</v>
      </c>
      <c r="Q566">
        <v>2</v>
      </c>
      <c r="R566">
        <v>3</v>
      </c>
      <c r="S566">
        <v>5</v>
      </c>
      <c r="T566">
        <v>3</v>
      </c>
      <c r="U566">
        <v>1</v>
      </c>
      <c r="V566">
        <v>3</v>
      </c>
      <c r="W566">
        <v>5</v>
      </c>
      <c r="X566">
        <v>5</v>
      </c>
      <c r="Y566">
        <v>5</v>
      </c>
      <c r="Z566">
        <v>5</v>
      </c>
      <c r="AA566">
        <v>1</v>
      </c>
      <c r="AB566">
        <v>16</v>
      </c>
      <c r="AC566">
        <v>47</v>
      </c>
      <c r="AD566">
        <v>15</v>
      </c>
      <c r="AE566">
        <v>8</v>
      </c>
      <c r="AF566">
        <v>8</v>
      </c>
      <c r="AG566">
        <v>14</v>
      </c>
      <c r="AH566">
        <v>12</v>
      </c>
      <c r="AI566">
        <v>9</v>
      </c>
      <c r="AJ566">
        <v>7</v>
      </c>
      <c r="AK566">
        <v>8</v>
      </c>
      <c r="AL566">
        <v>13</v>
      </c>
      <c r="AM566">
        <v>12</v>
      </c>
      <c r="AN566">
        <v>8</v>
      </c>
      <c r="AO566">
        <v>4</v>
      </c>
      <c r="AP566">
        <v>5</v>
      </c>
      <c r="AQ566">
        <v>5</v>
      </c>
      <c r="AR566">
        <v>5</v>
      </c>
      <c r="AS566">
        <v>4</v>
      </c>
      <c r="AT566">
        <v>8</v>
      </c>
      <c r="AU566">
        <v>8</v>
      </c>
      <c r="AV566">
        <v>9</v>
      </c>
      <c r="AW566">
        <v>12</v>
      </c>
      <c r="AX566">
        <v>1</v>
      </c>
      <c r="AY566">
        <v>8</v>
      </c>
      <c r="AZ566">
        <v>12</v>
      </c>
      <c r="BA566">
        <v>21</v>
      </c>
      <c r="BB566">
        <v>19</v>
      </c>
      <c r="BC566">
        <v>11</v>
      </c>
      <c r="BD566">
        <v>6</v>
      </c>
      <c r="BE566">
        <v>22</v>
      </c>
      <c r="BF566">
        <v>15</v>
      </c>
      <c r="BG566">
        <v>13</v>
      </c>
      <c r="BH566">
        <v>3</v>
      </c>
      <c r="BI566">
        <v>20</v>
      </c>
      <c r="BJ566">
        <v>2</v>
      </c>
      <c r="BK566">
        <v>16</v>
      </c>
      <c r="BL566">
        <v>10</v>
      </c>
      <c r="BM566">
        <v>4</v>
      </c>
      <c r="BN566">
        <v>9</v>
      </c>
      <c r="BO566">
        <v>17</v>
      </c>
      <c r="BP566">
        <v>14</v>
      </c>
      <c r="BQ566">
        <v>18</v>
      </c>
      <c r="BR566">
        <v>7</v>
      </c>
      <c r="BS566">
        <v>5</v>
      </c>
      <c r="BT566">
        <v>45</v>
      </c>
    </row>
    <row r="567" spans="1:72">
      <c r="A567">
        <v>13299</v>
      </c>
      <c r="B567">
        <v>0</v>
      </c>
      <c r="C567">
        <v>1993</v>
      </c>
      <c r="D567" s="2">
        <v>43421.99827546296</v>
      </c>
      <c r="E567" t="s">
        <v>266</v>
      </c>
      <c r="F567">
        <v>3</v>
      </c>
      <c r="G567">
        <v>5</v>
      </c>
      <c r="H567">
        <v>5</v>
      </c>
      <c r="I567">
        <v>5</v>
      </c>
      <c r="J567">
        <v>1</v>
      </c>
      <c r="K567">
        <v>3</v>
      </c>
      <c r="L567">
        <v>2</v>
      </c>
      <c r="M567">
        <v>1</v>
      </c>
      <c r="N567">
        <v>4</v>
      </c>
      <c r="O567">
        <v>4</v>
      </c>
      <c r="P567">
        <v>4</v>
      </c>
      <c r="Q567">
        <v>4</v>
      </c>
      <c r="R567">
        <v>3</v>
      </c>
      <c r="S567">
        <v>5</v>
      </c>
      <c r="T567">
        <v>4</v>
      </c>
      <c r="U567">
        <v>4</v>
      </c>
      <c r="V567">
        <v>3</v>
      </c>
      <c r="W567">
        <v>5</v>
      </c>
      <c r="X567">
        <v>4</v>
      </c>
      <c r="Y567">
        <v>4</v>
      </c>
      <c r="Z567">
        <v>4</v>
      </c>
      <c r="AA567">
        <v>2</v>
      </c>
      <c r="AB567">
        <v>5</v>
      </c>
      <c r="AC567">
        <v>11</v>
      </c>
      <c r="AD567">
        <v>10</v>
      </c>
      <c r="AE567">
        <v>5</v>
      </c>
      <c r="AF567">
        <v>6</v>
      </c>
      <c r="AG567">
        <v>7</v>
      </c>
      <c r="AH567">
        <v>7</v>
      </c>
      <c r="AI567">
        <v>6</v>
      </c>
      <c r="AJ567">
        <v>5</v>
      </c>
      <c r="AK567">
        <v>4</v>
      </c>
      <c r="AL567">
        <v>4</v>
      </c>
      <c r="AM567">
        <v>13</v>
      </c>
      <c r="AN567">
        <v>4</v>
      </c>
      <c r="AO567">
        <v>3</v>
      </c>
      <c r="AP567">
        <v>3</v>
      </c>
      <c r="AQ567">
        <v>8</v>
      </c>
      <c r="AR567">
        <v>3</v>
      </c>
      <c r="AS567">
        <v>5</v>
      </c>
      <c r="AT567">
        <v>8</v>
      </c>
      <c r="AU567">
        <v>7</v>
      </c>
      <c r="AV567">
        <v>3</v>
      </c>
      <c r="AW567">
        <v>3</v>
      </c>
      <c r="AX567">
        <v>8</v>
      </c>
      <c r="AY567">
        <v>12</v>
      </c>
      <c r="AZ567">
        <v>2</v>
      </c>
      <c r="BA567">
        <v>22</v>
      </c>
      <c r="BB567">
        <v>15</v>
      </c>
      <c r="BC567">
        <v>19</v>
      </c>
      <c r="BD567">
        <v>4</v>
      </c>
      <c r="BE567">
        <v>17</v>
      </c>
      <c r="BF567">
        <v>14</v>
      </c>
      <c r="BG567">
        <v>16</v>
      </c>
      <c r="BH567">
        <v>21</v>
      </c>
      <c r="BI567">
        <v>11</v>
      </c>
      <c r="BJ567">
        <v>3</v>
      </c>
      <c r="BK567">
        <v>6</v>
      </c>
      <c r="BL567">
        <v>13</v>
      </c>
      <c r="BM567">
        <v>10</v>
      </c>
      <c r="BN567">
        <v>18</v>
      </c>
      <c r="BO567">
        <v>5</v>
      </c>
      <c r="BP567">
        <v>9</v>
      </c>
      <c r="BQ567">
        <v>1</v>
      </c>
      <c r="BR567">
        <v>7</v>
      </c>
      <c r="BS567">
        <v>20</v>
      </c>
      <c r="BT567">
        <v>-13</v>
      </c>
    </row>
    <row r="569" spans="1:72">
      <c r="A569" t="s">
        <v>41</v>
      </c>
      <c r="B569" t="s">
        <v>42</v>
      </c>
      <c r="C569" t="s">
        <v>43</v>
      </c>
      <c r="D569" t="s">
        <v>267</v>
      </c>
      <c r="E569" t="s">
        <v>268</v>
      </c>
      <c r="F569" t="s">
        <v>269</v>
      </c>
      <c r="G569" t="s">
        <v>270</v>
      </c>
      <c r="H569" t="s">
        <v>271</v>
      </c>
      <c r="I569" t="s">
        <v>272</v>
      </c>
      <c r="J569" t="s">
        <v>273</v>
      </c>
      <c r="K569" t="s">
        <v>274</v>
      </c>
      <c r="L569" t="s">
        <v>275</v>
      </c>
      <c r="M569" t="s">
        <v>276</v>
      </c>
      <c r="N569" t="s">
        <v>277</v>
      </c>
      <c r="O569" t="s">
        <v>278</v>
      </c>
      <c r="P569" t="s">
        <v>279</v>
      </c>
      <c r="Q569" t="s">
        <v>280</v>
      </c>
      <c r="R569" t="s">
        <v>281</v>
      </c>
      <c r="S569" t="s">
        <v>282</v>
      </c>
      <c r="T569" t="s">
        <v>283</v>
      </c>
      <c r="U569" t="s">
        <v>284</v>
      </c>
      <c r="V569" t="s">
        <v>285</v>
      </c>
      <c r="W569" t="s">
        <v>286</v>
      </c>
      <c r="X569" t="s">
        <v>287</v>
      </c>
      <c r="Y569" t="s">
        <v>288</v>
      </c>
      <c r="Z569" t="s">
        <v>289</v>
      </c>
      <c r="AA569" t="s">
        <v>290</v>
      </c>
      <c r="AB569" t="s">
        <v>291</v>
      </c>
      <c r="AC569" t="s">
        <v>292</v>
      </c>
      <c r="AD569" t="s">
        <v>293</v>
      </c>
      <c r="AE569" t="s">
        <v>294</v>
      </c>
      <c r="AF569" t="s">
        <v>295</v>
      </c>
      <c r="AG569" t="s">
        <v>296</v>
      </c>
      <c r="AH569" t="s">
        <v>297</v>
      </c>
      <c r="AI569" t="s">
        <v>298</v>
      </c>
      <c r="AJ569" t="s">
        <v>299</v>
      </c>
      <c r="AK569" t="s">
        <v>300</v>
      </c>
      <c r="AL569" t="s">
        <v>301</v>
      </c>
      <c r="AM569" t="s">
        <v>302</v>
      </c>
      <c r="AN569" t="s">
        <v>303</v>
      </c>
      <c r="AO569" t="s">
        <v>304</v>
      </c>
      <c r="AP569" t="s">
        <v>305</v>
      </c>
      <c r="AQ569" t="s">
        <v>306</v>
      </c>
      <c r="AR569" t="s">
        <v>307</v>
      </c>
      <c r="AS569" t="s">
        <v>308</v>
      </c>
      <c r="AT569" t="s">
        <v>309</v>
      </c>
      <c r="AU569" t="s">
        <v>310</v>
      </c>
      <c r="AV569" t="s">
        <v>311</v>
      </c>
      <c r="AW569" t="s">
        <v>312</v>
      </c>
      <c r="AX569" t="s">
        <v>313</v>
      </c>
      <c r="AY569" t="s">
        <v>314</v>
      </c>
    </row>
    <row r="570" spans="1:72">
      <c r="A570">
        <v>9051</v>
      </c>
      <c r="B570">
        <v>0</v>
      </c>
      <c r="C570">
        <v>1996</v>
      </c>
      <c r="D570" s="2">
        <v>43401.945601851854</v>
      </c>
      <c r="E570" s="2">
        <v>43415.894687499997</v>
      </c>
      <c r="F570" t="s">
        <v>143</v>
      </c>
      <c r="G570" t="s">
        <v>315</v>
      </c>
      <c r="H570">
        <v>4</v>
      </c>
      <c r="I570">
        <v>3</v>
      </c>
      <c r="J570">
        <v>3</v>
      </c>
      <c r="K570">
        <v>5</v>
      </c>
      <c r="L570">
        <v>3</v>
      </c>
      <c r="M570">
        <v>3</v>
      </c>
      <c r="N570">
        <v>4</v>
      </c>
      <c r="O570">
        <v>2</v>
      </c>
      <c r="P570">
        <v>5</v>
      </c>
      <c r="Q570">
        <v>5</v>
      </c>
      <c r="R570">
        <v>4</v>
      </c>
      <c r="S570">
        <v>4</v>
      </c>
      <c r="T570">
        <v>4</v>
      </c>
      <c r="U570">
        <v>5</v>
      </c>
      <c r="V570">
        <v>5</v>
      </c>
      <c r="W570">
        <v>5</v>
      </c>
      <c r="X570">
        <v>5</v>
      </c>
      <c r="Y570">
        <v>5</v>
      </c>
      <c r="Z570">
        <v>5</v>
      </c>
      <c r="AA570">
        <v>4</v>
      </c>
      <c r="AB570">
        <v>4</v>
      </c>
      <c r="AC570">
        <v>2</v>
      </c>
      <c r="AD570">
        <v>4</v>
      </c>
      <c r="AE570">
        <v>5</v>
      </c>
      <c r="AF570">
        <v>2</v>
      </c>
      <c r="AG570">
        <v>5</v>
      </c>
      <c r="AH570">
        <v>3</v>
      </c>
      <c r="AI570">
        <v>4</v>
      </c>
      <c r="AJ570">
        <v>4</v>
      </c>
      <c r="AK570">
        <v>2</v>
      </c>
      <c r="AL570">
        <v>5</v>
      </c>
      <c r="AM570">
        <v>5</v>
      </c>
      <c r="AN570">
        <v>5</v>
      </c>
      <c r="AO570">
        <v>4</v>
      </c>
      <c r="AP570">
        <v>3</v>
      </c>
      <c r="AQ570">
        <v>5</v>
      </c>
      <c r="AR570">
        <v>5</v>
      </c>
      <c r="AS570">
        <v>5</v>
      </c>
      <c r="AT570">
        <v>4</v>
      </c>
      <c r="AU570">
        <v>5</v>
      </c>
      <c r="AV570">
        <v>3</v>
      </c>
      <c r="AW570">
        <v>3</v>
      </c>
      <c r="AX570">
        <v>4</v>
      </c>
      <c r="AY570">
        <v>1</v>
      </c>
    </row>
    <row r="571" spans="1:72">
      <c r="A571">
        <v>9077</v>
      </c>
      <c r="B571">
        <v>0</v>
      </c>
      <c r="C571">
        <v>1978</v>
      </c>
      <c r="D571" s="2">
        <v>43401.970659722225</v>
      </c>
      <c r="E571" s="2">
        <v>43415.392233796294</v>
      </c>
      <c r="F571" t="s">
        <v>134</v>
      </c>
      <c r="G571" t="s">
        <v>316</v>
      </c>
      <c r="H571">
        <v>5</v>
      </c>
      <c r="I571">
        <v>3</v>
      </c>
      <c r="J571">
        <v>4</v>
      </c>
      <c r="K571">
        <v>4</v>
      </c>
      <c r="L571">
        <v>1</v>
      </c>
      <c r="M571">
        <v>1</v>
      </c>
      <c r="N571">
        <v>5</v>
      </c>
      <c r="O571">
        <v>5</v>
      </c>
      <c r="P571">
        <v>5</v>
      </c>
      <c r="Q571">
        <v>5</v>
      </c>
      <c r="R571">
        <v>5</v>
      </c>
      <c r="S571">
        <v>1</v>
      </c>
      <c r="T571">
        <v>5</v>
      </c>
      <c r="U571">
        <v>5</v>
      </c>
      <c r="V571">
        <v>5</v>
      </c>
      <c r="W571">
        <v>5</v>
      </c>
      <c r="X571">
        <v>4</v>
      </c>
      <c r="Y571">
        <v>5</v>
      </c>
      <c r="Z571">
        <v>5</v>
      </c>
      <c r="AA571">
        <v>4</v>
      </c>
      <c r="AB571">
        <v>3</v>
      </c>
      <c r="AC571">
        <v>1</v>
      </c>
      <c r="AD571">
        <v>4</v>
      </c>
      <c r="AE571">
        <v>3</v>
      </c>
      <c r="AF571">
        <v>2</v>
      </c>
      <c r="AG571">
        <v>4</v>
      </c>
      <c r="AH571">
        <v>3</v>
      </c>
      <c r="AI571">
        <v>2</v>
      </c>
      <c r="AJ571">
        <v>3</v>
      </c>
      <c r="AK571">
        <v>3</v>
      </c>
      <c r="AL571">
        <v>5</v>
      </c>
      <c r="AM571">
        <v>5</v>
      </c>
      <c r="AN571">
        <v>1</v>
      </c>
      <c r="AO571">
        <v>2</v>
      </c>
      <c r="AP571">
        <v>4</v>
      </c>
      <c r="AQ571">
        <v>5</v>
      </c>
      <c r="AR571">
        <v>4</v>
      </c>
      <c r="AS571">
        <v>4</v>
      </c>
      <c r="AT571">
        <v>3</v>
      </c>
      <c r="AU571">
        <v>4</v>
      </c>
      <c r="AV571">
        <v>1</v>
      </c>
      <c r="AW571">
        <v>3</v>
      </c>
      <c r="AX571">
        <v>4</v>
      </c>
      <c r="AY571">
        <v>1</v>
      </c>
    </row>
    <row r="572" spans="1:72">
      <c r="A572">
        <v>9176</v>
      </c>
      <c r="B572">
        <v>0</v>
      </c>
      <c r="C572">
        <v>1996</v>
      </c>
      <c r="D572" s="2">
        <v>43402.400312500002</v>
      </c>
      <c r="E572" s="2">
        <v>43416.392430555556</v>
      </c>
      <c r="F572" t="s">
        <v>122</v>
      </c>
      <c r="G572" t="s">
        <v>236</v>
      </c>
      <c r="H572">
        <v>4</v>
      </c>
      <c r="I572">
        <v>2</v>
      </c>
      <c r="J572">
        <v>2</v>
      </c>
      <c r="K572">
        <v>5</v>
      </c>
      <c r="L572">
        <v>2</v>
      </c>
      <c r="M572">
        <v>5</v>
      </c>
      <c r="N572">
        <v>2</v>
      </c>
      <c r="O572">
        <v>1</v>
      </c>
      <c r="P572">
        <v>4</v>
      </c>
      <c r="Q572">
        <v>5</v>
      </c>
      <c r="R572">
        <v>1</v>
      </c>
      <c r="S572">
        <v>2</v>
      </c>
      <c r="T572">
        <v>1</v>
      </c>
      <c r="U572">
        <v>4</v>
      </c>
      <c r="V572">
        <v>2</v>
      </c>
      <c r="W572">
        <v>2</v>
      </c>
      <c r="X572">
        <v>2</v>
      </c>
      <c r="Y572">
        <v>2</v>
      </c>
      <c r="Z572">
        <v>1</v>
      </c>
      <c r="AA572">
        <v>4</v>
      </c>
      <c r="AB572">
        <v>4</v>
      </c>
      <c r="AC572">
        <v>3</v>
      </c>
      <c r="AD572">
        <v>4</v>
      </c>
      <c r="AE572">
        <v>5</v>
      </c>
      <c r="AF572">
        <v>2</v>
      </c>
      <c r="AG572">
        <v>4</v>
      </c>
      <c r="AH572">
        <v>1</v>
      </c>
      <c r="AI572">
        <v>4</v>
      </c>
      <c r="AJ572">
        <v>2</v>
      </c>
      <c r="AK572">
        <v>1</v>
      </c>
      <c r="AL572">
        <v>4</v>
      </c>
      <c r="AM572">
        <v>4</v>
      </c>
      <c r="AN572">
        <v>1</v>
      </c>
      <c r="AO572">
        <v>1</v>
      </c>
      <c r="AP572">
        <v>2</v>
      </c>
      <c r="AQ572">
        <v>4</v>
      </c>
      <c r="AR572">
        <v>2</v>
      </c>
      <c r="AS572">
        <v>2</v>
      </c>
      <c r="AT572">
        <v>2</v>
      </c>
      <c r="AU572">
        <v>4</v>
      </c>
      <c r="AV572">
        <v>2</v>
      </c>
      <c r="AW572">
        <v>4</v>
      </c>
      <c r="AX572">
        <v>4</v>
      </c>
      <c r="AY572">
        <v>4</v>
      </c>
    </row>
    <row r="573" spans="1:72">
      <c r="A573">
        <v>9340</v>
      </c>
      <c r="B573">
        <v>1</v>
      </c>
      <c r="C573">
        <v>1987</v>
      </c>
      <c r="D573" s="2">
        <v>43402.454791666663</v>
      </c>
      <c r="E573" s="2">
        <v>43421.811585648145</v>
      </c>
      <c r="F573" t="s">
        <v>154</v>
      </c>
      <c r="G573" t="s">
        <v>317</v>
      </c>
      <c r="H573">
        <v>5</v>
      </c>
      <c r="I573">
        <v>5</v>
      </c>
      <c r="J573">
        <v>4</v>
      </c>
      <c r="K573">
        <v>4</v>
      </c>
      <c r="L573">
        <v>1</v>
      </c>
      <c r="M573">
        <v>4</v>
      </c>
      <c r="N573">
        <v>2</v>
      </c>
      <c r="O573">
        <v>1</v>
      </c>
      <c r="P573">
        <v>2</v>
      </c>
      <c r="Q573">
        <v>2</v>
      </c>
      <c r="R573">
        <v>2</v>
      </c>
      <c r="S573">
        <v>2</v>
      </c>
      <c r="T573">
        <v>2</v>
      </c>
      <c r="U573">
        <v>5</v>
      </c>
      <c r="V573">
        <v>3</v>
      </c>
      <c r="W573">
        <v>4</v>
      </c>
      <c r="X573">
        <v>4</v>
      </c>
      <c r="Y573">
        <v>4</v>
      </c>
      <c r="Z573">
        <v>3</v>
      </c>
      <c r="AA573">
        <v>4</v>
      </c>
      <c r="AB573">
        <v>4</v>
      </c>
      <c r="AC573">
        <v>2</v>
      </c>
      <c r="AD573">
        <v>2</v>
      </c>
      <c r="AE573">
        <v>4</v>
      </c>
      <c r="AF573">
        <v>2</v>
      </c>
      <c r="AG573">
        <v>4</v>
      </c>
      <c r="AH573">
        <v>1</v>
      </c>
      <c r="AI573">
        <v>4</v>
      </c>
      <c r="AJ573">
        <v>2</v>
      </c>
      <c r="AK573">
        <v>1</v>
      </c>
      <c r="AL573">
        <v>2</v>
      </c>
      <c r="AM573">
        <v>2</v>
      </c>
      <c r="AN573">
        <v>2</v>
      </c>
      <c r="AO573">
        <v>4</v>
      </c>
      <c r="AP573">
        <v>2</v>
      </c>
      <c r="AQ573">
        <v>5</v>
      </c>
      <c r="AR573">
        <v>3</v>
      </c>
      <c r="AS573">
        <v>4</v>
      </c>
      <c r="AT573">
        <v>4</v>
      </c>
      <c r="AU573">
        <v>4</v>
      </c>
      <c r="AV573">
        <v>2</v>
      </c>
      <c r="AW573">
        <v>3</v>
      </c>
      <c r="AX573">
        <v>4</v>
      </c>
      <c r="AY573">
        <v>2</v>
      </c>
    </row>
    <row r="574" spans="1:72">
      <c r="A574">
        <v>9363</v>
      </c>
      <c r="B574">
        <v>1</v>
      </c>
      <c r="C574">
        <v>1992</v>
      </c>
      <c r="D574" s="2">
        <v>43402.455833333333</v>
      </c>
      <c r="E574" s="2">
        <v>43413.806793981479</v>
      </c>
      <c r="F574" t="s">
        <v>120</v>
      </c>
      <c r="G574" t="s">
        <v>115</v>
      </c>
      <c r="H574">
        <v>1</v>
      </c>
      <c r="I574">
        <v>1</v>
      </c>
      <c r="J574">
        <v>1</v>
      </c>
      <c r="K574">
        <v>4</v>
      </c>
      <c r="L574">
        <v>1</v>
      </c>
      <c r="M574">
        <v>5</v>
      </c>
      <c r="N574">
        <v>1</v>
      </c>
      <c r="O574">
        <v>1</v>
      </c>
      <c r="P574">
        <v>1</v>
      </c>
      <c r="Q574">
        <v>1</v>
      </c>
      <c r="R574">
        <v>1</v>
      </c>
      <c r="S574">
        <v>5</v>
      </c>
      <c r="T574">
        <v>1</v>
      </c>
      <c r="U574">
        <v>5</v>
      </c>
      <c r="V574">
        <v>2</v>
      </c>
      <c r="W574">
        <v>4</v>
      </c>
      <c r="X574">
        <v>4</v>
      </c>
      <c r="Y574">
        <v>4</v>
      </c>
      <c r="Z574">
        <v>2</v>
      </c>
      <c r="AA574">
        <v>5</v>
      </c>
      <c r="AB574">
        <v>5</v>
      </c>
      <c r="AC574">
        <v>4</v>
      </c>
      <c r="AD574">
        <v>1</v>
      </c>
      <c r="AE574">
        <v>1</v>
      </c>
      <c r="AF574">
        <v>1</v>
      </c>
      <c r="AG574">
        <v>4</v>
      </c>
      <c r="AH574">
        <v>1</v>
      </c>
      <c r="AI574">
        <v>1</v>
      </c>
      <c r="AJ574">
        <v>1</v>
      </c>
      <c r="AK574">
        <v>1</v>
      </c>
      <c r="AL574">
        <v>1</v>
      </c>
      <c r="AM574">
        <v>1</v>
      </c>
      <c r="AN574">
        <v>1</v>
      </c>
      <c r="AO574">
        <v>5</v>
      </c>
      <c r="AP574">
        <v>1</v>
      </c>
      <c r="AQ574">
        <v>2</v>
      </c>
      <c r="AR574">
        <v>1</v>
      </c>
      <c r="AS574">
        <v>2</v>
      </c>
      <c r="AT574">
        <v>2</v>
      </c>
      <c r="AU574">
        <v>1</v>
      </c>
      <c r="AV574">
        <v>1</v>
      </c>
      <c r="AW574">
        <v>1</v>
      </c>
      <c r="AX574">
        <v>5</v>
      </c>
      <c r="AY574">
        <v>1</v>
      </c>
    </row>
    <row r="575" spans="1:72">
      <c r="A575">
        <v>9369</v>
      </c>
      <c r="B575">
        <v>0</v>
      </c>
      <c r="C575">
        <v>1993</v>
      </c>
      <c r="D575" s="2">
        <v>43402.457824074074</v>
      </c>
      <c r="E575" s="2">
        <v>43413.550462962965</v>
      </c>
      <c r="F575" t="s">
        <v>155</v>
      </c>
      <c r="G575" t="s">
        <v>146</v>
      </c>
      <c r="H575">
        <v>4</v>
      </c>
      <c r="I575">
        <v>5</v>
      </c>
      <c r="J575">
        <v>4</v>
      </c>
      <c r="K575">
        <v>4</v>
      </c>
      <c r="L575">
        <v>3</v>
      </c>
      <c r="M575">
        <v>4</v>
      </c>
      <c r="N575">
        <v>2</v>
      </c>
      <c r="O575">
        <v>1</v>
      </c>
      <c r="P575">
        <v>5</v>
      </c>
      <c r="Q575">
        <v>5</v>
      </c>
      <c r="R575">
        <v>4</v>
      </c>
      <c r="S575">
        <v>4</v>
      </c>
      <c r="T575">
        <v>2</v>
      </c>
      <c r="U575">
        <v>5</v>
      </c>
      <c r="V575">
        <v>2</v>
      </c>
      <c r="W575">
        <v>5</v>
      </c>
      <c r="X575">
        <v>4</v>
      </c>
      <c r="Y575">
        <v>5</v>
      </c>
      <c r="Z575">
        <v>2</v>
      </c>
      <c r="AA575">
        <v>4</v>
      </c>
      <c r="AB575">
        <v>4</v>
      </c>
      <c r="AC575">
        <v>2</v>
      </c>
      <c r="AD575">
        <v>4</v>
      </c>
      <c r="AE575">
        <v>5</v>
      </c>
      <c r="AF575">
        <v>5</v>
      </c>
      <c r="AG575">
        <v>5</v>
      </c>
      <c r="AH575">
        <v>3</v>
      </c>
      <c r="AI575">
        <v>4</v>
      </c>
      <c r="AJ575">
        <v>2</v>
      </c>
      <c r="AK575">
        <v>2</v>
      </c>
      <c r="AL575">
        <v>5</v>
      </c>
      <c r="AM575">
        <v>4</v>
      </c>
      <c r="AN575">
        <v>4</v>
      </c>
      <c r="AO575">
        <v>4</v>
      </c>
      <c r="AP575">
        <v>2</v>
      </c>
      <c r="AQ575">
        <v>5</v>
      </c>
      <c r="AR575">
        <v>4</v>
      </c>
      <c r="AS575">
        <v>5</v>
      </c>
      <c r="AT575">
        <v>4</v>
      </c>
      <c r="AU575">
        <v>5</v>
      </c>
      <c r="AV575">
        <v>2</v>
      </c>
      <c r="AW575">
        <v>4</v>
      </c>
      <c r="AX575">
        <v>4</v>
      </c>
      <c r="AY575">
        <v>2</v>
      </c>
    </row>
    <row r="576" spans="1:72">
      <c r="A576">
        <v>9452</v>
      </c>
      <c r="B576">
        <v>0</v>
      </c>
      <c r="C576">
        <v>1977</v>
      </c>
      <c r="D576" s="2">
        <v>43402.534224537034</v>
      </c>
      <c r="E576" s="2">
        <v>43420.841736111113</v>
      </c>
      <c r="F576" t="s">
        <v>120</v>
      </c>
      <c r="G576" t="s">
        <v>120</v>
      </c>
      <c r="H576">
        <v>4</v>
      </c>
      <c r="I576">
        <v>4</v>
      </c>
      <c r="J576">
        <v>5</v>
      </c>
      <c r="K576">
        <v>5</v>
      </c>
      <c r="L576">
        <v>1</v>
      </c>
      <c r="M576">
        <v>4</v>
      </c>
      <c r="N576">
        <v>2</v>
      </c>
      <c r="O576">
        <v>2</v>
      </c>
      <c r="P576">
        <v>2</v>
      </c>
      <c r="Q576">
        <v>3</v>
      </c>
      <c r="R576">
        <v>4</v>
      </c>
      <c r="S576">
        <v>4</v>
      </c>
      <c r="T576">
        <v>2</v>
      </c>
      <c r="U576">
        <v>5</v>
      </c>
      <c r="V576">
        <v>2</v>
      </c>
      <c r="W576">
        <v>2</v>
      </c>
      <c r="X576">
        <v>2</v>
      </c>
      <c r="Y576">
        <v>2</v>
      </c>
      <c r="Z576">
        <v>5</v>
      </c>
      <c r="AA576">
        <v>3</v>
      </c>
      <c r="AB576">
        <v>4</v>
      </c>
      <c r="AC576">
        <v>2</v>
      </c>
      <c r="AD576">
        <v>5</v>
      </c>
      <c r="AE576">
        <v>5</v>
      </c>
      <c r="AF576">
        <v>2</v>
      </c>
      <c r="AG576">
        <v>5</v>
      </c>
      <c r="AH576">
        <v>1</v>
      </c>
      <c r="AI576">
        <v>4</v>
      </c>
      <c r="AJ576">
        <v>1</v>
      </c>
      <c r="AK576">
        <v>1</v>
      </c>
      <c r="AL576">
        <v>2</v>
      </c>
      <c r="AM576">
        <v>1</v>
      </c>
      <c r="AN576">
        <v>2</v>
      </c>
      <c r="AO576">
        <v>3</v>
      </c>
      <c r="AP576">
        <v>2</v>
      </c>
      <c r="AQ576">
        <v>5</v>
      </c>
      <c r="AR576">
        <v>2</v>
      </c>
      <c r="AS576">
        <v>2</v>
      </c>
      <c r="AT576">
        <v>4</v>
      </c>
      <c r="AU576">
        <v>2</v>
      </c>
      <c r="AV576">
        <v>2</v>
      </c>
      <c r="AW576">
        <v>4</v>
      </c>
      <c r="AX576">
        <v>4</v>
      </c>
      <c r="AY576">
        <v>3</v>
      </c>
    </row>
    <row r="577" spans="1:51">
      <c r="A577">
        <v>9522</v>
      </c>
      <c r="B577">
        <v>1</v>
      </c>
      <c r="C577">
        <v>1998</v>
      </c>
      <c r="D577" s="2">
        <v>43402.562627314815</v>
      </c>
      <c r="E577" s="2">
        <v>43421.822557870371</v>
      </c>
      <c r="F577" t="s">
        <v>140</v>
      </c>
      <c r="G577" t="s">
        <v>318</v>
      </c>
      <c r="H577">
        <v>2</v>
      </c>
      <c r="I577">
        <v>1</v>
      </c>
      <c r="J577">
        <v>1</v>
      </c>
      <c r="K577">
        <v>4</v>
      </c>
      <c r="L577">
        <v>2</v>
      </c>
      <c r="M577">
        <v>5</v>
      </c>
      <c r="N577">
        <v>1</v>
      </c>
      <c r="O577">
        <v>1</v>
      </c>
      <c r="P577">
        <v>1</v>
      </c>
      <c r="Q577">
        <v>1</v>
      </c>
      <c r="R577">
        <v>2</v>
      </c>
      <c r="S577">
        <v>4</v>
      </c>
      <c r="T577">
        <v>2</v>
      </c>
      <c r="U577">
        <v>2</v>
      </c>
      <c r="V577">
        <v>2</v>
      </c>
      <c r="W577">
        <v>2</v>
      </c>
      <c r="X577">
        <v>2</v>
      </c>
      <c r="Y577">
        <v>4</v>
      </c>
      <c r="Z577">
        <v>1</v>
      </c>
      <c r="AA577">
        <v>5</v>
      </c>
      <c r="AB577">
        <v>5</v>
      </c>
      <c r="AC577">
        <v>4</v>
      </c>
      <c r="AD577">
        <v>2</v>
      </c>
      <c r="AE577">
        <v>2</v>
      </c>
      <c r="AF577">
        <v>1</v>
      </c>
      <c r="AG577">
        <v>4</v>
      </c>
      <c r="AH577">
        <v>2</v>
      </c>
      <c r="AI577">
        <v>4</v>
      </c>
      <c r="AJ577">
        <v>1</v>
      </c>
      <c r="AK577">
        <v>1</v>
      </c>
      <c r="AL577">
        <v>1</v>
      </c>
      <c r="AM577">
        <v>1</v>
      </c>
      <c r="AN577">
        <v>1</v>
      </c>
      <c r="AO577">
        <v>4</v>
      </c>
      <c r="AP577">
        <v>1</v>
      </c>
      <c r="AQ577">
        <v>1</v>
      </c>
      <c r="AR577">
        <v>1</v>
      </c>
      <c r="AS577">
        <v>1</v>
      </c>
      <c r="AT577">
        <v>3</v>
      </c>
      <c r="AU577">
        <v>4</v>
      </c>
      <c r="AV577">
        <v>1</v>
      </c>
      <c r="AW577">
        <v>4</v>
      </c>
      <c r="AX577">
        <v>4</v>
      </c>
      <c r="AY577">
        <v>4</v>
      </c>
    </row>
    <row r="578" spans="1:51">
      <c r="A578">
        <v>9530</v>
      </c>
      <c r="B578">
        <v>0</v>
      </c>
      <c r="C578">
        <v>1990</v>
      </c>
      <c r="D578" s="2">
        <v>43402.567523148151</v>
      </c>
      <c r="E578" s="2">
        <v>43421.916956018518</v>
      </c>
      <c r="F578" t="s">
        <v>122</v>
      </c>
      <c r="G578" t="s">
        <v>122</v>
      </c>
      <c r="H578">
        <v>4</v>
      </c>
      <c r="I578">
        <v>5</v>
      </c>
      <c r="J578">
        <v>1</v>
      </c>
      <c r="K578">
        <v>5</v>
      </c>
      <c r="L578">
        <v>1</v>
      </c>
      <c r="M578">
        <v>2</v>
      </c>
      <c r="N578">
        <v>2</v>
      </c>
      <c r="O578">
        <v>2</v>
      </c>
      <c r="P578">
        <v>2</v>
      </c>
      <c r="Q578">
        <v>2</v>
      </c>
      <c r="R578">
        <v>4</v>
      </c>
      <c r="S578">
        <v>2</v>
      </c>
      <c r="T578">
        <v>2</v>
      </c>
      <c r="U578">
        <v>5</v>
      </c>
      <c r="V578">
        <v>4</v>
      </c>
      <c r="W578">
        <v>4</v>
      </c>
      <c r="X578">
        <v>4</v>
      </c>
      <c r="Y578">
        <v>5</v>
      </c>
      <c r="Z578">
        <v>4</v>
      </c>
      <c r="AA578">
        <v>4</v>
      </c>
      <c r="AB578">
        <v>4</v>
      </c>
      <c r="AC578">
        <v>2</v>
      </c>
      <c r="AD578">
        <v>4</v>
      </c>
      <c r="AE578">
        <v>5</v>
      </c>
      <c r="AF578">
        <v>2</v>
      </c>
      <c r="AG578">
        <v>4</v>
      </c>
      <c r="AH578">
        <v>1</v>
      </c>
      <c r="AI578">
        <v>3</v>
      </c>
      <c r="AJ578">
        <v>2</v>
      </c>
      <c r="AK578">
        <v>1</v>
      </c>
      <c r="AL578">
        <v>2</v>
      </c>
      <c r="AM578">
        <v>2</v>
      </c>
      <c r="AN578">
        <v>3</v>
      </c>
      <c r="AO578">
        <v>2</v>
      </c>
      <c r="AP578">
        <v>2</v>
      </c>
      <c r="AQ578">
        <v>5</v>
      </c>
      <c r="AR578">
        <v>2</v>
      </c>
      <c r="AS578">
        <v>3</v>
      </c>
      <c r="AT578">
        <v>4</v>
      </c>
      <c r="AU578">
        <v>4</v>
      </c>
      <c r="AV578">
        <v>4</v>
      </c>
      <c r="AW578">
        <v>4</v>
      </c>
      <c r="AX578">
        <v>4</v>
      </c>
      <c r="AY578">
        <v>2</v>
      </c>
    </row>
    <row r="579" spans="1:51">
      <c r="A579">
        <v>9913</v>
      </c>
      <c r="B579">
        <v>0</v>
      </c>
      <c r="C579">
        <v>1998</v>
      </c>
      <c r="D579" s="2">
        <v>43402.807812500003</v>
      </c>
      <c r="E579" s="2">
        <v>43421.825115740743</v>
      </c>
      <c r="F579" t="s">
        <v>172</v>
      </c>
      <c r="G579" t="s">
        <v>136</v>
      </c>
      <c r="H579">
        <v>4</v>
      </c>
      <c r="I579">
        <v>2</v>
      </c>
      <c r="J579">
        <v>2</v>
      </c>
      <c r="K579">
        <v>5</v>
      </c>
      <c r="L579">
        <v>1</v>
      </c>
      <c r="M579">
        <v>5</v>
      </c>
      <c r="N579">
        <v>2</v>
      </c>
      <c r="O579">
        <v>1</v>
      </c>
      <c r="P579">
        <v>5</v>
      </c>
      <c r="Q579">
        <v>5</v>
      </c>
      <c r="R579">
        <v>4</v>
      </c>
      <c r="S579">
        <v>2</v>
      </c>
      <c r="T579">
        <v>2</v>
      </c>
      <c r="U579">
        <v>5</v>
      </c>
      <c r="V579">
        <v>4</v>
      </c>
      <c r="W579">
        <v>5</v>
      </c>
      <c r="X579">
        <v>5</v>
      </c>
      <c r="Y579">
        <v>3</v>
      </c>
      <c r="Z579">
        <v>2</v>
      </c>
      <c r="AA579">
        <v>2</v>
      </c>
      <c r="AB579">
        <v>4</v>
      </c>
      <c r="AC579">
        <v>2</v>
      </c>
      <c r="AD579">
        <v>2</v>
      </c>
      <c r="AE579">
        <v>2</v>
      </c>
      <c r="AF579">
        <v>2</v>
      </c>
      <c r="AG579">
        <v>5</v>
      </c>
      <c r="AH579">
        <v>1</v>
      </c>
      <c r="AI579">
        <v>4</v>
      </c>
      <c r="AJ579">
        <v>2</v>
      </c>
      <c r="AK579">
        <v>1</v>
      </c>
      <c r="AL579">
        <v>5</v>
      </c>
      <c r="AM579">
        <v>5</v>
      </c>
      <c r="AN579">
        <v>4</v>
      </c>
      <c r="AO579">
        <v>3</v>
      </c>
      <c r="AP579">
        <v>2</v>
      </c>
      <c r="AQ579">
        <v>5</v>
      </c>
      <c r="AR579">
        <v>4</v>
      </c>
      <c r="AS579">
        <v>4</v>
      </c>
      <c r="AT579">
        <v>4</v>
      </c>
      <c r="AU579">
        <v>5</v>
      </c>
      <c r="AV579">
        <v>4</v>
      </c>
      <c r="AW579">
        <v>2</v>
      </c>
      <c r="AX579">
        <v>4</v>
      </c>
      <c r="AY579">
        <v>3</v>
      </c>
    </row>
    <row r="580" spans="1:51">
      <c r="A580">
        <v>9965</v>
      </c>
      <c r="B580">
        <v>0</v>
      </c>
      <c r="C580">
        <v>1997</v>
      </c>
      <c r="D580" s="2">
        <v>43402.831967592596</v>
      </c>
      <c r="E580" s="2">
        <v>43421.821817129632</v>
      </c>
      <c r="F580" t="s">
        <v>165</v>
      </c>
      <c r="G580" t="s">
        <v>250</v>
      </c>
      <c r="H580">
        <v>4</v>
      </c>
      <c r="I580">
        <v>4</v>
      </c>
      <c r="J580">
        <v>3</v>
      </c>
      <c r="K580">
        <v>4</v>
      </c>
      <c r="L580">
        <v>2</v>
      </c>
      <c r="M580">
        <v>2</v>
      </c>
      <c r="N580">
        <v>2</v>
      </c>
      <c r="O580">
        <v>2</v>
      </c>
      <c r="P580">
        <v>4</v>
      </c>
      <c r="Q580">
        <v>4</v>
      </c>
      <c r="R580">
        <v>4</v>
      </c>
      <c r="S580">
        <v>2</v>
      </c>
      <c r="T580">
        <v>2</v>
      </c>
      <c r="U580">
        <v>5</v>
      </c>
      <c r="V580">
        <v>5</v>
      </c>
      <c r="W580">
        <v>5</v>
      </c>
      <c r="X580">
        <v>5</v>
      </c>
      <c r="Y580">
        <v>5</v>
      </c>
      <c r="Z580">
        <v>5</v>
      </c>
      <c r="AA580">
        <v>2</v>
      </c>
      <c r="AB580">
        <v>3</v>
      </c>
      <c r="AC580">
        <v>1</v>
      </c>
      <c r="AD580">
        <v>4</v>
      </c>
      <c r="AE580">
        <v>5</v>
      </c>
      <c r="AF580">
        <v>3</v>
      </c>
      <c r="AG580">
        <v>4</v>
      </c>
      <c r="AH580">
        <v>1</v>
      </c>
      <c r="AI580">
        <v>2</v>
      </c>
      <c r="AJ580">
        <v>4</v>
      </c>
      <c r="AK580">
        <v>3</v>
      </c>
      <c r="AL580">
        <v>4</v>
      </c>
      <c r="AM580">
        <v>4</v>
      </c>
      <c r="AN580">
        <v>5</v>
      </c>
      <c r="AO580">
        <v>2</v>
      </c>
      <c r="AP580">
        <v>5</v>
      </c>
      <c r="AQ580">
        <v>5</v>
      </c>
      <c r="AR580">
        <v>5</v>
      </c>
      <c r="AS580">
        <v>5</v>
      </c>
      <c r="AT580">
        <v>5</v>
      </c>
      <c r="AU580">
        <v>5</v>
      </c>
      <c r="AV580">
        <v>5</v>
      </c>
      <c r="AW580">
        <v>2</v>
      </c>
      <c r="AX580">
        <v>2</v>
      </c>
      <c r="AY580">
        <v>2</v>
      </c>
    </row>
    <row r="581" spans="1:51">
      <c r="A581">
        <v>10143</v>
      </c>
      <c r="B581">
        <v>0</v>
      </c>
      <c r="C581">
        <v>1998</v>
      </c>
      <c r="D581" s="2">
        <v>43402.935879629629</v>
      </c>
      <c r="E581" s="2">
        <v>43421.821817129632</v>
      </c>
      <c r="F581" t="s">
        <v>190</v>
      </c>
      <c r="G581" t="s">
        <v>319</v>
      </c>
      <c r="H581">
        <v>5</v>
      </c>
      <c r="I581">
        <v>3</v>
      </c>
      <c r="J581">
        <v>1</v>
      </c>
      <c r="K581">
        <v>5</v>
      </c>
      <c r="L581">
        <v>1</v>
      </c>
      <c r="M581">
        <v>4</v>
      </c>
      <c r="N581">
        <v>1</v>
      </c>
      <c r="O581">
        <v>1</v>
      </c>
      <c r="P581">
        <v>5</v>
      </c>
      <c r="Q581">
        <v>5</v>
      </c>
      <c r="R581">
        <v>2</v>
      </c>
      <c r="S581">
        <v>1</v>
      </c>
      <c r="T581">
        <v>4</v>
      </c>
      <c r="U581">
        <v>5</v>
      </c>
      <c r="V581">
        <v>4</v>
      </c>
      <c r="W581">
        <v>5</v>
      </c>
      <c r="X581">
        <v>4</v>
      </c>
      <c r="Y581">
        <v>4</v>
      </c>
      <c r="Z581">
        <v>4</v>
      </c>
      <c r="AA581">
        <v>1</v>
      </c>
      <c r="AB581">
        <v>2</v>
      </c>
      <c r="AC581">
        <v>1</v>
      </c>
      <c r="AD581">
        <v>5</v>
      </c>
      <c r="AE581">
        <v>5</v>
      </c>
      <c r="AF581">
        <v>5</v>
      </c>
      <c r="AG581">
        <v>5</v>
      </c>
      <c r="AH581">
        <v>1</v>
      </c>
      <c r="AI581">
        <v>2</v>
      </c>
      <c r="AJ581">
        <v>2</v>
      </c>
      <c r="AK581">
        <v>2</v>
      </c>
      <c r="AL581">
        <v>5</v>
      </c>
      <c r="AM581">
        <v>5</v>
      </c>
      <c r="AN581">
        <v>4</v>
      </c>
      <c r="AO581">
        <v>5</v>
      </c>
      <c r="AP581">
        <v>5</v>
      </c>
      <c r="AQ581">
        <v>5</v>
      </c>
      <c r="AR581">
        <v>4</v>
      </c>
      <c r="AS581">
        <v>5</v>
      </c>
      <c r="AT581">
        <v>4</v>
      </c>
      <c r="AU581">
        <v>5</v>
      </c>
      <c r="AV581">
        <v>3</v>
      </c>
      <c r="AW581">
        <v>3</v>
      </c>
      <c r="AX581">
        <v>2</v>
      </c>
      <c r="AY581">
        <v>4</v>
      </c>
    </row>
    <row r="582" spans="1:51">
      <c r="A582">
        <v>10168</v>
      </c>
      <c r="B582">
        <v>0</v>
      </c>
      <c r="C582">
        <v>1976</v>
      </c>
      <c r="D582" s="2">
        <v>43402.975439814814</v>
      </c>
      <c r="E582" s="2">
        <v>43410.94730324074</v>
      </c>
      <c r="F582" t="s">
        <v>117</v>
      </c>
      <c r="G582" t="s">
        <v>117</v>
      </c>
      <c r="H582">
        <v>3</v>
      </c>
      <c r="I582">
        <v>2</v>
      </c>
      <c r="J582">
        <v>3</v>
      </c>
      <c r="K582">
        <v>4</v>
      </c>
      <c r="L582">
        <v>1</v>
      </c>
      <c r="M582">
        <v>4</v>
      </c>
      <c r="N582">
        <v>1</v>
      </c>
      <c r="O582">
        <v>1</v>
      </c>
      <c r="P582">
        <v>4</v>
      </c>
      <c r="Q582">
        <v>4</v>
      </c>
      <c r="R582">
        <v>2</v>
      </c>
      <c r="S582">
        <v>4</v>
      </c>
      <c r="T582">
        <v>3</v>
      </c>
      <c r="U582">
        <v>3</v>
      </c>
      <c r="V582">
        <v>3</v>
      </c>
      <c r="W582">
        <v>3</v>
      </c>
      <c r="X582">
        <v>3</v>
      </c>
      <c r="Y582">
        <v>3</v>
      </c>
      <c r="Z582">
        <v>3</v>
      </c>
      <c r="AA582">
        <v>3</v>
      </c>
      <c r="AB582">
        <v>3</v>
      </c>
      <c r="AC582">
        <v>1</v>
      </c>
      <c r="AD582">
        <v>3</v>
      </c>
      <c r="AE582">
        <v>3</v>
      </c>
      <c r="AF582">
        <v>3</v>
      </c>
      <c r="AG582">
        <v>5</v>
      </c>
      <c r="AH582">
        <v>1</v>
      </c>
      <c r="AI582">
        <v>3</v>
      </c>
      <c r="AJ582">
        <v>2</v>
      </c>
      <c r="AK582">
        <v>1</v>
      </c>
      <c r="AL582">
        <v>5</v>
      </c>
      <c r="AM582">
        <v>5</v>
      </c>
      <c r="AN582">
        <v>1</v>
      </c>
      <c r="AO582">
        <v>4</v>
      </c>
      <c r="AP582">
        <v>4</v>
      </c>
      <c r="AQ582">
        <v>5</v>
      </c>
      <c r="AR582">
        <v>4</v>
      </c>
      <c r="AS582">
        <v>4</v>
      </c>
      <c r="AT582">
        <v>5</v>
      </c>
      <c r="AU582">
        <v>5</v>
      </c>
      <c r="AV582">
        <v>3</v>
      </c>
      <c r="AW582">
        <v>3</v>
      </c>
      <c r="AX582">
        <v>3</v>
      </c>
      <c r="AY582">
        <v>1</v>
      </c>
    </row>
    <row r="583" spans="1:51">
      <c r="A583">
        <v>10915</v>
      </c>
      <c r="B583">
        <v>0</v>
      </c>
      <c r="C583">
        <v>1965</v>
      </c>
      <c r="D583" s="2">
        <v>43403.893449074072</v>
      </c>
      <c r="E583" s="2">
        <v>43421.439918981479</v>
      </c>
      <c r="F583" t="s">
        <v>120</v>
      </c>
      <c r="G583" t="s">
        <v>120</v>
      </c>
      <c r="H583">
        <v>5</v>
      </c>
      <c r="I583">
        <v>4</v>
      </c>
      <c r="J583">
        <v>3</v>
      </c>
      <c r="K583">
        <v>5</v>
      </c>
      <c r="L583">
        <v>1</v>
      </c>
      <c r="M583">
        <v>4</v>
      </c>
      <c r="N583">
        <v>4</v>
      </c>
      <c r="O583">
        <v>2</v>
      </c>
      <c r="P583">
        <v>3</v>
      </c>
      <c r="Q583">
        <v>2</v>
      </c>
      <c r="R583">
        <v>3</v>
      </c>
      <c r="S583">
        <v>4</v>
      </c>
      <c r="T583">
        <v>2</v>
      </c>
      <c r="U583">
        <v>5</v>
      </c>
      <c r="V583">
        <v>5</v>
      </c>
      <c r="W583">
        <v>5</v>
      </c>
      <c r="X583">
        <v>5</v>
      </c>
      <c r="Y583">
        <v>5</v>
      </c>
      <c r="Z583">
        <v>3</v>
      </c>
      <c r="AA583">
        <v>3</v>
      </c>
      <c r="AB583">
        <v>4</v>
      </c>
      <c r="AC583">
        <v>3</v>
      </c>
      <c r="AD583">
        <v>5</v>
      </c>
      <c r="AE583">
        <v>3</v>
      </c>
      <c r="AF583">
        <v>2</v>
      </c>
      <c r="AG583">
        <v>4</v>
      </c>
      <c r="AH583">
        <v>1</v>
      </c>
      <c r="AI583">
        <v>3</v>
      </c>
      <c r="AJ583">
        <v>2</v>
      </c>
      <c r="AK583">
        <v>2</v>
      </c>
      <c r="AL583">
        <v>2</v>
      </c>
      <c r="AM583">
        <v>2</v>
      </c>
      <c r="AN583">
        <v>3</v>
      </c>
      <c r="AO583">
        <v>4</v>
      </c>
      <c r="AP583">
        <v>2</v>
      </c>
      <c r="AQ583">
        <v>4</v>
      </c>
      <c r="AR583">
        <v>4</v>
      </c>
      <c r="AS583">
        <v>4</v>
      </c>
      <c r="AT583">
        <v>5</v>
      </c>
      <c r="AU583">
        <v>4</v>
      </c>
      <c r="AV583">
        <v>2</v>
      </c>
      <c r="AW583">
        <v>2</v>
      </c>
      <c r="AX583">
        <v>4</v>
      </c>
      <c r="AY583">
        <v>3</v>
      </c>
    </row>
    <row r="584" spans="1:51">
      <c r="A584">
        <v>11084</v>
      </c>
      <c r="B584">
        <v>0</v>
      </c>
      <c r="C584">
        <v>1996</v>
      </c>
      <c r="D584" s="2">
        <v>43404.386122685188</v>
      </c>
      <c r="E584" s="2">
        <v>43412.628263888888</v>
      </c>
      <c r="F584" t="s">
        <v>117</v>
      </c>
      <c r="G584" t="s">
        <v>117</v>
      </c>
      <c r="H584">
        <v>5</v>
      </c>
      <c r="I584">
        <v>5</v>
      </c>
      <c r="J584">
        <v>3</v>
      </c>
      <c r="K584">
        <v>5</v>
      </c>
      <c r="L584">
        <v>1</v>
      </c>
      <c r="M584">
        <v>4</v>
      </c>
      <c r="N584">
        <v>5</v>
      </c>
      <c r="O584">
        <v>2</v>
      </c>
      <c r="P584">
        <v>5</v>
      </c>
      <c r="Q584">
        <v>5</v>
      </c>
      <c r="R584">
        <v>5</v>
      </c>
      <c r="S584">
        <v>2</v>
      </c>
      <c r="T584">
        <v>5</v>
      </c>
      <c r="U584">
        <v>5</v>
      </c>
      <c r="V584">
        <v>5</v>
      </c>
      <c r="W584">
        <v>5</v>
      </c>
      <c r="X584">
        <v>5</v>
      </c>
      <c r="Y584">
        <v>5</v>
      </c>
      <c r="Z584">
        <v>5</v>
      </c>
      <c r="AA584">
        <v>5</v>
      </c>
      <c r="AB584">
        <v>2</v>
      </c>
      <c r="AC584">
        <v>1</v>
      </c>
      <c r="AD584">
        <v>1</v>
      </c>
      <c r="AE584">
        <v>5</v>
      </c>
      <c r="AF584">
        <v>4</v>
      </c>
      <c r="AG584">
        <v>5</v>
      </c>
      <c r="AH584">
        <v>1</v>
      </c>
      <c r="AI584">
        <v>4</v>
      </c>
      <c r="AJ584">
        <v>5</v>
      </c>
      <c r="AK584">
        <v>2</v>
      </c>
      <c r="AL584">
        <v>5</v>
      </c>
      <c r="AM584">
        <v>5</v>
      </c>
      <c r="AN584">
        <v>5</v>
      </c>
      <c r="AO584">
        <v>4</v>
      </c>
      <c r="AP584">
        <v>5</v>
      </c>
      <c r="AQ584">
        <v>5</v>
      </c>
      <c r="AR584">
        <v>5</v>
      </c>
      <c r="AS584">
        <v>5</v>
      </c>
      <c r="AT584">
        <v>5</v>
      </c>
      <c r="AU584">
        <v>5</v>
      </c>
      <c r="AV584">
        <v>5</v>
      </c>
      <c r="AW584">
        <v>4</v>
      </c>
      <c r="AX584">
        <v>2</v>
      </c>
      <c r="AY584">
        <v>1</v>
      </c>
    </row>
    <row r="585" spans="1:51">
      <c r="A585">
        <v>11001</v>
      </c>
      <c r="B585">
        <v>0</v>
      </c>
      <c r="C585">
        <v>1999</v>
      </c>
      <c r="D585" s="2">
        <v>43404.595879629633</v>
      </c>
      <c r="E585" s="2">
        <v>43417.857604166667</v>
      </c>
      <c r="F585" t="s">
        <v>218</v>
      </c>
      <c r="G585" t="s">
        <v>126</v>
      </c>
      <c r="H585">
        <v>3</v>
      </c>
      <c r="I585">
        <v>1</v>
      </c>
      <c r="J585">
        <v>1</v>
      </c>
      <c r="K585">
        <v>4</v>
      </c>
      <c r="L585">
        <v>2</v>
      </c>
      <c r="M585">
        <v>4</v>
      </c>
      <c r="N585">
        <v>2</v>
      </c>
      <c r="O585">
        <v>2</v>
      </c>
      <c r="P585">
        <v>4</v>
      </c>
      <c r="Q585">
        <v>4</v>
      </c>
      <c r="R585">
        <v>5</v>
      </c>
      <c r="S585">
        <v>2</v>
      </c>
      <c r="T585">
        <v>2</v>
      </c>
      <c r="U585">
        <v>4</v>
      </c>
      <c r="V585">
        <v>3</v>
      </c>
      <c r="W585">
        <v>3</v>
      </c>
      <c r="X585">
        <v>2</v>
      </c>
      <c r="Y585">
        <v>3</v>
      </c>
      <c r="Z585">
        <v>2</v>
      </c>
      <c r="AA585">
        <v>3</v>
      </c>
      <c r="AB585">
        <v>4</v>
      </c>
      <c r="AC585">
        <v>2</v>
      </c>
      <c r="AD585">
        <v>3</v>
      </c>
      <c r="AE585">
        <v>2</v>
      </c>
      <c r="AF585">
        <v>1</v>
      </c>
      <c r="AG585">
        <v>4</v>
      </c>
      <c r="AH585">
        <v>2</v>
      </c>
      <c r="AI585">
        <v>4</v>
      </c>
      <c r="AJ585">
        <v>2</v>
      </c>
      <c r="AK585">
        <v>2</v>
      </c>
      <c r="AL585">
        <v>4</v>
      </c>
      <c r="AM585">
        <v>4</v>
      </c>
      <c r="AN585">
        <v>3</v>
      </c>
      <c r="AO585">
        <v>3</v>
      </c>
      <c r="AP585">
        <v>3</v>
      </c>
      <c r="AQ585">
        <v>5</v>
      </c>
      <c r="AR585">
        <v>3</v>
      </c>
      <c r="AS585">
        <v>4</v>
      </c>
      <c r="AT585">
        <v>3</v>
      </c>
      <c r="AU585">
        <v>4</v>
      </c>
      <c r="AV585">
        <v>3</v>
      </c>
      <c r="AW585">
        <v>4</v>
      </c>
      <c r="AX585">
        <v>4</v>
      </c>
      <c r="AY585">
        <v>2</v>
      </c>
    </row>
    <row r="586" spans="1:51">
      <c r="A586">
        <v>11459</v>
      </c>
      <c r="B586">
        <v>0</v>
      </c>
      <c r="C586">
        <v>1976</v>
      </c>
      <c r="D586" s="2">
        <v>43404.855254629627</v>
      </c>
      <c r="E586" s="2">
        <v>43421.746944444443</v>
      </c>
      <c r="F586" t="s">
        <v>222</v>
      </c>
      <c r="G586" t="s">
        <v>320</v>
      </c>
      <c r="H586">
        <v>4</v>
      </c>
      <c r="I586">
        <v>4</v>
      </c>
      <c r="J586">
        <v>3</v>
      </c>
      <c r="K586">
        <v>5</v>
      </c>
      <c r="L586">
        <v>1</v>
      </c>
      <c r="M586">
        <v>1</v>
      </c>
      <c r="N586">
        <v>2</v>
      </c>
      <c r="O586">
        <v>2</v>
      </c>
      <c r="P586">
        <v>4</v>
      </c>
      <c r="Q586">
        <v>4</v>
      </c>
      <c r="R586">
        <v>2</v>
      </c>
      <c r="S586">
        <v>2</v>
      </c>
      <c r="T586">
        <v>2</v>
      </c>
      <c r="U586">
        <v>5</v>
      </c>
      <c r="V586">
        <v>4</v>
      </c>
      <c r="W586">
        <v>4</v>
      </c>
      <c r="X586">
        <v>4</v>
      </c>
      <c r="Y586">
        <v>4</v>
      </c>
      <c r="Z586">
        <v>4</v>
      </c>
      <c r="AA586">
        <v>4</v>
      </c>
      <c r="AB586">
        <v>4</v>
      </c>
      <c r="AC586">
        <v>1</v>
      </c>
      <c r="AD586">
        <v>4</v>
      </c>
      <c r="AE586">
        <v>5</v>
      </c>
      <c r="AF586">
        <v>5</v>
      </c>
      <c r="AG586">
        <v>5</v>
      </c>
      <c r="AH586">
        <v>1</v>
      </c>
      <c r="AI586">
        <v>3</v>
      </c>
      <c r="AJ586">
        <v>4</v>
      </c>
      <c r="AK586">
        <v>4</v>
      </c>
      <c r="AL586">
        <v>4</v>
      </c>
      <c r="AM586">
        <v>4</v>
      </c>
      <c r="AN586">
        <v>4</v>
      </c>
      <c r="AO586">
        <v>1</v>
      </c>
      <c r="AP586">
        <v>4</v>
      </c>
      <c r="AQ586">
        <v>5</v>
      </c>
      <c r="AR586">
        <v>4</v>
      </c>
      <c r="AS586">
        <v>4</v>
      </c>
      <c r="AT586">
        <v>4</v>
      </c>
      <c r="AU586">
        <v>4</v>
      </c>
      <c r="AV586">
        <v>4</v>
      </c>
      <c r="AW586">
        <v>5</v>
      </c>
      <c r="AX586">
        <v>4</v>
      </c>
      <c r="AY586">
        <v>1</v>
      </c>
    </row>
    <row r="587" spans="1:51">
      <c r="A587">
        <v>11461</v>
      </c>
      <c r="B587">
        <v>1</v>
      </c>
      <c r="C587">
        <v>1974</v>
      </c>
      <c r="D587" s="2">
        <v>43404.858807870369</v>
      </c>
      <c r="E587" s="2">
        <v>43421.749456018515</v>
      </c>
      <c r="F587" t="s">
        <v>120</v>
      </c>
      <c r="G587" t="s">
        <v>321</v>
      </c>
      <c r="H587">
        <v>5</v>
      </c>
      <c r="I587">
        <v>4</v>
      </c>
      <c r="J587">
        <v>2</v>
      </c>
      <c r="K587">
        <v>4</v>
      </c>
      <c r="L587">
        <v>1</v>
      </c>
      <c r="M587">
        <v>1</v>
      </c>
      <c r="N587">
        <v>2</v>
      </c>
      <c r="O587">
        <v>2</v>
      </c>
      <c r="P587">
        <v>4</v>
      </c>
      <c r="Q587">
        <v>1</v>
      </c>
      <c r="R587">
        <v>3</v>
      </c>
      <c r="S587">
        <v>4</v>
      </c>
      <c r="T587">
        <v>2</v>
      </c>
      <c r="U587">
        <v>5</v>
      </c>
      <c r="V587">
        <v>3</v>
      </c>
      <c r="W587">
        <v>4</v>
      </c>
      <c r="X587">
        <v>5</v>
      </c>
      <c r="Y587">
        <v>5</v>
      </c>
      <c r="Z587">
        <v>3</v>
      </c>
      <c r="AA587">
        <v>1</v>
      </c>
      <c r="AB587">
        <v>4</v>
      </c>
      <c r="AC587">
        <v>3</v>
      </c>
      <c r="AD587">
        <v>4</v>
      </c>
      <c r="AE587">
        <v>4</v>
      </c>
      <c r="AF587">
        <v>4</v>
      </c>
      <c r="AG587">
        <v>2</v>
      </c>
      <c r="AH587">
        <v>1</v>
      </c>
      <c r="AI587">
        <v>2</v>
      </c>
      <c r="AJ587">
        <v>2</v>
      </c>
      <c r="AK587">
        <v>2</v>
      </c>
      <c r="AL587">
        <v>2</v>
      </c>
      <c r="AM587">
        <v>1</v>
      </c>
      <c r="AN587">
        <v>2</v>
      </c>
      <c r="AO587">
        <v>3</v>
      </c>
      <c r="AP587">
        <v>4</v>
      </c>
      <c r="AQ587">
        <v>5</v>
      </c>
      <c r="AR587">
        <v>3</v>
      </c>
      <c r="AS587">
        <v>4</v>
      </c>
      <c r="AT587">
        <v>5</v>
      </c>
      <c r="AU587">
        <v>4</v>
      </c>
      <c r="AV587">
        <v>3</v>
      </c>
      <c r="AW587">
        <v>2</v>
      </c>
      <c r="AX587">
        <v>4</v>
      </c>
      <c r="AY587">
        <v>3</v>
      </c>
    </row>
    <row r="588" spans="1:51">
      <c r="A588">
        <v>11403</v>
      </c>
      <c r="B588">
        <v>1</v>
      </c>
      <c r="C588">
        <v>1996</v>
      </c>
      <c r="D588" s="2">
        <v>43405.323784722219</v>
      </c>
      <c r="E588" s="2">
        <v>43413.42900462963</v>
      </c>
      <c r="F588" t="s">
        <v>120</v>
      </c>
      <c r="G588" t="s">
        <v>120</v>
      </c>
      <c r="H588">
        <v>1</v>
      </c>
      <c r="I588">
        <v>1</v>
      </c>
      <c r="J588">
        <v>1</v>
      </c>
      <c r="K588">
        <v>4</v>
      </c>
      <c r="L588">
        <v>5</v>
      </c>
      <c r="M588">
        <v>5</v>
      </c>
      <c r="N588">
        <v>1</v>
      </c>
      <c r="O588">
        <v>1</v>
      </c>
      <c r="P588">
        <v>1</v>
      </c>
      <c r="Q588">
        <v>1</v>
      </c>
      <c r="R588">
        <v>1</v>
      </c>
      <c r="S588">
        <v>5</v>
      </c>
      <c r="T588">
        <v>1</v>
      </c>
      <c r="U588">
        <v>4</v>
      </c>
      <c r="V588">
        <v>1</v>
      </c>
      <c r="W588">
        <v>2</v>
      </c>
      <c r="X588">
        <v>1</v>
      </c>
      <c r="Y588">
        <v>1</v>
      </c>
      <c r="Z588">
        <v>1</v>
      </c>
      <c r="AA588">
        <v>3</v>
      </c>
      <c r="AB588">
        <v>4</v>
      </c>
      <c r="AC588">
        <v>4</v>
      </c>
      <c r="AD588">
        <v>1</v>
      </c>
      <c r="AE588">
        <v>1</v>
      </c>
      <c r="AF588">
        <v>2</v>
      </c>
      <c r="AG588">
        <v>4</v>
      </c>
      <c r="AH588">
        <v>2</v>
      </c>
      <c r="AI588">
        <v>5</v>
      </c>
      <c r="AJ588">
        <v>1</v>
      </c>
      <c r="AK588">
        <v>1</v>
      </c>
      <c r="AL588">
        <v>1</v>
      </c>
      <c r="AM588">
        <v>1</v>
      </c>
      <c r="AN588">
        <v>1</v>
      </c>
      <c r="AO588">
        <v>5</v>
      </c>
      <c r="AP588">
        <v>1</v>
      </c>
      <c r="AQ588">
        <v>4</v>
      </c>
      <c r="AR588">
        <v>1</v>
      </c>
      <c r="AS588">
        <v>2</v>
      </c>
      <c r="AT588">
        <v>2</v>
      </c>
      <c r="AU588">
        <v>2</v>
      </c>
      <c r="AV588">
        <v>1</v>
      </c>
      <c r="AW588">
        <v>4</v>
      </c>
      <c r="AX588">
        <v>4</v>
      </c>
      <c r="AY588">
        <v>5</v>
      </c>
    </row>
    <row r="589" spans="1:51">
      <c r="A589">
        <v>11612</v>
      </c>
      <c r="B589">
        <v>0</v>
      </c>
      <c r="C589">
        <v>1994</v>
      </c>
      <c r="D589" s="2">
        <v>43405.638912037037</v>
      </c>
      <c r="E589" s="2">
        <v>43415.985069444447</v>
      </c>
      <c r="F589" t="s">
        <v>146</v>
      </c>
      <c r="G589" t="s">
        <v>322</v>
      </c>
      <c r="H589">
        <v>5</v>
      </c>
      <c r="I589">
        <v>3</v>
      </c>
      <c r="J589">
        <v>4</v>
      </c>
      <c r="K589">
        <v>5</v>
      </c>
      <c r="L589">
        <v>1</v>
      </c>
      <c r="M589">
        <v>3</v>
      </c>
      <c r="N589">
        <v>4</v>
      </c>
      <c r="O589">
        <v>1</v>
      </c>
      <c r="P589">
        <v>5</v>
      </c>
      <c r="Q589">
        <v>5</v>
      </c>
      <c r="R589">
        <v>3</v>
      </c>
      <c r="S589">
        <v>4</v>
      </c>
      <c r="T589">
        <v>5</v>
      </c>
      <c r="U589">
        <v>5</v>
      </c>
      <c r="V589">
        <v>5</v>
      </c>
      <c r="W589">
        <v>5</v>
      </c>
      <c r="X589">
        <v>5</v>
      </c>
      <c r="Y589">
        <v>5</v>
      </c>
      <c r="Z589">
        <v>5</v>
      </c>
      <c r="AA589">
        <v>3</v>
      </c>
      <c r="AB589">
        <v>3</v>
      </c>
      <c r="AC589">
        <v>2</v>
      </c>
      <c r="AD589">
        <v>4</v>
      </c>
      <c r="AE589">
        <v>4</v>
      </c>
      <c r="AF589">
        <v>4</v>
      </c>
      <c r="AG589">
        <v>4</v>
      </c>
      <c r="AH589">
        <v>2</v>
      </c>
      <c r="AI589">
        <v>4</v>
      </c>
      <c r="AJ589">
        <v>4</v>
      </c>
      <c r="AK589">
        <v>2</v>
      </c>
      <c r="AL589">
        <v>5</v>
      </c>
      <c r="AM589">
        <v>4</v>
      </c>
      <c r="AN589">
        <v>4</v>
      </c>
      <c r="AO589">
        <v>2</v>
      </c>
      <c r="AP589">
        <v>4</v>
      </c>
      <c r="AQ589">
        <v>5</v>
      </c>
      <c r="AR589">
        <v>5</v>
      </c>
      <c r="AS589">
        <v>5</v>
      </c>
      <c r="AT589">
        <v>5</v>
      </c>
      <c r="AU589">
        <v>4</v>
      </c>
      <c r="AV589">
        <v>4</v>
      </c>
      <c r="AW589">
        <v>3</v>
      </c>
      <c r="AX589">
        <v>2</v>
      </c>
      <c r="AY589">
        <v>2</v>
      </c>
    </row>
    <row r="590" spans="1:51">
      <c r="A590">
        <v>9241</v>
      </c>
      <c r="B590">
        <v>0</v>
      </c>
      <c r="C590">
        <v>1995</v>
      </c>
      <c r="D590" s="2">
        <v>43407.507743055554</v>
      </c>
      <c r="E590" s="2">
        <v>43418.344166666669</v>
      </c>
      <c r="F590" t="s">
        <v>128</v>
      </c>
      <c r="G590" t="s">
        <v>128</v>
      </c>
      <c r="H590">
        <v>2</v>
      </c>
      <c r="I590">
        <v>2</v>
      </c>
      <c r="J590">
        <v>3</v>
      </c>
      <c r="K590">
        <v>4</v>
      </c>
      <c r="L590">
        <v>2</v>
      </c>
      <c r="M590">
        <v>4</v>
      </c>
      <c r="N590">
        <v>2</v>
      </c>
      <c r="O590">
        <v>1</v>
      </c>
      <c r="P590">
        <v>5</v>
      </c>
      <c r="Q590">
        <v>4</v>
      </c>
      <c r="R590">
        <v>4</v>
      </c>
      <c r="S590">
        <v>2</v>
      </c>
      <c r="T590">
        <v>2</v>
      </c>
      <c r="U590">
        <v>5</v>
      </c>
      <c r="V590">
        <v>5</v>
      </c>
      <c r="W590">
        <v>5</v>
      </c>
      <c r="X590">
        <v>3</v>
      </c>
      <c r="Y590">
        <v>4</v>
      </c>
      <c r="Z590">
        <v>4</v>
      </c>
      <c r="AA590">
        <v>4</v>
      </c>
      <c r="AB590">
        <v>4</v>
      </c>
      <c r="AC590">
        <v>2</v>
      </c>
      <c r="AD590">
        <v>4</v>
      </c>
      <c r="AE590">
        <v>4</v>
      </c>
      <c r="AF590">
        <v>4</v>
      </c>
      <c r="AG590">
        <v>4</v>
      </c>
      <c r="AH590">
        <v>2</v>
      </c>
      <c r="AI590">
        <v>4</v>
      </c>
      <c r="AJ590">
        <v>2</v>
      </c>
      <c r="AK590">
        <v>2</v>
      </c>
      <c r="AL590">
        <v>4</v>
      </c>
      <c r="AM590">
        <v>4</v>
      </c>
      <c r="AN590">
        <v>4</v>
      </c>
      <c r="AO590">
        <v>2</v>
      </c>
      <c r="AP590">
        <v>4</v>
      </c>
      <c r="AQ590">
        <v>4</v>
      </c>
      <c r="AR590">
        <v>4</v>
      </c>
      <c r="AS590">
        <v>4</v>
      </c>
      <c r="AT590">
        <v>4</v>
      </c>
      <c r="AU590">
        <v>4</v>
      </c>
      <c r="AV590">
        <v>4</v>
      </c>
      <c r="AW590">
        <v>4</v>
      </c>
      <c r="AX590">
        <v>4</v>
      </c>
      <c r="AY590">
        <v>2</v>
      </c>
    </row>
    <row r="591" spans="1:51">
      <c r="A591">
        <v>6626</v>
      </c>
      <c r="B591">
        <v>0</v>
      </c>
      <c r="C591">
        <v>1997</v>
      </c>
      <c r="D591" s="2">
        <v>43408.800578703704</v>
      </c>
      <c r="E591" s="2">
        <v>43416.441655092596</v>
      </c>
      <c r="F591" t="s">
        <v>241</v>
      </c>
      <c r="G591" t="s">
        <v>241</v>
      </c>
      <c r="H591">
        <v>1</v>
      </c>
      <c r="I591">
        <v>2</v>
      </c>
      <c r="J591">
        <v>2</v>
      </c>
      <c r="K591">
        <v>4</v>
      </c>
      <c r="L591">
        <v>1</v>
      </c>
      <c r="M591">
        <v>4</v>
      </c>
      <c r="N591">
        <v>1</v>
      </c>
      <c r="O591">
        <v>1</v>
      </c>
      <c r="P591">
        <v>4</v>
      </c>
      <c r="Q591">
        <v>4</v>
      </c>
      <c r="R591">
        <v>1</v>
      </c>
      <c r="S591">
        <v>4</v>
      </c>
      <c r="T591">
        <v>1</v>
      </c>
      <c r="U591">
        <v>1</v>
      </c>
      <c r="V591">
        <v>1</v>
      </c>
      <c r="W591">
        <v>1</v>
      </c>
      <c r="X591">
        <v>2</v>
      </c>
      <c r="Y591">
        <v>1</v>
      </c>
      <c r="Z591">
        <v>1</v>
      </c>
      <c r="AA591">
        <v>1</v>
      </c>
      <c r="AB591">
        <v>2</v>
      </c>
      <c r="AC591">
        <v>4</v>
      </c>
      <c r="AD591">
        <v>1</v>
      </c>
      <c r="AE591">
        <v>4</v>
      </c>
      <c r="AF591">
        <v>2</v>
      </c>
      <c r="AG591">
        <v>4</v>
      </c>
      <c r="AH591">
        <v>1</v>
      </c>
      <c r="AI591">
        <v>4</v>
      </c>
      <c r="AJ591">
        <v>1</v>
      </c>
      <c r="AK591">
        <v>1</v>
      </c>
      <c r="AL591">
        <v>4</v>
      </c>
      <c r="AM591">
        <v>4</v>
      </c>
      <c r="AN591">
        <v>2</v>
      </c>
      <c r="AO591">
        <v>4</v>
      </c>
      <c r="AP591">
        <v>2</v>
      </c>
      <c r="AQ591">
        <v>2</v>
      </c>
      <c r="AR591">
        <v>2</v>
      </c>
      <c r="AS591">
        <v>2</v>
      </c>
      <c r="AT591">
        <v>2</v>
      </c>
      <c r="AU591">
        <v>2</v>
      </c>
      <c r="AV591">
        <v>2</v>
      </c>
      <c r="AW591">
        <v>1</v>
      </c>
      <c r="AX591">
        <v>4</v>
      </c>
      <c r="AY591">
        <v>3</v>
      </c>
    </row>
    <row r="592" spans="1:51">
      <c r="A592">
        <v>12222</v>
      </c>
      <c r="B592">
        <v>0</v>
      </c>
      <c r="C592">
        <v>1979</v>
      </c>
      <c r="D592" s="2">
        <v>43408.90048611111</v>
      </c>
      <c r="E592" s="2">
        <v>43418.396099537036</v>
      </c>
      <c r="F592" t="s">
        <v>165</v>
      </c>
      <c r="G592" t="s">
        <v>263</v>
      </c>
      <c r="H592">
        <v>5</v>
      </c>
      <c r="I592">
        <v>5</v>
      </c>
      <c r="J592">
        <v>5</v>
      </c>
      <c r="K592">
        <v>5</v>
      </c>
      <c r="L592">
        <v>1</v>
      </c>
      <c r="M592">
        <v>4</v>
      </c>
      <c r="N592">
        <v>2</v>
      </c>
      <c r="O592">
        <v>2</v>
      </c>
      <c r="P592">
        <v>4</v>
      </c>
      <c r="Q592">
        <v>4</v>
      </c>
      <c r="R592">
        <v>5</v>
      </c>
      <c r="S592">
        <v>2</v>
      </c>
      <c r="T592">
        <v>4</v>
      </c>
      <c r="U592">
        <v>5</v>
      </c>
      <c r="V592">
        <v>4</v>
      </c>
      <c r="W592">
        <v>5</v>
      </c>
      <c r="X592">
        <v>5</v>
      </c>
      <c r="Y592">
        <v>5</v>
      </c>
      <c r="Z592">
        <v>4</v>
      </c>
      <c r="AA592">
        <v>3</v>
      </c>
      <c r="AB592">
        <v>4</v>
      </c>
      <c r="AC592">
        <v>1</v>
      </c>
      <c r="AD592">
        <v>5</v>
      </c>
      <c r="AE592">
        <v>5</v>
      </c>
      <c r="AF592">
        <v>5</v>
      </c>
      <c r="AG592">
        <v>5</v>
      </c>
      <c r="AH592">
        <v>1</v>
      </c>
      <c r="AI592">
        <v>4</v>
      </c>
      <c r="AJ592">
        <v>4</v>
      </c>
      <c r="AK592">
        <v>3</v>
      </c>
      <c r="AL592">
        <v>4</v>
      </c>
      <c r="AM592">
        <v>4</v>
      </c>
      <c r="AN592">
        <v>4</v>
      </c>
      <c r="AO592">
        <v>2</v>
      </c>
      <c r="AP592">
        <v>4</v>
      </c>
      <c r="AQ592">
        <v>5</v>
      </c>
      <c r="AR592">
        <v>5</v>
      </c>
      <c r="AS592">
        <v>5</v>
      </c>
      <c r="AT592">
        <v>5</v>
      </c>
      <c r="AU592">
        <v>5</v>
      </c>
      <c r="AV592">
        <v>5</v>
      </c>
      <c r="AW592">
        <v>4</v>
      </c>
      <c r="AX592">
        <v>2</v>
      </c>
      <c r="AY592">
        <v>1</v>
      </c>
    </row>
    <row r="593" spans="1:51">
      <c r="A593">
        <v>12253</v>
      </c>
      <c r="B593">
        <v>0</v>
      </c>
      <c r="C593">
        <v>1992</v>
      </c>
      <c r="D593" s="2">
        <v>43409.287534722222</v>
      </c>
      <c r="E593" s="2">
        <v>43418.425324074073</v>
      </c>
      <c r="F593" t="s">
        <v>115</v>
      </c>
      <c r="G593" t="s">
        <v>120</v>
      </c>
      <c r="H593">
        <v>4</v>
      </c>
      <c r="I593">
        <v>4</v>
      </c>
      <c r="J593">
        <v>5</v>
      </c>
      <c r="K593">
        <v>1</v>
      </c>
      <c r="L593">
        <v>1</v>
      </c>
      <c r="M593">
        <v>2</v>
      </c>
      <c r="N593">
        <v>1</v>
      </c>
      <c r="O593">
        <v>1</v>
      </c>
      <c r="P593">
        <v>1</v>
      </c>
      <c r="Q593">
        <v>1</v>
      </c>
      <c r="R593">
        <v>1</v>
      </c>
      <c r="S593">
        <v>4</v>
      </c>
      <c r="T593">
        <v>4</v>
      </c>
      <c r="U593">
        <v>5</v>
      </c>
      <c r="V593">
        <v>4</v>
      </c>
      <c r="W593">
        <v>4</v>
      </c>
      <c r="X593">
        <v>4</v>
      </c>
      <c r="Y593">
        <v>4</v>
      </c>
      <c r="Z593">
        <v>4</v>
      </c>
      <c r="AA593">
        <v>4</v>
      </c>
      <c r="AB593">
        <v>4</v>
      </c>
      <c r="AC593">
        <v>1</v>
      </c>
      <c r="AD593">
        <v>5</v>
      </c>
      <c r="AE593">
        <v>1</v>
      </c>
      <c r="AF593">
        <v>1</v>
      </c>
      <c r="AG593">
        <v>1</v>
      </c>
      <c r="AH593">
        <v>1</v>
      </c>
      <c r="AI593">
        <v>5</v>
      </c>
      <c r="AJ593">
        <v>1</v>
      </c>
      <c r="AK593">
        <v>1</v>
      </c>
      <c r="AL593">
        <v>1</v>
      </c>
      <c r="AM593">
        <v>1</v>
      </c>
      <c r="AN593">
        <v>1</v>
      </c>
      <c r="AO593">
        <v>5</v>
      </c>
      <c r="AP593">
        <v>4</v>
      </c>
      <c r="AQ593">
        <v>5</v>
      </c>
      <c r="AR593">
        <v>2</v>
      </c>
      <c r="AS593">
        <v>4</v>
      </c>
      <c r="AT593">
        <v>4</v>
      </c>
      <c r="AU593">
        <v>3</v>
      </c>
      <c r="AV593">
        <v>4</v>
      </c>
      <c r="AW593">
        <v>4</v>
      </c>
      <c r="AX593">
        <v>4</v>
      </c>
      <c r="AY593">
        <v>4</v>
      </c>
    </row>
    <row r="594" spans="1:51">
      <c r="A594">
        <v>12258</v>
      </c>
      <c r="B594">
        <v>1</v>
      </c>
      <c r="C594">
        <v>1991</v>
      </c>
      <c r="D594" s="2">
        <v>43409.305266203701</v>
      </c>
      <c r="E594" s="2">
        <v>43418.390231481484</v>
      </c>
      <c r="F594" t="s">
        <v>133</v>
      </c>
      <c r="G594" t="s">
        <v>133</v>
      </c>
      <c r="H594">
        <v>1</v>
      </c>
      <c r="I594">
        <v>4</v>
      </c>
      <c r="J594">
        <v>2</v>
      </c>
      <c r="K594">
        <v>2</v>
      </c>
      <c r="L594">
        <v>1</v>
      </c>
      <c r="M594">
        <v>5</v>
      </c>
      <c r="N594">
        <v>1</v>
      </c>
      <c r="O594">
        <v>1</v>
      </c>
      <c r="P594">
        <v>1</v>
      </c>
      <c r="Q594">
        <v>1</v>
      </c>
      <c r="R594">
        <v>1</v>
      </c>
      <c r="S594">
        <v>2</v>
      </c>
      <c r="T594">
        <v>1</v>
      </c>
      <c r="U594">
        <v>1</v>
      </c>
      <c r="V594">
        <v>1</v>
      </c>
      <c r="W594">
        <v>2</v>
      </c>
      <c r="X594">
        <v>2</v>
      </c>
      <c r="Y594">
        <v>2</v>
      </c>
      <c r="Z594">
        <v>1</v>
      </c>
      <c r="AA594">
        <v>5</v>
      </c>
      <c r="AB594">
        <v>4</v>
      </c>
      <c r="AC594">
        <v>2</v>
      </c>
      <c r="AD594">
        <v>2</v>
      </c>
      <c r="AE594">
        <v>1</v>
      </c>
      <c r="AF594">
        <v>1</v>
      </c>
      <c r="AG594">
        <v>4</v>
      </c>
      <c r="AH594">
        <v>2</v>
      </c>
      <c r="AI594">
        <v>5</v>
      </c>
      <c r="AJ594">
        <v>1</v>
      </c>
      <c r="AK594">
        <v>1</v>
      </c>
      <c r="AL594">
        <v>1</v>
      </c>
      <c r="AM594">
        <v>1</v>
      </c>
      <c r="AN594">
        <v>1</v>
      </c>
      <c r="AO594">
        <v>2</v>
      </c>
      <c r="AP594">
        <v>1</v>
      </c>
      <c r="AQ594">
        <v>2</v>
      </c>
      <c r="AR594">
        <v>1</v>
      </c>
      <c r="AS594">
        <v>2</v>
      </c>
      <c r="AT594">
        <v>2</v>
      </c>
      <c r="AU594">
        <v>2</v>
      </c>
      <c r="AV594">
        <v>1</v>
      </c>
      <c r="AW594">
        <v>4</v>
      </c>
      <c r="AX594">
        <v>4</v>
      </c>
      <c r="AY594">
        <v>2</v>
      </c>
    </row>
    <row r="595" spans="1:51">
      <c r="A595">
        <v>12291</v>
      </c>
      <c r="B595">
        <v>0</v>
      </c>
      <c r="C595">
        <v>1996</v>
      </c>
      <c r="D595" s="2">
        <v>43409.501111111109</v>
      </c>
      <c r="E595" s="2">
        <v>43421.831064814818</v>
      </c>
      <c r="F595" t="s">
        <v>133</v>
      </c>
      <c r="G595" t="s">
        <v>323</v>
      </c>
      <c r="H595">
        <v>3</v>
      </c>
      <c r="I595">
        <v>2</v>
      </c>
      <c r="J595">
        <v>2</v>
      </c>
      <c r="K595">
        <v>4</v>
      </c>
      <c r="L595">
        <v>1</v>
      </c>
      <c r="M595">
        <v>3</v>
      </c>
      <c r="N595">
        <v>2</v>
      </c>
      <c r="O595">
        <v>1</v>
      </c>
      <c r="P595">
        <v>2</v>
      </c>
      <c r="Q595">
        <v>2</v>
      </c>
      <c r="R595">
        <v>2</v>
      </c>
      <c r="S595">
        <v>4</v>
      </c>
      <c r="T595">
        <v>2</v>
      </c>
      <c r="U595">
        <v>4</v>
      </c>
      <c r="V595">
        <v>3</v>
      </c>
      <c r="W595">
        <v>4</v>
      </c>
      <c r="X595">
        <v>2</v>
      </c>
      <c r="Y595">
        <v>4</v>
      </c>
      <c r="Z595">
        <v>2</v>
      </c>
      <c r="AA595">
        <v>4</v>
      </c>
      <c r="AB595">
        <v>3</v>
      </c>
      <c r="AC595">
        <v>2</v>
      </c>
      <c r="AD595">
        <v>4</v>
      </c>
      <c r="AE595">
        <v>4</v>
      </c>
      <c r="AF595">
        <v>1</v>
      </c>
      <c r="AG595">
        <v>4</v>
      </c>
      <c r="AH595">
        <v>1</v>
      </c>
      <c r="AI595">
        <v>3</v>
      </c>
      <c r="AJ595">
        <v>2</v>
      </c>
      <c r="AK595">
        <v>2</v>
      </c>
      <c r="AL595">
        <v>4</v>
      </c>
      <c r="AM595">
        <v>4</v>
      </c>
      <c r="AN595">
        <v>3</v>
      </c>
      <c r="AO595">
        <v>5</v>
      </c>
      <c r="AP595">
        <v>3</v>
      </c>
      <c r="AQ595">
        <v>5</v>
      </c>
      <c r="AR595">
        <v>2</v>
      </c>
      <c r="AS595">
        <v>5</v>
      </c>
      <c r="AT595">
        <v>2</v>
      </c>
      <c r="AU595">
        <v>4</v>
      </c>
      <c r="AV595">
        <v>3</v>
      </c>
      <c r="AW595">
        <v>2</v>
      </c>
      <c r="AX595">
        <v>3</v>
      </c>
      <c r="AY595">
        <v>3</v>
      </c>
    </row>
    <row r="596" spans="1:51">
      <c r="A596">
        <v>12324</v>
      </c>
      <c r="B596">
        <v>0</v>
      </c>
      <c r="C596">
        <v>1982</v>
      </c>
      <c r="D596" s="2">
        <v>43409.691921296297</v>
      </c>
      <c r="E596" s="2">
        <v>43418.345370370371</v>
      </c>
      <c r="F596" t="s">
        <v>129</v>
      </c>
      <c r="G596" t="s">
        <v>324</v>
      </c>
      <c r="H596">
        <v>4</v>
      </c>
      <c r="I596">
        <v>3</v>
      </c>
      <c r="J596">
        <v>3</v>
      </c>
      <c r="K596">
        <v>5</v>
      </c>
      <c r="L596">
        <v>1</v>
      </c>
      <c r="M596">
        <v>2</v>
      </c>
      <c r="N596">
        <v>3</v>
      </c>
      <c r="O596">
        <v>3</v>
      </c>
      <c r="P596">
        <v>4</v>
      </c>
      <c r="Q596">
        <v>4</v>
      </c>
      <c r="R596">
        <v>4</v>
      </c>
      <c r="S596">
        <v>2</v>
      </c>
      <c r="T596">
        <v>4</v>
      </c>
      <c r="U596">
        <v>4</v>
      </c>
      <c r="V596">
        <v>4</v>
      </c>
      <c r="W596">
        <v>4</v>
      </c>
      <c r="X596">
        <v>4</v>
      </c>
      <c r="Y596">
        <v>4</v>
      </c>
      <c r="Z596">
        <v>4</v>
      </c>
      <c r="AA596">
        <v>3</v>
      </c>
      <c r="AB596">
        <v>2</v>
      </c>
      <c r="AC596">
        <v>2</v>
      </c>
      <c r="AD596">
        <v>4</v>
      </c>
      <c r="AE596">
        <v>3</v>
      </c>
      <c r="AF596">
        <v>2</v>
      </c>
      <c r="AG596">
        <v>4</v>
      </c>
      <c r="AH596">
        <v>2</v>
      </c>
      <c r="AI596">
        <v>2</v>
      </c>
      <c r="AJ596">
        <v>4</v>
      </c>
      <c r="AK596">
        <v>2</v>
      </c>
      <c r="AL596">
        <v>4</v>
      </c>
      <c r="AM596">
        <v>4</v>
      </c>
      <c r="AN596">
        <v>3</v>
      </c>
      <c r="AO596">
        <v>3</v>
      </c>
      <c r="AP596">
        <v>2</v>
      </c>
      <c r="AQ596">
        <v>5</v>
      </c>
      <c r="AR596">
        <v>4</v>
      </c>
      <c r="AS596">
        <v>5</v>
      </c>
      <c r="AT596">
        <v>5</v>
      </c>
      <c r="AU596">
        <v>5</v>
      </c>
      <c r="AV596">
        <v>4</v>
      </c>
      <c r="AW596">
        <v>3</v>
      </c>
      <c r="AX596">
        <v>3</v>
      </c>
      <c r="AY596">
        <v>2</v>
      </c>
    </row>
    <row r="597" spans="1:51">
      <c r="A597">
        <v>12344</v>
      </c>
      <c r="B597">
        <v>1</v>
      </c>
      <c r="C597">
        <v>1981</v>
      </c>
      <c r="D597" s="2">
        <v>43409.879965277774</v>
      </c>
      <c r="E597" s="2">
        <v>43418.841967592591</v>
      </c>
      <c r="F597" t="s">
        <v>125</v>
      </c>
      <c r="G597" t="s">
        <v>123</v>
      </c>
      <c r="H597">
        <v>4</v>
      </c>
      <c r="I597">
        <v>5</v>
      </c>
      <c r="J597">
        <v>4</v>
      </c>
      <c r="K597">
        <v>5</v>
      </c>
      <c r="L597">
        <v>5</v>
      </c>
      <c r="M597">
        <v>2</v>
      </c>
      <c r="N597">
        <v>2</v>
      </c>
      <c r="O597">
        <v>1</v>
      </c>
      <c r="P597">
        <v>4</v>
      </c>
      <c r="Q597">
        <v>2</v>
      </c>
      <c r="R597">
        <v>2</v>
      </c>
      <c r="S597">
        <v>1</v>
      </c>
      <c r="T597">
        <v>2</v>
      </c>
      <c r="U597">
        <v>5</v>
      </c>
      <c r="V597">
        <v>2</v>
      </c>
      <c r="W597">
        <v>4</v>
      </c>
      <c r="X597">
        <v>5</v>
      </c>
      <c r="Y597">
        <v>4</v>
      </c>
      <c r="Z597">
        <v>5</v>
      </c>
      <c r="AA597">
        <v>2</v>
      </c>
      <c r="AB597">
        <v>4</v>
      </c>
      <c r="AC597">
        <v>1</v>
      </c>
      <c r="AD597">
        <v>5</v>
      </c>
      <c r="AE597">
        <v>5</v>
      </c>
      <c r="AF597">
        <v>4</v>
      </c>
      <c r="AG597">
        <v>5</v>
      </c>
      <c r="AH597">
        <v>2</v>
      </c>
      <c r="AI597">
        <v>4</v>
      </c>
      <c r="AJ597">
        <v>2</v>
      </c>
      <c r="AK597">
        <v>1</v>
      </c>
      <c r="AL597">
        <v>2</v>
      </c>
      <c r="AM597">
        <v>2</v>
      </c>
      <c r="AN597">
        <v>4</v>
      </c>
      <c r="AO597">
        <v>4</v>
      </c>
      <c r="AP597">
        <v>4</v>
      </c>
      <c r="AQ597">
        <v>5</v>
      </c>
      <c r="AR597">
        <v>4</v>
      </c>
      <c r="AS597">
        <v>5</v>
      </c>
      <c r="AT597">
        <v>5</v>
      </c>
      <c r="AU597">
        <v>5</v>
      </c>
      <c r="AV597">
        <v>4</v>
      </c>
      <c r="AW597">
        <v>3</v>
      </c>
      <c r="AX597">
        <v>3</v>
      </c>
      <c r="AY597">
        <v>1</v>
      </c>
    </row>
    <row r="598" spans="1:51">
      <c r="A598">
        <v>12650</v>
      </c>
      <c r="B598">
        <v>0</v>
      </c>
      <c r="C598">
        <v>1983</v>
      </c>
      <c r="D598" s="2">
        <v>43411.748657407406</v>
      </c>
      <c r="E598" s="2">
        <v>43421.812523148146</v>
      </c>
      <c r="F598" t="s">
        <v>126</v>
      </c>
      <c r="G598" t="s">
        <v>123</v>
      </c>
      <c r="H598">
        <v>5</v>
      </c>
      <c r="I598">
        <v>5</v>
      </c>
      <c r="J598">
        <v>5</v>
      </c>
      <c r="K598">
        <v>5</v>
      </c>
      <c r="L598">
        <v>1</v>
      </c>
      <c r="M598">
        <v>2</v>
      </c>
      <c r="N598">
        <v>4</v>
      </c>
      <c r="O598">
        <v>3</v>
      </c>
      <c r="P598">
        <v>4</v>
      </c>
      <c r="Q598">
        <v>4</v>
      </c>
      <c r="R598">
        <v>4</v>
      </c>
      <c r="S598">
        <v>4</v>
      </c>
      <c r="T598">
        <v>5</v>
      </c>
      <c r="U598">
        <v>5</v>
      </c>
      <c r="V598">
        <v>5</v>
      </c>
      <c r="W598">
        <v>5</v>
      </c>
      <c r="X598">
        <v>5</v>
      </c>
      <c r="Y598">
        <v>5</v>
      </c>
      <c r="Z598">
        <v>5</v>
      </c>
      <c r="AA598">
        <v>1</v>
      </c>
      <c r="AB598">
        <v>1</v>
      </c>
      <c r="AC598">
        <v>1</v>
      </c>
      <c r="AD598">
        <v>5</v>
      </c>
      <c r="AE598">
        <v>5</v>
      </c>
      <c r="AF598">
        <v>5</v>
      </c>
      <c r="AG598">
        <v>5</v>
      </c>
      <c r="AH598">
        <v>2</v>
      </c>
      <c r="AI598">
        <v>4</v>
      </c>
      <c r="AJ598">
        <v>2</v>
      </c>
      <c r="AK598">
        <v>2</v>
      </c>
      <c r="AL598">
        <v>5</v>
      </c>
      <c r="AM598">
        <v>5</v>
      </c>
      <c r="AN598">
        <v>4</v>
      </c>
      <c r="AO598">
        <v>3</v>
      </c>
      <c r="AP598">
        <v>5</v>
      </c>
      <c r="AQ598">
        <v>5</v>
      </c>
      <c r="AR598">
        <v>5</v>
      </c>
      <c r="AS598">
        <v>5</v>
      </c>
      <c r="AT598">
        <v>5</v>
      </c>
      <c r="AU598">
        <v>5</v>
      </c>
      <c r="AV598">
        <v>5</v>
      </c>
      <c r="AW598">
        <v>2</v>
      </c>
      <c r="AX598">
        <v>2</v>
      </c>
      <c r="AY598">
        <v>1</v>
      </c>
    </row>
    <row r="599" spans="1:51">
      <c r="A599">
        <v>12657</v>
      </c>
      <c r="B599">
        <v>0</v>
      </c>
      <c r="C599">
        <v>1996</v>
      </c>
      <c r="D599" s="2">
        <v>43411.778425925928</v>
      </c>
      <c r="E599" s="2">
        <v>43420.749120370368</v>
      </c>
      <c r="F599" t="s">
        <v>252</v>
      </c>
      <c r="G599" t="s">
        <v>146</v>
      </c>
      <c r="H599">
        <v>5</v>
      </c>
      <c r="I599">
        <v>3</v>
      </c>
      <c r="J599">
        <v>3</v>
      </c>
      <c r="K599">
        <v>4</v>
      </c>
      <c r="L599">
        <v>2</v>
      </c>
      <c r="M599">
        <v>4</v>
      </c>
      <c r="N599">
        <v>2</v>
      </c>
      <c r="O599">
        <v>1</v>
      </c>
      <c r="P599">
        <v>5</v>
      </c>
      <c r="Q599">
        <v>5</v>
      </c>
      <c r="R599">
        <v>2</v>
      </c>
      <c r="S599">
        <v>4</v>
      </c>
      <c r="T599">
        <v>5</v>
      </c>
      <c r="U599">
        <v>5</v>
      </c>
      <c r="V599">
        <v>5</v>
      </c>
      <c r="W599">
        <v>5</v>
      </c>
      <c r="X599">
        <v>5</v>
      </c>
      <c r="Y599">
        <v>5</v>
      </c>
      <c r="Z599">
        <v>5</v>
      </c>
      <c r="AA599">
        <v>3</v>
      </c>
      <c r="AB599">
        <v>4</v>
      </c>
      <c r="AC599">
        <v>2</v>
      </c>
      <c r="AD599">
        <v>2</v>
      </c>
      <c r="AE599">
        <v>2</v>
      </c>
      <c r="AF599">
        <v>3</v>
      </c>
      <c r="AG599">
        <v>4</v>
      </c>
      <c r="AH599">
        <v>1</v>
      </c>
      <c r="AI599">
        <v>4</v>
      </c>
      <c r="AJ599">
        <v>2</v>
      </c>
      <c r="AK599">
        <v>1</v>
      </c>
      <c r="AL599">
        <v>5</v>
      </c>
      <c r="AM599">
        <v>5</v>
      </c>
      <c r="AN599">
        <v>2</v>
      </c>
      <c r="AO599">
        <v>4</v>
      </c>
      <c r="AP599">
        <v>5</v>
      </c>
      <c r="AQ599">
        <v>5</v>
      </c>
      <c r="AR599">
        <v>4</v>
      </c>
      <c r="AS599">
        <v>5</v>
      </c>
      <c r="AT599">
        <v>4</v>
      </c>
      <c r="AU599">
        <v>5</v>
      </c>
      <c r="AV599">
        <v>5</v>
      </c>
      <c r="AW599">
        <v>3</v>
      </c>
      <c r="AX599">
        <v>4</v>
      </c>
      <c r="AY599">
        <v>2</v>
      </c>
    </row>
    <row r="600" spans="1:51">
      <c r="A600">
        <v>12695</v>
      </c>
      <c r="B600">
        <v>0</v>
      </c>
      <c r="C600">
        <v>1960</v>
      </c>
      <c r="D600" s="2">
        <v>43411.879513888889</v>
      </c>
      <c r="E600" s="2">
        <v>43421.322800925926</v>
      </c>
      <c r="F600" t="s">
        <v>126</v>
      </c>
      <c r="G600" t="s">
        <v>126</v>
      </c>
      <c r="H600">
        <v>4</v>
      </c>
      <c r="I600">
        <v>3</v>
      </c>
      <c r="J600">
        <v>4</v>
      </c>
      <c r="K600">
        <v>2</v>
      </c>
      <c r="L600">
        <v>2</v>
      </c>
      <c r="M600">
        <v>3</v>
      </c>
      <c r="N600">
        <v>2</v>
      </c>
      <c r="O600">
        <v>2</v>
      </c>
      <c r="P600">
        <v>3</v>
      </c>
      <c r="Q600">
        <v>3</v>
      </c>
      <c r="R600">
        <v>3</v>
      </c>
      <c r="S600">
        <v>3</v>
      </c>
      <c r="T600">
        <v>3</v>
      </c>
      <c r="U600">
        <v>5</v>
      </c>
      <c r="V600">
        <v>4</v>
      </c>
      <c r="W600">
        <v>2</v>
      </c>
      <c r="X600">
        <v>3</v>
      </c>
      <c r="Y600">
        <v>4</v>
      </c>
      <c r="Z600">
        <v>3</v>
      </c>
      <c r="AA600">
        <v>3</v>
      </c>
      <c r="AB600">
        <v>3</v>
      </c>
      <c r="AC600">
        <v>1</v>
      </c>
      <c r="AD600">
        <v>3</v>
      </c>
      <c r="AE600">
        <v>3</v>
      </c>
      <c r="AF600">
        <v>3</v>
      </c>
      <c r="AG600">
        <v>4</v>
      </c>
      <c r="AH600">
        <v>2</v>
      </c>
      <c r="AI600">
        <v>3</v>
      </c>
      <c r="AJ600">
        <v>2</v>
      </c>
      <c r="AK600">
        <v>2</v>
      </c>
      <c r="AL600">
        <v>3</v>
      </c>
      <c r="AM600">
        <v>3</v>
      </c>
      <c r="AN600">
        <v>3</v>
      </c>
      <c r="AO600">
        <v>3</v>
      </c>
      <c r="AP600">
        <v>2</v>
      </c>
      <c r="AQ600">
        <v>4</v>
      </c>
      <c r="AR600">
        <v>3</v>
      </c>
      <c r="AS600">
        <v>4</v>
      </c>
      <c r="AT600">
        <v>3</v>
      </c>
      <c r="AU600">
        <v>4</v>
      </c>
      <c r="AV600">
        <v>3</v>
      </c>
      <c r="AW600">
        <v>3</v>
      </c>
      <c r="AX600">
        <v>3</v>
      </c>
      <c r="AY600">
        <v>2</v>
      </c>
    </row>
    <row r="601" spans="1:51">
      <c r="A601">
        <v>12698</v>
      </c>
      <c r="B601">
        <v>0</v>
      </c>
      <c r="C601">
        <v>1980</v>
      </c>
      <c r="D601" s="2">
        <v>43411.886608796296</v>
      </c>
      <c r="E601" s="2">
        <v>43421.32613425926</v>
      </c>
      <c r="F601" t="s">
        <v>126</v>
      </c>
      <c r="G601" t="s">
        <v>126</v>
      </c>
      <c r="H601">
        <v>4</v>
      </c>
      <c r="I601">
        <v>2</v>
      </c>
      <c r="J601">
        <v>4</v>
      </c>
      <c r="K601">
        <v>4</v>
      </c>
      <c r="L601">
        <v>1</v>
      </c>
      <c r="M601">
        <v>4</v>
      </c>
      <c r="N601">
        <v>4</v>
      </c>
      <c r="O601">
        <v>2</v>
      </c>
      <c r="P601">
        <v>4</v>
      </c>
      <c r="Q601">
        <v>5</v>
      </c>
      <c r="R601">
        <v>4</v>
      </c>
      <c r="S601">
        <v>2</v>
      </c>
      <c r="T601">
        <v>2</v>
      </c>
      <c r="U601">
        <v>5</v>
      </c>
      <c r="V601">
        <v>4</v>
      </c>
      <c r="W601">
        <v>2</v>
      </c>
      <c r="X601">
        <v>5</v>
      </c>
      <c r="Y601">
        <v>4</v>
      </c>
      <c r="Z601">
        <v>4</v>
      </c>
      <c r="AA601">
        <v>1</v>
      </c>
      <c r="AB601">
        <v>3</v>
      </c>
      <c r="AC601">
        <v>1</v>
      </c>
      <c r="AD601">
        <v>4</v>
      </c>
      <c r="AE601">
        <v>4</v>
      </c>
      <c r="AF601">
        <v>4</v>
      </c>
      <c r="AG601">
        <v>4</v>
      </c>
      <c r="AH601">
        <v>2</v>
      </c>
      <c r="AI601">
        <v>4</v>
      </c>
      <c r="AJ601">
        <v>2</v>
      </c>
      <c r="AK601">
        <v>2</v>
      </c>
      <c r="AL601">
        <v>4</v>
      </c>
      <c r="AM601">
        <v>4</v>
      </c>
      <c r="AN601">
        <v>2</v>
      </c>
      <c r="AO601">
        <v>3</v>
      </c>
      <c r="AP601">
        <v>1</v>
      </c>
      <c r="AQ601">
        <v>4</v>
      </c>
      <c r="AR601">
        <v>4</v>
      </c>
      <c r="AS601">
        <v>4</v>
      </c>
      <c r="AT601">
        <v>4</v>
      </c>
      <c r="AU601">
        <v>4</v>
      </c>
      <c r="AV601">
        <v>2</v>
      </c>
      <c r="AW601">
        <v>4</v>
      </c>
      <c r="AX601">
        <v>4</v>
      </c>
      <c r="AY601">
        <v>2</v>
      </c>
    </row>
    <row r="602" spans="1:51">
      <c r="A602">
        <v>12701</v>
      </c>
      <c r="B602">
        <v>1</v>
      </c>
      <c r="C602">
        <v>1960</v>
      </c>
      <c r="D602" s="2">
        <v>43411.889965277776</v>
      </c>
      <c r="E602" s="2">
        <v>43421.329756944448</v>
      </c>
      <c r="F602" t="s">
        <v>133</v>
      </c>
      <c r="G602" t="s">
        <v>133</v>
      </c>
      <c r="H602">
        <v>3</v>
      </c>
      <c r="I602">
        <v>3</v>
      </c>
      <c r="J602">
        <v>3</v>
      </c>
      <c r="K602">
        <v>4</v>
      </c>
      <c r="L602">
        <v>2</v>
      </c>
      <c r="M602">
        <v>4</v>
      </c>
      <c r="N602">
        <v>2</v>
      </c>
      <c r="O602">
        <v>2</v>
      </c>
      <c r="P602">
        <v>2</v>
      </c>
      <c r="Q602">
        <v>2</v>
      </c>
      <c r="R602">
        <v>2</v>
      </c>
      <c r="S602">
        <v>4</v>
      </c>
      <c r="T602">
        <v>3</v>
      </c>
      <c r="U602">
        <v>4</v>
      </c>
      <c r="V602">
        <v>3</v>
      </c>
      <c r="W602">
        <v>2</v>
      </c>
      <c r="X602">
        <v>2</v>
      </c>
      <c r="Y602">
        <v>4</v>
      </c>
      <c r="Z602">
        <v>2</v>
      </c>
      <c r="AA602">
        <v>5</v>
      </c>
      <c r="AB602">
        <v>3</v>
      </c>
      <c r="AC602">
        <v>2</v>
      </c>
      <c r="AD602">
        <v>2</v>
      </c>
      <c r="AE602">
        <v>3</v>
      </c>
      <c r="AF602">
        <v>3</v>
      </c>
      <c r="AG602">
        <v>4</v>
      </c>
      <c r="AH602">
        <v>2</v>
      </c>
      <c r="AI602">
        <v>4</v>
      </c>
      <c r="AJ602">
        <v>1</v>
      </c>
      <c r="AK602">
        <v>1</v>
      </c>
      <c r="AL602">
        <v>2</v>
      </c>
      <c r="AM602">
        <v>1</v>
      </c>
      <c r="AN602">
        <v>2</v>
      </c>
      <c r="AO602">
        <v>5</v>
      </c>
      <c r="AP602">
        <v>1</v>
      </c>
      <c r="AQ602">
        <v>4</v>
      </c>
      <c r="AR602">
        <v>2</v>
      </c>
      <c r="AS602">
        <v>4</v>
      </c>
      <c r="AT602">
        <v>2</v>
      </c>
      <c r="AU602">
        <v>4</v>
      </c>
      <c r="AV602">
        <v>2</v>
      </c>
      <c r="AW602">
        <v>1</v>
      </c>
      <c r="AX602">
        <v>2</v>
      </c>
      <c r="AY602">
        <v>2</v>
      </c>
    </row>
    <row r="603" spans="1:51">
      <c r="A603">
        <v>12702</v>
      </c>
      <c r="B603">
        <v>0</v>
      </c>
      <c r="C603">
        <v>1974</v>
      </c>
      <c r="D603" s="2">
        <v>43411.892824074072</v>
      </c>
      <c r="E603" s="2">
        <v>43421.414942129632</v>
      </c>
      <c r="F603" t="s">
        <v>125</v>
      </c>
      <c r="G603" t="s">
        <v>129</v>
      </c>
      <c r="H603">
        <v>4</v>
      </c>
      <c r="I603">
        <v>5</v>
      </c>
      <c r="J603">
        <v>5</v>
      </c>
      <c r="K603">
        <v>5</v>
      </c>
      <c r="L603">
        <v>2</v>
      </c>
      <c r="M603">
        <v>3</v>
      </c>
      <c r="N603">
        <v>5</v>
      </c>
      <c r="O603">
        <v>3</v>
      </c>
      <c r="P603">
        <v>5</v>
      </c>
      <c r="Q603">
        <v>5</v>
      </c>
      <c r="R603">
        <v>5</v>
      </c>
      <c r="S603">
        <v>3</v>
      </c>
      <c r="T603">
        <v>3</v>
      </c>
      <c r="U603">
        <v>5</v>
      </c>
      <c r="V603">
        <v>5</v>
      </c>
      <c r="W603">
        <v>5</v>
      </c>
      <c r="X603">
        <v>3</v>
      </c>
      <c r="Y603">
        <v>5</v>
      </c>
      <c r="Z603">
        <v>5</v>
      </c>
      <c r="AA603">
        <v>4</v>
      </c>
      <c r="AB603">
        <v>2</v>
      </c>
      <c r="AC603">
        <v>1</v>
      </c>
      <c r="AD603">
        <v>4</v>
      </c>
      <c r="AE603">
        <v>4</v>
      </c>
      <c r="AF603">
        <v>4</v>
      </c>
      <c r="AG603">
        <v>4</v>
      </c>
      <c r="AH603">
        <v>2</v>
      </c>
      <c r="AI603">
        <v>4</v>
      </c>
      <c r="AJ603">
        <v>2</v>
      </c>
      <c r="AK603">
        <v>2</v>
      </c>
      <c r="AL603">
        <v>4</v>
      </c>
      <c r="AM603">
        <v>3</v>
      </c>
      <c r="AN603">
        <v>4</v>
      </c>
      <c r="AO603">
        <v>3</v>
      </c>
      <c r="AP603">
        <v>2</v>
      </c>
      <c r="AQ603">
        <v>4</v>
      </c>
      <c r="AR603">
        <v>4</v>
      </c>
      <c r="AS603">
        <v>4</v>
      </c>
      <c r="AT603">
        <v>4</v>
      </c>
      <c r="AU603">
        <v>4</v>
      </c>
      <c r="AV603">
        <v>2</v>
      </c>
      <c r="AW603">
        <v>2</v>
      </c>
      <c r="AX603">
        <v>3</v>
      </c>
      <c r="AY603">
        <v>2</v>
      </c>
    </row>
    <row r="604" spans="1:51">
      <c r="A604">
        <v>12730</v>
      </c>
      <c r="B604">
        <v>1</v>
      </c>
      <c r="C604">
        <v>1985</v>
      </c>
      <c r="D604" s="2">
        <v>43412.337789351855</v>
      </c>
      <c r="E604" s="2">
        <v>43421.740844907406</v>
      </c>
      <c r="F604" t="s">
        <v>125</v>
      </c>
      <c r="G604" t="s">
        <v>128</v>
      </c>
      <c r="H604">
        <v>4</v>
      </c>
      <c r="I604">
        <v>5</v>
      </c>
      <c r="J604">
        <v>1</v>
      </c>
      <c r="K604">
        <v>5</v>
      </c>
      <c r="L604">
        <v>1</v>
      </c>
      <c r="M604">
        <v>2</v>
      </c>
      <c r="N604">
        <v>1</v>
      </c>
      <c r="O604">
        <v>1</v>
      </c>
      <c r="P604">
        <v>1</v>
      </c>
      <c r="Q604">
        <v>2</v>
      </c>
      <c r="R604">
        <v>2</v>
      </c>
      <c r="S604">
        <v>4</v>
      </c>
      <c r="T604">
        <v>1</v>
      </c>
      <c r="U604">
        <v>5</v>
      </c>
      <c r="V604">
        <v>2</v>
      </c>
      <c r="W604">
        <v>5</v>
      </c>
      <c r="X604">
        <v>2</v>
      </c>
      <c r="Y604">
        <v>5</v>
      </c>
      <c r="Z604">
        <v>1</v>
      </c>
      <c r="AA604">
        <v>4</v>
      </c>
      <c r="AB604">
        <v>4</v>
      </c>
      <c r="AC604">
        <v>2</v>
      </c>
      <c r="AD604">
        <v>5</v>
      </c>
      <c r="AE604">
        <v>5</v>
      </c>
      <c r="AF604">
        <v>2</v>
      </c>
      <c r="AG604">
        <v>5</v>
      </c>
      <c r="AH604">
        <v>1</v>
      </c>
      <c r="AI604">
        <v>2</v>
      </c>
      <c r="AJ604">
        <v>2</v>
      </c>
      <c r="AK604">
        <v>1</v>
      </c>
      <c r="AL604">
        <v>4</v>
      </c>
      <c r="AM604">
        <v>2</v>
      </c>
      <c r="AN604">
        <v>2</v>
      </c>
      <c r="AO604">
        <v>4</v>
      </c>
      <c r="AP604">
        <v>4</v>
      </c>
      <c r="AQ604">
        <v>5</v>
      </c>
      <c r="AR604">
        <v>2</v>
      </c>
      <c r="AS604">
        <v>5</v>
      </c>
      <c r="AT604">
        <v>5</v>
      </c>
      <c r="AU604">
        <v>4</v>
      </c>
      <c r="AV604">
        <v>2</v>
      </c>
      <c r="AW604">
        <v>4</v>
      </c>
      <c r="AX604">
        <v>4</v>
      </c>
      <c r="AY604">
        <v>2</v>
      </c>
    </row>
    <row r="605" spans="1:51">
      <c r="A605">
        <v>10701</v>
      </c>
      <c r="B605">
        <v>0</v>
      </c>
      <c r="C605">
        <v>1993</v>
      </c>
      <c r="D605" s="2">
        <v>43414.533993055556</v>
      </c>
      <c r="E605" s="2">
        <v>43421.904409722221</v>
      </c>
      <c r="F605" t="s">
        <v>123</v>
      </c>
      <c r="G605" t="s">
        <v>118</v>
      </c>
      <c r="H605">
        <v>3</v>
      </c>
      <c r="I605">
        <v>2</v>
      </c>
      <c r="J605">
        <v>3</v>
      </c>
      <c r="K605">
        <v>3</v>
      </c>
      <c r="L605">
        <v>5</v>
      </c>
      <c r="M605">
        <v>4</v>
      </c>
      <c r="N605">
        <v>2</v>
      </c>
      <c r="O605">
        <v>2</v>
      </c>
      <c r="P605">
        <v>4</v>
      </c>
      <c r="Q605">
        <v>4</v>
      </c>
      <c r="R605">
        <v>2</v>
      </c>
      <c r="S605">
        <v>4</v>
      </c>
      <c r="T605">
        <v>2</v>
      </c>
      <c r="U605">
        <v>5</v>
      </c>
      <c r="V605">
        <v>2</v>
      </c>
      <c r="W605">
        <v>5</v>
      </c>
      <c r="X605">
        <v>4</v>
      </c>
      <c r="Y605">
        <v>5</v>
      </c>
      <c r="Z605">
        <v>5</v>
      </c>
      <c r="AA605">
        <v>4</v>
      </c>
      <c r="AB605">
        <v>3</v>
      </c>
      <c r="AC605">
        <v>1</v>
      </c>
      <c r="AD605">
        <v>3</v>
      </c>
      <c r="AE605">
        <v>3</v>
      </c>
      <c r="AF605">
        <v>3</v>
      </c>
      <c r="AG605">
        <v>3</v>
      </c>
      <c r="AH605">
        <v>4</v>
      </c>
      <c r="AI605">
        <v>4</v>
      </c>
      <c r="AJ605">
        <v>1</v>
      </c>
      <c r="AK605">
        <v>1</v>
      </c>
      <c r="AL605">
        <v>2</v>
      </c>
      <c r="AM605">
        <v>1</v>
      </c>
      <c r="AN605">
        <v>2</v>
      </c>
      <c r="AO605">
        <v>1</v>
      </c>
      <c r="AP605">
        <v>3</v>
      </c>
      <c r="AQ605">
        <v>2</v>
      </c>
      <c r="AR605">
        <v>2</v>
      </c>
      <c r="AS605">
        <v>4</v>
      </c>
      <c r="AT605">
        <v>3</v>
      </c>
      <c r="AU605">
        <v>5</v>
      </c>
      <c r="AV605">
        <v>4</v>
      </c>
      <c r="AW605">
        <v>4</v>
      </c>
      <c r="AX605">
        <v>4</v>
      </c>
      <c r="AY605">
        <v>2</v>
      </c>
    </row>
    <row r="607" spans="1:51">
      <c r="A607" t="s">
        <v>325</v>
      </c>
      <c r="B607" t="s">
        <v>41</v>
      </c>
      <c r="C607" t="s">
        <v>326</v>
      </c>
    </row>
    <row r="608" spans="1:51">
      <c r="A608">
        <v>1</v>
      </c>
      <c r="B608">
        <v>11459</v>
      </c>
      <c r="C608" t="s">
        <v>327</v>
      </c>
    </row>
    <row r="609" spans="1:3">
      <c r="A609">
        <v>1</v>
      </c>
      <c r="B609">
        <v>11570</v>
      </c>
      <c r="C609" t="s">
        <v>328</v>
      </c>
    </row>
    <row r="610" spans="1:3">
      <c r="A610">
        <v>2</v>
      </c>
      <c r="B610">
        <v>12051</v>
      </c>
      <c r="C610" t="s">
        <v>329</v>
      </c>
    </row>
    <row r="611" spans="1:3">
      <c r="A611">
        <v>3</v>
      </c>
      <c r="B611">
        <v>12697</v>
      </c>
      <c r="C611" t="s">
        <v>330</v>
      </c>
    </row>
    <row r="612" spans="1:3">
      <c r="A612">
        <v>5</v>
      </c>
      <c r="B612">
        <v>9051</v>
      </c>
      <c r="C612" t="s">
        <v>331</v>
      </c>
    </row>
    <row r="613" spans="1:3">
      <c r="A613">
        <v>5</v>
      </c>
      <c r="B613">
        <v>10226</v>
      </c>
      <c r="C613" t="s">
        <v>332</v>
      </c>
    </row>
    <row r="614" spans="1:3">
      <c r="A614">
        <v>5</v>
      </c>
      <c r="B614">
        <v>11570</v>
      </c>
      <c r="C614" t="s">
        <v>333</v>
      </c>
    </row>
    <row r="615" spans="1:3">
      <c r="A615">
        <v>6</v>
      </c>
      <c r="B615">
        <v>8611</v>
      </c>
      <c r="C615" t="s">
        <v>334</v>
      </c>
    </row>
    <row r="616" spans="1:3">
      <c r="A616">
        <v>6</v>
      </c>
      <c r="B616">
        <v>9051</v>
      </c>
      <c r="C616" t="s">
        <v>335</v>
      </c>
    </row>
    <row r="617" spans="1:3">
      <c r="A617">
        <v>6</v>
      </c>
      <c r="B617">
        <v>12848</v>
      </c>
      <c r="C617" t="s">
        <v>336</v>
      </c>
    </row>
    <row r="618" spans="1:3">
      <c r="A618">
        <v>7</v>
      </c>
      <c r="B618">
        <v>11017</v>
      </c>
      <c r="C618" t="s">
        <v>337</v>
      </c>
    </row>
    <row r="619" spans="1:3">
      <c r="A619">
        <v>7</v>
      </c>
      <c r="B619">
        <v>11459</v>
      </c>
      <c r="C619" t="s">
        <v>338</v>
      </c>
    </row>
    <row r="620" spans="1:3">
      <c r="A620">
        <v>7</v>
      </c>
      <c r="B620">
        <v>11516</v>
      </c>
      <c r="C620" t="s">
        <v>339</v>
      </c>
    </row>
    <row r="621" spans="1:3">
      <c r="A621">
        <v>7</v>
      </c>
      <c r="B621">
        <v>12051</v>
      </c>
      <c r="C621" t="s">
        <v>340</v>
      </c>
    </row>
    <row r="622" spans="1:3">
      <c r="A622">
        <v>8</v>
      </c>
      <c r="B622">
        <v>10753</v>
      </c>
      <c r="C622" t="s">
        <v>341</v>
      </c>
    </row>
    <row r="623" spans="1:3">
      <c r="A623">
        <v>8</v>
      </c>
      <c r="B623">
        <v>11459</v>
      </c>
      <c r="C623" t="s">
        <v>342</v>
      </c>
    </row>
    <row r="624" spans="1:3">
      <c r="A624">
        <v>8</v>
      </c>
      <c r="B624">
        <v>11570</v>
      </c>
      <c r="C624" t="s">
        <v>343</v>
      </c>
    </row>
    <row r="625" spans="1:3">
      <c r="A625">
        <v>9</v>
      </c>
      <c r="B625">
        <v>11030</v>
      </c>
      <c r="C625" t="s">
        <v>344</v>
      </c>
    </row>
    <row r="626" spans="1:3">
      <c r="A626">
        <v>9</v>
      </c>
      <c r="B626">
        <v>11459</v>
      </c>
      <c r="C626" t="s">
        <v>345</v>
      </c>
    </row>
    <row r="627" spans="1:3">
      <c r="A627">
        <v>9</v>
      </c>
      <c r="B627">
        <v>12857</v>
      </c>
      <c r="C627" t="s">
        <v>346</v>
      </c>
    </row>
    <row r="628" spans="1:3">
      <c r="A628">
        <v>10</v>
      </c>
      <c r="B628">
        <v>11030</v>
      </c>
      <c r="C628" t="s">
        <v>347</v>
      </c>
    </row>
    <row r="629" spans="1:3">
      <c r="A629">
        <v>10</v>
      </c>
      <c r="B629">
        <v>11459</v>
      </c>
      <c r="C629" t="s">
        <v>348</v>
      </c>
    </row>
    <row r="630" spans="1:3">
      <c r="A630">
        <v>11</v>
      </c>
      <c r="B630">
        <v>11459</v>
      </c>
      <c r="C630" t="s">
        <v>349</v>
      </c>
    </row>
    <row r="631" spans="1:3">
      <c r="A631">
        <v>13</v>
      </c>
      <c r="B631">
        <v>11459</v>
      </c>
      <c r="C631" t="s">
        <v>350</v>
      </c>
    </row>
    <row r="632" spans="1:3">
      <c r="A632">
        <v>14</v>
      </c>
      <c r="B632">
        <v>11459</v>
      </c>
      <c r="C632" t="s">
        <v>348</v>
      </c>
    </row>
    <row r="633" spans="1:3">
      <c r="A633">
        <v>15</v>
      </c>
      <c r="B633">
        <v>11459</v>
      </c>
      <c r="C633" t="s">
        <v>351</v>
      </c>
    </row>
    <row r="634" spans="1:3">
      <c r="A634">
        <v>16</v>
      </c>
      <c r="B634">
        <v>11459</v>
      </c>
      <c r="C634" t="s">
        <v>352</v>
      </c>
    </row>
    <row r="635" spans="1:3">
      <c r="A635">
        <v>16</v>
      </c>
      <c r="B635">
        <v>11570</v>
      </c>
      <c r="C635" t="s">
        <v>353</v>
      </c>
    </row>
    <row r="636" spans="1:3">
      <c r="A636">
        <v>17</v>
      </c>
      <c r="B636">
        <v>11459</v>
      </c>
      <c r="C636" t="s">
        <v>354</v>
      </c>
    </row>
    <row r="637" spans="1:3">
      <c r="A637">
        <v>18</v>
      </c>
      <c r="B637">
        <v>12857</v>
      </c>
      <c r="C637" t="s">
        <v>355</v>
      </c>
    </row>
    <row r="638" spans="1:3">
      <c r="A638">
        <v>20</v>
      </c>
      <c r="B638">
        <v>12857</v>
      </c>
      <c r="C638" t="s">
        <v>356</v>
      </c>
    </row>
    <row r="639" spans="1:3">
      <c r="A639">
        <v>21</v>
      </c>
      <c r="B639">
        <v>12857</v>
      </c>
      <c r="C639" t="s">
        <v>357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87DC-B2B9-49F8-AAA7-2F920F19FF8F}">
  <dimension ref="B1:AB696"/>
  <sheetViews>
    <sheetView topLeftCell="H4" workbookViewId="0">
      <selection activeCell="Y59" sqref="Y59:Y89"/>
    </sheetView>
  </sheetViews>
  <sheetFormatPr defaultRowHeight="14.4"/>
  <cols>
    <col min="9" max="9" width="13.77734375" customWidth="1"/>
    <col min="10" max="10" width="13.6640625" bestFit="1" customWidth="1"/>
    <col min="21" max="21" width="13.88671875" bestFit="1" customWidth="1"/>
  </cols>
  <sheetData>
    <row r="1" spans="2:26">
      <c r="B1" s="158"/>
      <c r="C1" t="s">
        <v>436</v>
      </c>
      <c r="D1" t="s">
        <v>479</v>
      </c>
      <c r="E1" t="s">
        <v>485</v>
      </c>
      <c r="F1" s="8" t="s">
        <v>42</v>
      </c>
    </row>
    <row r="2" spans="2:26">
      <c r="B2" s="158">
        <v>103</v>
      </c>
      <c r="C2" s="159">
        <v>26</v>
      </c>
      <c r="D2" s="154">
        <v>27.362636149464954</v>
      </c>
      <c r="E2">
        <v>21</v>
      </c>
      <c r="F2" s="8">
        <v>0</v>
      </c>
      <c r="J2" s="173" t="s">
        <v>491</v>
      </c>
      <c r="K2" s="174"/>
      <c r="L2" s="175" t="s">
        <v>486</v>
      </c>
      <c r="M2" s="175"/>
      <c r="N2" s="176"/>
      <c r="O2" s="175" t="s">
        <v>489</v>
      </c>
      <c r="P2" s="177"/>
      <c r="Q2" s="175"/>
      <c r="R2" s="210" t="s">
        <v>490</v>
      </c>
      <c r="S2" s="210"/>
    </row>
    <row r="3" spans="2:26">
      <c r="B3" s="158">
        <v>334</v>
      </c>
      <c r="C3" s="159">
        <v>27</v>
      </c>
      <c r="D3" s="154">
        <v>27.959690284363361</v>
      </c>
      <c r="E3">
        <v>20</v>
      </c>
      <c r="F3" s="8">
        <v>0</v>
      </c>
      <c r="J3" s="178"/>
      <c r="K3" s="179" t="s">
        <v>484</v>
      </c>
      <c r="L3" s="180" t="s">
        <v>477</v>
      </c>
      <c r="M3" s="180" t="s">
        <v>492</v>
      </c>
      <c r="N3" s="181" t="s">
        <v>484</v>
      </c>
      <c r="O3" s="180" t="s">
        <v>477</v>
      </c>
      <c r="P3" s="182" t="s">
        <v>492</v>
      </c>
      <c r="Q3" s="180" t="s">
        <v>484</v>
      </c>
      <c r="R3" s="180" t="s">
        <v>477</v>
      </c>
      <c r="S3" s="180" t="s">
        <v>492</v>
      </c>
      <c r="U3" t="s">
        <v>500</v>
      </c>
      <c r="V3" t="s">
        <v>489</v>
      </c>
    </row>
    <row r="4" spans="2:26">
      <c r="B4" s="158">
        <v>380</v>
      </c>
      <c r="C4" s="159">
        <v>29</v>
      </c>
      <c r="D4" s="154">
        <v>29.153798554160186</v>
      </c>
      <c r="E4">
        <v>19</v>
      </c>
      <c r="F4" s="8">
        <v>0</v>
      </c>
      <c r="G4" s="164"/>
      <c r="H4" s="165" t="s">
        <v>487</v>
      </c>
      <c r="I4" s="166" t="s">
        <v>488</v>
      </c>
      <c r="J4" s="183" t="s">
        <v>493</v>
      </c>
      <c r="K4" s="115">
        <v>37</v>
      </c>
      <c r="L4" s="184">
        <v>67.324324324324323</v>
      </c>
      <c r="M4" s="184">
        <v>15.183657740521559</v>
      </c>
      <c r="N4" s="185">
        <v>7</v>
      </c>
      <c r="O4" s="186">
        <v>72.857142857142861</v>
      </c>
      <c r="P4" s="186">
        <v>14.065444703025836</v>
      </c>
      <c r="Q4" s="185">
        <v>30</v>
      </c>
      <c r="R4" s="186">
        <v>66.033333333333331</v>
      </c>
      <c r="S4" s="186">
        <v>15.144819429612079</v>
      </c>
      <c r="U4" t="s">
        <v>436</v>
      </c>
      <c r="V4" t="s">
        <v>507</v>
      </c>
      <c r="W4" t="s">
        <v>508</v>
      </c>
      <c r="X4" t="s">
        <v>504</v>
      </c>
      <c r="Y4" t="s">
        <v>505</v>
      </c>
      <c r="Z4" t="s">
        <v>506</v>
      </c>
    </row>
    <row r="5" spans="2:26">
      <c r="B5" s="158">
        <v>224</v>
      </c>
      <c r="C5" s="159">
        <v>29</v>
      </c>
      <c r="D5" s="154">
        <v>29.153798554160186</v>
      </c>
      <c r="E5">
        <v>52</v>
      </c>
      <c r="F5" s="8">
        <v>0</v>
      </c>
      <c r="G5" s="167" t="s">
        <v>486</v>
      </c>
      <c r="H5" s="168">
        <v>63.915094339622641</v>
      </c>
      <c r="I5" s="169">
        <v>16.748899999999999</v>
      </c>
      <c r="J5" s="183" t="s">
        <v>494</v>
      </c>
      <c r="K5" s="115">
        <v>307</v>
      </c>
      <c r="L5" s="184">
        <v>66.501628664495115</v>
      </c>
      <c r="M5" s="184">
        <v>16.218253799503408</v>
      </c>
      <c r="N5" s="187">
        <v>50</v>
      </c>
      <c r="O5" s="186">
        <v>83.54</v>
      </c>
      <c r="P5" s="184">
        <v>13.937302464967889</v>
      </c>
      <c r="Q5" s="187">
        <v>257</v>
      </c>
      <c r="R5" s="184">
        <v>63.186770428015564</v>
      </c>
      <c r="S5" s="184">
        <v>14.454952838190119</v>
      </c>
      <c r="U5" t="s">
        <v>501</v>
      </c>
      <c r="V5">
        <v>13</v>
      </c>
      <c r="W5">
        <v>21</v>
      </c>
      <c r="X5">
        <v>35</v>
      </c>
      <c r="Y5">
        <v>50</v>
      </c>
      <c r="Z5">
        <v>59</v>
      </c>
    </row>
    <row r="6" spans="2:26">
      <c r="B6" s="158">
        <v>408</v>
      </c>
      <c r="C6" s="159">
        <v>29</v>
      </c>
      <c r="D6" s="154">
        <v>29.153798554160186</v>
      </c>
      <c r="E6">
        <v>60</v>
      </c>
      <c r="F6" s="8">
        <v>0</v>
      </c>
      <c r="G6" s="167" t="s">
        <v>489</v>
      </c>
      <c r="H6" s="168">
        <v>77.676767676767682</v>
      </c>
      <c r="I6" s="169">
        <v>15.703585309485492</v>
      </c>
      <c r="J6" s="183" t="s">
        <v>495</v>
      </c>
      <c r="K6" s="115">
        <v>94</v>
      </c>
      <c r="L6" s="184">
        <v>63.180851063829785</v>
      </c>
      <c r="M6" s="184">
        <v>16.475618844127432</v>
      </c>
      <c r="N6" s="187">
        <v>24</v>
      </c>
      <c r="O6" s="184">
        <v>74.833333333333329</v>
      </c>
      <c r="P6" s="184">
        <v>15.101508386765726</v>
      </c>
      <c r="Q6" s="187">
        <v>70</v>
      </c>
      <c r="R6" s="184">
        <v>59.185714285714283</v>
      </c>
      <c r="S6" s="184">
        <v>14.960226179671842</v>
      </c>
      <c r="U6" t="s">
        <v>502</v>
      </c>
      <c r="V6">
        <v>23</v>
      </c>
      <c r="W6">
        <v>29</v>
      </c>
      <c r="X6">
        <v>42</v>
      </c>
      <c r="Y6">
        <v>56</v>
      </c>
      <c r="Z6">
        <v>63</v>
      </c>
    </row>
    <row r="7" spans="2:26">
      <c r="B7" s="158">
        <v>35</v>
      </c>
      <c r="C7" s="159">
        <v>31</v>
      </c>
      <c r="D7" s="154">
        <v>30.347906823957011</v>
      </c>
      <c r="E7">
        <v>43</v>
      </c>
      <c r="F7" s="8">
        <v>0</v>
      </c>
      <c r="G7" s="170" t="s">
        <v>490</v>
      </c>
      <c r="H7" s="171">
        <v>60.754060324825986</v>
      </c>
      <c r="I7" s="172">
        <v>15.324027687949657</v>
      </c>
      <c r="J7" s="183" t="s">
        <v>496</v>
      </c>
      <c r="K7" s="115">
        <v>52</v>
      </c>
      <c r="L7" s="184">
        <v>56.153846153846153</v>
      </c>
      <c r="M7" s="184">
        <v>17.854523899242988</v>
      </c>
      <c r="N7" s="187">
        <v>9</v>
      </c>
      <c r="O7" s="184">
        <v>67.444444444444443</v>
      </c>
      <c r="P7" s="184">
        <v>18.839150199701514</v>
      </c>
      <c r="Q7" s="187">
        <v>43</v>
      </c>
      <c r="R7" s="184">
        <v>53.790697674418603</v>
      </c>
      <c r="S7" s="184">
        <v>16.701981694891963</v>
      </c>
    </row>
    <row r="8" spans="2:26">
      <c r="B8" s="158">
        <v>499</v>
      </c>
      <c r="C8" s="159">
        <v>31</v>
      </c>
      <c r="D8" s="154">
        <v>30.347906823957011</v>
      </c>
      <c r="E8">
        <v>65</v>
      </c>
      <c r="F8" s="8">
        <v>0</v>
      </c>
      <c r="J8" s="178" t="s">
        <v>497</v>
      </c>
      <c r="K8" s="188">
        <v>40</v>
      </c>
      <c r="L8" s="189">
        <v>52.725000000000001</v>
      </c>
      <c r="M8" s="189">
        <v>12.874368916572182</v>
      </c>
      <c r="N8" s="190">
        <v>9</v>
      </c>
      <c r="O8" s="189">
        <v>66.666666666666671</v>
      </c>
      <c r="P8" s="189">
        <v>7.745966692414834</v>
      </c>
      <c r="Q8" s="190">
        <v>31</v>
      </c>
      <c r="R8" s="189">
        <v>48.677419354838712</v>
      </c>
      <c r="S8" s="189">
        <v>11.119257044031237</v>
      </c>
    </row>
    <row r="9" spans="2:26">
      <c r="B9" s="158">
        <v>52</v>
      </c>
      <c r="C9" s="159">
        <v>32</v>
      </c>
      <c r="D9" s="154">
        <v>30.944960958855422</v>
      </c>
      <c r="E9">
        <v>21</v>
      </c>
      <c r="F9" s="8">
        <v>0</v>
      </c>
      <c r="J9" s="183" t="s">
        <v>486</v>
      </c>
      <c r="K9" s="115">
        <f>SUM(K4:K8)</f>
        <v>530</v>
      </c>
      <c r="L9" s="186">
        <v>63.915094339622641</v>
      </c>
      <c r="M9" s="191">
        <v>16.748899999999999</v>
      </c>
      <c r="N9" s="115">
        <f t="shared" ref="N9" si="0">SUM(N4:N8)</f>
        <v>99</v>
      </c>
      <c r="O9" s="186">
        <v>77.676767676767682</v>
      </c>
      <c r="P9" s="191">
        <v>15.703585309485492</v>
      </c>
      <c r="Q9" s="115">
        <f t="shared" ref="Q9" si="1">SUM(Q4:Q8)</f>
        <v>431</v>
      </c>
      <c r="R9" s="186">
        <v>60.754060324825986</v>
      </c>
      <c r="S9" s="186">
        <v>15.324027687949657</v>
      </c>
      <c r="U9" t="s">
        <v>500</v>
      </c>
      <c r="V9" t="s">
        <v>490</v>
      </c>
    </row>
    <row r="10" spans="2:26">
      <c r="B10" s="158">
        <v>293</v>
      </c>
      <c r="C10" s="159">
        <v>32</v>
      </c>
      <c r="D10" s="154">
        <v>30.944960958855422</v>
      </c>
      <c r="E10">
        <v>35</v>
      </c>
      <c r="F10" s="8">
        <v>0</v>
      </c>
      <c r="I10" t="s">
        <v>493</v>
      </c>
      <c r="N10" s="72"/>
      <c r="O10" s="72"/>
      <c r="R10" s="72"/>
      <c r="S10" s="72"/>
      <c r="U10" t="s">
        <v>436</v>
      </c>
      <c r="V10" t="s">
        <v>507</v>
      </c>
      <c r="W10" t="s">
        <v>508</v>
      </c>
      <c r="X10" t="s">
        <v>504</v>
      </c>
      <c r="Y10" t="s">
        <v>505</v>
      </c>
      <c r="Z10" t="s">
        <v>506</v>
      </c>
    </row>
    <row r="11" spans="2:26">
      <c r="B11" s="158">
        <v>508</v>
      </c>
      <c r="C11" s="159">
        <v>32</v>
      </c>
      <c r="D11" s="154">
        <v>30.944960958855422</v>
      </c>
      <c r="E11">
        <v>40</v>
      </c>
      <c r="F11" s="8">
        <v>0</v>
      </c>
      <c r="I11" s="159">
        <v>66</v>
      </c>
      <c r="J11" s="154">
        <v>51.244801545401408</v>
      </c>
      <c r="K11">
        <v>13</v>
      </c>
      <c r="L11" s="8">
        <v>0</v>
      </c>
      <c r="U11" t="s">
        <v>501</v>
      </c>
      <c r="V11">
        <v>27</v>
      </c>
      <c r="W11">
        <v>34</v>
      </c>
      <c r="X11">
        <v>48</v>
      </c>
      <c r="Y11">
        <v>62</v>
      </c>
      <c r="Z11">
        <v>69</v>
      </c>
    </row>
    <row r="12" spans="2:26">
      <c r="B12" s="158">
        <v>476</v>
      </c>
      <c r="C12" s="159">
        <v>32</v>
      </c>
      <c r="D12" s="154">
        <v>30.944960958855422</v>
      </c>
      <c r="E12">
        <v>42</v>
      </c>
      <c r="F12" s="8">
        <v>0</v>
      </c>
      <c r="I12" s="159">
        <v>83</v>
      </c>
      <c r="J12" s="154">
        <v>61.3947218386744</v>
      </c>
      <c r="K12">
        <v>15</v>
      </c>
      <c r="L12" s="8">
        <v>0</v>
      </c>
      <c r="U12" t="s">
        <v>502</v>
      </c>
      <c r="V12">
        <v>23</v>
      </c>
      <c r="W12">
        <v>30</v>
      </c>
      <c r="X12">
        <v>43</v>
      </c>
      <c r="Y12">
        <v>56</v>
      </c>
      <c r="Z12">
        <v>63</v>
      </c>
    </row>
    <row r="13" spans="2:26">
      <c r="B13" s="158">
        <v>9</v>
      </c>
      <c r="C13" s="159">
        <v>32</v>
      </c>
      <c r="D13" s="154">
        <v>30.944960958855422</v>
      </c>
      <c r="E13">
        <v>46</v>
      </c>
      <c r="F13" s="8">
        <v>0</v>
      </c>
      <c r="I13" s="159">
        <v>86</v>
      </c>
      <c r="J13" s="154">
        <v>63.185884243369628</v>
      </c>
      <c r="K13">
        <v>15</v>
      </c>
      <c r="L13" s="8">
        <v>0</v>
      </c>
    </row>
    <row r="14" spans="2:26">
      <c r="B14" s="158">
        <v>18</v>
      </c>
      <c r="C14" s="159">
        <v>33</v>
      </c>
      <c r="D14" s="154">
        <v>31.542015093753832</v>
      </c>
      <c r="E14">
        <v>21</v>
      </c>
      <c r="F14" s="8">
        <v>0</v>
      </c>
      <c r="I14" s="159">
        <v>55</v>
      </c>
      <c r="J14" s="154">
        <v>44.677206061518881</v>
      </c>
      <c r="K14">
        <v>16</v>
      </c>
      <c r="L14" s="8">
        <v>0</v>
      </c>
    </row>
    <row r="15" spans="2:26">
      <c r="B15" s="158">
        <v>42</v>
      </c>
      <c r="C15" s="159">
        <v>33</v>
      </c>
      <c r="D15" s="154">
        <v>31.542015093753832</v>
      </c>
      <c r="E15">
        <v>41</v>
      </c>
      <c r="F15" s="8">
        <v>0</v>
      </c>
      <c r="I15" s="159">
        <v>59</v>
      </c>
      <c r="J15" s="154">
        <v>47.065422601112523</v>
      </c>
      <c r="K15">
        <v>16</v>
      </c>
      <c r="L15" s="8">
        <v>0</v>
      </c>
    </row>
    <row r="16" spans="2:26">
      <c r="B16" s="158">
        <v>56</v>
      </c>
      <c r="C16" s="159">
        <v>33</v>
      </c>
      <c r="D16" s="154">
        <v>31.542015093753832</v>
      </c>
      <c r="E16">
        <v>44</v>
      </c>
      <c r="F16" s="8">
        <v>0</v>
      </c>
      <c r="I16" s="159">
        <v>70</v>
      </c>
      <c r="J16" s="154">
        <v>53.633018084995051</v>
      </c>
      <c r="K16">
        <v>17</v>
      </c>
      <c r="L16" s="8">
        <v>0</v>
      </c>
    </row>
    <row r="17" spans="2:12">
      <c r="B17" s="158">
        <v>86</v>
      </c>
      <c r="C17" s="159">
        <v>33</v>
      </c>
      <c r="D17" s="154">
        <v>31.542015093753832</v>
      </c>
      <c r="E17">
        <v>49</v>
      </c>
      <c r="F17" s="8">
        <v>0</v>
      </c>
      <c r="I17" s="159">
        <v>91</v>
      </c>
      <c r="J17" s="154">
        <v>66.171154917861685</v>
      </c>
      <c r="K17">
        <v>17</v>
      </c>
      <c r="L17" s="8">
        <v>0</v>
      </c>
    </row>
    <row r="18" spans="2:12">
      <c r="B18" s="158">
        <v>120</v>
      </c>
      <c r="C18" s="159">
        <v>34</v>
      </c>
      <c r="D18" s="154">
        <v>32.139069228652247</v>
      </c>
      <c r="E18">
        <v>33</v>
      </c>
      <c r="F18" s="8">
        <v>0</v>
      </c>
      <c r="I18" s="159">
        <v>59</v>
      </c>
      <c r="J18" s="154">
        <v>47.065422601112523</v>
      </c>
      <c r="K18">
        <v>18</v>
      </c>
      <c r="L18" s="8">
        <v>0</v>
      </c>
    </row>
    <row r="19" spans="2:12">
      <c r="B19" s="158">
        <v>128</v>
      </c>
      <c r="C19" s="159">
        <v>35</v>
      </c>
      <c r="D19" s="154">
        <v>32.736123363550654</v>
      </c>
      <c r="E19">
        <v>25</v>
      </c>
      <c r="F19" s="8">
        <v>0</v>
      </c>
      <c r="I19" s="159">
        <v>68</v>
      </c>
      <c r="J19" s="154">
        <v>52.43890981519823</v>
      </c>
      <c r="K19">
        <v>18</v>
      </c>
      <c r="L19" s="8">
        <v>0</v>
      </c>
    </row>
    <row r="20" spans="2:12">
      <c r="B20" s="158">
        <v>179</v>
      </c>
      <c r="C20" s="159">
        <v>35</v>
      </c>
      <c r="D20" s="154">
        <v>32.736123363550654</v>
      </c>
      <c r="E20">
        <v>34</v>
      </c>
      <c r="F20" s="8">
        <v>0</v>
      </c>
      <c r="I20" s="159">
        <v>50</v>
      </c>
      <c r="J20" s="154">
        <v>41.691935387026824</v>
      </c>
      <c r="K20">
        <v>18</v>
      </c>
      <c r="L20" s="8">
        <v>0</v>
      </c>
    </row>
    <row r="21" spans="2:12">
      <c r="B21" s="158">
        <v>207</v>
      </c>
      <c r="C21" s="159">
        <v>35</v>
      </c>
      <c r="D21" s="154">
        <v>32.736123363550654</v>
      </c>
      <c r="E21">
        <v>53</v>
      </c>
      <c r="F21" s="8">
        <v>0</v>
      </c>
      <c r="I21" s="159">
        <v>57</v>
      </c>
      <c r="J21" s="154">
        <v>45.871314331315702</v>
      </c>
      <c r="K21">
        <v>19</v>
      </c>
      <c r="L21" s="8">
        <v>0</v>
      </c>
    </row>
    <row r="22" spans="2:12">
      <c r="B22" s="158">
        <v>214</v>
      </c>
      <c r="C22" s="159">
        <v>36</v>
      </c>
      <c r="D22" s="154">
        <v>33.333177498449068</v>
      </c>
      <c r="E22">
        <v>22</v>
      </c>
      <c r="F22" s="8">
        <v>0</v>
      </c>
      <c r="I22" s="159">
        <v>95</v>
      </c>
      <c r="J22" s="154">
        <v>68.559371457455327</v>
      </c>
      <c r="K22">
        <v>19</v>
      </c>
      <c r="L22" s="8">
        <v>0</v>
      </c>
    </row>
    <row r="23" spans="2:12">
      <c r="B23" s="158">
        <v>252</v>
      </c>
      <c r="C23" s="159">
        <v>36</v>
      </c>
      <c r="D23" s="154">
        <v>33.333177498449068</v>
      </c>
      <c r="E23">
        <v>42</v>
      </c>
      <c r="F23" s="8">
        <v>0</v>
      </c>
      <c r="I23" s="159">
        <v>82</v>
      </c>
      <c r="J23" s="154">
        <v>60.797667703775986</v>
      </c>
      <c r="K23">
        <v>19</v>
      </c>
      <c r="L23" s="8">
        <v>0</v>
      </c>
    </row>
    <row r="24" spans="2:12">
      <c r="B24" s="158">
        <v>264</v>
      </c>
      <c r="C24" s="159">
        <v>37</v>
      </c>
      <c r="D24" s="154">
        <v>33.930231633347475</v>
      </c>
      <c r="E24">
        <v>31</v>
      </c>
      <c r="F24" s="8">
        <v>0</v>
      </c>
      <c r="I24" s="159">
        <v>43</v>
      </c>
      <c r="J24" s="154">
        <v>37.512556442737946</v>
      </c>
      <c r="K24">
        <v>19</v>
      </c>
      <c r="L24" s="8">
        <v>0</v>
      </c>
    </row>
    <row r="25" spans="2:12">
      <c r="B25" s="158">
        <v>332</v>
      </c>
      <c r="C25" s="159">
        <v>37</v>
      </c>
      <c r="D25" s="154">
        <v>33.930231633347475</v>
      </c>
      <c r="E25">
        <v>37</v>
      </c>
      <c r="F25" s="8">
        <v>0</v>
      </c>
      <c r="I25" s="159">
        <v>29</v>
      </c>
      <c r="J25" s="154">
        <v>29.153798554160186</v>
      </c>
      <c r="K25">
        <v>19</v>
      </c>
      <c r="L25" s="8">
        <v>0</v>
      </c>
    </row>
    <row r="26" spans="2:12">
      <c r="B26" s="158">
        <v>337</v>
      </c>
      <c r="C26" s="159">
        <v>37</v>
      </c>
      <c r="D26" s="154">
        <v>33.930231633347475</v>
      </c>
      <c r="E26">
        <v>60</v>
      </c>
      <c r="F26" s="8">
        <v>0</v>
      </c>
      <c r="I26" s="159">
        <v>59</v>
      </c>
      <c r="J26" s="154">
        <v>47.065422601112523</v>
      </c>
      <c r="K26">
        <v>19</v>
      </c>
      <c r="L26" s="8">
        <v>0</v>
      </c>
    </row>
    <row r="27" spans="2:12">
      <c r="B27" s="158">
        <v>366</v>
      </c>
      <c r="C27" s="159">
        <v>37</v>
      </c>
      <c r="D27" s="154">
        <v>33.930231633347475</v>
      </c>
      <c r="E27">
        <v>62</v>
      </c>
      <c r="F27" s="8">
        <v>0</v>
      </c>
      <c r="I27" s="159">
        <v>70</v>
      </c>
      <c r="J27" s="154">
        <v>53.633018084995051</v>
      </c>
      <c r="K27">
        <v>19</v>
      </c>
      <c r="L27" s="8">
        <v>0</v>
      </c>
    </row>
    <row r="28" spans="2:12">
      <c r="B28" s="158">
        <v>375</v>
      </c>
      <c r="C28" s="159">
        <v>38</v>
      </c>
      <c r="D28" s="154">
        <v>34.527285768245889</v>
      </c>
      <c r="E28">
        <v>31</v>
      </c>
      <c r="F28" s="8">
        <v>0</v>
      </c>
      <c r="I28" s="159">
        <v>68</v>
      </c>
      <c r="J28" s="154">
        <v>52.43890981519823</v>
      </c>
      <c r="K28">
        <v>19</v>
      </c>
      <c r="L28" s="8">
        <v>0</v>
      </c>
    </row>
    <row r="29" spans="2:12">
      <c r="B29" s="158">
        <v>410</v>
      </c>
      <c r="C29" s="159">
        <v>38</v>
      </c>
      <c r="D29" s="154">
        <v>34.527285768245889</v>
      </c>
      <c r="E29">
        <v>40</v>
      </c>
      <c r="F29" s="8">
        <v>0</v>
      </c>
      <c r="I29" s="159">
        <v>62</v>
      </c>
      <c r="J29" s="154">
        <v>48.856585005807759</v>
      </c>
      <c r="K29">
        <v>19</v>
      </c>
      <c r="L29" s="8">
        <v>0</v>
      </c>
    </row>
    <row r="30" spans="2:12">
      <c r="B30" s="158">
        <v>413</v>
      </c>
      <c r="C30" s="159">
        <v>38</v>
      </c>
      <c r="D30" s="154">
        <v>34.527285768245889</v>
      </c>
      <c r="E30">
        <v>42</v>
      </c>
      <c r="F30" s="8">
        <v>0</v>
      </c>
      <c r="I30" s="159">
        <v>52</v>
      </c>
      <c r="J30" s="154">
        <v>42.886043656823645</v>
      </c>
      <c r="K30">
        <v>19</v>
      </c>
      <c r="L30" s="8">
        <v>0</v>
      </c>
    </row>
    <row r="31" spans="2:12">
      <c r="B31" s="158">
        <v>473</v>
      </c>
      <c r="C31" s="159">
        <v>38</v>
      </c>
      <c r="D31" s="154">
        <v>34.527285768245889</v>
      </c>
      <c r="E31">
        <v>44</v>
      </c>
      <c r="F31" s="8">
        <v>0</v>
      </c>
      <c r="I31" s="159">
        <v>70</v>
      </c>
      <c r="J31" s="154">
        <v>53.633018084995051</v>
      </c>
      <c r="K31">
        <v>19</v>
      </c>
      <c r="L31" s="8">
        <v>0</v>
      </c>
    </row>
    <row r="32" spans="2:12">
      <c r="B32" s="158">
        <v>527</v>
      </c>
      <c r="C32" s="159">
        <v>38</v>
      </c>
      <c r="D32" s="154">
        <v>34.527285768245889</v>
      </c>
      <c r="E32">
        <v>47</v>
      </c>
      <c r="F32" s="8">
        <v>0</v>
      </c>
      <c r="I32" s="159">
        <v>64</v>
      </c>
      <c r="J32" s="154">
        <v>50.05069327560458</v>
      </c>
      <c r="K32">
        <v>19</v>
      </c>
      <c r="L32" s="8">
        <v>0</v>
      </c>
    </row>
    <row r="33" spans="2:12">
      <c r="B33" s="158">
        <v>34</v>
      </c>
      <c r="C33" s="159">
        <v>39</v>
      </c>
      <c r="D33" s="154">
        <v>35.124339903144303</v>
      </c>
      <c r="E33">
        <v>28</v>
      </c>
      <c r="F33" s="8">
        <v>0</v>
      </c>
      <c r="I33" s="159">
        <v>67</v>
      </c>
      <c r="J33" s="154">
        <v>51.841855680299815</v>
      </c>
      <c r="K33">
        <v>19</v>
      </c>
      <c r="L33" s="8">
        <v>0</v>
      </c>
    </row>
    <row r="34" spans="2:12">
      <c r="B34" s="158">
        <v>102</v>
      </c>
      <c r="C34" s="159">
        <v>40</v>
      </c>
      <c r="D34" s="154">
        <v>35.72139403804271</v>
      </c>
      <c r="E34">
        <v>20</v>
      </c>
      <c r="F34" s="8">
        <v>0</v>
      </c>
      <c r="I34" s="159">
        <v>68</v>
      </c>
      <c r="J34" s="154">
        <v>52.43890981519823</v>
      </c>
      <c r="K34">
        <v>19</v>
      </c>
      <c r="L34" s="8">
        <v>0</v>
      </c>
    </row>
    <row r="35" spans="2:12">
      <c r="B35" s="158">
        <v>259</v>
      </c>
      <c r="C35" s="159">
        <v>40</v>
      </c>
      <c r="D35" s="154">
        <v>35.72139403804271</v>
      </c>
      <c r="E35">
        <v>21</v>
      </c>
      <c r="F35" s="8">
        <v>0</v>
      </c>
      <c r="I35" s="159">
        <v>62</v>
      </c>
      <c r="J35" s="154">
        <v>48.856585005807759</v>
      </c>
      <c r="K35">
        <v>19</v>
      </c>
      <c r="L35" s="8">
        <v>0</v>
      </c>
    </row>
    <row r="36" spans="2:12">
      <c r="B36" s="158">
        <v>261</v>
      </c>
      <c r="C36" s="159">
        <v>40</v>
      </c>
      <c r="D36" s="154">
        <v>35.72139403804271</v>
      </c>
      <c r="E36">
        <v>50</v>
      </c>
      <c r="F36" s="8">
        <v>0</v>
      </c>
      <c r="I36" s="159">
        <v>60</v>
      </c>
      <c r="J36" s="154">
        <v>47.662476736010937</v>
      </c>
      <c r="K36">
        <v>19</v>
      </c>
      <c r="L36" s="8">
        <v>0</v>
      </c>
    </row>
    <row r="37" spans="2:12">
      <c r="B37" s="158">
        <v>270</v>
      </c>
      <c r="C37" s="159">
        <v>40</v>
      </c>
      <c r="D37" s="154">
        <v>35.72139403804271</v>
      </c>
      <c r="E37">
        <v>53</v>
      </c>
      <c r="F37" s="8">
        <v>0</v>
      </c>
      <c r="I37" s="159">
        <v>99</v>
      </c>
      <c r="J37" s="154">
        <v>70.94758799704897</v>
      </c>
      <c r="K37">
        <v>19</v>
      </c>
      <c r="L37" s="8">
        <v>0</v>
      </c>
    </row>
    <row r="38" spans="2:12">
      <c r="B38" s="158">
        <v>461</v>
      </c>
      <c r="C38" s="159">
        <v>41</v>
      </c>
      <c r="D38" s="154">
        <v>36.318448172941125</v>
      </c>
      <c r="E38">
        <v>23</v>
      </c>
      <c r="F38" s="8">
        <v>0</v>
      </c>
      <c r="I38" s="159">
        <v>80</v>
      </c>
      <c r="J38" s="154">
        <v>59.603559433979164</v>
      </c>
      <c r="K38">
        <v>19</v>
      </c>
      <c r="L38" s="8">
        <v>0</v>
      </c>
    </row>
    <row r="39" spans="2:12">
      <c r="B39" s="158">
        <v>38</v>
      </c>
      <c r="C39" s="159">
        <v>41</v>
      </c>
      <c r="D39" s="154">
        <v>36.318448172941125</v>
      </c>
      <c r="E39">
        <v>24</v>
      </c>
      <c r="F39" s="8">
        <v>0</v>
      </c>
      <c r="I39" s="159">
        <v>58</v>
      </c>
      <c r="J39" s="154">
        <v>46.468368466214116</v>
      </c>
      <c r="K39">
        <v>19</v>
      </c>
      <c r="L39" s="8">
        <v>0</v>
      </c>
    </row>
    <row r="40" spans="2:12">
      <c r="B40" s="158">
        <v>54</v>
      </c>
      <c r="C40" s="159">
        <v>41</v>
      </c>
      <c r="D40" s="154">
        <v>36.318448172941125</v>
      </c>
      <c r="E40">
        <v>30</v>
      </c>
      <c r="F40" s="8">
        <v>0</v>
      </c>
      <c r="I40" s="159">
        <v>49</v>
      </c>
      <c r="J40" s="154">
        <v>41.094881252128417</v>
      </c>
      <c r="K40">
        <v>19</v>
      </c>
      <c r="L40" s="8">
        <v>0</v>
      </c>
    </row>
    <row r="41" spans="2:12">
      <c r="B41" s="158">
        <v>69</v>
      </c>
      <c r="C41" s="159">
        <v>41</v>
      </c>
      <c r="D41" s="154">
        <v>36.318448172941125</v>
      </c>
      <c r="E41">
        <v>30</v>
      </c>
      <c r="F41" s="8">
        <v>0</v>
      </c>
      <c r="I41" s="159">
        <v>72</v>
      </c>
      <c r="J41" s="154">
        <v>54.827126354791872</v>
      </c>
      <c r="K41">
        <v>18</v>
      </c>
      <c r="L41" s="8">
        <v>1</v>
      </c>
    </row>
    <row r="42" spans="2:12">
      <c r="B42" s="158">
        <v>111</v>
      </c>
      <c r="C42" s="159">
        <v>41</v>
      </c>
      <c r="D42" s="154">
        <v>36.318448172941125</v>
      </c>
      <c r="E42">
        <v>37</v>
      </c>
      <c r="F42" s="8">
        <v>0</v>
      </c>
      <c r="I42" s="159">
        <v>96</v>
      </c>
      <c r="J42" s="154">
        <v>69.156425592353742</v>
      </c>
      <c r="K42">
        <v>19</v>
      </c>
      <c r="L42" s="8">
        <v>1</v>
      </c>
    </row>
    <row r="43" spans="2:12">
      <c r="B43" s="158">
        <v>115</v>
      </c>
      <c r="C43" s="159">
        <v>42</v>
      </c>
      <c r="D43" s="154">
        <v>36.915502307839532</v>
      </c>
      <c r="E43">
        <v>20</v>
      </c>
      <c r="F43" s="8">
        <v>0</v>
      </c>
      <c r="I43" s="159">
        <v>71</v>
      </c>
      <c r="J43" s="154">
        <v>54.230072219893458</v>
      </c>
      <c r="K43">
        <v>19</v>
      </c>
      <c r="L43" s="8">
        <v>1</v>
      </c>
    </row>
    <row r="44" spans="2:12">
      <c r="B44" s="158">
        <v>122</v>
      </c>
      <c r="C44" s="159">
        <v>42</v>
      </c>
      <c r="D44" s="154">
        <v>36.915502307839532</v>
      </c>
      <c r="E44">
        <v>21</v>
      </c>
      <c r="F44" s="8">
        <v>0</v>
      </c>
      <c r="I44" s="159">
        <v>70</v>
      </c>
      <c r="J44" s="154">
        <v>53.633018084995051</v>
      </c>
      <c r="K44">
        <v>19</v>
      </c>
      <c r="L44" s="8">
        <v>1</v>
      </c>
    </row>
    <row r="45" spans="2:12">
      <c r="B45" s="158">
        <v>130</v>
      </c>
      <c r="C45" s="159">
        <v>42</v>
      </c>
      <c r="D45" s="154">
        <v>36.915502307839532</v>
      </c>
      <c r="E45">
        <v>23</v>
      </c>
      <c r="F45" s="8">
        <v>0</v>
      </c>
      <c r="I45" s="159">
        <v>80</v>
      </c>
      <c r="J45" s="154">
        <v>59.603559433979164</v>
      </c>
      <c r="K45">
        <v>19</v>
      </c>
      <c r="L45" s="8">
        <v>1</v>
      </c>
    </row>
    <row r="46" spans="2:12">
      <c r="B46" s="158">
        <v>131</v>
      </c>
      <c r="C46" s="159">
        <v>42</v>
      </c>
      <c r="D46" s="154">
        <v>36.915502307839532</v>
      </c>
      <c r="E46">
        <v>24</v>
      </c>
      <c r="F46" s="8">
        <v>0</v>
      </c>
      <c r="H46" t="s">
        <v>484</v>
      </c>
      <c r="I46" s="159">
        <v>45</v>
      </c>
      <c r="J46" s="154">
        <v>38.706664712534767</v>
      </c>
      <c r="K46">
        <v>19</v>
      </c>
      <c r="L46" s="8">
        <v>1</v>
      </c>
    </row>
    <row r="47" spans="2:12">
      <c r="B47" s="158">
        <v>136</v>
      </c>
      <c r="C47" s="159">
        <v>42</v>
      </c>
      <c r="D47" s="154">
        <v>36.915502307839532</v>
      </c>
      <c r="E47">
        <v>24</v>
      </c>
      <c r="F47" s="8">
        <v>0</v>
      </c>
      <c r="H47">
        <f>COUNT(I11:I47)</f>
        <v>37</v>
      </c>
      <c r="I47" s="159">
        <v>76</v>
      </c>
      <c r="J47" s="154">
        <v>57.215342894385515</v>
      </c>
      <c r="K47">
        <v>19</v>
      </c>
      <c r="L47" s="8">
        <v>1</v>
      </c>
    </row>
    <row r="48" spans="2:12">
      <c r="B48" s="158">
        <v>143</v>
      </c>
      <c r="C48" s="159">
        <v>42</v>
      </c>
      <c r="D48" s="154">
        <v>36.915502307839532</v>
      </c>
      <c r="E48">
        <v>28</v>
      </c>
      <c r="F48" s="8">
        <v>0</v>
      </c>
      <c r="H48" t="s">
        <v>487</v>
      </c>
      <c r="I48" s="159">
        <f>AVERAGE(I11:I47)</f>
        <v>67.324324324324323</v>
      </c>
      <c r="J48">
        <f>AVERAGE(J11:J47)</f>
        <v>52.035494859185789</v>
      </c>
      <c r="K48">
        <f>AVERAGE(K11:K47)</f>
        <v>18.243243243243242</v>
      </c>
    </row>
    <row r="49" spans="2:28">
      <c r="B49" s="158">
        <v>153</v>
      </c>
      <c r="C49" s="159">
        <v>42</v>
      </c>
      <c r="D49" s="154">
        <v>36.915502307839532</v>
      </c>
      <c r="E49">
        <v>32</v>
      </c>
      <c r="F49" s="8">
        <v>0</v>
      </c>
      <c r="H49" t="s">
        <v>488</v>
      </c>
      <c r="I49">
        <f>_xlfn.STDEV.P(I11:I47)</f>
        <v>15.183657740521559</v>
      </c>
      <c r="J49">
        <f t="shared" ref="J49:K49" si="2">_xlfn.STDEV.P(J11:J47)</f>
        <v>9.0654656368606688</v>
      </c>
      <c r="K49">
        <f t="shared" si="2"/>
        <v>1.4408219389472252</v>
      </c>
    </row>
    <row r="50" spans="2:28">
      <c r="B50" s="158">
        <v>156</v>
      </c>
      <c r="C50" s="159">
        <v>42</v>
      </c>
      <c r="D50" s="154">
        <v>36.915502307839532</v>
      </c>
      <c r="E50">
        <v>33</v>
      </c>
      <c r="F50" s="8">
        <v>0</v>
      </c>
      <c r="H50" t="s">
        <v>489</v>
      </c>
      <c r="I50" s="8">
        <f>COUNT(I41:I47)</f>
        <v>7</v>
      </c>
    </row>
    <row r="51" spans="2:28">
      <c r="B51" s="158">
        <v>168</v>
      </c>
      <c r="C51" s="159">
        <v>42</v>
      </c>
      <c r="D51" s="154">
        <v>36.915502307839532</v>
      </c>
      <c r="E51">
        <v>39</v>
      </c>
      <c r="F51" s="8">
        <v>0</v>
      </c>
      <c r="H51" t="s">
        <v>487</v>
      </c>
      <c r="I51">
        <f>AVERAGE(I41:I47)</f>
        <v>72.857142857142861</v>
      </c>
      <c r="J51">
        <f>AVERAGE(J41:J47)</f>
        <v>55.338887041847656</v>
      </c>
      <c r="K51">
        <f>AVERAGE(K41:K47)</f>
        <v>18.857142857142858</v>
      </c>
    </row>
    <row r="52" spans="2:28">
      <c r="B52" s="158">
        <v>170</v>
      </c>
      <c r="C52" s="159">
        <v>43</v>
      </c>
      <c r="D52" s="154">
        <v>37.512556442737946</v>
      </c>
      <c r="E52">
        <v>19</v>
      </c>
      <c r="F52" s="8">
        <v>0</v>
      </c>
      <c r="H52" t="s">
        <v>488</v>
      </c>
      <c r="I52">
        <f>_xlfn.STDEV.P(I41:I47)</f>
        <v>14.065444703025836</v>
      </c>
      <c r="J52">
        <f>_xlfn.STDEV.P(J41:J47)</f>
        <v>8.3978319191265562</v>
      </c>
    </row>
    <row r="53" spans="2:28">
      <c r="B53" s="158">
        <v>173</v>
      </c>
      <c r="C53" s="159">
        <v>43</v>
      </c>
      <c r="D53" s="154">
        <v>37.512556442737946</v>
      </c>
      <c r="E53">
        <v>21</v>
      </c>
      <c r="F53" s="8">
        <v>0</v>
      </c>
      <c r="H53" t="s">
        <v>490</v>
      </c>
      <c r="I53">
        <f>COUNT(J11:J40)</f>
        <v>30</v>
      </c>
    </row>
    <row r="54" spans="2:28">
      <c r="B54" s="158">
        <v>184</v>
      </c>
      <c r="C54" s="159">
        <v>43</v>
      </c>
      <c r="D54" s="154">
        <v>37.512556442737946</v>
      </c>
      <c r="E54">
        <v>26</v>
      </c>
      <c r="F54" s="8">
        <v>0</v>
      </c>
      <c r="H54" t="s">
        <v>487</v>
      </c>
      <c r="I54" s="154">
        <f>AVERAGE(I11:I40)</f>
        <v>66.033333333333331</v>
      </c>
      <c r="J54" s="154">
        <f>AVERAGE(J11:J40)</f>
        <v>51.264703349898021</v>
      </c>
      <c r="K54" s="154">
        <f>AVERAGE(K11:K40)</f>
        <v>18.100000000000001</v>
      </c>
    </row>
    <row r="55" spans="2:28">
      <c r="B55" s="158">
        <v>185</v>
      </c>
      <c r="C55" s="159">
        <v>43</v>
      </c>
      <c r="D55" s="154">
        <v>37.512556442737946</v>
      </c>
      <c r="E55">
        <v>26</v>
      </c>
      <c r="F55" s="8">
        <v>0</v>
      </c>
      <c r="H55" t="s">
        <v>488</v>
      </c>
      <c r="I55">
        <f>STDEVP(I11:I40)</f>
        <v>15.144819429612079</v>
      </c>
      <c r="J55">
        <f>STDEVP(J11:J40)</f>
        <v>9.0422770627397195</v>
      </c>
    </row>
    <row r="56" spans="2:28">
      <c r="B56" s="158">
        <v>188</v>
      </c>
      <c r="C56" s="159">
        <v>43</v>
      </c>
      <c r="D56" s="154">
        <v>37.512556442737946</v>
      </c>
      <c r="E56">
        <v>35</v>
      </c>
      <c r="F56" s="8">
        <v>0</v>
      </c>
    </row>
    <row r="57" spans="2:28">
      <c r="B57" s="158">
        <v>189</v>
      </c>
      <c r="C57" s="159">
        <v>43</v>
      </c>
      <c r="D57" s="154">
        <v>37.512556442737946</v>
      </c>
      <c r="E57">
        <v>36</v>
      </c>
      <c r="F57" s="8">
        <v>0</v>
      </c>
    </row>
    <row r="58" spans="2:28">
      <c r="B58" s="158">
        <v>195</v>
      </c>
      <c r="C58" s="159">
        <v>43</v>
      </c>
      <c r="D58" s="154">
        <v>37.512556442737946</v>
      </c>
      <c r="E58">
        <v>48</v>
      </c>
      <c r="F58" s="8">
        <v>0</v>
      </c>
      <c r="H58" s="73" t="s">
        <v>494</v>
      </c>
      <c r="N58" s="73" t="s">
        <v>495</v>
      </c>
      <c r="S58" t="s">
        <v>496</v>
      </c>
      <c r="X58" t="s">
        <v>497</v>
      </c>
    </row>
    <row r="59" spans="2:28">
      <c r="B59" s="158">
        <v>204</v>
      </c>
      <c r="C59" s="159">
        <v>43</v>
      </c>
      <c r="D59" s="154">
        <v>37.512556442737946</v>
      </c>
      <c r="E59">
        <v>49</v>
      </c>
      <c r="F59" s="8">
        <v>0</v>
      </c>
      <c r="I59" s="159">
        <v>40</v>
      </c>
      <c r="J59" s="154">
        <v>35.72139403804271</v>
      </c>
      <c r="K59">
        <v>20</v>
      </c>
      <c r="L59" s="8">
        <v>0</v>
      </c>
      <c r="O59" s="159">
        <v>92</v>
      </c>
      <c r="P59" s="154">
        <v>66.768209052760099</v>
      </c>
      <c r="Q59">
        <v>30</v>
      </c>
      <c r="R59" s="8">
        <v>0</v>
      </c>
      <c r="T59" s="159">
        <v>57</v>
      </c>
      <c r="U59" s="154">
        <v>45.871314331315702</v>
      </c>
      <c r="V59">
        <v>40</v>
      </c>
      <c r="W59" s="8">
        <v>0</v>
      </c>
      <c r="Y59" s="159">
        <v>40</v>
      </c>
      <c r="Z59" s="154">
        <v>35.72139403804271</v>
      </c>
      <c r="AA59">
        <v>50</v>
      </c>
      <c r="AB59" s="8">
        <v>0</v>
      </c>
    </row>
    <row r="60" spans="2:28">
      <c r="B60" s="158">
        <v>205</v>
      </c>
      <c r="C60" s="159">
        <v>43</v>
      </c>
      <c r="D60" s="154">
        <v>37.512556442737946</v>
      </c>
      <c r="E60">
        <v>49</v>
      </c>
      <c r="F60" s="8">
        <v>0</v>
      </c>
      <c r="I60" s="159">
        <v>87</v>
      </c>
      <c r="J60" s="154">
        <v>63.782938378268042</v>
      </c>
      <c r="K60">
        <v>20</v>
      </c>
      <c r="L60" s="8">
        <v>0</v>
      </c>
      <c r="O60" s="159">
        <v>62</v>
      </c>
      <c r="P60" s="154">
        <v>48.856585005807759</v>
      </c>
      <c r="Q60">
        <v>30</v>
      </c>
      <c r="R60" s="8">
        <v>0</v>
      </c>
      <c r="T60" s="159">
        <v>32</v>
      </c>
      <c r="U60" s="154">
        <v>30.944960958855422</v>
      </c>
      <c r="V60">
        <v>40</v>
      </c>
      <c r="W60" s="8">
        <v>0</v>
      </c>
      <c r="Y60" s="159">
        <v>43</v>
      </c>
      <c r="Z60" s="154">
        <v>37.512556442737946</v>
      </c>
      <c r="AA60">
        <v>52</v>
      </c>
      <c r="AB60" s="8">
        <v>0</v>
      </c>
    </row>
    <row r="61" spans="2:28">
      <c r="B61" s="158">
        <v>212</v>
      </c>
      <c r="C61" s="159">
        <v>43</v>
      </c>
      <c r="D61" s="154">
        <v>37.512556442737946</v>
      </c>
      <c r="E61">
        <v>52</v>
      </c>
      <c r="F61" s="8">
        <v>0</v>
      </c>
      <c r="I61" s="159">
        <v>55</v>
      </c>
      <c r="J61" s="154">
        <v>44.677206061518881</v>
      </c>
      <c r="K61">
        <v>20</v>
      </c>
      <c r="L61" s="8">
        <v>0</v>
      </c>
      <c r="O61" s="159">
        <v>41</v>
      </c>
      <c r="P61" s="154">
        <v>36.318448172941125</v>
      </c>
      <c r="Q61">
        <v>30</v>
      </c>
      <c r="R61" s="8">
        <v>0</v>
      </c>
      <c r="T61" s="159">
        <v>59</v>
      </c>
      <c r="U61" s="154">
        <v>47.065422601112523</v>
      </c>
      <c r="V61">
        <v>40</v>
      </c>
      <c r="W61" s="8">
        <v>0</v>
      </c>
      <c r="Y61" s="159">
        <v>29</v>
      </c>
      <c r="Z61" s="154">
        <v>29.153798554160186</v>
      </c>
      <c r="AA61">
        <v>52</v>
      </c>
      <c r="AB61" s="8">
        <v>0</v>
      </c>
    </row>
    <row r="62" spans="2:28">
      <c r="B62" s="158">
        <v>221</v>
      </c>
      <c r="C62" s="159">
        <v>43</v>
      </c>
      <c r="D62" s="154">
        <v>37.512556442737946</v>
      </c>
      <c r="E62">
        <v>54</v>
      </c>
      <c r="F62" s="8">
        <v>0</v>
      </c>
      <c r="I62" s="159">
        <v>70</v>
      </c>
      <c r="J62" s="154">
        <v>53.633018084995051</v>
      </c>
      <c r="K62">
        <v>20</v>
      </c>
      <c r="L62" s="8">
        <v>0</v>
      </c>
      <c r="O62" s="159">
        <v>59</v>
      </c>
      <c r="P62" s="154">
        <v>47.065422601112523</v>
      </c>
      <c r="Q62">
        <v>30</v>
      </c>
      <c r="R62" s="8">
        <v>0</v>
      </c>
      <c r="T62" s="159">
        <v>38</v>
      </c>
      <c r="U62" s="154">
        <v>34.527285768245889</v>
      </c>
      <c r="V62">
        <v>40</v>
      </c>
      <c r="W62" s="8">
        <v>0</v>
      </c>
      <c r="Y62" s="159">
        <v>35</v>
      </c>
      <c r="Z62" s="154">
        <v>32.736123363550654</v>
      </c>
      <c r="AA62">
        <v>53</v>
      </c>
      <c r="AB62" s="8">
        <v>0</v>
      </c>
    </row>
    <row r="63" spans="2:28">
      <c r="B63" s="158">
        <v>222</v>
      </c>
      <c r="C63" s="159">
        <v>43</v>
      </c>
      <c r="D63" s="154">
        <v>37.512556442737946</v>
      </c>
      <c r="E63">
        <v>55</v>
      </c>
      <c r="F63" s="8">
        <v>0</v>
      </c>
      <c r="I63" s="159">
        <v>57</v>
      </c>
      <c r="J63" s="154">
        <v>45.871314331315702</v>
      </c>
      <c r="K63">
        <v>20</v>
      </c>
      <c r="L63" s="8">
        <v>0</v>
      </c>
      <c r="O63" s="159">
        <v>79</v>
      </c>
      <c r="P63" s="154">
        <v>59.00650529908075</v>
      </c>
      <c r="Q63">
        <v>30</v>
      </c>
      <c r="R63" s="8">
        <v>0</v>
      </c>
      <c r="T63" s="159">
        <v>56</v>
      </c>
      <c r="U63" s="154">
        <v>45.274260196417295</v>
      </c>
      <c r="V63">
        <v>40</v>
      </c>
      <c r="W63" s="8">
        <v>0</v>
      </c>
      <c r="Y63" s="159">
        <v>40</v>
      </c>
      <c r="Z63" s="154">
        <v>35.72139403804271</v>
      </c>
      <c r="AA63">
        <v>53</v>
      </c>
      <c r="AB63" s="8">
        <v>0</v>
      </c>
    </row>
    <row r="64" spans="2:28">
      <c r="B64" s="158">
        <v>226</v>
      </c>
      <c r="C64" s="159">
        <v>44</v>
      </c>
      <c r="D64" s="154">
        <v>38.10961057763636</v>
      </c>
      <c r="E64">
        <v>21</v>
      </c>
      <c r="F64" s="8">
        <v>0</v>
      </c>
      <c r="I64" s="159">
        <v>71</v>
      </c>
      <c r="J64" s="154">
        <v>54.230072219893458</v>
      </c>
      <c r="K64">
        <v>20</v>
      </c>
      <c r="L64" s="8">
        <v>0</v>
      </c>
      <c r="O64" s="159">
        <v>56</v>
      </c>
      <c r="P64" s="154">
        <v>45.274260196417295</v>
      </c>
      <c r="Q64">
        <v>30</v>
      </c>
      <c r="R64" s="8">
        <v>0</v>
      </c>
      <c r="T64" s="159">
        <v>63</v>
      </c>
      <c r="U64" s="154">
        <v>49.453639140706173</v>
      </c>
      <c r="V64">
        <v>41</v>
      </c>
      <c r="W64" s="8">
        <v>0</v>
      </c>
      <c r="Y64" s="159">
        <v>54</v>
      </c>
      <c r="Z64" s="154">
        <v>44.080151926620474</v>
      </c>
      <c r="AA64">
        <v>53</v>
      </c>
      <c r="AB64" s="8">
        <v>0</v>
      </c>
    </row>
    <row r="65" spans="2:28">
      <c r="B65" s="158">
        <v>228</v>
      </c>
      <c r="C65" s="159">
        <v>44</v>
      </c>
      <c r="D65" s="154">
        <v>38.10961057763636</v>
      </c>
      <c r="E65">
        <v>21</v>
      </c>
      <c r="F65" s="8">
        <v>0</v>
      </c>
      <c r="I65" s="159">
        <v>72</v>
      </c>
      <c r="J65" s="154">
        <v>54.827126354791872</v>
      </c>
      <c r="K65">
        <v>20</v>
      </c>
      <c r="L65" s="8">
        <v>0</v>
      </c>
      <c r="O65" s="159">
        <v>63</v>
      </c>
      <c r="P65" s="154">
        <v>49.453639140706173</v>
      </c>
      <c r="Q65">
        <v>30</v>
      </c>
      <c r="R65" s="8">
        <v>0</v>
      </c>
      <c r="T65" s="159">
        <v>62</v>
      </c>
      <c r="U65" s="154">
        <v>48.856585005807759</v>
      </c>
      <c r="V65">
        <v>41</v>
      </c>
      <c r="W65" s="8">
        <v>0</v>
      </c>
      <c r="Y65" s="159">
        <v>58</v>
      </c>
      <c r="Z65" s="154">
        <v>46.468368466214116</v>
      </c>
      <c r="AA65">
        <v>54</v>
      </c>
      <c r="AB65" s="8">
        <v>0</v>
      </c>
    </row>
    <row r="66" spans="2:28">
      <c r="B66" s="158">
        <v>229</v>
      </c>
      <c r="C66" s="159">
        <v>44</v>
      </c>
      <c r="D66" s="154">
        <v>38.10961057763636</v>
      </c>
      <c r="E66">
        <v>23</v>
      </c>
      <c r="F66" s="8">
        <v>0</v>
      </c>
      <c r="I66" s="159">
        <v>63</v>
      </c>
      <c r="J66" s="154">
        <v>49.453639140706173</v>
      </c>
      <c r="K66">
        <v>20</v>
      </c>
      <c r="L66" s="8">
        <v>0</v>
      </c>
      <c r="O66" s="159">
        <v>54</v>
      </c>
      <c r="P66" s="154">
        <v>44.080151926620474</v>
      </c>
      <c r="Q66">
        <v>30</v>
      </c>
      <c r="R66" s="8">
        <v>0</v>
      </c>
      <c r="T66" s="159">
        <v>72</v>
      </c>
      <c r="U66" s="154">
        <v>54.827126354791872</v>
      </c>
      <c r="V66">
        <v>41</v>
      </c>
      <c r="W66" s="8">
        <v>0</v>
      </c>
      <c r="Y66" s="159">
        <v>43</v>
      </c>
      <c r="Z66" s="154">
        <v>37.512556442737946</v>
      </c>
      <c r="AA66">
        <v>54</v>
      </c>
      <c r="AB66" s="8">
        <v>0</v>
      </c>
    </row>
    <row r="67" spans="2:28">
      <c r="B67" s="158">
        <v>250</v>
      </c>
      <c r="C67" s="159">
        <v>44</v>
      </c>
      <c r="D67" s="154">
        <v>38.10961057763636</v>
      </c>
      <c r="E67">
        <v>25</v>
      </c>
      <c r="F67" s="8">
        <v>0</v>
      </c>
      <c r="I67" s="159">
        <v>58</v>
      </c>
      <c r="J67" s="154">
        <v>46.468368466214116</v>
      </c>
      <c r="K67">
        <v>20</v>
      </c>
      <c r="L67" s="8">
        <v>0</v>
      </c>
      <c r="O67" s="159">
        <v>41</v>
      </c>
      <c r="P67" s="154">
        <v>36.318448172941125</v>
      </c>
      <c r="Q67">
        <v>30</v>
      </c>
      <c r="R67" s="8">
        <v>0</v>
      </c>
      <c r="T67" s="159">
        <v>71</v>
      </c>
      <c r="U67" s="154">
        <v>54.230072219893458</v>
      </c>
      <c r="V67">
        <v>41</v>
      </c>
      <c r="W67" s="8">
        <v>0</v>
      </c>
      <c r="Y67" s="159">
        <v>77</v>
      </c>
      <c r="Z67" s="154">
        <v>57.812397029283929</v>
      </c>
      <c r="AA67">
        <v>54</v>
      </c>
      <c r="AB67" s="8">
        <v>0</v>
      </c>
    </row>
    <row r="68" spans="2:28">
      <c r="B68" s="158">
        <v>255</v>
      </c>
      <c r="C68" s="159">
        <v>44</v>
      </c>
      <c r="D68" s="154">
        <v>38.10961057763636</v>
      </c>
      <c r="E68">
        <v>65</v>
      </c>
      <c r="F68" s="8">
        <v>0</v>
      </c>
      <c r="I68" s="159">
        <v>76</v>
      </c>
      <c r="J68" s="154">
        <v>57.215342894385515</v>
      </c>
      <c r="K68">
        <v>20</v>
      </c>
      <c r="L68" s="8">
        <v>0</v>
      </c>
      <c r="O68" s="159">
        <v>38</v>
      </c>
      <c r="P68" s="154">
        <v>34.527285768245889</v>
      </c>
      <c r="Q68">
        <v>31</v>
      </c>
      <c r="R68" s="8">
        <v>0</v>
      </c>
      <c r="T68" s="159">
        <v>33</v>
      </c>
      <c r="U68" s="154">
        <v>31.542015093753832</v>
      </c>
      <c r="V68">
        <v>41</v>
      </c>
      <c r="W68" s="8">
        <v>0</v>
      </c>
      <c r="Y68" s="159">
        <v>67</v>
      </c>
      <c r="Z68" s="154">
        <v>51.841855680299815</v>
      </c>
      <c r="AA68">
        <v>54</v>
      </c>
      <c r="AB68" s="8">
        <v>0</v>
      </c>
    </row>
    <row r="69" spans="2:28">
      <c r="B69" s="158">
        <v>333</v>
      </c>
      <c r="C69" s="159">
        <v>45</v>
      </c>
      <c r="D69" s="154">
        <v>38.706664712534767</v>
      </c>
      <c r="E69">
        <v>21</v>
      </c>
      <c r="F69" s="8">
        <v>0</v>
      </c>
      <c r="I69" s="159">
        <v>54</v>
      </c>
      <c r="J69" s="154">
        <v>44.080151926620474</v>
      </c>
      <c r="K69">
        <v>20</v>
      </c>
      <c r="L69" s="8">
        <v>0</v>
      </c>
      <c r="O69" s="159">
        <v>63</v>
      </c>
      <c r="P69" s="154">
        <v>49.453639140706173</v>
      </c>
      <c r="Q69">
        <v>31</v>
      </c>
      <c r="R69" s="8">
        <v>0</v>
      </c>
      <c r="T69" s="159">
        <v>64</v>
      </c>
      <c r="U69" s="154">
        <v>50.05069327560458</v>
      </c>
      <c r="V69">
        <v>41</v>
      </c>
      <c r="W69" s="8">
        <v>0</v>
      </c>
      <c r="Y69" s="159">
        <v>62</v>
      </c>
      <c r="Z69" s="154">
        <v>48.856585005807759</v>
      </c>
      <c r="AA69">
        <v>55</v>
      </c>
      <c r="AB69" s="8">
        <v>0</v>
      </c>
    </row>
    <row r="70" spans="2:28">
      <c r="B70" s="158">
        <v>339</v>
      </c>
      <c r="C70" s="159">
        <v>45</v>
      </c>
      <c r="D70" s="154">
        <v>38.706664712534767</v>
      </c>
      <c r="E70">
        <v>21</v>
      </c>
      <c r="F70" s="8">
        <v>0</v>
      </c>
      <c r="I70" s="159">
        <v>57</v>
      </c>
      <c r="J70" s="154">
        <v>45.871314331315702</v>
      </c>
      <c r="K70">
        <v>20</v>
      </c>
      <c r="L70" s="8">
        <v>0</v>
      </c>
      <c r="O70" s="159">
        <v>73</v>
      </c>
      <c r="P70" s="154">
        <v>55.424180489690286</v>
      </c>
      <c r="Q70">
        <v>31</v>
      </c>
      <c r="R70" s="8">
        <v>0</v>
      </c>
      <c r="T70" s="159">
        <v>67</v>
      </c>
      <c r="U70" s="154">
        <v>51.841855680299815</v>
      </c>
      <c r="V70">
        <v>41</v>
      </c>
      <c r="W70" s="8">
        <v>0</v>
      </c>
      <c r="Y70" s="159">
        <v>51</v>
      </c>
      <c r="Z70" s="154">
        <v>42.288989521925238</v>
      </c>
      <c r="AA70">
        <v>55</v>
      </c>
      <c r="AB70" s="8">
        <v>0</v>
      </c>
    </row>
    <row r="71" spans="2:28">
      <c r="B71" s="158">
        <v>344</v>
      </c>
      <c r="C71" s="159">
        <v>45</v>
      </c>
      <c r="D71" s="154">
        <v>38.706664712534767</v>
      </c>
      <c r="E71">
        <v>22</v>
      </c>
      <c r="F71" s="8">
        <v>0</v>
      </c>
      <c r="I71" s="159">
        <v>59</v>
      </c>
      <c r="J71" s="154">
        <v>47.065422601112523</v>
      </c>
      <c r="K71">
        <v>20</v>
      </c>
      <c r="L71" s="8">
        <v>0</v>
      </c>
      <c r="O71" s="159">
        <v>72</v>
      </c>
      <c r="P71" s="154">
        <v>54.827126354791872</v>
      </c>
      <c r="Q71">
        <v>31</v>
      </c>
      <c r="R71" s="8">
        <v>0</v>
      </c>
      <c r="T71" s="159">
        <v>36</v>
      </c>
      <c r="U71" s="154">
        <v>33.333177498449068</v>
      </c>
      <c r="V71">
        <v>42</v>
      </c>
      <c r="W71" s="8">
        <v>0</v>
      </c>
      <c r="Y71" s="159">
        <v>43</v>
      </c>
      <c r="Z71" s="154">
        <v>37.512556442737946</v>
      </c>
      <c r="AA71">
        <v>55</v>
      </c>
      <c r="AB71" s="8">
        <v>0</v>
      </c>
    </row>
    <row r="72" spans="2:28">
      <c r="B72" s="158">
        <v>361</v>
      </c>
      <c r="C72" s="159">
        <v>45</v>
      </c>
      <c r="D72" s="154">
        <v>38.706664712534767</v>
      </c>
      <c r="E72">
        <v>23</v>
      </c>
      <c r="F72" s="8">
        <v>0</v>
      </c>
      <c r="I72" s="159">
        <v>65</v>
      </c>
      <c r="J72" s="154">
        <v>50.647747410502994</v>
      </c>
      <c r="K72">
        <v>20</v>
      </c>
      <c r="L72" s="8">
        <v>0</v>
      </c>
      <c r="O72" s="159">
        <v>72</v>
      </c>
      <c r="P72" s="154">
        <v>54.827126354791872</v>
      </c>
      <c r="Q72">
        <v>31</v>
      </c>
      <c r="R72" s="8">
        <v>0</v>
      </c>
      <c r="T72" s="159">
        <v>32</v>
      </c>
      <c r="U72" s="154">
        <v>30.944960958855422</v>
      </c>
      <c r="V72">
        <v>42</v>
      </c>
      <c r="W72" s="8">
        <v>0</v>
      </c>
      <c r="Y72" s="159">
        <v>52</v>
      </c>
      <c r="Z72" s="154">
        <v>42.886043656823645</v>
      </c>
      <c r="AA72">
        <v>56</v>
      </c>
      <c r="AB72" s="8">
        <v>0</v>
      </c>
    </row>
    <row r="73" spans="2:28">
      <c r="B73" s="158">
        <v>387</v>
      </c>
      <c r="C73" s="159">
        <v>45</v>
      </c>
      <c r="D73" s="154">
        <v>38.706664712534767</v>
      </c>
      <c r="E73">
        <v>24</v>
      </c>
      <c r="F73" s="8">
        <v>0</v>
      </c>
      <c r="I73" s="159">
        <v>56</v>
      </c>
      <c r="J73" s="154">
        <v>45.274260196417295</v>
      </c>
      <c r="K73">
        <v>20</v>
      </c>
      <c r="L73" s="8">
        <v>0</v>
      </c>
      <c r="O73" s="159">
        <v>86</v>
      </c>
      <c r="P73" s="154">
        <v>63.185884243369628</v>
      </c>
      <c r="Q73">
        <v>31</v>
      </c>
      <c r="R73" s="8">
        <v>0</v>
      </c>
      <c r="T73" s="159">
        <v>67</v>
      </c>
      <c r="U73" s="154">
        <v>51.841855680299815</v>
      </c>
      <c r="V73">
        <v>42</v>
      </c>
      <c r="W73" s="8">
        <v>0</v>
      </c>
      <c r="Y73" s="159">
        <v>51</v>
      </c>
      <c r="Z73" s="154">
        <v>42.288989521925238</v>
      </c>
      <c r="AA73">
        <v>57</v>
      </c>
      <c r="AB73" s="8">
        <v>0</v>
      </c>
    </row>
    <row r="74" spans="2:28">
      <c r="B74" s="158">
        <v>395</v>
      </c>
      <c r="C74" s="159">
        <v>45</v>
      </c>
      <c r="D74" s="154">
        <v>38.706664712534767</v>
      </c>
      <c r="E74">
        <v>27</v>
      </c>
      <c r="F74" s="8">
        <v>0</v>
      </c>
      <c r="I74" s="159">
        <v>77</v>
      </c>
      <c r="J74" s="154">
        <v>57.812397029283929</v>
      </c>
      <c r="K74">
        <v>20</v>
      </c>
      <c r="L74" s="8">
        <v>0</v>
      </c>
      <c r="O74" s="159">
        <v>60</v>
      </c>
      <c r="P74" s="154">
        <v>47.662476736010937</v>
      </c>
      <c r="Q74">
        <v>31</v>
      </c>
      <c r="R74" s="8">
        <v>0</v>
      </c>
      <c r="T74" s="159">
        <v>38</v>
      </c>
      <c r="U74" s="154">
        <v>34.527285768245889</v>
      </c>
      <c r="V74">
        <v>42</v>
      </c>
      <c r="W74" s="8">
        <v>0</v>
      </c>
      <c r="Y74" s="159">
        <v>54</v>
      </c>
      <c r="Z74" s="154">
        <v>44.080151926620474</v>
      </c>
      <c r="AA74">
        <v>57</v>
      </c>
      <c r="AB74" s="8">
        <v>0</v>
      </c>
    </row>
    <row r="75" spans="2:28">
      <c r="B75" s="158">
        <v>396</v>
      </c>
      <c r="C75" s="159">
        <v>45</v>
      </c>
      <c r="D75" s="154">
        <v>38.706664712534767</v>
      </c>
      <c r="E75">
        <v>33</v>
      </c>
      <c r="F75" s="8">
        <v>0</v>
      </c>
      <c r="I75" s="159">
        <v>68</v>
      </c>
      <c r="J75" s="154">
        <v>52.43890981519823</v>
      </c>
      <c r="K75">
        <v>20</v>
      </c>
      <c r="L75" s="8">
        <v>0</v>
      </c>
      <c r="O75" s="159">
        <v>37</v>
      </c>
      <c r="P75" s="154">
        <v>33.930231633347475</v>
      </c>
      <c r="Q75">
        <v>31</v>
      </c>
      <c r="R75" s="8">
        <v>0</v>
      </c>
      <c r="T75" s="159">
        <v>52</v>
      </c>
      <c r="U75" s="154">
        <v>42.886043656823645</v>
      </c>
      <c r="V75">
        <v>42</v>
      </c>
      <c r="W75" s="8">
        <v>0</v>
      </c>
      <c r="Y75" s="159">
        <v>61</v>
      </c>
      <c r="Z75" s="154">
        <v>48.259530870909352</v>
      </c>
      <c r="AA75">
        <v>58</v>
      </c>
      <c r="AB75" s="8">
        <v>0</v>
      </c>
    </row>
    <row r="76" spans="2:28">
      <c r="B76" s="158">
        <v>409</v>
      </c>
      <c r="C76" s="159">
        <v>45</v>
      </c>
      <c r="D76" s="154">
        <v>38.706664712534767</v>
      </c>
      <c r="E76">
        <v>49</v>
      </c>
      <c r="F76" s="8">
        <v>0</v>
      </c>
      <c r="I76" s="159">
        <v>66</v>
      </c>
      <c r="J76" s="154">
        <v>51.244801545401408</v>
      </c>
      <c r="K76">
        <v>20</v>
      </c>
      <c r="L76" s="8">
        <v>0</v>
      </c>
      <c r="O76" s="159">
        <v>73</v>
      </c>
      <c r="P76" s="154">
        <v>55.424180489690286</v>
      </c>
      <c r="Q76">
        <v>31</v>
      </c>
      <c r="R76" s="8">
        <v>0</v>
      </c>
      <c r="T76" s="159">
        <v>47</v>
      </c>
      <c r="U76" s="154">
        <v>39.900772982331588</v>
      </c>
      <c r="V76">
        <v>42</v>
      </c>
      <c r="W76" s="8">
        <v>0</v>
      </c>
      <c r="Y76" s="159">
        <v>29</v>
      </c>
      <c r="Z76" s="154">
        <v>29.153798554160186</v>
      </c>
      <c r="AA76">
        <v>60</v>
      </c>
      <c r="AB76" s="8">
        <v>0</v>
      </c>
    </row>
    <row r="77" spans="2:28">
      <c r="B77" s="158">
        <v>431</v>
      </c>
      <c r="C77" s="159">
        <v>46</v>
      </c>
      <c r="D77" s="154">
        <v>39.303718847433181</v>
      </c>
      <c r="E77">
        <v>20</v>
      </c>
      <c r="F77" s="8">
        <v>0</v>
      </c>
      <c r="I77" s="159">
        <v>60</v>
      </c>
      <c r="J77" s="154">
        <v>47.662476736010937</v>
      </c>
      <c r="K77">
        <v>20</v>
      </c>
      <c r="L77" s="8">
        <v>0</v>
      </c>
      <c r="O77" s="159">
        <v>70</v>
      </c>
      <c r="P77" s="154">
        <v>53.633018084995051</v>
      </c>
      <c r="Q77">
        <v>31</v>
      </c>
      <c r="R77" s="8">
        <v>0</v>
      </c>
      <c r="T77" s="159">
        <v>106</v>
      </c>
      <c r="U77" s="154">
        <v>75.126966941337855</v>
      </c>
      <c r="V77">
        <v>43</v>
      </c>
      <c r="W77" s="8">
        <v>0</v>
      </c>
      <c r="Y77" s="159">
        <v>37</v>
      </c>
      <c r="Z77" s="154">
        <v>33.930231633347475</v>
      </c>
      <c r="AA77">
        <v>60</v>
      </c>
      <c r="AB77" s="8">
        <v>0</v>
      </c>
    </row>
    <row r="78" spans="2:28">
      <c r="B78" s="158">
        <v>480</v>
      </c>
      <c r="C78" s="159">
        <v>46</v>
      </c>
      <c r="D78" s="154">
        <v>39.303718847433181</v>
      </c>
      <c r="E78">
        <v>20</v>
      </c>
      <c r="F78" s="8">
        <v>0</v>
      </c>
      <c r="I78" s="159">
        <v>66</v>
      </c>
      <c r="J78" s="154">
        <v>51.244801545401408</v>
      </c>
      <c r="K78">
        <v>20</v>
      </c>
      <c r="L78" s="8">
        <v>0</v>
      </c>
      <c r="O78" s="159">
        <v>78</v>
      </c>
      <c r="P78" s="154">
        <v>58.409451164182343</v>
      </c>
      <c r="Q78">
        <v>31</v>
      </c>
      <c r="R78" s="8">
        <v>0</v>
      </c>
      <c r="T78" s="159">
        <v>66</v>
      </c>
      <c r="U78" s="154">
        <v>51.244801545401408</v>
      </c>
      <c r="V78">
        <v>43</v>
      </c>
      <c r="W78" s="8">
        <v>0</v>
      </c>
      <c r="Y78" s="159">
        <v>59</v>
      </c>
      <c r="Z78" s="154">
        <v>47.065422601112523</v>
      </c>
      <c r="AA78">
        <v>62</v>
      </c>
      <c r="AB78" s="8">
        <v>0</v>
      </c>
    </row>
    <row r="79" spans="2:28">
      <c r="B79" s="158">
        <v>497</v>
      </c>
      <c r="C79" s="159">
        <v>46</v>
      </c>
      <c r="D79" s="154">
        <v>39.303718847433181</v>
      </c>
      <c r="E79">
        <v>65</v>
      </c>
      <c r="F79" s="8">
        <v>0</v>
      </c>
      <c r="I79" s="159">
        <v>27</v>
      </c>
      <c r="J79" s="154">
        <v>27.959690284363361</v>
      </c>
      <c r="K79">
        <v>20</v>
      </c>
      <c r="L79" s="8">
        <v>0</v>
      </c>
      <c r="O79" s="159">
        <v>69</v>
      </c>
      <c r="P79" s="154">
        <v>53.035963950096637</v>
      </c>
      <c r="Q79">
        <v>31</v>
      </c>
      <c r="R79" s="8">
        <v>0</v>
      </c>
      <c r="T79" s="159">
        <v>31</v>
      </c>
      <c r="U79" s="154">
        <v>30.347906823957011</v>
      </c>
      <c r="V79">
        <v>43</v>
      </c>
      <c r="W79" s="8">
        <v>0</v>
      </c>
      <c r="Y79" s="159">
        <v>51</v>
      </c>
      <c r="Z79" s="154">
        <v>42.288989521925238</v>
      </c>
      <c r="AA79">
        <v>62</v>
      </c>
      <c r="AB79" s="8">
        <v>0</v>
      </c>
    </row>
    <row r="80" spans="2:28">
      <c r="B80" s="158">
        <v>523</v>
      </c>
      <c r="C80" s="159">
        <v>47</v>
      </c>
      <c r="D80" s="154">
        <v>39.900772982331588</v>
      </c>
      <c r="E80">
        <v>20</v>
      </c>
      <c r="F80" s="8">
        <v>0</v>
      </c>
      <c r="I80" s="159">
        <v>58</v>
      </c>
      <c r="J80" s="154">
        <v>46.468368466214116</v>
      </c>
      <c r="K80">
        <v>20</v>
      </c>
      <c r="L80" s="8">
        <v>0</v>
      </c>
      <c r="O80" s="159">
        <v>73</v>
      </c>
      <c r="P80" s="154">
        <v>55.424180489690286</v>
      </c>
      <c r="Q80">
        <v>32</v>
      </c>
      <c r="R80" s="8">
        <v>0</v>
      </c>
      <c r="T80" s="159">
        <v>60</v>
      </c>
      <c r="U80" s="154">
        <v>47.662476736010937</v>
      </c>
      <c r="V80">
        <v>43</v>
      </c>
      <c r="W80" s="8">
        <v>0</v>
      </c>
      <c r="Y80" s="159">
        <v>37</v>
      </c>
      <c r="Z80" s="154">
        <v>33.930231633347475</v>
      </c>
      <c r="AA80">
        <v>62</v>
      </c>
      <c r="AB80" s="8">
        <v>0</v>
      </c>
    </row>
    <row r="81" spans="2:28">
      <c r="B81" s="158">
        <v>528</v>
      </c>
      <c r="C81" s="159">
        <v>47</v>
      </c>
      <c r="D81" s="154">
        <v>39.900772982331588</v>
      </c>
      <c r="E81">
        <v>21</v>
      </c>
      <c r="F81" s="8">
        <v>0</v>
      </c>
      <c r="I81" s="159">
        <v>46</v>
      </c>
      <c r="J81" s="154">
        <v>39.303718847433181</v>
      </c>
      <c r="K81">
        <v>20</v>
      </c>
      <c r="L81" s="8">
        <v>0</v>
      </c>
      <c r="O81" s="159">
        <v>60</v>
      </c>
      <c r="P81" s="154">
        <v>47.662476736010937</v>
      </c>
      <c r="Q81">
        <v>32</v>
      </c>
      <c r="R81" s="8">
        <v>0</v>
      </c>
      <c r="T81" s="159">
        <v>33</v>
      </c>
      <c r="U81" s="154">
        <v>31.542015093753832</v>
      </c>
      <c r="V81">
        <v>44</v>
      </c>
      <c r="W81" s="8">
        <v>0</v>
      </c>
      <c r="Y81" s="159">
        <v>49</v>
      </c>
      <c r="Z81" s="154">
        <v>41.094881252128417</v>
      </c>
      <c r="AA81">
        <v>63</v>
      </c>
      <c r="AB81" s="8">
        <v>0</v>
      </c>
    </row>
    <row r="82" spans="2:28">
      <c r="B82" s="158">
        <v>529</v>
      </c>
      <c r="C82" s="159">
        <v>47</v>
      </c>
      <c r="D82" s="154">
        <v>39.900772982331588</v>
      </c>
      <c r="E82">
        <v>22</v>
      </c>
      <c r="F82" s="8">
        <v>0</v>
      </c>
      <c r="I82" s="159">
        <v>46</v>
      </c>
      <c r="J82" s="154">
        <v>39.303718847433181</v>
      </c>
      <c r="K82">
        <v>20</v>
      </c>
      <c r="L82" s="8">
        <v>0</v>
      </c>
      <c r="O82" s="159">
        <v>61</v>
      </c>
      <c r="P82" s="154">
        <v>48.259530870909352</v>
      </c>
      <c r="Q82">
        <v>32</v>
      </c>
      <c r="R82" s="8">
        <v>0</v>
      </c>
      <c r="T82" s="159">
        <v>38</v>
      </c>
      <c r="U82" s="154">
        <v>34.527285768245889</v>
      </c>
      <c r="V82">
        <v>44</v>
      </c>
      <c r="W82" s="8">
        <v>0</v>
      </c>
      <c r="Y82" s="159">
        <v>48</v>
      </c>
      <c r="Z82" s="154">
        <v>40.497827117230003</v>
      </c>
      <c r="AA82">
        <v>63</v>
      </c>
      <c r="AB82" s="8">
        <v>0</v>
      </c>
    </row>
    <row r="83" spans="2:28">
      <c r="B83" s="158">
        <v>12</v>
      </c>
      <c r="C83" s="159">
        <v>47</v>
      </c>
      <c r="D83" s="154">
        <v>39.900772982331588</v>
      </c>
      <c r="E83">
        <v>23</v>
      </c>
      <c r="F83" s="8">
        <v>0</v>
      </c>
      <c r="I83" s="159">
        <v>48</v>
      </c>
      <c r="J83" s="154">
        <v>40.497827117230003</v>
      </c>
      <c r="K83">
        <v>20</v>
      </c>
      <c r="L83" s="8">
        <v>0</v>
      </c>
      <c r="O83" s="159">
        <v>80</v>
      </c>
      <c r="P83" s="154">
        <v>59.603559433979164</v>
      </c>
      <c r="Q83">
        <v>32</v>
      </c>
      <c r="R83" s="8">
        <v>0</v>
      </c>
      <c r="T83" s="159">
        <v>55</v>
      </c>
      <c r="U83" s="154">
        <v>44.677206061518881</v>
      </c>
      <c r="V83">
        <v>45</v>
      </c>
      <c r="W83" s="8">
        <v>0</v>
      </c>
      <c r="Y83" s="159">
        <v>64</v>
      </c>
      <c r="Z83" s="154">
        <v>50.05069327560458</v>
      </c>
      <c r="AA83">
        <v>63</v>
      </c>
      <c r="AB83" s="8">
        <v>0</v>
      </c>
    </row>
    <row r="84" spans="2:28">
      <c r="B84" s="158">
        <v>114</v>
      </c>
      <c r="C84" s="159">
        <v>47</v>
      </c>
      <c r="D84" s="154">
        <v>39.900772982331588</v>
      </c>
      <c r="E84">
        <v>24</v>
      </c>
      <c r="F84" s="8">
        <v>0</v>
      </c>
      <c r="I84" s="159">
        <v>42</v>
      </c>
      <c r="J84" s="154">
        <v>36.915502307839532</v>
      </c>
      <c r="K84">
        <v>20</v>
      </c>
      <c r="L84" s="8">
        <v>0</v>
      </c>
      <c r="O84" s="159">
        <v>98</v>
      </c>
      <c r="P84" s="154">
        <v>70.35053386215057</v>
      </c>
      <c r="Q84">
        <v>32</v>
      </c>
      <c r="R84" s="8">
        <v>0</v>
      </c>
      <c r="T84" s="159">
        <v>48</v>
      </c>
      <c r="U84" s="154">
        <v>40.497827117230003</v>
      </c>
      <c r="V84">
        <v>45</v>
      </c>
      <c r="W84" s="8">
        <v>0</v>
      </c>
      <c r="Y84" s="159">
        <v>46</v>
      </c>
      <c r="Z84" s="154">
        <v>39.303718847433181</v>
      </c>
      <c r="AA84">
        <v>65</v>
      </c>
      <c r="AB84" s="8">
        <v>0</v>
      </c>
    </row>
    <row r="85" spans="2:28">
      <c r="B85" s="158">
        <v>194</v>
      </c>
      <c r="C85" s="159">
        <v>47</v>
      </c>
      <c r="D85" s="154">
        <v>39.900772982331588</v>
      </c>
      <c r="E85">
        <v>27</v>
      </c>
      <c r="F85" s="8">
        <v>0</v>
      </c>
      <c r="I85" s="159">
        <v>55</v>
      </c>
      <c r="J85" s="154">
        <v>44.677206061518881</v>
      </c>
      <c r="K85">
        <v>20</v>
      </c>
      <c r="L85" s="8">
        <v>0</v>
      </c>
      <c r="O85" s="159">
        <v>42</v>
      </c>
      <c r="P85" s="154">
        <v>36.915502307839532</v>
      </c>
      <c r="Q85">
        <v>32</v>
      </c>
      <c r="R85" s="8">
        <v>0</v>
      </c>
      <c r="T85" s="159">
        <v>50</v>
      </c>
      <c r="U85" s="154">
        <v>41.691935387026824</v>
      </c>
      <c r="V85">
        <v>46</v>
      </c>
      <c r="W85" s="8">
        <v>0</v>
      </c>
      <c r="Y85" s="159">
        <v>44</v>
      </c>
      <c r="Z85" s="154">
        <v>38.10961057763636</v>
      </c>
      <c r="AA85">
        <v>65</v>
      </c>
      <c r="AB85" s="8">
        <v>0</v>
      </c>
    </row>
    <row r="86" spans="2:28">
      <c r="B86" s="158">
        <v>203</v>
      </c>
      <c r="C86" s="159">
        <v>47</v>
      </c>
      <c r="D86" s="154">
        <v>39.900772982331588</v>
      </c>
      <c r="E86">
        <v>34</v>
      </c>
      <c r="F86" s="8">
        <v>0</v>
      </c>
      <c r="I86" s="159">
        <v>88</v>
      </c>
      <c r="J86" s="154">
        <v>64.379992513166457</v>
      </c>
      <c r="K86">
        <v>20</v>
      </c>
      <c r="L86" s="8">
        <v>0</v>
      </c>
      <c r="O86" s="159">
        <v>55</v>
      </c>
      <c r="P86" s="154">
        <v>44.677206061518881</v>
      </c>
      <c r="Q86">
        <v>32</v>
      </c>
      <c r="R86" s="8">
        <v>0</v>
      </c>
      <c r="T86" s="159">
        <v>32</v>
      </c>
      <c r="U86" s="154">
        <v>30.944960958855422</v>
      </c>
      <c r="V86">
        <v>46</v>
      </c>
      <c r="W86" s="8">
        <v>0</v>
      </c>
      <c r="Y86" s="159">
        <v>31</v>
      </c>
      <c r="Z86" s="154">
        <v>30.347906823957011</v>
      </c>
      <c r="AA86">
        <v>65</v>
      </c>
      <c r="AB86" s="8">
        <v>0</v>
      </c>
    </row>
    <row r="87" spans="2:28">
      <c r="B87" s="158">
        <v>260</v>
      </c>
      <c r="C87" s="159">
        <v>47</v>
      </c>
      <c r="D87" s="154">
        <v>39.900772982331588</v>
      </c>
      <c r="E87">
        <v>36</v>
      </c>
      <c r="F87" s="8">
        <v>0</v>
      </c>
      <c r="I87" s="159">
        <v>56</v>
      </c>
      <c r="J87" s="154">
        <v>45.274260196417295</v>
      </c>
      <c r="K87">
        <v>20</v>
      </c>
      <c r="L87" s="8">
        <v>0</v>
      </c>
      <c r="O87" s="159">
        <v>57</v>
      </c>
      <c r="P87" s="154">
        <v>45.871314331315702</v>
      </c>
      <c r="Q87">
        <v>32</v>
      </c>
      <c r="R87" s="8">
        <v>0</v>
      </c>
      <c r="T87" s="159">
        <v>81</v>
      </c>
      <c r="U87" s="154">
        <v>60.200613568877571</v>
      </c>
      <c r="V87">
        <v>46</v>
      </c>
      <c r="W87" s="8">
        <v>0</v>
      </c>
      <c r="Y87" s="159">
        <v>49</v>
      </c>
      <c r="Z87" s="154">
        <v>41.094881252128417</v>
      </c>
      <c r="AA87">
        <v>67</v>
      </c>
      <c r="AB87" s="8">
        <v>0</v>
      </c>
    </row>
    <row r="88" spans="2:28">
      <c r="B88" s="158">
        <v>266</v>
      </c>
      <c r="C88" s="159">
        <v>47</v>
      </c>
      <c r="D88" s="154">
        <v>39.900772982331588</v>
      </c>
      <c r="E88">
        <v>42</v>
      </c>
      <c r="F88" s="8">
        <v>0</v>
      </c>
      <c r="I88" s="159">
        <v>72</v>
      </c>
      <c r="J88" s="154">
        <v>54.827126354791872</v>
      </c>
      <c r="K88">
        <v>20</v>
      </c>
      <c r="L88" s="8">
        <v>0</v>
      </c>
      <c r="O88" s="159">
        <v>66</v>
      </c>
      <c r="P88" s="154">
        <v>51.244801545401408</v>
      </c>
      <c r="Q88">
        <v>32</v>
      </c>
      <c r="R88" s="8">
        <v>0</v>
      </c>
      <c r="T88" s="159">
        <v>63</v>
      </c>
      <c r="U88" s="154">
        <v>49.453639140706173</v>
      </c>
      <c r="V88">
        <v>46</v>
      </c>
      <c r="W88" s="8">
        <v>0</v>
      </c>
      <c r="Y88" s="159">
        <v>52</v>
      </c>
      <c r="Z88" s="154">
        <v>42.886043656823645</v>
      </c>
      <c r="AA88">
        <v>68</v>
      </c>
      <c r="AB88" s="8">
        <v>0</v>
      </c>
    </row>
    <row r="89" spans="2:28">
      <c r="B89" s="158">
        <v>345</v>
      </c>
      <c r="C89" s="159">
        <v>48</v>
      </c>
      <c r="D89" s="154">
        <v>40.497827117230003</v>
      </c>
      <c r="E89">
        <v>20</v>
      </c>
      <c r="F89" s="8">
        <v>0</v>
      </c>
      <c r="I89" s="159">
        <v>58</v>
      </c>
      <c r="J89" s="154">
        <v>46.468368466214116</v>
      </c>
      <c r="K89">
        <v>20</v>
      </c>
      <c r="L89" s="8">
        <v>0</v>
      </c>
      <c r="O89" s="159">
        <v>53</v>
      </c>
      <c r="P89" s="154">
        <v>43.483097791722059</v>
      </c>
      <c r="Q89">
        <v>32</v>
      </c>
      <c r="R89" s="8">
        <v>0</v>
      </c>
      <c r="T89" s="159">
        <v>74</v>
      </c>
      <c r="U89" s="154">
        <v>56.021234624588693</v>
      </c>
      <c r="V89">
        <v>46</v>
      </c>
      <c r="W89" s="8">
        <v>0</v>
      </c>
      <c r="Y89" s="159">
        <v>53</v>
      </c>
      <c r="Z89" s="154">
        <v>43.483097791722059</v>
      </c>
      <c r="AA89">
        <v>68</v>
      </c>
      <c r="AB89" s="8">
        <v>0</v>
      </c>
    </row>
    <row r="90" spans="2:28">
      <c r="B90" s="158">
        <v>30</v>
      </c>
      <c r="C90" s="159">
        <v>48</v>
      </c>
      <c r="D90" s="154">
        <v>40.497827117230003</v>
      </c>
      <c r="E90">
        <v>21</v>
      </c>
      <c r="F90" s="8">
        <v>0</v>
      </c>
      <c r="I90" s="159">
        <v>70</v>
      </c>
      <c r="J90" s="154">
        <v>53.633018084995051</v>
      </c>
      <c r="K90">
        <v>20</v>
      </c>
      <c r="L90" s="8">
        <v>0</v>
      </c>
      <c r="O90" s="159">
        <v>51</v>
      </c>
      <c r="P90" s="154">
        <v>42.288989521925238</v>
      </c>
      <c r="Q90">
        <v>32</v>
      </c>
      <c r="R90" s="8">
        <v>0</v>
      </c>
      <c r="T90" s="159">
        <v>80</v>
      </c>
      <c r="U90" s="154">
        <v>59.603559433979164</v>
      </c>
      <c r="V90">
        <v>46</v>
      </c>
      <c r="W90" s="8">
        <v>0</v>
      </c>
      <c r="Y90" s="159">
        <v>67</v>
      </c>
      <c r="Z90" s="154">
        <v>51.841855680299815</v>
      </c>
      <c r="AA90">
        <v>50</v>
      </c>
      <c r="AB90" s="8">
        <v>1</v>
      </c>
    </row>
    <row r="91" spans="2:28">
      <c r="B91" s="158">
        <v>36</v>
      </c>
      <c r="C91" s="159">
        <v>48</v>
      </c>
      <c r="D91" s="154">
        <v>40.497827117230003</v>
      </c>
      <c r="E91">
        <v>21</v>
      </c>
      <c r="F91" s="8">
        <v>0</v>
      </c>
      <c r="I91" s="159">
        <v>57</v>
      </c>
      <c r="J91" s="154">
        <v>45.871314331315702</v>
      </c>
      <c r="K91">
        <v>20</v>
      </c>
      <c r="L91" s="8">
        <v>0</v>
      </c>
      <c r="O91" s="159">
        <v>59</v>
      </c>
      <c r="P91" s="154">
        <v>47.065422601112523</v>
      </c>
      <c r="Q91">
        <v>32</v>
      </c>
      <c r="R91" s="8">
        <v>0</v>
      </c>
      <c r="T91" s="159">
        <v>60</v>
      </c>
      <c r="U91" s="154">
        <v>47.662476736010937</v>
      </c>
      <c r="V91">
        <v>47</v>
      </c>
      <c r="W91" s="8">
        <v>0</v>
      </c>
      <c r="Y91" s="159">
        <v>76</v>
      </c>
      <c r="Z91" s="154">
        <v>57.215342894385515</v>
      </c>
      <c r="AA91">
        <v>51</v>
      </c>
      <c r="AB91" s="8">
        <v>1</v>
      </c>
    </row>
    <row r="92" spans="2:28">
      <c r="B92" s="158">
        <v>44</v>
      </c>
      <c r="C92" s="159">
        <v>48</v>
      </c>
      <c r="D92" s="154">
        <v>40.497827117230003</v>
      </c>
      <c r="E92">
        <v>25</v>
      </c>
      <c r="F92" s="8">
        <v>0</v>
      </c>
      <c r="I92" s="159">
        <v>71</v>
      </c>
      <c r="J92" s="154">
        <v>54.230072219893458</v>
      </c>
      <c r="K92">
        <v>20</v>
      </c>
      <c r="L92" s="8">
        <v>0</v>
      </c>
      <c r="O92" s="159">
        <v>62</v>
      </c>
      <c r="P92" s="154">
        <v>48.856585005807759</v>
      </c>
      <c r="Q92">
        <v>33</v>
      </c>
      <c r="R92" s="8">
        <v>0</v>
      </c>
      <c r="T92" s="159">
        <v>51</v>
      </c>
      <c r="U92" s="154">
        <v>42.288989521925238</v>
      </c>
      <c r="V92">
        <v>47</v>
      </c>
      <c r="W92" s="8">
        <v>0</v>
      </c>
      <c r="Y92" s="159">
        <v>74</v>
      </c>
      <c r="Z92" s="154">
        <v>56.021234624588693</v>
      </c>
      <c r="AA92">
        <v>53</v>
      </c>
      <c r="AB92" s="8">
        <v>1</v>
      </c>
    </row>
    <row r="93" spans="2:28">
      <c r="B93" s="158">
        <v>61</v>
      </c>
      <c r="C93" s="159">
        <v>48</v>
      </c>
      <c r="D93" s="154">
        <v>40.497827117230003</v>
      </c>
      <c r="E93">
        <v>37</v>
      </c>
      <c r="F93" s="8">
        <v>0</v>
      </c>
      <c r="I93" s="159">
        <v>74</v>
      </c>
      <c r="J93" s="154">
        <v>56.021234624588693</v>
      </c>
      <c r="K93">
        <v>20</v>
      </c>
      <c r="L93" s="8">
        <v>0</v>
      </c>
      <c r="O93" s="159">
        <v>34</v>
      </c>
      <c r="P93" s="154">
        <v>32.139069228652247</v>
      </c>
      <c r="Q93">
        <v>33</v>
      </c>
      <c r="R93" s="8">
        <v>0</v>
      </c>
      <c r="T93" s="159">
        <v>38</v>
      </c>
      <c r="U93" s="154">
        <v>34.527285768245889</v>
      </c>
      <c r="V93">
        <v>47</v>
      </c>
      <c r="W93" s="8">
        <v>0</v>
      </c>
      <c r="Y93" s="159">
        <v>74</v>
      </c>
      <c r="Z93" s="154">
        <v>56.021234624588693</v>
      </c>
      <c r="AA93">
        <v>54</v>
      </c>
      <c r="AB93" s="8">
        <v>1</v>
      </c>
    </row>
    <row r="94" spans="2:28">
      <c r="B94" s="158">
        <v>92</v>
      </c>
      <c r="C94" s="159">
        <v>48</v>
      </c>
      <c r="D94" s="154">
        <v>40.497827117230003</v>
      </c>
      <c r="E94">
        <v>45</v>
      </c>
      <c r="F94" s="8">
        <v>0</v>
      </c>
      <c r="I94" s="159">
        <v>58</v>
      </c>
      <c r="J94" s="154">
        <v>46.468368466214116</v>
      </c>
      <c r="K94">
        <v>20</v>
      </c>
      <c r="L94" s="8">
        <v>0</v>
      </c>
      <c r="O94" s="159">
        <v>42</v>
      </c>
      <c r="P94" s="154">
        <v>36.915502307839532</v>
      </c>
      <c r="Q94">
        <v>33</v>
      </c>
      <c r="R94" s="8">
        <v>0</v>
      </c>
      <c r="T94" s="159">
        <v>81</v>
      </c>
      <c r="U94" s="154">
        <v>60.200613568877571</v>
      </c>
      <c r="V94">
        <v>48</v>
      </c>
      <c r="W94" s="8">
        <v>0</v>
      </c>
      <c r="Y94" s="159">
        <v>57</v>
      </c>
      <c r="Z94" s="154">
        <v>45.871314331315702</v>
      </c>
      <c r="AA94">
        <v>55</v>
      </c>
      <c r="AB94" s="8">
        <v>1</v>
      </c>
    </row>
    <row r="95" spans="2:28">
      <c r="B95" s="158">
        <v>108</v>
      </c>
      <c r="C95" s="159">
        <v>48</v>
      </c>
      <c r="D95" s="154">
        <v>40.497827117230003</v>
      </c>
      <c r="E95">
        <v>63</v>
      </c>
      <c r="F95" s="8">
        <v>0</v>
      </c>
      <c r="I95" s="159">
        <v>60</v>
      </c>
      <c r="J95" s="154">
        <v>47.662476736010937</v>
      </c>
      <c r="K95">
        <v>20</v>
      </c>
      <c r="L95" s="8">
        <v>0</v>
      </c>
      <c r="O95" s="159">
        <v>45</v>
      </c>
      <c r="P95" s="154">
        <v>38.706664712534767</v>
      </c>
      <c r="Q95">
        <v>33</v>
      </c>
      <c r="R95" s="8">
        <v>0</v>
      </c>
      <c r="T95" s="159">
        <v>43</v>
      </c>
      <c r="U95" s="154">
        <v>37.512556442737946</v>
      </c>
      <c r="V95">
        <v>48</v>
      </c>
      <c r="W95" s="8">
        <v>0</v>
      </c>
      <c r="Y95" s="159">
        <v>55</v>
      </c>
      <c r="Z95" s="154">
        <v>44.677206061518881</v>
      </c>
      <c r="AA95">
        <v>57</v>
      </c>
      <c r="AB95" s="8">
        <v>1</v>
      </c>
    </row>
    <row r="96" spans="2:28">
      <c r="B96" s="158">
        <v>113</v>
      </c>
      <c r="C96" s="159">
        <v>49</v>
      </c>
      <c r="D96" s="154">
        <v>41.094881252128417</v>
      </c>
      <c r="E96">
        <v>19</v>
      </c>
      <c r="F96" s="8">
        <v>0</v>
      </c>
      <c r="I96" s="159">
        <v>89</v>
      </c>
      <c r="J96" s="154">
        <v>64.977046648064857</v>
      </c>
      <c r="K96">
        <v>20</v>
      </c>
      <c r="L96" s="8">
        <v>0</v>
      </c>
      <c r="O96" s="159">
        <v>59</v>
      </c>
      <c r="P96" s="154">
        <v>47.065422601112523</v>
      </c>
      <c r="Q96">
        <v>33</v>
      </c>
      <c r="R96" s="8">
        <v>0</v>
      </c>
      <c r="T96" s="159">
        <v>33</v>
      </c>
      <c r="U96" s="154">
        <v>31.542015093753832</v>
      </c>
      <c r="V96">
        <v>49</v>
      </c>
      <c r="W96" s="8">
        <v>0</v>
      </c>
      <c r="Y96" s="159">
        <v>73</v>
      </c>
      <c r="Z96" s="154">
        <v>55.424180489690286</v>
      </c>
      <c r="AA96">
        <v>58</v>
      </c>
      <c r="AB96" s="8">
        <v>1</v>
      </c>
    </row>
    <row r="97" spans="2:28">
      <c r="B97" s="158">
        <v>117</v>
      </c>
      <c r="C97" s="159">
        <v>49</v>
      </c>
      <c r="D97" s="154">
        <v>41.094881252128417</v>
      </c>
      <c r="E97">
        <v>21</v>
      </c>
      <c r="F97" s="8">
        <v>0</v>
      </c>
      <c r="I97" s="159">
        <v>80</v>
      </c>
      <c r="J97" s="154">
        <v>59.603559433979164</v>
      </c>
      <c r="K97">
        <v>20</v>
      </c>
      <c r="L97" s="8">
        <v>0</v>
      </c>
      <c r="O97" s="159">
        <v>60</v>
      </c>
      <c r="P97" s="154">
        <v>47.662476736010937</v>
      </c>
      <c r="Q97">
        <v>33</v>
      </c>
      <c r="R97" s="8">
        <v>0</v>
      </c>
      <c r="T97" s="159">
        <v>58</v>
      </c>
      <c r="U97" s="154">
        <v>46.468368466214116</v>
      </c>
      <c r="V97">
        <v>49</v>
      </c>
      <c r="W97" s="8">
        <v>0</v>
      </c>
      <c r="Y97" s="159">
        <v>58</v>
      </c>
      <c r="Z97" s="154">
        <v>46.468368466214116</v>
      </c>
      <c r="AA97">
        <v>59</v>
      </c>
      <c r="AB97" s="8">
        <v>1</v>
      </c>
    </row>
    <row r="98" spans="2:28">
      <c r="B98" s="158">
        <v>118</v>
      </c>
      <c r="C98" s="159">
        <v>49</v>
      </c>
      <c r="D98" s="154">
        <v>41.094881252128417</v>
      </c>
      <c r="E98">
        <v>23</v>
      </c>
      <c r="F98" s="8">
        <v>0</v>
      </c>
      <c r="I98" s="159">
        <v>73</v>
      </c>
      <c r="J98" s="154">
        <v>55.424180489690286</v>
      </c>
      <c r="K98">
        <v>20</v>
      </c>
      <c r="L98" s="8">
        <v>0</v>
      </c>
      <c r="O98" s="159">
        <v>62</v>
      </c>
      <c r="P98" s="154">
        <v>48.856585005807759</v>
      </c>
      <c r="Q98">
        <v>33</v>
      </c>
      <c r="R98" s="8">
        <v>0</v>
      </c>
      <c r="T98" s="159">
        <v>45</v>
      </c>
      <c r="U98" s="154">
        <v>38.706664712534767</v>
      </c>
      <c r="V98">
        <v>49</v>
      </c>
      <c r="W98" s="8">
        <v>0</v>
      </c>
      <c r="Y98" s="159">
        <v>66</v>
      </c>
      <c r="Z98" s="154">
        <v>51.244801545401408</v>
      </c>
      <c r="AA98">
        <v>68</v>
      </c>
      <c r="AB98" s="8">
        <v>1</v>
      </c>
    </row>
    <row r="99" spans="2:28">
      <c r="B99" s="158">
        <v>132</v>
      </c>
      <c r="C99" s="159">
        <v>49</v>
      </c>
      <c r="D99" s="154">
        <v>41.094881252128417</v>
      </c>
      <c r="E99">
        <v>34</v>
      </c>
      <c r="F99" s="8">
        <v>0</v>
      </c>
      <c r="I99" s="159">
        <v>47</v>
      </c>
      <c r="J99" s="154">
        <v>39.900772982331588</v>
      </c>
      <c r="K99">
        <v>20</v>
      </c>
      <c r="L99" s="8">
        <v>0</v>
      </c>
      <c r="O99" s="159">
        <v>86</v>
      </c>
      <c r="P99" s="154">
        <v>63.185884243369628</v>
      </c>
      <c r="Q99">
        <v>33</v>
      </c>
      <c r="R99" s="8">
        <v>0</v>
      </c>
      <c r="T99" s="159">
        <v>43</v>
      </c>
      <c r="U99" s="154">
        <v>37.512556442737946</v>
      </c>
      <c r="V99">
        <v>49</v>
      </c>
      <c r="W99" s="8">
        <v>0</v>
      </c>
      <c r="X99" t="s">
        <v>487</v>
      </c>
      <c r="Y99" s="159">
        <f>AVERAGE(Y59:Y98)</f>
        <v>52.725000000000001</v>
      </c>
      <c r="Z99" s="159">
        <f t="shared" ref="Z99" si="3">AVERAGE(Z59:Z98)</f>
        <v>43.318907904625007</v>
      </c>
      <c r="AA99" s="159">
        <f>AVERAGE(AA59:AA98)</f>
        <v>58</v>
      </c>
    </row>
    <row r="100" spans="2:28">
      <c r="B100" s="158">
        <v>146</v>
      </c>
      <c r="C100" s="159">
        <v>49</v>
      </c>
      <c r="D100" s="154">
        <v>41.094881252128417</v>
      </c>
      <c r="E100">
        <v>38</v>
      </c>
      <c r="F100" s="8">
        <v>0</v>
      </c>
      <c r="I100" s="159">
        <v>67</v>
      </c>
      <c r="J100" s="154">
        <v>51.841855680299815</v>
      </c>
      <c r="K100">
        <v>20</v>
      </c>
      <c r="L100" s="8">
        <v>0</v>
      </c>
      <c r="O100" s="159">
        <v>89</v>
      </c>
      <c r="P100" s="154">
        <v>64.977046648064857</v>
      </c>
      <c r="Q100">
        <v>34</v>
      </c>
      <c r="R100" s="8">
        <v>0</v>
      </c>
      <c r="T100" s="159">
        <v>55</v>
      </c>
      <c r="U100" s="154">
        <v>44.677206061518881</v>
      </c>
      <c r="V100">
        <v>49</v>
      </c>
      <c r="W100" s="8">
        <v>0</v>
      </c>
      <c r="X100" t="s">
        <v>488</v>
      </c>
      <c r="Y100">
        <f>_xlfn.STDEV.P(Y59:Y98)</f>
        <v>12.874368916572182</v>
      </c>
      <c r="Z100">
        <f t="shared" ref="Z100:AA100" si="4">_xlfn.STDEV.P(Z59:Z98)</f>
        <v>7.6866951958469283</v>
      </c>
      <c r="AA100">
        <f t="shared" si="4"/>
        <v>5.3197744313081543</v>
      </c>
    </row>
    <row r="101" spans="2:28">
      <c r="B101" s="158">
        <v>150</v>
      </c>
      <c r="C101" s="159">
        <v>49</v>
      </c>
      <c r="D101" s="154">
        <v>41.094881252128417</v>
      </c>
      <c r="E101">
        <v>38</v>
      </c>
      <c r="F101" s="8">
        <v>0</v>
      </c>
      <c r="I101" s="159">
        <v>56</v>
      </c>
      <c r="J101" s="154">
        <v>45.274260196417295</v>
      </c>
      <c r="K101">
        <v>20</v>
      </c>
      <c r="L101" s="8">
        <v>0</v>
      </c>
      <c r="O101" s="159">
        <v>49</v>
      </c>
      <c r="P101" s="154">
        <v>41.094881252128417</v>
      </c>
      <c r="Q101">
        <v>34</v>
      </c>
      <c r="R101" s="8">
        <v>0</v>
      </c>
      <c r="T101" s="159">
        <v>43</v>
      </c>
      <c r="U101" s="154">
        <v>37.512556442737946</v>
      </c>
      <c r="V101">
        <v>49</v>
      </c>
      <c r="W101" s="8">
        <v>0</v>
      </c>
      <c r="X101" t="s">
        <v>489</v>
      </c>
      <c r="Y101" s="8">
        <f>COUNT(Y90:Y98)</f>
        <v>9</v>
      </c>
    </row>
    <row r="102" spans="2:28">
      <c r="B102" s="158">
        <v>151</v>
      </c>
      <c r="C102" s="159">
        <v>49</v>
      </c>
      <c r="D102" s="154">
        <v>41.094881252128417</v>
      </c>
      <c r="E102">
        <v>63</v>
      </c>
      <c r="F102" s="8">
        <v>0</v>
      </c>
      <c r="I102" s="159">
        <v>56</v>
      </c>
      <c r="J102" s="154">
        <v>45.274260196417295</v>
      </c>
      <c r="K102">
        <v>20</v>
      </c>
      <c r="L102" s="8">
        <v>0</v>
      </c>
      <c r="O102" s="159">
        <v>64</v>
      </c>
      <c r="P102" s="154">
        <v>50.05069327560458</v>
      </c>
      <c r="Q102">
        <v>34</v>
      </c>
      <c r="R102" s="8">
        <v>0</v>
      </c>
      <c r="T102" s="159">
        <v>75</v>
      </c>
      <c r="U102" s="154">
        <v>56.618288759487108</v>
      </c>
      <c r="V102">
        <v>40</v>
      </c>
      <c r="W102" s="8">
        <v>1</v>
      </c>
      <c r="X102" t="s">
        <v>487</v>
      </c>
      <c r="Y102">
        <f>AVERAGE(Y90:Y98)</f>
        <v>66.666666666666671</v>
      </c>
      <c r="Z102">
        <f t="shared" ref="Z102:AA102" si="5">AVERAGE(Z90:Z98)</f>
        <v>51.642837635333677</v>
      </c>
      <c r="AA102">
        <f t="shared" si="5"/>
        <v>56.111111111111114</v>
      </c>
    </row>
    <row r="103" spans="2:28">
      <c r="B103" s="158">
        <v>155</v>
      </c>
      <c r="C103" s="159">
        <v>49</v>
      </c>
      <c r="D103" s="154">
        <v>41.094881252128417</v>
      </c>
      <c r="E103">
        <v>67</v>
      </c>
      <c r="F103" s="8">
        <v>0</v>
      </c>
      <c r="I103" s="159">
        <v>60</v>
      </c>
      <c r="J103" s="154">
        <v>47.662476736010937</v>
      </c>
      <c r="K103">
        <v>21</v>
      </c>
      <c r="L103" s="8">
        <v>0</v>
      </c>
      <c r="O103" s="159">
        <v>35</v>
      </c>
      <c r="P103" s="154">
        <v>32.736123363550654</v>
      </c>
      <c r="Q103">
        <v>34</v>
      </c>
      <c r="R103" s="8">
        <v>0</v>
      </c>
      <c r="T103" s="159">
        <v>96</v>
      </c>
      <c r="U103" s="154">
        <v>69.156425592353742</v>
      </c>
      <c r="V103">
        <v>42</v>
      </c>
      <c r="W103" s="8">
        <v>1</v>
      </c>
      <c r="X103" t="s">
        <v>488</v>
      </c>
      <c r="Y103">
        <f>_xlfn.STDEV.P(Y90:Y98)</f>
        <v>7.745966692414834</v>
      </c>
      <c r="Z103">
        <f>_xlfn.STDEV.P(Z90:Z98)</f>
        <v>4.6247614424916454</v>
      </c>
    </row>
    <row r="104" spans="2:28">
      <c r="B104" s="158">
        <v>159</v>
      </c>
      <c r="C104" s="159">
        <v>50</v>
      </c>
      <c r="D104" s="154">
        <v>41.691935387026824</v>
      </c>
      <c r="E104">
        <v>18</v>
      </c>
      <c r="F104" s="8">
        <v>0</v>
      </c>
      <c r="I104" s="159">
        <v>48</v>
      </c>
      <c r="J104" s="154">
        <v>40.497827117230003</v>
      </c>
      <c r="K104">
        <v>21</v>
      </c>
      <c r="L104" s="8">
        <v>0</v>
      </c>
      <c r="O104" s="159">
        <v>62</v>
      </c>
      <c r="P104" s="154">
        <v>48.856585005807759</v>
      </c>
      <c r="Q104">
        <v>34</v>
      </c>
      <c r="R104" s="8">
        <v>0</v>
      </c>
      <c r="T104" s="159">
        <v>55</v>
      </c>
      <c r="U104" s="154">
        <v>44.677206061518881</v>
      </c>
      <c r="V104">
        <v>43</v>
      </c>
      <c r="W104" s="8">
        <v>1</v>
      </c>
      <c r="X104" t="s">
        <v>490</v>
      </c>
      <c r="Y104">
        <f>COUNT(Z59:Z89)</f>
        <v>31</v>
      </c>
    </row>
    <row r="105" spans="2:28">
      <c r="B105" s="158">
        <v>162</v>
      </c>
      <c r="C105" s="159">
        <v>50</v>
      </c>
      <c r="D105" s="154">
        <v>41.691935387026824</v>
      </c>
      <c r="E105">
        <v>21</v>
      </c>
      <c r="F105" s="8">
        <v>0</v>
      </c>
      <c r="I105" s="159">
        <v>54</v>
      </c>
      <c r="J105" s="154">
        <v>44.080151926620474</v>
      </c>
      <c r="K105">
        <v>21</v>
      </c>
      <c r="L105" s="8">
        <v>0</v>
      </c>
      <c r="O105" s="159">
        <v>47</v>
      </c>
      <c r="P105" s="154">
        <v>39.900772982331588</v>
      </c>
      <c r="Q105">
        <v>34</v>
      </c>
      <c r="R105" s="8">
        <v>0</v>
      </c>
      <c r="T105" s="159">
        <v>28</v>
      </c>
      <c r="U105" s="154">
        <v>28.556744419261776</v>
      </c>
      <c r="V105">
        <v>44</v>
      </c>
      <c r="W105" s="8">
        <v>1</v>
      </c>
      <c r="X105" t="s">
        <v>487</v>
      </c>
      <c r="Y105" s="154">
        <f>AVERAGE(Y59:Y89)</f>
        <v>48.677419354838712</v>
      </c>
      <c r="Z105" s="154">
        <f t="shared" ref="Z105" si="6">AVERAGE(Z59:Z89)</f>
        <v>40.902283144096671</v>
      </c>
      <c r="AA105" s="154">
        <f>AVERAGE(AA59:AA89)</f>
        <v>58.548387096774192</v>
      </c>
    </row>
    <row r="106" spans="2:28">
      <c r="B106" s="158">
        <v>182</v>
      </c>
      <c r="C106" s="159">
        <v>50</v>
      </c>
      <c r="D106" s="154">
        <v>41.691935387026824</v>
      </c>
      <c r="E106">
        <v>22</v>
      </c>
      <c r="F106" s="8">
        <v>0</v>
      </c>
      <c r="I106" s="159">
        <v>66</v>
      </c>
      <c r="J106" s="154">
        <v>51.244801545401408</v>
      </c>
      <c r="K106">
        <v>21</v>
      </c>
      <c r="L106" s="8">
        <v>0</v>
      </c>
      <c r="O106" s="159">
        <v>51</v>
      </c>
      <c r="P106" s="154">
        <v>42.288989521925238</v>
      </c>
      <c r="Q106">
        <v>34</v>
      </c>
      <c r="R106" s="8">
        <v>0</v>
      </c>
      <c r="T106" s="159">
        <v>56</v>
      </c>
      <c r="U106" s="154">
        <v>45.274260196417295</v>
      </c>
      <c r="V106">
        <v>44</v>
      </c>
      <c r="W106" s="8">
        <v>1</v>
      </c>
      <c r="X106" t="s">
        <v>488</v>
      </c>
      <c r="Y106">
        <f>STDEVP(Y59:Y89)</f>
        <v>11.119257044031237</v>
      </c>
      <c r="Z106">
        <f>STDEVP(Z59:Z89)</f>
        <v>6.6387983951370853</v>
      </c>
    </row>
    <row r="107" spans="2:28">
      <c r="B107" s="158">
        <v>190</v>
      </c>
      <c r="C107" s="159">
        <v>50</v>
      </c>
      <c r="D107" s="154">
        <v>41.691935387026824</v>
      </c>
      <c r="E107">
        <v>22</v>
      </c>
      <c r="F107" s="8">
        <v>0</v>
      </c>
      <c r="I107" s="159">
        <v>67</v>
      </c>
      <c r="J107" s="154">
        <v>51.841855680299815</v>
      </c>
      <c r="K107">
        <v>21</v>
      </c>
      <c r="L107" s="8">
        <v>0</v>
      </c>
      <c r="O107" s="159">
        <v>43</v>
      </c>
      <c r="P107" s="154">
        <v>37.512556442737946</v>
      </c>
      <c r="Q107">
        <v>35</v>
      </c>
      <c r="R107" s="8">
        <v>0</v>
      </c>
      <c r="T107" s="159">
        <v>77</v>
      </c>
      <c r="U107" s="154">
        <v>57.812397029283929</v>
      </c>
      <c r="V107">
        <v>44</v>
      </c>
      <c r="W107" s="8">
        <v>1</v>
      </c>
    </row>
    <row r="108" spans="2:28">
      <c r="B108" s="158">
        <v>191</v>
      </c>
      <c r="C108" s="159">
        <v>50</v>
      </c>
      <c r="D108" s="154">
        <v>41.691935387026824</v>
      </c>
      <c r="E108">
        <v>25</v>
      </c>
      <c r="F108" s="8">
        <v>0</v>
      </c>
      <c r="I108" s="159">
        <v>68</v>
      </c>
      <c r="J108" s="154">
        <v>52.43890981519823</v>
      </c>
      <c r="K108">
        <v>21</v>
      </c>
      <c r="L108" s="8">
        <v>0</v>
      </c>
      <c r="O108" s="159">
        <v>56</v>
      </c>
      <c r="P108" s="154">
        <v>45.274260196417295</v>
      </c>
      <c r="Q108">
        <v>35</v>
      </c>
      <c r="R108" s="8">
        <v>0</v>
      </c>
      <c r="T108" s="159">
        <v>87</v>
      </c>
      <c r="U108" s="154">
        <v>63.782938378268042</v>
      </c>
      <c r="V108">
        <v>44</v>
      </c>
      <c r="W108" s="8">
        <v>1</v>
      </c>
    </row>
    <row r="109" spans="2:28">
      <c r="B109" s="158">
        <v>198</v>
      </c>
      <c r="C109" s="159">
        <v>50</v>
      </c>
      <c r="D109" s="154">
        <v>41.691935387026824</v>
      </c>
      <c r="E109">
        <v>46</v>
      </c>
      <c r="F109" s="8">
        <v>0</v>
      </c>
      <c r="I109" s="159">
        <v>80</v>
      </c>
      <c r="J109" s="154">
        <v>59.603559433979164</v>
      </c>
      <c r="K109">
        <v>21</v>
      </c>
      <c r="L109" s="8">
        <v>0</v>
      </c>
      <c r="O109" s="159">
        <v>68</v>
      </c>
      <c r="P109" s="154">
        <v>52.43890981519823</v>
      </c>
      <c r="Q109">
        <v>35</v>
      </c>
      <c r="R109" s="8">
        <v>0</v>
      </c>
      <c r="T109" s="159">
        <v>68</v>
      </c>
      <c r="U109" s="154">
        <v>52.43890981519823</v>
      </c>
      <c r="V109">
        <v>45</v>
      </c>
      <c r="W109" s="8">
        <v>1</v>
      </c>
    </row>
    <row r="110" spans="2:28">
      <c r="B110" s="158">
        <v>202</v>
      </c>
      <c r="C110" s="159">
        <v>51</v>
      </c>
      <c r="D110" s="154">
        <v>42.288989521925238</v>
      </c>
      <c r="E110">
        <v>21</v>
      </c>
      <c r="F110" s="8">
        <v>0</v>
      </c>
      <c r="I110" s="159">
        <v>67</v>
      </c>
      <c r="J110" s="154">
        <v>51.841855680299815</v>
      </c>
      <c r="K110">
        <v>21</v>
      </c>
      <c r="L110" s="8">
        <v>0</v>
      </c>
      <c r="O110" s="159">
        <v>32</v>
      </c>
      <c r="P110" s="154">
        <v>30.944960958855422</v>
      </c>
      <c r="Q110">
        <v>35</v>
      </c>
      <c r="R110" s="8">
        <v>0</v>
      </c>
      <c r="T110" s="159">
        <v>65</v>
      </c>
      <c r="U110" s="154">
        <v>50.647747410502994</v>
      </c>
      <c r="V110">
        <v>47</v>
      </c>
      <c r="W110" s="8">
        <v>1</v>
      </c>
    </row>
    <row r="111" spans="2:28">
      <c r="B111" s="158">
        <v>206</v>
      </c>
      <c r="C111" s="159">
        <v>51</v>
      </c>
      <c r="D111" s="154">
        <v>42.288989521925238</v>
      </c>
      <c r="E111">
        <v>21</v>
      </c>
      <c r="F111" s="8">
        <v>0</v>
      </c>
      <c r="I111" s="159">
        <v>90</v>
      </c>
      <c r="J111" s="154">
        <v>65.574100782963271</v>
      </c>
      <c r="K111">
        <v>21</v>
      </c>
      <c r="L111" s="8">
        <v>0</v>
      </c>
      <c r="O111" s="159">
        <v>69</v>
      </c>
      <c r="P111" s="154">
        <v>53.035963950096637</v>
      </c>
      <c r="Q111">
        <v>36</v>
      </c>
      <c r="R111" s="8">
        <v>0</v>
      </c>
      <c r="S111" t="s">
        <v>487</v>
      </c>
      <c r="T111" s="159">
        <f>AVERAGE(T59:T110)</f>
        <v>56.153846153846153</v>
      </c>
      <c r="U111" s="161">
        <f>AVERAGE(U59:U110)</f>
        <v>45.366114678709373</v>
      </c>
      <c r="V111" s="162">
        <f>AVERAGE(V59:V110)</f>
        <v>44.019230769230766</v>
      </c>
    </row>
    <row r="112" spans="2:28">
      <c r="B112" s="158">
        <v>213</v>
      </c>
      <c r="C112" s="159">
        <v>51</v>
      </c>
      <c r="D112" s="154">
        <v>42.288989521925238</v>
      </c>
      <c r="E112">
        <v>28</v>
      </c>
      <c r="F112" s="8">
        <v>0</v>
      </c>
      <c r="I112" s="159">
        <v>45</v>
      </c>
      <c r="J112" s="154">
        <v>38.706664712534767</v>
      </c>
      <c r="K112">
        <v>21</v>
      </c>
      <c r="L112" s="8">
        <v>0</v>
      </c>
      <c r="O112" s="159">
        <v>53</v>
      </c>
      <c r="P112" s="154">
        <v>43.483097791722059</v>
      </c>
      <c r="Q112">
        <v>36</v>
      </c>
      <c r="R112" s="8">
        <v>0</v>
      </c>
      <c r="S112" t="s">
        <v>488</v>
      </c>
      <c r="T112">
        <f>_xlfn.STDEV.P(T59:T110)</f>
        <v>17.854523899242988</v>
      </c>
      <c r="U112">
        <f>_xlfn.STDEV.P(U59:U110)</f>
        <v>10.660117320685394</v>
      </c>
      <c r="V112">
        <f t="shared" ref="V112" si="7">_xlfn.STDEV.P(V59:V110)</f>
        <v>2.8988750113381814</v>
      </c>
    </row>
    <row r="113" spans="2:22">
      <c r="B113" s="158">
        <v>218</v>
      </c>
      <c r="C113" s="159">
        <v>51</v>
      </c>
      <c r="D113" s="154">
        <v>42.288989521925238</v>
      </c>
      <c r="E113">
        <v>32</v>
      </c>
      <c r="F113" s="8">
        <v>0</v>
      </c>
      <c r="I113" s="159">
        <v>54</v>
      </c>
      <c r="J113" s="154">
        <v>44.080151926620474</v>
      </c>
      <c r="K113">
        <v>21</v>
      </c>
      <c r="L113" s="8">
        <v>0</v>
      </c>
      <c r="O113" s="159">
        <v>43</v>
      </c>
      <c r="P113" s="154">
        <v>37.512556442737946</v>
      </c>
      <c r="Q113">
        <v>36</v>
      </c>
      <c r="R113" s="8">
        <v>0</v>
      </c>
      <c r="S113" t="s">
        <v>489</v>
      </c>
      <c r="T113" s="8">
        <f>COUNT(T102:T110)</f>
        <v>9</v>
      </c>
    </row>
    <row r="114" spans="2:22">
      <c r="B114" s="158">
        <v>227</v>
      </c>
      <c r="C114" s="159">
        <v>51</v>
      </c>
      <c r="D114" s="154">
        <v>42.288989521925238</v>
      </c>
      <c r="E114">
        <v>34</v>
      </c>
      <c r="F114" s="8">
        <v>0</v>
      </c>
      <c r="I114" s="159">
        <v>61</v>
      </c>
      <c r="J114" s="154">
        <v>48.259530870909352</v>
      </c>
      <c r="K114">
        <v>21</v>
      </c>
      <c r="L114" s="8">
        <v>0</v>
      </c>
      <c r="O114" s="159">
        <v>68</v>
      </c>
      <c r="P114" s="154">
        <v>52.43890981519823</v>
      </c>
      <c r="Q114">
        <v>36</v>
      </c>
      <c r="R114" s="8">
        <v>0</v>
      </c>
      <c r="S114" t="s">
        <v>487</v>
      </c>
      <c r="T114">
        <f>AVERAGE(T102:T110)</f>
        <v>67.444444444444443</v>
      </c>
      <c r="U114" s="154">
        <f>AVERAGE(U102:U110)</f>
        <v>52.107213073587992</v>
      </c>
      <c r="V114">
        <f>AVERAGE(V102:V110)</f>
        <v>43.666666666666664</v>
      </c>
    </row>
    <row r="115" spans="2:22">
      <c r="B115" s="158">
        <v>233</v>
      </c>
      <c r="C115" s="159">
        <v>51</v>
      </c>
      <c r="D115" s="154">
        <v>42.288989521925238</v>
      </c>
      <c r="E115">
        <v>47</v>
      </c>
      <c r="F115" s="8">
        <v>0</v>
      </c>
      <c r="I115" s="159">
        <v>59</v>
      </c>
      <c r="J115" s="154">
        <v>47.065422601112523</v>
      </c>
      <c r="K115">
        <v>21</v>
      </c>
      <c r="L115" s="8">
        <v>0</v>
      </c>
      <c r="O115" s="159">
        <v>47</v>
      </c>
      <c r="P115" s="154">
        <v>39.900772982331588</v>
      </c>
      <c r="Q115">
        <v>36</v>
      </c>
      <c r="R115" s="8">
        <v>0</v>
      </c>
      <c r="S115" t="s">
        <v>488</v>
      </c>
      <c r="T115">
        <f>_xlfn.STDEV.P(T102:T110)</f>
        <v>18.839150199701514</v>
      </c>
      <c r="U115">
        <f>_xlfn.STDEV.P(U102:U110)</f>
        <v>11.247992524704038</v>
      </c>
    </row>
    <row r="116" spans="2:22">
      <c r="B116" s="158">
        <v>234</v>
      </c>
      <c r="C116" s="159">
        <v>51</v>
      </c>
      <c r="D116" s="154">
        <v>42.288989521925238</v>
      </c>
      <c r="E116">
        <v>55</v>
      </c>
      <c r="F116" s="8">
        <v>0</v>
      </c>
      <c r="I116" s="159">
        <v>47</v>
      </c>
      <c r="J116" s="154">
        <v>39.900772982331588</v>
      </c>
      <c r="K116">
        <v>21</v>
      </c>
      <c r="L116" s="8">
        <v>0</v>
      </c>
      <c r="O116" s="159">
        <v>41</v>
      </c>
      <c r="P116" s="154">
        <v>36.318448172941125</v>
      </c>
      <c r="Q116">
        <v>37</v>
      </c>
      <c r="R116" s="8">
        <v>0</v>
      </c>
      <c r="S116" t="s">
        <v>490</v>
      </c>
      <c r="T116">
        <f>COUNT(U59:U101)</f>
        <v>43</v>
      </c>
    </row>
    <row r="117" spans="2:22">
      <c r="B117" s="158">
        <v>240</v>
      </c>
      <c r="C117" s="159">
        <v>51</v>
      </c>
      <c r="D117" s="154">
        <v>42.288989521925238</v>
      </c>
      <c r="E117">
        <v>57</v>
      </c>
      <c r="F117" s="8">
        <v>0</v>
      </c>
      <c r="I117" s="159">
        <v>51</v>
      </c>
      <c r="J117" s="154">
        <v>42.288989521925238</v>
      </c>
      <c r="K117">
        <v>21</v>
      </c>
      <c r="L117" s="8">
        <v>0</v>
      </c>
      <c r="O117" s="159">
        <v>37</v>
      </c>
      <c r="P117" s="154">
        <v>33.930231633347475</v>
      </c>
      <c r="Q117">
        <v>37</v>
      </c>
      <c r="R117" s="8">
        <v>0</v>
      </c>
      <c r="S117" t="s">
        <v>487</v>
      </c>
      <c r="T117" s="154">
        <f>AVERAGE(T59:T101)</f>
        <v>53.790697674418603</v>
      </c>
      <c r="U117" s="154">
        <f t="shared" ref="U117:V117" si="8">AVERAGE(U59:U101)</f>
        <v>43.955187107688261</v>
      </c>
      <c r="V117" s="154">
        <f t="shared" si="8"/>
        <v>44.093023255813954</v>
      </c>
    </row>
    <row r="118" spans="2:22">
      <c r="B118" s="158">
        <v>248</v>
      </c>
      <c r="C118" s="159">
        <v>51</v>
      </c>
      <c r="D118" s="154">
        <v>42.288989521925238</v>
      </c>
      <c r="E118">
        <v>62</v>
      </c>
      <c r="F118" s="8">
        <v>0</v>
      </c>
      <c r="I118" s="159">
        <v>63</v>
      </c>
      <c r="J118" s="154">
        <v>49.453639140706173</v>
      </c>
      <c r="K118">
        <v>21</v>
      </c>
      <c r="L118" s="8">
        <v>0</v>
      </c>
      <c r="O118" s="159">
        <v>48</v>
      </c>
      <c r="P118" s="154">
        <v>40.497827117230003</v>
      </c>
      <c r="Q118">
        <v>37</v>
      </c>
      <c r="R118" s="8">
        <v>0</v>
      </c>
      <c r="S118" t="s">
        <v>488</v>
      </c>
      <c r="T118">
        <f>STDEVP(T59:T101)</f>
        <v>16.701981694891963</v>
      </c>
      <c r="U118">
        <f>STDEVP(U59:U101)</f>
        <v>9.9719872319327489</v>
      </c>
    </row>
    <row r="119" spans="2:22">
      <c r="B119" s="158">
        <v>256</v>
      </c>
      <c r="C119" s="159">
        <v>52</v>
      </c>
      <c r="D119" s="154">
        <v>42.886043656823645</v>
      </c>
      <c r="E119">
        <v>19</v>
      </c>
      <c r="F119" s="8">
        <v>0</v>
      </c>
      <c r="I119" s="159">
        <v>45</v>
      </c>
      <c r="J119" s="154">
        <v>38.706664712534767</v>
      </c>
      <c r="K119">
        <v>21</v>
      </c>
      <c r="L119" s="8">
        <v>0</v>
      </c>
      <c r="O119" s="159">
        <v>49</v>
      </c>
      <c r="P119" s="154">
        <v>41.094881252128417</v>
      </c>
      <c r="Q119">
        <v>38</v>
      </c>
      <c r="R119" s="8">
        <v>0</v>
      </c>
    </row>
    <row r="120" spans="2:22">
      <c r="B120" s="158">
        <v>262</v>
      </c>
      <c r="C120" s="159">
        <v>52</v>
      </c>
      <c r="D120" s="154">
        <v>42.886043656823645</v>
      </c>
      <c r="E120">
        <v>22</v>
      </c>
      <c r="F120" s="8">
        <v>0</v>
      </c>
      <c r="I120" s="159">
        <v>49</v>
      </c>
      <c r="J120" s="154">
        <v>41.094881252128417</v>
      </c>
      <c r="K120">
        <v>21</v>
      </c>
      <c r="L120" s="8">
        <v>0</v>
      </c>
      <c r="O120" s="159">
        <v>73</v>
      </c>
      <c r="P120" s="154">
        <v>55.424180489690286</v>
      </c>
      <c r="Q120">
        <v>38</v>
      </c>
      <c r="R120" s="8">
        <v>0</v>
      </c>
    </row>
    <row r="121" spans="2:22">
      <c r="B121" s="158">
        <v>263</v>
      </c>
      <c r="C121" s="159">
        <v>52</v>
      </c>
      <c r="D121" s="154">
        <v>42.886043656823645</v>
      </c>
      <c r="E121">
        <v>23</v>
      </c>
      <c r="F121" s="8">
        <v>0</v>
      </c>
      <c r="I121" s="159">
        <v>58</v>
      </c>
      <c r="J121" s="154">
        <v>46.468368466214116</v>
      </c>
      <c r="K121">
        <v>21</v>
      </c>
      <c r="L121" s="8">
        <v>0</v>
      </c>
      <c r="O121" s="159">
        <v>66</v>
      </c>
      <c r="P121" s="154">
        <v>51.244801545401408</v>
      </c>
      <c r="Q121">
        <v>38</v>
      </c>
      <c r="R121" s="8">
        <v>0</v>
      </c>
    </row>
    <row r="122" spans="2:22">
      <c r="B122" s="158">
        <v>268</v>
      </c>
      <c r="C122" s="159">
        <v>52</v>
      </c>
      <c r="D122" s="154">
        <v>42.886043656823645</v>
      </c>
      <c r="E122">
        <v>29</v>
      </c>
      <c r="F122" s="8">
        <v>0</v>
      </c>
      <c r="I122" s="159">
        <v>71</v>
      </c>
      <c r="J122" s="154">
        <v>54.230072219893458</v>
      </c>
      <c r="K122">
        <v>21</v>
      </c>
      <c r="L122" s="8">
        <v>0</v>
      </c>
      <c r="O122" s="159">
        <v>49</v>
      </c>
      <c r="P122" s="154">
        <v>41.094881252128417</v>
      </c>
      <c r="Q122">
        <v>38</v>
      </c>
      <c r="R122" s="8">
        <v>0</v>
      </c>
    </row>
    <row r="123" spans="2:22">
      <c r="B123" s="158">
        <v>275</v>
      </c>
      <c r="C123" s="159">
        <v>52</v>
      </c>
      <c r="D123" s="154">
        <v>42.886043656823645</v>
      </c>
      <c r="E123">
        <v>42</v>
      </c>
      <c r="F123" s="8">
        <v>0</v>
      </c>
      <c r="I123" s="159">
        <v>57</v>
      </c>
      <c r="J123" s="154">
        <v>45.871314331315702</v>
      </c>
      <c r="K123">
        <v>21</v>
      </c>
      <c r="L123" s="8">
        <v>0</v>
      </c>
      <c r="O123" s="159">
        <v>54</v>
      </c>
      <c r="P123" s="154">
        <v>44.080151926620474</v>
      </c>
      <c r="Q123">
        <v>39</v>
      </c>
      <c r="R123" s="8">
        <v>0</v>
      </c>
    </row>
    <row r="124" spans="2:22">
      <c r="B124" s="158">
        <v>280</v>
      </c>
      <c r="C124" s="159">
        <v>52</v>
      </c>
      <c r="D124" s="154">
        <v>42.886043656823645</v>
      </c>
      <c r="E124">
        <v>56</v>
      </c>
      <c r="F124" s="8">
        <v>0</v>
      </c>
      <c r="I124" s="159">
        <v>59</v>
      </c>
      <c r="J124" s="154">
        <v>47.065422601112523</v>
      </c>
      <c r="K124">
        <v>21</v>
      </c>
      <c r="L124" s="8">
        <v>0</v>
      </c>
      <c r="O124" s="159">
        <v>67</v>
      </c>
      <c r="P124" s="154">
        <v>51.841855680299815</v>
      </c>
      <c r="Q124">
        <v>39</v>
      </c>
      <c r="R124" s="8">
        <v>0</v>
      </c>
    </row>
    <row r="125" spans="2:22">
      <c r="B125" s="158">
        <v>285</v>
      </c>
      <c r="C125" s="159">
        <v>52</v>
      </c>
      <c r="D125" s="154">
        <v>42.886043656823645</v>
      </c>
      <c r="E125">
        <v>68</v>
      </c>
      <c r="F125" s="8">
        <v>0</v>
      </c>
      <c r="I125" s="159">
        <v>65</v>
      </c>
      <c r="J125" s="154">
        <v>50.647747410502994</v>
      </c>
      <c r="K125">
        <v>21</v>
      </c>
      <c r="L125" s="8">
        <v>0</v>
      </c>
      <c r="O125" s="159">
        <v>42</v>
      </c>
      <c r="P125" s="154">
        <v>36.915502307839532</v>
      </c>
      <c r="Q125">
        <v>39</v>
      </c>
      <c r="R125" s="8">
        <v>0</v>
      </c>
    </row>
    <row r="126" spans="2:22">
      <c r="B126" s="158">
        <v>300</v>
      </c>
      <c r="C126" s="159">
        <v>53</v>
      </c>
      <c r="D126" s="154">
        <v>43.483097791722059</v>
      </c>
      <c r="E126">
        <v>21</v>
      </c>
      <c r="F126" s="8">
        <v>0</v>
      </c>
      <c r="I126" s="159">
        <v>55</v>
      </c>
      <c r="J126" s="154">
        <v>44.677206061518881</v>
      </c>
      <c r="K126">
        <v>21</v>
      </c>
      <c r="L126" s="8">
        <v>0</v>
      </c>
      <c r="O126" s="159">
        <v>86</v>
      </c>
      <c r="P126" s="154">
        <v>63.185884243369628</v>
      </c>
      <c r="Q126">
        <v>39</v>
      </c>
      <c r="R126" s="8">
        <v>0</v>
      </c>
    </row>
    <row r="127" spans="2:22">
      <c r="B127" s="158">
        <v>301</v>
      </c>
      <c r="C127" s="159">
        <v>53</v>
      </c>
      <c r="D127" s="154">
        <v>43.483097791722059</v>
      </c>
      <c r="E127">
        <v>22</v>
      </c>
      <c r="F127" s="8">
        <v>0</v>
      </c>
      <c r="I127" s="159">
        <v>26</v>
      </c>
      <c r="J127" s="154">
        <v>27.362636149464954</v>
      </c>
      <c r="K127">
        <v>21</v>
      </c>
      <c r="L127" s="8">
        <v>0</v>
      </c>
      <c r="O127" s="159">
        <v>55</v>
      </c>
      <c r="P127" s="154">
        <v>44.677206061518881</v>
      </c>
      <c r="Q127">
        <v>39</v>
      </c>
      <c r="R127" s="8">
        <v>0</v>
      </c>
    </row>
    <row r="128" spans="2:22">
      <c r="B128" s="158">
        <v>308</v>
      </c>
      <c r="C128" s="159">
        <v>53</v>
      </c>
      <c r="D128" s="154">
        <v>43.483097791722059</v>
      </c>
      <c r="E128">
        <v>23</v>
      </c>
      <c r="F128" s="8">
        <v>0</v>
      </c>
      <c r="I128" s="159">
        <v>51</v>
      </c>
      <c r="J128" s="154">
        <v>42.288989521925238</v>
      </c>
      <c r="K128">
        <v>21</v>
      </c>
      <c r="L128" s="8">
        <v>0</v>
      </c>
      <c r="O128" s="159">
        <v>57</v>
      </c>
      <c r="P128" s="154">
        <v>45.871314331315702</v>
      </c>
      <c r="Q128">
        <v>39</v>
      </c>
      <c r="R128" s="8">
        <v>0</v>
      </c>
    </row>
    <row r="129" spans="2:18">
      <c r="B129" s="158">
        <v>309</v>
      </c>
      <c r="C129" s="159">
        <v>53</v>
      </c>
      <c r="D129" s="154">
        <v>43.483097791722059</v>
      </c>
      <c r="E129">
        <v>23</v>
      </c>
      <c r="F129" s="8">
        <v>0</v>
      </c>
      <c r="I129" s="159">
        <v>63</v>
      </c>
      <c r="J129" s="154">
        <v>49.453639140706173</v>
      </c>
      <c r="K129">
        <v>21</v>
      </c>
      <c r="L129" s="8">
        <v>0</v>
      </c>
      <c r="O129" s="159">
        <v>92</v>
      </c>
      <c r="P129" s="154">
        <v>66.768209052760099</v>
      </c>
      <c r="Q129">
        <v>30</v>
      </c>
      <c r="R129" s="8">
        <v>1</v>
      </c>
    </row>
    <row r="130" spans="2:18">
      <c r="B130" s="158">
        <v>311</v>
      </c>
      <c r="C130" s="159">
        <v>53</v>
      </c>
      <c r="D130" s="154">
        <v>43.483097791722059</v>
      </c>
      <c r="E130">
        <v>25</v>
      </c>
      <c r="F130" s="8">
        <v>0</v>
      </c>
      <c r="I130" s="159">
        <v>42</v>
      </c>
      <c r="J130" s="154">
        <v>36.915502307839532</v>
      </c>
      <c r="K130">
        <v>21</v>
      </c>
      <c r="L130" s="8">
        <v>0</v>
      </c>
      <c r="O130" s="159">
        <v>56</v>
      </c>
      <c r="P130" s="154">
        <v>45.274260196417295</v>
      </c>
      <c r="Q130">
        <v>30</v>
      </c>
      <c r="R130" s="8">
        <v>1</v>
      </c>
    </row>
    <row r="131" spans="2:18">
      <c r="B131" s="158">
        <v>321</v>
      </c>
      <c r="C131" s="159">
        <v>53</v>
      </c>
      <c r="D131" s="154">
        <v>43.483097791722059</v>
      </c>
      <c r="E131">
        <v>32</v>
      </c>
      <c r="F131" s="8">
        <v>0</v>
      </c>
      <c r="I131" s="159">
        <v>86</v>
      </c>
      <c r="J131" s="154">
        <v>63.185884243369628</v>
      </c>
      <c r="K131">
        <v>21</v>
      </c>
      <c r="L131" s="8">
        <v>0</v>
      </c>
      <c r="O131" s="159">
        <v>104</v>
      </c>
      <c r="P131" s="154">
        <v>73.932858671541027</v>
      </c>
      <c r="Q131">
        <v>30</v>
      </c>
      <c r="R131" s="8">
        <v>1</v>
      </c>
    </row>
    <row r="132" spans="2:18">
      <c r="B132" s="158">
        <v>341</v>
      </c>
      <c r="C132" s="159">
        <v>53</v>
      </c>
      <c r="D132" s="154">
        <v>43.483097791722059</v>
      </c>
      <c r="E132">
        <v>36</v>
      </c>
      <c r="F132" s="8">
        <v>0</v>
      </c>
      <c r="I132" s="159">
        <v>55</v>
      </c>
      <c r="J132" s="154">
        <v>44.677206061518881</v>
      </c>
      <c r="K132">
        <v>21</v>
      </c>
      <c r="L132" s="8">
        <v>0</v>
      </c>
      <c r="O132" s="159">
        <v>93</v>
      </c>
      <c r="P132" s="154">
        <v>67.365263187658513</v>
      </c>
      <c r="Q132">
        <v>31</v>
      </c>
      <c r="R132" s="8">
        <v>1</v>
      </c>
    </row>
    <row r="133" spans="2:18">
      <c r="B133" s="158">
        <v>370</v>
      </c>
      <c r="C133" s="159">
        <v>53</v>
      </c>
      <c r="D133" s="154">
        <v>43.483097791722059</v>
      </c>
      <c r="E133">
        <v>68</v>
      </c>
      <c r="F133" s="8">
        <v>0</v>
      </c>
      <c r="I133" s="159">
        <v>81</v>
      </c>
      <c r="J133" s="154">
        <v>60.200613568877571</v>
      </c>
      <c r="K133">
        <v>21</v>
      </c>
      <c r="L133" s="8">
        <v>0</v>
      </c>
      <c r="O133" s="159">
        <v>108</v>
      </c>
      <c r="P133" s="154">
        <v>76.321075211134684</v>
      </c>
      <c r="Q133">
        <v>31</v>
      </c>
      <c r="R133" s="8">
        <v>1</v>
      </c>
    </row>
    <row r="134" spans="2:18">
      <c r="B134" s="158">
        <v>386</v>
      </c>
      <c r="C134" s="159">
        <v>54</v>
      </c>
      <c r="D134" s="154">
        <v>44.080151926620474</v>
      </c>
      <c r="E134">
        <v>20</v>
      </c>
      <c r="F134" s="8">
        <v>0</v>
      </c>
      <c r="I134" s="159">
        <v>87</v>
      </c>
      <c r="J134" s="154">
        <v>63.782938378268042</v>
      </c>
      <c r="K134">
        <v>21</v>
      </c>
      <c r="L134" s="8">
        <v>0</v>
      </c>
      <c r="O134" s="159">
        <v>61</v>
      </c>
      <c r="P134" s="154">
        <v>48.259530870909352</v>
      </c>
      <c r="Q134">
        <v>31</v>
      </c>
      <c r="R134" s="8">
        <v>1</v>
      </c>
    </row>
    <row r="135" spans="2:18">
      <c r="B135" s="158">
        <v>390</v>
      </c>
      <c r="C135" s="159">
        <v>54</v>
      </c>
      <c r="D135" s="154">
        <v>44.080151926620474</v>
      </c>
      <c r="E135">
        <v>21</v>
      </c>
      <c r="F135" s="8">
        <v>0</v>
      </c>
      <c r="I135" s="159">
        <v>88</v>
      </c>
      <c r="J135" s="154">
        <v>64.379992513166457</v>
      </c>
      <c r="K135">
        <v>21</v>
      </c>
      <c r="L135" s="8">
        <v>0</v>
      </c>
      <c r="O135" s="159">
        <v>63</v>
      </c>
      <c r="P135" s="154">
        <v>49.453639140706173</v>
      </c>
      <c r="Q135">
        <v>31</v>
      </c>
      <c r="R135" s="8">
        <v>1</v>
      </c>
    </row>
    <row r="136" spans="2:18">
      <c r="B136" s="158">
        <v>391</v>
      </c>
      <c r="C136" s="159">
        <v>54</v>
      </c>
      <c r="D136" s="154">
        <v>44.080151926620474</v>
      </c>
      <c r="E136">
        <v>21</v>
      </c>
      <c r="F136" s="8">
        <v>0</v>
      </c>
      <c r="I136" s="159">
        <v>61</v>
      </c>
      <c r="J136" s="154">
        <v>48.259530870909352</v>
      </c>
      <c r="K136">
        <v>21</v>
      </c>
      <c r="L136" s="8">
        <v>0</v>
      </c>
      <c r="O136" s="159">
        <v>86</v>
      </c>
      <c r="P136" s="154">
        <v>63.185884243369628</v>
      </c>
      <c r="Q136">
        <v>31</v>
      </c>
      <c r="R136" s="8">
        <v>1</v>
      </c>
    </row>
    <row r="137" spans="2:18">
      <c r="B137" s="158">
        <v>394</v>
      </c>
      <c r="C137" s="159">
        <v>54</v>
      </c>
      <c r="D137" s="154">
        <v>44.080151926620474</v>
      </c>
      <c r="E137">
        <v>21</v>
      </c>
      <c r="F137" s="8">
        <v>0</v>
      </c>
      <c r="I137" s="159">
        <v>57</v>
      </c>
      <c r="J137" s="154">
        <v>45.871314331315702</v>
      </c>
      <c r="K137">
        <v>21</v>
      </c>
      <c r="L137" s="8">
        <v>0</v>
      </c>
      <c r="O137" s="159">
        <v>93</v>
      </c>
      <c r="P137" s="154">
        <v>67.365263187658513</v>
      </c>
      <c r="Q137">
        <v>32</v>
      </c>
      <c r="R137" s="8">
        <v>1</v>
      </c>
    </row>
    <row r="138" spans="2:18">
      <c r="B138" s="158">
        <v>407</v>
      </c>
      <c r="C138" s="159">
        <v>54</v>
      </c>
      <c r="D138" s="154">
        <v>44.080151926620474</v>
      </c>
      <c r="E138">
        <v>22</v>
      </c>
      <c r="F138" s="8">
        <v>0</v>
      </c>
      <c r="I138" s="159">
        <v>43</v>
      </c>
      <c r="J138" s="154">
        <v>37.512556442737946</v>
      </c>
      <c r="K138">
        <v>21</v>
      </c>
      <c r="L138" s="8">
        <v>0</v>
      </c>
      <c r="O138" s="159">
        <v>72</v>
      </c>
      <c r="P138" s="154">
        <v>54.827126354791872</v>
      </c>
      <c r="Q138">
        <v>32</v>
      </c>
      <c r="R138" s="8">
        <v>1</v>
      </c>
    </row>
    <row r="139" spans="2:18">
      <c r="B139" s="158">
        <v>419</v>
      </c>
      <c r="C139" s="159">
        <v>54</v>
      </c>
      <c r="D139" s="154">
        <v>44.080151926620474</v>
      </c>
      <c r="E139">
        <v>28</v>
      </c>
      <c r="F139" s="8">
        <v>0</v>
      </c>
      <c r="I139" s="159">
        <v>59</v>
      </c>
      <c r="J139" s="154">
        <v>47.065422601112523</v>
      </c>
      <c r="K139">
        <v>21</v>
      </c>
      <c r="L139" s="8">
        <v>0</v>
      </c>
      <c r="O139" s="159">
        <v>70</v>
      </c>
      <c r="P139" s="154">
        <v>53.633018084995051</v>
      </c>
      <c r="Q139">
        <v>33</v>
      </c>
      <c r="R139" s="8">
        <v>1</v>
      </c>
    </row>
    <row r="140" spans="2:18">
      <c r="B140" s="158">
        <v>457</v>
      </c>
      <c r="C140" s="159">
        <v>54</v>
      </c>
      <c r="D140" s="154">
        <v>44.080151926620474</v>
      </c>
      <c r="E140">
        <v>30</v>
      </c>
      <c r="F140" s="8">
        <v>0</v>
      </c>
      <c r="I140" s="159">
        <v>44</v>
      </c>
      <c r="J140" s="154">
        <v>38.10961057763636</v>
      </c>
      <c r="K140">
        <v>21</v>
      </c>
      <c r="L140" s="8">
        <v>0</v>
      </c>
      <c r="O140" s="159">
        <v>69</v>
      </c>
      <c r="P140" s="154">
        <v>53.035963950096637</v>
      </c>
      <c r="Q140">
        <v>34</v>
      </c>
      <c r="R140" s="8">
        <v>1</v>
      </c>
    </row>
    <row r="141" spans="2:18">
      <c r="B141" s="158">
        <v>463</v>
      </c>
      <c r="C141" s="159">
        <v>54</v>
      </c>
      <c r="D141" s="154">
        <v>44.080151926620474</v>
      </c>
      <c r="E141">
        <v>39</v>
      </c>
      <c r="F141" s="8">
        <v>0</v>
      </c>
      <c r="I141" s="159">
        <v>61</v>
      </c>
      <c r="J141" s="154">
        <v>48.259530870909352</v>
      </c>
      <c r="K141">
        <v>21</v>
      </c>
      <c r="L141" s="8">
        <v>0</v>
      </c>
      <c r="O141" s="159">
        <v>65</v>
      </c>
      <c r="P141" s="154">
        <v>50.647747410502994</v>
      </c>
      <c r="Q141">
        <v>34</v>
      </c>
      <c r="R141" s="8">
        <v>1</v>
      </c>
    </row>
    <row r="142" spans="2:18">
      <c r="B142" s="158">
        <v>475</v>
      </c>
      <c r="C142" s="159">
        <v>54</v>
      </c>
      <c r="D142" s="154">
        <v>44.080151926620474</v>
      </c>
      <c r="E142">
        <v>53</v>
      </c>
      <c r="F142" s="8">
        <v>0</v>
      </c>
      <c r="I142" s="159">
        <v>48</v>
      </c>
      <c r="J142" s="154">
        <v>40.497827117230003</v>
      </c>
      <c r="K142">
        <v>21</v>
      </c>
      <c r="L142" s="8">
        <v>0</v>
      </c>
      <c r="O142" s="159">
        <v>59</v>
      </c>
      <c r="P142" s="154">
        <v>47.065422601112523</v>
      </c>
      <c r="Q142">
        <v>34</v>
      </c>
      <c r="R142" s="8">
        <v>1</v>
      </c>
    </row>
    <row r="143" spans="2:18">
      <c r="B143" s="158">
        <v>485</v>
      </c>
      <c r="C143" s="159">
        <v>54</v>
      </c>
      <c r="D143" s="154">
        <v>44.080151926620474</v>
      </c>
      <c r="E143">
        <v>57</v>
      </c>
      <c r="F143" s="8">
        <v>0</v>
      </c>
      <c r="I143" s="159">
        <v>61</v>
      </c>
      <c r="J143" s="154">
        <v>48.259530870909352</v>
      </c>
      <c r="K143">
        <v>21</v>
      </c>
      <c r="L143" s="8">
        <v>0</v>
      </c>
      <c r="O143" s="159">
        <v>75</v>
      </c>
      <c r="P143" s="154">
        <v>56.618288759487108</v>
      </c>
      <c r="Q143">
        <v>36</v>
      </c>
      <c r="R143" s="8">
        <v>1</v>
      </c>
    </row>
    <row r="144" spans="2:18">
      <c r="B144" s="158">
        <v>489</v>
      </c>
      <c r="C144" s="159">
        <v>55</v>
      </c>
      <c r="D144" s="154">
        <v>44.677206061518881</v>
      </c>
      <c r="E144">
        <v>16</v>
      </c>
      <c r="F144" s="8">
        <v>0</v>
      </c>
      <c r="I144" s="159">
        <v>40</v>
      </c>
      <c r="J144" s="154">
        <v>35.72139403804271</v>
      </c>
      <c r="K144">
        <v>21</v>
      </c>
      <c r="L144" s="8">
        <v>0</v>
      </c>
      <c r="O144" s="159">
        <v>57</v>
      </c>
      <c r="P144" s="154">
        <v>45.871314331315702</v>
      </c>
      <c r="Q144">
        <v>36</v>
      </c>
      <c r="R144" s="8">
        <v>1</v>
      </c>
    </row>
    <row r="145" spans="2:18">
      <c r="B145" s="158">
        <v>520</v>
      </c>
      <c r="C145" s="159">
        <v>55</v>
      </c>
      <c r="D145" s="154">
        <v>44.677206061518881</v>
      </c>
      <c r="E145">
        <v>20</v>
      </c>
      <c r="F145" s="8">
        <v>0</v>
      </c>
      <c r="I145" s="159">
        <v>71</v>
      </c>
      <c r="J145" s="154">
        <v>54.230072219893458</v>
      </c>
      <c r="K145">
        <v>21</v>
      </c>
      <c r="L145" s="8">
        <v>0</v>
      </c>
      <c r="O145" s="159">
        <v>79</v>
      </c>
      <c r="P145" s="154">
        <v>59.00650529908075</v>
      </c>
      <c r="Q145">
        <v>36</v>
      </c>
      <c r="R145" s="8">
        <v>1</v>
      </c>
    </row>
    <row r="146" spans="2:18">
      <c r="B146" s="158">
        <v>521</v>
      </c>
      <c r="C146" s="159">
        <v>55</v>
      </c>
      <c r="D146" s="154">
        <v>44.677206061518881</v>
      </c>
      <c r="E146">
        <v>20</v>
      </c>
      <c r="F146" s="8">
        <v>0</v>
      </c>
      <c r="I146" s="159">
        <v>54</v>
      </c>
      <c r="J146" s="154">
        <v>44.080151926620474</v>
      </c>
      <c r="K146">
        <v>21</v>
      </c>
      <c r="L146" s="8">
        <v>0</v>
      </c>
      <c r="O146" s="159">
        <v>55</v>
      </c>
      <c r="P146" s="154">
        <v>44.677206061518881</v>
      </c>
      <c r="Q146">
        <v>37</v>
      </c>
      <c r="R146" s="8">
        <v>1</v>
      </c>
    </row>
    <row r="147" spans="2:18">
      <c r="B147" s="158">
        <v>522</v>
      </c>
      <c r="C147" s="159">
        <v>55</v>
      </c>
      <c r="D147" s="154">
        <v>44.677206061518881</v>
      </c>
      <c r="E147">
        <v>21</v>
      </c>
      <c r="F147" s="8">
        <v>0</v>
      </c>
      <c r="I147" s="159">
        <v>60</v>
      </c>
      <c r="J147" s="154">
        <v>47.662476736010937</v>
      </c>
      <c r="K147">
        <v>21</v>
      </c>
      <c r="L147" s="8">
        <v>0</v>
      </c>
      <c r="O147" s="159">
        <v>82</v>
      </c>
      <c r="P147" s="154">
        <v>60.797667703775986</v>
      </c>
      <c r="Q147">
        <v>38</v>
      </c>
      <c r="R147" s="8">
        <v>1</v>
      </c>
    </row>
    <row r="148" spans="2:18">
      <c r="B148" s="158">
        <v>526</v>
      </c>
      <c r="C148" s="159">
        <v>55</v>
      </c>
      <c r="D148" s="154">
        <v>44.677206061518881</v>
      </c>
      <c r="E148">
        <v>21</v>
      </c>
      <c r="F148" s="8">
        <v>0</v>
      </c>
      <c r="I148" s="159">
        <v>59</v>
      </c>
      <c r="J148" s="154">
        <v>47.065422601112523</v>
      </c>
      <c r="K148">
        <v>21</v>
      </c>
      <c r="L148" s="8">
        <v>0</v>
      </c>
      <c r="O148" s="159">
        <v>75</v>
      </c>
      <c r="P148" s="154">
        <v>56.618288759487108</v>
      </c>
      <c r="Q148">
        <v>38</v>
      </c>
      <c r="R148" s="8">
        <v>1</v>
      </c>
    </row>
    <row r="149" spans="2:18">
      <c r="B149" s="158">
        <v>76</v>
      </c>
      <c r="C149" s="159">
        <v>55</v>
      </c>
      <c r="D149" s="154">
        <v>44.677206061518881</v>
      </c>
      <c r="E149">
        <v>22</v>
      </c>
      <c r="F149" s="8">
        <v>0</v>
      </c>
      <c r="I149" s="159">
        <v>32</v>
      </c>
      <c r="J149" s="154">
        <v>30.944960958855422</v>
      </c>
      <c r="K149">
        <v>21</v>
      </c>
      <c r="L149" s="8">
        <v>0</v>
      </c>
      <c r="O149" s="159">
        <v>62</v>
      </c>
      <c r="P149" s="154">
        <v>48.856585005807759</v>
      </c>
      <c r="Q149">
        <v>38</v>
      </c>
      <c r="R149" s="8">
        <v>1</v>
      </c>
    </row>
    <row r="150" spans="2:18">
      <c r="B150" s="158">
        <v>93</v>
      </c>
      <c r="C150" s="159">
        <v>55</v>
      </c>
      <c r="D150" s="154">
        <v>44.677206061518881</v>
      </c>
      <c r="E150">
        <v>22</v>
      </c>
      <c r="F150" s="8">
        <v>0</v>
      </c>
      <c r="I150" s="159">
        <v>53</v>
      </c>
      <c r="J150" s="154">
        <v>43.483097791722059</v>
      </c>
      <c r="K150">
        <v>21</v>
      </c>
      <c r="L150" s="8">
        <v>0</v>
      </c>
      <c r="O150" s="159">
        <v>89</v>
      </c>
      <c r="P150" s="154">
        <v>64.977046648064857</v>
      </c>
      <c r="Q150">
        <v>39</v>
      </c>
      <c r="R150" s="8">
        <v>1</v>
      </c>
    </row>
    <row r="151" spans="2:18">
      <c r="B151" s="158">
        <v>100</v>
      </c>
      <c r="C151" s="159">
        <v>55</v>
      </c>
      <c r="D151" s="154">
        <v>44.677206061518881</v>
      </c>
      <c r="E151">
        <v>22</v>
      </c>
      <c r="F151" s="8">
        <v>0</v>
      </c>
      <c r="I151" s="159">
        <v>56</v>
      </c>
      <c r="J151" s="154">
        <v>45.274260196417295</v>
      </c>
      <c r="K151">
        <v>21</v>
      </c>
      <c r="L151" s="8">
        <v>0</v>
      </c>
      <c r="O151" s="159">
        <v>62</v>
      </c>
      <c r="P151" s="154">
        <v>48.856585005807759</v>
      </c>
      <c r="Q151">
        <v>39</v>
      </c>
      <c r="R151" s="8">
        <v>1</v>
      </c>
    </row>
    <row r="152" spans="2:18">
      <c r="B152" s="158">
        <v>112</v>
      </c>
      <c r="C152" s="159">
        <v>55</v>
      </c>
      <c r="D152" s="154">
        <v>44.677206061518881</v>
      </c>
      <c r="E152">
        <v>25</v>
      </c>
      <c r="F152" s="8">
        <v>0</v>
      </c>
      <c r="I152" s="159">
        <v>84</v>
      </c>
      <c r="J152" s="154">
        <v>61.991775973572807</v>
      </c>
      <c r="K152">
        <v>21</v>
      </c>
      <c r="L152" s="8">
        <v>0</v>
      </c>
      <c r="N152">
        <f>COUNT(O59:O152)</f>
        <v>94</v>
      </c>
      <c r="O152" s="159">
        <v>69</v>
      </c>
      <c r="P152" s="154">
        <v>53.035963950096637</v>
      </c>
      <c r="Q152">
        <v>39</v>
      </c>
      <c r="R152" s="8">
        <v>1</v>
      </c>
    </row>
    <row r="153" spans="2:18">
      <c r="B153" s="158">
        <v>172</v>
      </c>
      <c r="C153" s="159">
        <v>55</v>
      </c>
      <c r="D153" s="154">
        <v>44.677206061518881</v>
      </c>
      <c r="E153">
        <v>32</v>
      </c>
      <c r="F153" s="8">
        <v>0</v>
      </c>
      <c r="I153" s="159">
        <v>85</v>
      </c>
      <c r="J153" s="154">
        <v>62.588830108471214</v>
      </c>
      <c r="K153">
        <v>21</v>
      </c>
      <c r="L153" s="8">
        <v>0</v>
      </c>
      <c r="N153" t="s">
        <v>487</v>
      </c>
      <c r="O153" s="159">
        <f>AVERAGE(O59:O152)</f>
        <v>63.180851063829785</v>
      </c>
      <c r="P153" s="161">
        <f>AVERAGE(P59:P152)</f>
        <v>49.561617016166508</v>
      </c>
      <c r="Q153" s="115">
        <f>AVERAGE(Q59:Q152)</f>
        <v>33.670212765957444</v>
      </c>
    </row>
    <row r="154" spans="2:18">
      <c r="B154" s="158">
        <v>183</v>
      </c>
      <c r="C154" s="159">
        <v>55</v>
      </c>
      <c r="D154" s="154">
        <v>44.677206061518881</v>
      </c>
      <c r="E154">
        <v>39</v>
      </c>
      <c r="F154" s="8">
        <v>0</v>
      </c>
      <c r="I154" s="159">
        <v>44</v>
      </c>
      <c r="J154" s="154">
        <v>38.10961057763636</v>
      </c>
      <c r="K154">
        <v>21</v>
      </c>
      <c r="L154" s="8">
        <v>0</v>
      </c>
      <c r="N154" t="s">
        <v>488</v>
      </c>
      <c r="O154">
        <f>_xlfn.STDEV.P(O59:O152)</f>
        <v>16.475618844127432</v>
      </c>
      <c r="P154">
        <f>_xlfn.STDEV.P(P59:P152)</f>
        <v>9.8368363558965033</v>
      </c>
      <c r="Q154">
        <f>_xlfn.STDEV.P(Q59:Q152)</f>
        <v>2.9332586550983462</v>
      </c>
    </row>
    <row r="155" spans="2:18">
      <c r="B155" s="158">
        <v>199</v>
      </c>
      <c r="C155" s="159">
        <v>55</v>
      </c>
      <c r="D155" s="154">
        <v>44.677206061518881</v>
      </c>
      <c r="E155">
        <v>45</v>
      </c>
      <c r="F155" s="8">
        <v>0</v>
      </c>
      <c r="I155" s="159">
        <v>57</v>
      </c>
      <c r="J155" s="154">
        <v>45.871314331315702</v>
      </c>
      <c r="K155">
        <v>21</v>
      </c>
      <c r="L155" s="8">
        <v>0</v>
      </c>
      <c r="N155" t="s">
        <v>489</v>
      </c>
      <c r="O155" s="8">
        <f>COUNT(O129:O152)</f>
        <v>24</v>
      </c>
    </row>
    <row r="156" spans="2:18">
      <c r="B156" s="158">
        <v>225</v>
      </c>
      <c r="C156" s="159">
        <v>55</v>
      </c>
      <c r="D156" s="154">
        <v>44.677206061518881</v>
      </c>
      <c r="E156">
        <v>49</v>
      </c>
      <c r="F156" s="8">
        <v>0</v>
      </c>
      <c r="I156" s="159">
        <v>59</v>
      </c>
      <c r="J156" s="154">
        <v>47.065422601112523</v>
      </c>
      <c r="K156">
        <v>21</v>
      </c>
      <c r="L156" s="8">
        <v>0</v>
      </c>
      <c r="N156" t="s">
        <v>487</v>
      </c>
      <c r="O156">
        <f>AVERAGE(O129:O152)</f>
        <v>74.833333333333329</v>
      </c>
      <c r="P156">
        <f t="shared" ref="P156" si="9">AVERAGE(P129:P152)</f>
        <v>56.518779737004031</v>
      </c>
      <c r="Q156">
        <f>AVERAGE(Q129:Q152)</f>
        <v>34.166666666666664</v>
      </c>
    </row>
    <row r="157" spans="2:18">
      <c r="B157" s="158">
        <v>267</v>
      </c>
      <c r="C157" s="159">
        <v>56</v>
      </c>
      <c r="D157" s="154">
        <v>45.274260196417295</v>
      </c>
      <c r="E157">
        <v>20</v>
      </c>
      <c r="F157" s="8">
        <v>0</v>
      </c>
      <c r="I157" s="159">
        <v>50</v>
      </c>
      <c r="J157" s="154">
        <v>41.691935387026824</v>
      </c>
      <c r="K157">
        <v>21</v>
      </c>
      <c r="L157" s="8">
        <v>0</v>
      </c>
      <c r="N157" t="s">
        <v>488</v>
      </c>
      <c r="O157">
        <f>_xlfn.STDEV.P(O129:O152)</f>
        <v>15.101508386765726</v>
      </c>
      <c r="P157">
        <f>_xlfn.STDEV.P(P129:P152)</f>
        <v>9.0164180255214745</v>
      </c>
    </row>
    <row r="158" spans="2:18">
      <c r="B158" s="158">
        <v>279</v>
      </c>
      <c r="C158" s="159">
        <v>56</v>
      </c>
      <c r="D158" s="154">
        <v>45.274260196417295</v>
      </c>
      <c r="E158">
        <v>20</v>
      </c>
      <c r="F158" s="8">
        <v>0</v>
      </c>
      <c r="I158" s="159">
        <v>33</v>
      </c>
      <c r="J158" s="154">
        <v>31.542015093753832</v>
      </c>
      <c r="K158">
        <v>21</v>
      </c>
      <c r="L158" s="8">
        <v>0</v>
      </c>
      <c r="N158" t="s">
        <v>490</v>
      </c>
      <c r="O158">
        <f>COUNT(P59:P128)</f>
        <v>70</v>
      </c>
    </row>
    <row r="159" spans="2:18">
      <c r="B159" s="158">
        <v>343</v>
      </c>
      <c r="C159" s="159">
        <v>56</v>
      </c>
      <c r="D159" s="154">
        <v>45.274260196417295</v>
      </c>
      <c r="E159">
        <v>20</v>
      </c>
      <c r="F159" s="8">
        <v>0</v>
      </c>
      <c r="I159" s="159">
        <v>57</v>
      </c>
      <c r="J159" s="154">
        <v>45.871314331315702</v>
      </c>
      <c r="K159">
        <v>21</v>
      </c>
      <c r="L159" s="8">
        <v>0</v>
      </c>
      <c r="N159" t="s">
        <v>487</v>
      </c>
      <c r="O159" s="154">
        <f>AVERAGE(O59:O128)</f>
        <v>59.185714285714283</v>
      </c>
      <c r="P159" s="154">
        <f t="shared" ref="P159" si="10">AVERAGE(P59:P128)</f>
        <v>47.176304083307954</v>
      </c>
      <c r="Q159" s="154">
        <f>AVERAGE(Q59:Q128)</f>
        <v>33.5</v>
      </c>
    </row>
    <row r="160" spans="2:18">
      <c r="B160" s="158">
        <v>435</v>
      </c>
      <c r="C160" s="159">
        <v>56</v>
      </c>
      <c r="D160" s="154">
        <v>45.274260196417295</v>
      </c>
      <c r="E160">
        <v>20</v>
      </c>
      <c r="F160" s="8">
        <v>0</v>
      </c>
      <c r="I160" s="159">
        <v>94</v>
      </c>
      <c r="J160" s="154">
        <v>67.962317322556913</v>
      </c>
      <c r="K160">
        <v>21</v>
      </c>
      <c r="L160" s="8">
        <v>0</v>
      </c>
      <c r="N160" t="s">
        <v>488</v>
      </c>
      <c r="O160">
        <f>STDEVP(O59:O128)</f>
        <v>14.960226179671842</v>
      </c>
      <c r="P160">
        <f>STDEVP(P59:P128)</f>
        <v>8.9320648995884273</v>
      </c>
    </row>
    <row r="161" spans="2:17">
      <c r="B161" s="158">
        <v>519</v>
      </c>
      <c r="C161" s="159">
        <v>56</v>
      </c>
      <c r="D161" s="154">
        <v>45.274260196417295</v>
      </c>
      <c r="E161">
        <v>21</v>
      </c>
      <c r="F161" s="8">
        <v>0</v>
      </c>
      <c r="I161" s="159">
        <v>58</v>
      </c>
      <c r="J161" s="154">
        <v>46.468368466214116</v>
      </c>
      <c r="K161">
        <v>21</v>
      </c>
      <c r="L161" s="8">
        <v>0</v>
      </c>
    </row>
    <row r="162" spans="2:17">
      <c r="B162" s="158">
        <v>4</v>
      </c>
      <c r="C162" s="159">
        <v>56</v>
      </c>
      <c r="D162" s="154">
        <v>45.274260196417295</v>
      </c>
      <c r="E162">
        <v>22</v>
      </c>
      <c r="F162" s="8">
        <v>0</v>
      </c>
      <c r="I162" s="159">
        <v>65</v>
      </c>
      <c r="J162" s="154">
        <v>50.647747410502994</v>
      </c>
      <c r="K162">
        <v>22</v>
      </c>
      <c r="L162" s="8">
        <v>0</v>
      </c>
    </row>
    <row r="163" spans="2:17">
      <c r="B163" s="158">
        <v>11</v>
      </c>
      <c r="C163" s="159">
        <v>56</v>
      </c>
      <c r="D163" s="154">
        <v>45.274260196417295</v>
      </c>
      <c r="E163">
        <v>25</v>
      </c>
      <c r="F163" s="8">
        <v>0</v>
      </c>
      <c r="I163" s="159">
        <v>78</v>
      </c>
      <c r="J163" s="154">
        <v>58.409451164182343</v>
      </c>
      <c r="K163">
        <v>22</v>
      </c>
      <c r="L163" s="8">
        <v>0</v>
      </c>
      <c r="N163" t="s">
        <v>489</v>
      </c>
    </row>
    <row r="164" spans="2:17">
      <c r="B164" s="158">
        <v>15</v>
      </c>
      <c r="C164" s="159">
        <v>56</v>
      </c>
      <c r="D164" s="154">
        <v>45.274260196417295</v>
      </c>
      <c r="E164">
        <v>27</v>
      </c>
      <c r="F164" s="8">
        <v>0</v>
      </c>
      <c r="I164" s="159">
        <v>78</v>
      </c>
      <c r="J164" s="154">
        <v>58.409451164182343</v>
      </c>
      <c r="K164">
        <v>22</v>
      </c>
      <c r="L164" s="8">
        <v>0</v>
      </c>
      <c r="N164" s="159">
        <v>72</v>
      </c>
      <c r="O164" s="154">
        <v>54.827126354791872</v>
      </c>
      <c r="P164">
        <v>18</v>
      </c>
      <c r="Q164" s="8">
        <v>1</v>
      </c>
    </row>
    <row r="165" spans="2:17">
      <c r="B165" s="158">
        <v>53</v>
      </c>
      <c r="C165" s="159">
        <v>56</v>
      </c>
      <c r="D165" s="154">
        <v>45.274260196417295</v>
      </c>
      <c r="E165">
        <v>27</v>
      </c>
      <c r="F165" s="8">
        <v>0</v>
      </c>
      <c r="I165" s="159">
        <v>50</v>
      </c>
      <c r="J165" s="154">
        <v>41.691935387026824</v>
      </c>
      <c r="K165">
        <v>22</v>
      </c>
      <c r="L165" s="8">
        <v>0</v>
      </c>
      <c r="N165" s="159">
        <v>45</v>
      </c>
      <c r="O165" s="154">
        <v>38.706664712534767</v>
      </c>
      <c r="P165">
        <v>19</v>
      </c>
      <c r="Q165" s="8">
        <v>1</v>
      </c>
    </row>
    <row r="166" spans="2:17">
      <c r="B166" s="158">
        <v>59</v>
      </c>
      <c r="C166" s="159">
        <v>56</v>
      </c>
      <c r="D166" s="154">
        <v>45.274260196417295</v>
      </c>
      <c r="E166">
        <v>28</v>
      </c>
      <c r="F166" s="8">
        <v>0</v>
      </c>
      <c r="I166" s="159">
        <v>47</v>
      </c>
      <c r="J166" s="154">
        <v>39.900772982331588</v>
      </c>
      <c r="K166">
        <v>22</v>
      </c>
      <c r="L166" s="8">
        <v>0</v>
      </c>
      <c r="N166" s="159">
        <v>70</v>
      </c>
      <c r="O166" s="154">
        <v>53.633018084995051</v>
      </c>
      <c r="P166">
        <v>19</v>
      </c>
      <c r="Q166" s="8">
        <v>1</v>
      </c>
    </row>
    <row r="167" spans="2:17">
      <c r="B167" s="158">
        <v>74</v>
      </c>
      <c r="C167" s="159">
        <v>56</v>
      </c>
      <c r="D167" s="154">
        <v>45.274260196417295</v>
      </c>
      <c r="E167">
        <v>28</v>
      </c>
      <c r="F167" s="8">
        <v>0</v>
      </c>
      <c r="I167" s="159">
        <v>66</v>
      </c>
      <c r="J167" s="154">
        <v>51.244801545401408</v>
      </c>
      <c r="K167">
        <v>22</v>
      </c>
      <c r="L167" s="8">
        <v>0</v>
      </c>
      <c r="N167" s="159">
        <v>71</v>
      </c>
      <c r="O167" s="154">
        <v>54.230072219893458</v>
      </c>
      <c r="P167">
        <v>19</v>
      </c>
      <c r="Q167" s="8">
        <v>1</v>
      </c>
    </row>
    <row r="168" spans="2:17">
      <c r="B168" s="158">
        <v>84</v>
      </c>
      <c r="C168" s="159">
        <v>56</v>
      </c>
      <c r="D168" s="154">
        <v>45.274260196417295</v>
      </c>
      <c r="E168">
        <v>30</v>
      </c>
      <c r="F168" s="8">
        <v>0</v>
      </c>
      <c r="I168" s="159">
        <v>76</v>
      </c>
      <c r="J168" s="154">
        <v>57.215342894385515</v>
      </c>
      <c r="K168">
        <v>22</v>
      </c>
      <c r="L168" s="8">
        <v>0</v>
      </c>
      <c r="N168" s="159">
        <v>76</v>
      </c>
      <c r="O168" s="154">
        <v>57.215342894385515</v>
      </c>
      <c r="P168">
        <v>19</v>
      </c>
      <c r="Q168" s="8">
        <v>1</v>
      </c>
    </row>
    <row r="169" spans="2:17">
      <c r="B169" s="158">
        <v>97</v>
      </c>
      <c r="C169" s="159">
        <v>56</v>
      </c>
      <c r="D169" s="154">
        <v>45.274260196417295</v>
      </c>
      <c r="E169">
        <v>35</v>
      </c>
      <c r="F169" s="8">
        <v>0</v>
      </c>
      <c r="I169" s="159">
        <v>66</v>
      </c>
      <c r="J169" s="154">
        <v>51.244801545401408</v>
      </c>
      <c r="K169">
        <v>22</v>
      </c>
      <c r="L169" s="8">
        <v>0</v>
      </c>
      <c r="N169" s="159">
        <v>80</v>
      </c>
      <c r="O169" s="154">
        <v>59.603559433979164</v>
      </c>
      <c r="P169">
        <v>19</v>
      </c>
      <c r="Q169" s="8">
        <v>1</v>
      </c>
    </row>
    <row r="170" spans="2:17">
      <c r="B170" s="158">
        <v>107</v>
      </c>
      <c r="C170" s="159">
        <v>56</v>
      </c>
      <c r="D170" s="154">
        <v>45.274260196417295</v>
      </c>
      <c r="E170">
        <v>40</v>
      </c>
      <c r="F170" s="8">
        <v>0</v>
      </c>
      <c r="I170" s="159">
        <v>98</v>
      </c>
      <c r="J170" s="154">
        <v>70.35053386215057</v>
      </c>
      <c r="K170">
        <v>22</v>
      </c>
      <c r="L170" s="8">
        <v>0</v>
      </c>
      <c r="N170" s="159">
        <v>96</v>
      </c>
      <c r="O170" s="154">
        <v>69.156425592353742</v>
      </c>
      <c r="P170">
        <v>19</v>
      </c>
      <c r="Q170" s="8">
        <v>1</v>
      </c>
    </row>
    <row r="171" spans="2:17">
      <c r="B171" s="158">
        <v>129</v>
      </c>
      <c r="C171" s="159">
        <v>57</v>
      </c>
      <c r="D171" s="154">
        <v>45.871314331315702</v>
      </c>
      <c r="E171">
        <v>19</v>
      </c>
      <c r="F171" s="8">
        <v>0</v>
      </c>
      <c r="I171" s="159">
        <v>89</v>
      </c>
      <c r="J171" s="154">
        <v>64.977046648064857</v>
      </c>
      <c r="K171">
        <v>22</v>
      </c>
      <c r="L171" s="8">
        <v>0</v>
      </c>
      <c r="N171" s="159">
        <v>70</v>
      </c>
      <c r="O171" s="154">
        <v>53.633018084995051</v>
      </c>
      <c r="P171">
        <v>20</v>
      </c>
      <c r="Q171" s="8">
        <v>1</v>
      </c>
    </row>
    <row r="172" spans="2:17">
      <c r="B172" s="158">
        <v>133</v>
      </c>
      <c r="C172" s="159">
        <v>57</v>
      </c>
      <c r="D172" s="154">
        <v>45.871314331315702</v>
      </c>
      <c r="E172">
        <v>20</v>
      </c>
      <c r="F172" s="8">
        <v>0</v>
      </c>
      <c r="I172" s="159">
        <v>81</v>
      </c>
      <c r="J172" s="154">
        <v>60.200613568877571</v>
      </c>
      <c r="K172">
        <v>22</v>
      </c>
      <c r="L172" s="8">
        <v>0</v>
      </c>
      <c r="N172" s="159">
        <v>81</v>
      </c>
      <c r="O172" s="154">
        <v>60.200613568877571</v>
      </c>
      <c r="P172">
        <v>20</v>
      </c>
      <c r="Q172" s="8">
        <v>1</v>
      </c>
    </row>
    <row r="173" spans="2:17">
      <c r="B173" s="158">
        <v>135</v>
      </c>
      <c r="C173" s="159">
        <v>57</v>
      </c>
      <c r="D173" s="154">
        <v>45.871314331315702</v>
      </c>
      <c r="E173">
        <v>20</v>
      </c>
      <c r="F173" s="8">
        <v>0</v>
      </c>
      <c r="I173" s="159">
        <v>54</v>
      </c>
      <c r="J173" s="154">
        <v>44.080151926620474</v>
      </c>
      <c r="K173">
        <v>22</v>
      </c>
      <c r="L173" s="8">
        <v>0</v>
      </c>
      <c r="N173" s="159">
        <v>84</v>
      </c>
      <c r="O173" s="154">
        <v>61.991775973572807</v>
      </c>
      <c r="P173">
        <v>20</v>
      </c>
      <c r="Q173" s="8">
        <v>1</v>
      </c>
    </row>
    <row r="174" spans="2:17">
      <c r="B174" s="158">
        <v>139</v>
      </c>
      <c r="C174" s="159">
        <v>57</v>
      </c>
      <c r="D174" s="154">
        <v>45.871314331315702</v>
      </c>
      <c r="E174">
        <v>20</v>
      </c>
      <c r="F174" s="8">
        <v>0</v>
      </c>
      <c r="I174" s="159">
        <v>60</v>
      </c>
      <c r="J174" s="154">
        <v>47.662476736010937</v>
      </c>
      <c r="K174">
        <v>22</v>
      </c>
      <c r="L174" s="8">
        <v>0</v>
      </c>
      <c r="N174" s="159">
        <v>90</v>
      </c>
      <c r="O174" s="154">
        <v>65.574100782963271</v>
      </c>
      <c r="P174">
        <v>20</v>
      </c>
      <c r="Q174" s="8">
        <v>1</v>
      </c>
    </row>
    <row r="175" spans="2:17">
      <c r="B175" s="158">
        <v>154</v>
      </c>
      <c r="C175" s="159">
        <v>57</v>
      </c>
      <c r="D175" s="154">
        <v>45.871314331315702</v>
      </c>
      <c r="E175">
        <v>21</v>
      </c>
      <c r="F175" s="8">
        <v>0</v>
      </c>
      <c r="I175" s="159">
        <v>69</v>
      </c>
      <c r="J175" s="154">
        <v>53.035963950096637</v>
      </c>
      <c r="K175">
        <v>22</v>
      </c>
      <c r="L175" s="8">
        <v>0</v>
      </c>
      <c r="N175" s="159">
        <v>92</v>
      </c>
      <c r="O175" s="154">
        <v>66.768209052760099</v>
      </c>
      <c r="P175">
        <v>20</v>
      </c>
      <c r="Q175" s="8">
        <v>1</v>
      </c>
    </row>
    <row r="176" spans="2:17">
      <c r="B176" s="158">
        <v>158</v>
      </c>
      <c r="C176" s="159">
        <v>57</v>
      </c>
      <c r="D176" s="154">
        <v>45.871314331315702</v>
      </c>
      <c r="E176">
        <v>21</v>
      </c>
      <c r="F176" s="8">
        <v>0</v>
      </c>
      <c r="I176" s="159">
        <v>92</v>
      </c>
      <c r="J176" s="154">
        <v>66.768209052760099</v>
      </c>
      <c r="K176">
        <v>22</v>
      </c>
      <c r="L176" s="8">
        <v>0</v>
      </c>
      <c r="N176" s="159">
        <v>96</v>
      </c>
      <c r="O176" s="154">
        <v>69.156425592353742</v>
      </c>
      <c r="P176">
        <v>20</v>
      </c>
      <c r="Q176" s="8">
        <v>1</v>
      </c>
    </row>
    <row r="177" spans="2:17">
      <c r="B177" s="158">
        <v>160</v>
      </c>
      <c r="C177" s="159">
        <v>57</v>
      </c>
      <c r="D177" s="154">
        <v>45.871314331315702</v>
      </c>
      <c r="E177">
        <v>21</v>
      </c>
      <c r="F177" s="8">
        <v>0</v>
      </c>
      <c r="I177" s="159">
        <v>53</v>
      </c>
      <c r="J177" s="154">
        <v>43.483097791722059</v>
      </c>
      <c r="K177">
        <v>22</v>
      </c>
      <c r="L177" s="8">
        <v>0</v>
      </c>
      <c r="N177" s="159">
        <v>99</v>
      </c>
      <c r="O177" s="154">
        <v>70.94758799704897</v>
      </c>
      <c r="P177">
        <v>20</v>
      </c>
      <c r="Q177" s="8">
        <v>1</v>
      </c>
    </row>
    <row r="178" spans="2:17">
      <c r="B178" s="158">
        <v>169</v>
      </c>
      <c r="C178" s="159">
        <v>57</v>
      </c>
      <c r="D178" s="154">
        <v>45.871314331315702</v>
      </c>
      <c r="E178">
        <v>21</v>
      </c>
      <c r="F178" s="8">
        <v>0</v>
      </c>
      <c r="I178" s="159">
        <v>67</v>
      </c>
      <c r="J178" s="154">
        <v>51.841855680299815</v>
      </c>
      <c r="K178">
        <v>22</v>
      </c>
      <c r="L178" s="8">
        <v>0</v>
      </c>
      <c r="N178" s="159">
        <v>51</v>
      </c>
      <c r="O178" s="154">
        <v>42.288989521925238</v>
      </c>
      <c r="P178">
        <v>21</v>
      </c>
      <c r="Q178" s="8">
        <v>1</v>
      </c>
    </row>
    <row r="179" spans="2:17">
      <c r="B179" s="158">
        <v>177</v>
      </c>
      <c r="C179" s="159">
        <v>57</v>
      </c>
      <c r="D179" s="154">
        <v>45.871314331315702</v>
      </c>
      <c r="E179">
        <v>22</v>
      </c>
      <c r="F179" s="8">
        <v>0</v>
      </c>
      <c r="I179" s="159">
        <v>55</v>
      </c>
      <c r="J179" s="154">
        <v>44.677206061518881</v>
      </c>
      <c r="K179">
        <v>22</v>
      </c>
      <c r="L179" s="8">
        <v>0</v>
      </c>
      <c r="N179" s="159">
        <v>57</v>
      </c>
      <c r="O179" s="154">
        <v>45.871314331315702</v>
      </c>
      <c r="P179">
        <v>21</v>
      </c>
      <c r="Q179" s="8">
        <v>1</v>
      </c>
    </row>
    <row r="180" spans="2:17">
      <c r="B180" s="158">
        <v>181</v>
      </c>
      <c r="C180" s="159">
        <v>57</v>
      </c>
      <c r="D180" s="154">
        <v>45.871314331315702</v>
      </c>
      <c r="E180">
        <v>22</v>
      </c>
      <c r="F180" s="8">
        <v>0</v>
      </c>
      <c r="I180" s="159">
        <v>72</v>
      </c>
      <c r="J180" s="154">
        <v>54.827126354791872</v>
      </c>
      <c r="K180">
        <v>22</v>
      </c>
      <c r="L180" s="8">
        <v>0</v>
      </c>
      <c r="N180" s="159">
        <v>63</v>
      </c>
      <c r="O180" s="154">
        <v>49.453639140706173</v>
      </c>
      <c r="P180">
        <v>21</v>
      </c>
      <c r="Q180" s="8">
        <v>1</v>
      </c>
    </row>
    <row r="181" spans="2:17">
      <c r="B181" s="158">
        <v>193</v>
      </c>
      <c r="C181" s="159">
        <v>57</v>
      </c>
      <c r="D181" s="154">
        <v>45.871314331315702</v>
      </c>
      <c r="E181">
        <v>24</v>
      </c>
      <c r="F181" s="8">
        <v>0</v>
      </c>
      <c r="I181" s="159">
        <v>74</v>
      </c>
      <c r="J181" s="154">
        <v>56.021234624588693</v>
      </c>
      <c r="K181">
        <v>22</v>
      </c>
      <c r="L181" s="8">
        <v>0</v>
      </c>
      <c r="N181" s="159">
        <v>72</v>
      </c>
      <c r="O181" s="154">
        <v>54.827126354791872</v>
      </c>
      <c r="P181">
        <v>21</v>
      </c>
      <c r="Q181" s="8">
        <v>1</v>
      </c>
    </row>
    <row r="182" spans="2:17">
      <c r="B182" s="158">
        <v>197</v>
      </c>
      <c r="C182" s="159">
        <v>57</v>
      </c>
      <c r="D182" s="154">
        <v>45.871314331315702</v>
      </c>
      <c r="E182">
        <v>25</v>
      </c>
      <c r="F182" s="8">
        <v>0</v>
      </c>
      <c r="I182" s="159">
        <v>82</v>
      </c>
      <c r="J182" s="154">
        <v>60.797667703775986</v>
      </c>
      <c r="K182">
        <v>22</v>
      </c>
      <c r="L182" s="8">
        <v>0</v>
      </c>
      <c r="N182" s="159">
        <v>80</v>
      </c>
      <c r="O182" s="154">
        <v>59.603559433979164</v>
      </c>
      <c r="P182">
        <v>21</v>
      </c>
      <c r="Q182" s="8">
        <v>1</v>
      </c>
    </row>
    <row r="183" spans="2:17">
      <c r="B183" s="158">
        <v>200</v>
      </c>
      <c r="C183" s="159">
        <v>57</v>
      </c>
      <c r="D183" s="154">
        <v>45.871314331315702</v>
      </c>
      <c r="E183">
        <v>29</v>
      </c>
      <c r="F183" s="8">
        <v>0</v>
      </c>
      <c r="I183" s="159">
        <v>57</v>
      </c>
      <c r="J183" s="154">
        <v>45.871314331315702</v>
      </c>
      <c r="K183">
        <v>22</v>
      </c>
      <c r="L183" s="8">
        <v>0</v>
      </c>
      <c r="N183" s="159">
        <v>86</v>
      </c>
      <c r="O183" s="154">
        <v>63.185884243369628</v>
      </c>
      <c r="P183">
        <v>21</v>
      </c>
      <c r="Q183" s="8">
        <v>1</v>
      </c>
    </row>
    <row r="184" spans="2:17">
      <c r="B184" s="158">
        <v>211</v>
      </c>
      <c r="C184" s="159">
        <v>57</v>
      </c>
      <c r="D184" s="154">
        <v>45.871314331315702</v>
      </c>
      <c r="E184">
        <v>32</v>
      </c>
      <c r="F184" s="8">
        <v>0</v>
      </c>
      <c r="I184" s="159">
        <v>64</v>
      </c>
      <c r="J184" s="154">
        <v>50.05069327560458</v>
      </c>
      <c r="K184">
        <v>22</v>
      </c>
      <c r="L184" s="8">
        <v>0</v>
      </c>
      <c r="N184" s="159">
        <v>86</v>
      </c>
      <c r="O184" s="154">
        <v>63.185884243369628</v>
      </c>
      <c r="P184">
        <v>21</v>
      </c>
      <c r="Q184" s="8">
        <v>1</v>
      </c>
    </row>
    <row r="185" spans="2:17">
      <c r="B185" s="158">
        <v>219</v>
      </c>
      <c r="C185" s="159">
        <v>57</v>
      </c>
      <c r="D185" s="154">
        <v>45.871314331315702</v>
      </c>
      <c r="E185">
        <v>39</v>
      </c>
      <c r="F185" s="8">
        <v>0</v>
      </c>
      <c r="I185" s="159">
        <v>71</v>
      </c>
      <c r="J185" s="154">
        <v>54.230072219893458</v>
      </c>
      <c r="K185">
        <v>22</v>
      </c>
      <c r="L185" s="8">
        <v>0</v>
      </c>
      <c r="N185" s="159">
        <v>91</v>
      </c>
      <c r="O185" s="154">
        <v>66.171154917861685</v>
      </c>
      <c r="P185">
        <v>21</v>
      </c>
      <c r="Q185" s="8">
        <v>1</v>
      </c>
    </row>
    <row r="186" spans="2:17">
      <c r="B186" s="158">
        <v>236</v>
      </c>
      <c r="C186" s="159">
        <v>57</v>
      </c>
      <c r="D186" s="154">
        <v>45.871314331315702</v>
      </c>
      <c r="E186">
        <v>40</v>
      </c>
      <c r="F186" s="8">
        <v>0</v>
      </c>
      <c r="I186" s="159">
        <v>58</v>
      </c>
      <c r="J186" s="154">
        <v>46.468368466214116</v>
      </c>
      <c r="K186">
        <v>22</v>
      </c>
      <c r="L186" s="8">
        <v>0</v>
      </c>
      <c r="N186" s="159">
        <v>93</v>
      </c>
      <c r="O186" s="154">
        <v>67.365263187658513</v>
      </c>
      <c r="P186">
        <v>21</v>
      </c>
      <c r="Q186" s="8">
        <v>1</v>
      </c>
    </row>
    <row r="187" spans="2:17">
      <c r="B187" s="158">
        <v>238</v>
      </c>
      <c r="C187" s="159">
        <v>58</v>
      </c>
      <c r="D187" s="154">
        <v>46.468368466214116</v>
      </c>
      <c r="E187">
        <v>19</v>
      </c>
      <c r="F187" s="8">
        <v>0</v>
      </c>
      <c r="I187" s="159">
        <v>90</v>
      </c>
      <c r="J187" s="154">
        <v>65.574100782963271</v>
      </c>
      <c r="K187">
        <v>22</v>
      </c>
      <c r="L187" s="8">
        <v>0</v>
      </c>
      <c r="N187" s="159">
        <v>96</v>
      </c>
      <c r="O187" s="154">
        <v>69.156425592353742</v>
      </c>
      <c r="P187">
        <v>21</v>
      </c>
      <c r="Q187" s="8">
        <v>1</v>
      </c>
    </row>
    <row r="188" spans="2:17">
      <c r="B188" s="158">
        <v>243</v>
      </c>
      <c r="C188" s="159">
        <v>58</v>
      </c>
      <c r="D188" s="154">
        <v>46.468368466214116</v>
      </c>
      <c r="E188">
        <v>20</v>
      </c>
      <c r="F188" s="8">
        <v>0</v>
      </c>
      <c r="I188" s="159">
        <v>72</v>
      </c>
      <c r="J188" s="154">
        <v>54.827126354791872</v>
      </c>
      <c r="K188">
        <v>22</v>
      </c>
      <c r="L188" s="8">
        <v>0</v>
      </c>
      <c r="N188" s="159">
        <v>96</v>
      </c>
      <c r="O188" s="154">
        <v>69.156425592353742</v>
      </c>
      <c r="P188">
        <v>21</v>
      </c>
      <c r="Q188" s="8">
        <v>1</v>
      </c>
    </row>
    <row r="189" spans="2:17">
      <c r="B189" s="158">
        <v>254</v>
      </c>
      <c r="C189" s="159">
        <v>58</v>
      </c>
      <c r="D189" s="154">
        <v>46.468368466214116</v>
      </c>
      <c r="E189">
        <v>20</v>
      </c>
      <c r="F189" s="8">
        <v>0</v>
      </c>
      <c r="I189" s="159">
        <v>62</v>
      </c>
      <c r="J189" s="154">
        <v>48.856585005807759</v>
      </c>
      <c r="K189">
        <v>22</v>
      </c>
      <c r="L189" s="8">
        <v>0</v>
      </c>
      <c r="N189" s="159">
        <v>105</v>
      </c>
      <c r="O189" s="154">
        <v>74.529912806439441</v>
      </c>
      <c r="P189">
        <v>21</v>
      </c>
      <c r="Q189" s="8">
        <v>1</v>
      </c>
    </row>
    <row r="190" spans="2:17">
      <c r="B190" s="158">
        <v>257</v>
      </c>
      <c r="C190" s="159">
        <v>58</v>
      </c>
      <c r="D190" s="154">
        <v>46.468368466214116</v>
      </c>
      <c r="E190">
        <v>20</v>
      </c>
      <c r="F190" s="8">
        <v>0</v>
      </c>
      <c r="I190" s="159">
        <v>63</v>
      </c>
      <c r="J190" s="154">
        <v>49.453639140706173</v>
      </c>
      <c r="K190">
        <v>22</v>
      </c>
      <c r="L190" s="8">
        <v>0</v>
      </c>
      <c r="N190" s="159">
        <v>110</v>
      </c>
      <c r="O190" s="154">
        <v>77.515183480931498</v>
      </c>
      <c r="P190">
        <v>21</v>
      </c>
      <c r="Q190" s="8">
        <v>1</v>
      </c>
    </row>
    <row r="191" spans="2:17">
      <c r="B191" s="158">
        <v>282</v>
      </c>
      <c r="C191" s="159">
        <v>58</v>
      </c>
      <c r="D191" s="154">
        <v>46.468368466214116</v>
      </c>
      <c r="E191">
        <v>20</v>
      </c>
      <c r="F191" s="8">
        <v>0</v>
      </c>
      <c r="I191" s="159">
        <v>70</v>
      </c>
      <c r="J191" s="154">
        <v>53.633018084995051</v>
      </c>
      <c r="K191">
        <v>22</v>
      </c>
      <c r="L191" s="8">
        <v>0</v>
      </c>
      <c r="N191" s="159">
        <v>75</v>
      </c>
      <c r="O191" s="154">
        <v>56.618288759487108</v>
      </c>
      <c r="P191">
        <v>22</v>
      </c>
      <c r="Q191" s="8">
        <v>1</v>
      </c>
    </row>
    <row r="192" spans="2:17">
      <c r="B192" s="158">
        <v>307</v>
      </c>
      <c r="C192" s="159">
        <v>58</v>
      </c>
      <c r="D192" s="154">
        <v>46.468368466214116</v>
      </c>
      <c r="E192">
        <v>21</v>
      </c>
      <c r="F192" s="8">
        <v>0</v>
      </c>
      <c r="I192" s="159">
        <v>55</v>
      </c>
      <c r="J192" s="154">
        <v>44.677206061518881</v>
      </c>
      <c r="K192">
        <v>22</v>
      </c>
      <c r="L192" s="8">
        <v>0</v>
      </c>
      <c r="N192" s="159">
        <v>77</v>
      </c>
      <c r="O192" s="154">
        <v>57.812397029283929</v>
      </c>
      <c r="P192">
        <v>22</v>
      </c>
      <c r="Q192" s="8">
        <v>1</v>
      </c>
    </row>
    <row r="193" spans="2:17">
      <c r="B193" s="158">
        <v>310</v>
      </c>
      <c r="C193" s="159">
        <v>58</v>
      </c>
      <c r="D193" s="154">
        <v>46.468368466214116</v>
      </c>
      <c r="E193">
        <v>21</v>
      </c>
      <c r="F193" s="8">
        <v>0</v>
      </c>
      <c r="I193" s="159">
        <v>69</v>
      </c>
      <c r="J193" s="154">
        <v>53.035963950096637</v>
      </c>
      <c r="K193">
        <v>22</v>
      </c>
      <c r="L193" s="8">
        <v>0</v>
      </c>
      <c r="N193" s="159">
        <v>79</v>
      </c>
      <c r="O193" s="154">
        <v>59.00650529908075</v>
      </c>
      <c r="P193">
        <v>22</v>
      </c>
      <c r="Q193" s="8">
        <v>1</v>
      </c>
    </row>
    <row r="194" spans="2:17">
      <c r="B194" s="158">
        <v>318</v>
      </c>
      <c r="C194" s="159">
        <v>58</v>
      </c>
      <c r="D194" s="154">
        <v>46.468368466214116</v>
      </c>
      <c r="E194">
        <v>22</v>
      </c>
      <c r="F194" s="8">
        <v>0</v>
      </c>
      <c r="I194" s="159">
        <v>36</v>
      </c>
      <c r="J194" s="154">
        <v>33.333177498449068</v>
      </c>
      <c r="K194">
        <v>22</v>
      </c>
      <c r="L194" s="8">
        <v>0</v>
      </c>
      <c r="N194" s="159">
        <v>84</v>
      </c>
      <c r="O194" s="154">
        <v>61.991775973572807</v>
      </c>
      <c r="P194">
        <v>22</v>
      </c>
      <c r="Q194" s="8">
        <v>1</v>
      </c>
    </row>
    <row r="195" spans="2:17">
      <c r="B195" s="158">
        <v>346</v>
      </c>
      <c r="C195" s="159">
        <v>58</v>
      </c>
      <c r="D195" s="154">
        <v>46.468368466214116</v>
      </c>
      <c r="E195">
        <v>22</v>
      </c>
      <c r="F195" s="8">
        <v>0</v>
      </c>
      <c r="I195" s="159">
        <v>70</v>
      </c>
      <c r="J195" s="154">
        <v>53.633018084995051</v>
      </c>
      <c r="K195">
        <v>22</v>
      </c>
      <c r="L195" s="8">
        <v>0</v>
      </c>
      <c r="N195" s="159">
        <v>93</v>
      </c>
      <c r="O195" s="154">
        <v>67.365263187658513</v>
      </c>
      <c r="P195">
        <v>22</v>
      </c>
      <c r="Q195" s="8">
        <v>1</v>
      </c>
    </row>
    <row r="196" spans="2:17">
      <c r="B196" s="158">
        <v>371</v>
      </c>
      <c r="C196" s="159">
        <v>58</v>
      </c>
      <c r="D196" s="154">
        <v>46.468368466214116</v>
      </c>
      <c r="E196">
        <v>23</v>
      </c>
      <c r="F196" s="8">
        <v>0</v>
      </c>
      <c r="I196" s="159">
        <v>56</v>
      </c>
      <c r="J196" s="154">
        <v>45.274260196417295</v>
      </c>
      <c r="K196">
        <v>22</v>
      </c>
      <c r="L196" s="8">
        <v>0</v>
      </c>
      <c r="N196" s="159">
        <v>98</v>
      </c>
      <c r="O196" s="154">
        <v>70.35053386215057</v>
      </c>
      <c r="P196">
        <v>22</v>
      </c>
      <c r="Q196" s="8">
        <v>1</v>
      </c>
    </row>
    <row r="197" spans="2:17">
      <c r="B197" s="158">
        <v>372</v>
      </c>
      <c r="C197" s="159">
        <v>58</v>
      </c>
      <c r="D197" s="154">
        <v>46.468368466214116</v>
      </c>
      <c r="E197">
        <v>23</v>
      </c>
      <c r="F197" s="8">
        <v>0</v>
      </c>
      <c r="I197" s="159">
        <v>60</v>
      </c>
      <c r="J197" s="154">
        <v>47.662476736010937</v>
      </c>
      <c r="K197">
        <v>22</v>
      </c>
      <c r="L197" s="8">
        <v>0</v>
      </c>
      <c r="N197" s="159">
        <v>99</v>
      </c>
      <c r="O197" s="154">
        <v>70.94758799704897</v>
      </c>
      <c r="P197">
        <v>22</v>
      </c>
      <c r="Q197" s="8">
        <v>1</v>
      </c>
    </row>
    <row r="198" spans="2:17">
      <c r="B198" s="158">
        <v>379</v>
      </c>
      <c r="C198" s="159">
        <v>58</v>
      </c>
      <c r="D198" s="154">
        <v>46.468368466214116</v>
      </c>
      <c r="E198">
        <v>25</v>
      </c>
      <c r="F198" s="8">
        <v>0</v>
      </c>
      <c r="I198" s="159">
        <v>78</v>
      </c>
      <c r="J198" s="154">
        <v>58.409451164182343</v>
      </c>
      <c r="K198">
        <v>22</v>
      </c>
      <c r="L198" s="8">
        <v>0</v>
      </c>
      <c r="N198" s="159">
        <v>54</v>
      </c>
      <c r="O198" s="154">
        <v>44.080151926620474</v>
      </c>
      <c r="P198">
        <v>23</v>
      </c>
      <c r="Q198" s="8">
        <v>1</v>
      </c>
    </row>
    <row r="199" spans="2:17">
      <c r="B199" s="158">
        <v>381</v>
      </c>
      <c r="C199" s="159">
        <v>58</v>
      </c>
      <c r="D199" s="154">
        <v>46.468368466214116</v>
      </c>
      <c r="E199">
        <v>26</v>
      </c>
      <c r="F199" s="8">
        <v>0</v>
      </c>
      <c r="I199" s="159">
        <v>57</v>
      </c>
      <c r="J199" s="154">
        <v>45.871314331315702</v>
      </c>
      <c r="K199">
        <v>22</v>
      </c>
      <c r="L199" s="8">
        <v>0</v>
      </c>
      <c r="N199" s="159">
        <v>71</v>
      </c>
      <c r="O199" s="154">
        <v>54.230072219893458</v>
      </c>
      <c r="P199">
        <v>23</v>
      </c>
      <c r="Q199" s="8">
        <v>1</v>
      </c>
    </row>
    <row r="200" spans="2:17">
      <c r="B200" s="158">
        <v>429</v>
      </c>
      <c r="C200" s="159">
        <v>58</v>
      </c>
      <c r="D200" s="154">
        <v>46.468368466214116</v>
      </c>
      <c r="E200">
        <v>27</v>
      </c>
      <c r="F200" s="8">
        <v>0</v>
      </c>
      <c r="I200" s="159">
        <v>72</v>
      </c>
      <c r="J200" s="154">
        <v>54.827126354791872</v>
      </c>
      <c r="K200">
        <v>22</v>
      </c>
      <c r="L200" s="8">
        <v>0</v>
      </c>
      <c r="N200" s="159">
        <v>83</v>
      </c>
      <c r="O200" s="154">
        <v>61.3947218386744</v>
      </c>
      <c r="P200">
        <v>23</v>
      </c>
      <c r="Q200" s="8">
        <v>1</v>
      </c>
    </row>
    <row r="201" spans="2:17">
      <c r="B201" s="158">
        <v>447</v>
      </c>
      <c r="C201" s="159">
        <v>58</v>
      </c>
      <c r="D201" s="154">
        <v>46.468368466214116</v>
      </c>
      <c r="E201">
        <v>49</v>
      </c>
      <c r="F201" s="8">
        <v>0</v>
      </c>
      <c r="I201" s="159">
        <v>88</v>
      </c>
      <c r="J201" s="154">
        <v>64.379992513166457</v>
      </c>
      <c r="K201">
        <v>22</v>
      </c>
      <c r="L201" s="8">
        <v>0</v>
      </c>
      <c r="N201" s="159">
        <v>89</v>
      </c>
      <c r="O201" s="154">
        <v>64.977046648064857</v>
      </c>
      <c r="P201">
        <v>23</v>
      </c>
      <c r="Q201" s="8">
        <v>1</v>
      </c>
    </row>
    <row r="202" spans="2:17">
      <c r="B202" s="158">
        <v>451</v>
      </c>
      <c r="C202" s="159">
        <v>58</v>
      </c>
      <c r="D202" s="154">
        <v>46.468368466214116</v>
      </c>
      <c r="E202">
        <v>54</v>
      </c>
      <c r="F202" s="8">
        <v>0</v>
      </c>
      <c r="I202" s="159">
        <v>45</v>
      </c>
      <c r="J202" s="154">
        <v>38.706664712534767</v>
      </c>
      <c r="K202">
        <v>22</v>
      </c>
      <c r="L202" s="8">
        <v>0</v>
      </c>
      <c r="N202" s="159">
        <v>90</v>
      </c>
      <c r="O202" s="154">
        <v>65.574100782963271</v>
      </c>
      <c r="P202">
        <v>23</v>
      </c>
      <c r="Q202" s="8">
        <v>1</v>
      </c>
    </row>
    <row r="203" spans="2:17">
      <c r="B203" s="158">
        <v>454</v>
      </c>
      <c r="C203" s="159">
        <v>59</v>
      </c>
      <c r="D203" s="154">
        <v>47.065422601112523</v>
      </c>
      <c r="E203">
        <v>16</v>
      </c>
      <c r="F203" s="8">
        <v>0</v>
      </c>
      <c r="I203" s="159">
        <v>52</v>
      </c>
      <c r="J203" s="154">
        <v>42.886043656823645</v>
      </c>
      <c r="K203">
        <v>22</v>
      </c>
      <c r="L203" s="8">
        <v>0</v>
      </c>
      <c r="N203" s="159">
        <v>90</v>
      </c>
      <c r="O203" s="154">
        <v>65.574100782963271</v>
      </c>
      <c r="P203">
        <v>23</v>
      </c>
      <c r="Q203" s="8">
        <v>1</v>
      </c>
    </row>
    <row r="204" spans="2:17">
      <c r="B204" s="158">
        <v>455</v>
      </c>
      <c r="C204" s="159">
        <v>59</v>
      </c>
      <c r="D204" s="154">
        <v>47.065422601112523</v>
      </c>
      <c r="E204">
        <v>18</v>
      </c>
      <c r="F204" s="8">
        <v>0</v>
      </c>
      <c r="I204" s="159">
        <v>81</v>
      </c>
      <c r="J204" s="154">
        <v>60.200613568877571</v>
      </c>
      <c r="K204">
        <v>22</v>
      </c>
      <c r="L204" s="8">
        <v>0</v>
      </c>
      <c r="N204" s="159">
        <v>96</v>
      </c>
      <c r="O204" s="154">
        <v>69.156425592353742</v>
      </c>
      <c r="P204">
        <v>23</v>
      </c>
      <c r="Q204" s="8">
        <v>1</v>
      </c>
    </row>
    <row r="205" spans="2:17">
      <c r="B205" s="158">
        <v>462</v>
      </c>
      <c r="C205" s="159">
        <v>59</v>
      </c>
      <c r="D205" s="154">
        <v>47.065422601112523</v>
      </c>
      <c r="E205">
        <v>19</v>
      </c>
      <c r="F205" s="8">
        <v>0</v>
      </c>
      <c r="I205" s="159">
        <v>77</v>
      </c>
      <c r="J205" s="154">
        <v>57.812397029283929</v>
      </c>
      <c r="K205">
        <v>22</v>
      </c>
      <c r="L205" s="8">
        <v>0</v>
      </c>
      <c r="N205" s="159">
        <v>44</v>
      </c>
      <c r="O205" s="154">
        <v>38.10961057763636</v>
      </c>
      <c r="P205">
        <v>24</v>
      </c>
      <c r="Q205" s="8">
        <v>1</v>
      </c>
    </row>
    <row r="206" spans="2:17">
      <c r="B206" s="158">
        <v>465</v>
      </c>
      <c r="C206" s="159">
        <v>59</v>
      </c>
      <c r="D206" s="154">
        <v>47.065422601112523</v>
      </c>
      <c r="E206">
        <v>20</v>
      </c>
      <c r="F206" s="8">
        <v>0</v>
      </c>
      <c r="I206" s="159">
        <v>50</v>
      </c>
      <c r="J206" s="154">
        <v>41.691935387026824</v>
      </c>
      <c r="K206">
        <v>22</v>
      </c>
      <c r="L206" s="8">
        <v>0</v>
      </c>
      <c r="N206" s="159">
        <v>92</v>
      </c>
      <c r="O206" s="154">
        <v>66.768209052760099</v>
      </c>
      <c r="P206">
        <v>24</v>
      </c>
      <c r="Q206" s="8">
        <v>1</v>
      </c>
    </row>
    <row r="207" spans="2:17">
      <c r="B207" s="158">
        <v>488</v>
      </c>
      <c r="C207" s="159">
        <v>59</v>
      </c>
      <c r="D207" s="154">
        <v>47.065422601112523</v>
      </c>
      <c r="E207">
        <v>21</v>
      </c>
      <c r="F207" s="8">
        <v>0</v>
      </c>
      <c r="I207" s="159">
        <v>75</v>
      </c>
      <c r="J207" s="154">
        <v>56.618288759487108</v>
      </c>
      <c r="K207">
        <v>22</v>
      </c>
      <c r="L207" s="8">
        <v>0</v>
      </c>
      <c r="N207" s="159">
        <v>72</v>
      </c>
      <c r="O207" s="154">
        <v>54.827126354791872</v>
      </c>
      <c r="P207">
        <v>25</v>
      </c>
      <c r="Q207" s="8">
        <v>1</v>
      </c>
    </row>
    <row r="208" spans="2:17">
      <c r="B208" s="158">
        <v>490</v>
      </c>
      <c r="C208" s="159">
        <v>59</v>
      </c>
      <c r="D208" s="154">
        <v>47.065422601112523</v>
      </c>
      <c r="E208">
        <v>21</v>
      </c>
      <c r="F208" s="8">
        <v>0</v>
      </c>
      <c r="I208" s="159">
        <v>75</v>
      </c>
      <c r="J208" s="154">
        <v>56.618288759487108</v>
      </c>
      <c r="K208">
        <v>22</v>
      </c>
      <c r="L208" s="8">
        <v>0</v>
      </c>
      <c r="N208" s="159">
        <v>75</v>
      </c>
      <c r="O208" s="154">
        <v>56.618288759487108</v>
      </c>
      <c r="P208">
        <v>25</v>
      </c>
      <c r="Q208" s="8">
        <v>1</v>
      </c>
    </row>
    <row r="209" spans="2:25">
      <c r="B209" s="158">
        <v>491</v>
      </c>
      <c r="C209" s="159">
        <v>59</v>
      </c>
      <c r="D209" s="154">
        <v>47.065422601112523</v>
      </c>
      <c r="E209">
        <v>21</v>
      </c>
      <c r="F209" s="8">
        <v>0</v>
      </c>
      <c r="I209" s="159">
        <v>69</v>
      </c>
      <c r="J209" s="154">
        <v>53.035963950096637</v>
      </c>
      <c r="K209">
        <v>22</v>
      </c>
      <c r="L209" s="8">
        <v>0</v>
      </c>
      <c r="N209" s="159">
        <v>79</v>
      </c>
      <c r="O209" s="154">
        <v>59.00650529908075</v>
      </c>
      <c r="P209">
        <v>25</v>
      </c>
      <c r="Q209" s="8">
        <v>1</v>
      </c>
    </row>
    <row r="210" spans="2:25">
      <c r="B210" s="158">
        <v>501</v>
      </c>
      <c r="C210" s="159">
        <v>59</v>
      </c>
      <c r="D210" s="154">
        <v>47.065422601112523</v>
      </c>
      <c r="E210">
        <v>21</v>
      </c>
      <c r="F210" s="8">
        <v>0</v>
      </c>
      <c r="I210" s="159">
        <v>55</v>
      </c>
      <c r="J210" s="154">
        <v>44.677206061518881</v>
      </c>
      <c r="K210">
        <v>22</v>
      </c>
      <c r="L210" s="8">
        <v>0</v>
      </c>
      <c r="N210" s="159">
        <v>89</v>
      </c>
      <c r="O210" s="154">
        <v>64.977046648064857</v>
      </c>
      <c r="P210">
        <v>25</v>
      </c>
      <c r="Q210" s="8">
        <v>1</v>
      </c>
    </row>
    <row r="211" spans="2:25">
      <c r="B211" s="158">
        <v>524</v>
      </c>
      <c r="C211" s="159">
        <v>59</v>
      </c>
      <c r="D211" s="154">
        <v>47.065422601112523</v>
      </c>
      <c r="E211">
        <v>21</v>
      </c>
      <c r="F211" s="8">
        <v>0</v>
      </c>
      <c r="I211" s="159">
        <v>58</v>
      </c>
      <c r="J211" s="154">
        <v>46.468368466214116</v>
      </c>
      <c r="K211">
        <v>22</v>
      </c>
      <c r="L211" s="8">
        <v>0</v>
      </c>
      <c r="N211" s="159">
        <v>102</v>
      </c>
      <c r="O211" s="154">
        <v>72.738750401744213</v>
      </c>
      <c r="P211">
        <v>25</v>
      </c>
      <c r="Q211" s="8">
        <v>1</v>
      </c>
    </row>
    <row r="212" spans="2:25">
      <c r="B212" s="158">
        <v>3</v>
      </c>
      <c r="C212" s="159">
        <v>59</v>
      </c>
      <c r="D212" s="154">
        <v>47.065422601112523</v>
      </c>
      <c r="E212">
        <v>23</v>
      </c>
      <c r="F212" s="8">
        <v>0</v>
      </c>
      <c r="I212" s="159">
        <v>47</v>
      </c>
      <c r="J212" s="154">
        <v>39.900772982331588</v>
      </c>
      <c r="K212">
        <v>23</v>
      </c>
      <c r="L212" s="8">
        <v>0</v>
      </c>
      <c r="N212" s="159">
        <v>87</v>
      </c>
      <c r="O212" s="154">
        <v>63.782938378268042</v>
      </c>
      <c r="P212">
        <v>26</v>
      </c>
      <c r="Q212" s="8">
        <v>1</v>
      </c>
    </row>
    <row r="213" spans="2:25">
      <c r="B213" s="158">
        <v>208</v>
      </c>
      <c r="C213" s="159">
        <v>59</v>
      </c>
      <c r="D213" s="154">
        <v>47.065422601112523</v>
      </c>
      <c r="E213">
        <v>30</v>
      </c>
      <c r="F213" s="8">
        <v>0</v>
      </c>
      <c r="I213" s="159">
        <v>73</v>
      </c>
      <c r="J213" s="154">
        <v>55.424180489690286</v>
      </c>
      <c r="K213">
        <v>23</v>
      </c>
      <c r="L213" s="8">
        <v>0</v>
      </c>
      <c r="N213" s="159">
        <v>92</v>
      </c>
      <c r="O213" s="154">
        <v>66.768209052760099</v>
      </c>
      <c r="P213">
        <v>26</v>
      </c>
      <c r="Q213" s="8">
        <v>1</v>
      </c>
    </row>
    <row r="214" spans="2:25">
      <c r="B214" s="158">
        <v>209</v>
      </c>
      <c r="C214" s="159">
        <v>59</v>
      </c>
      <c r="D214" s="154">
        <v>47.065422601112523</v>
      </c>
      <c r="E214">
        <v>32</v>
      </c>
      <c r="F214" s="8">
        <v>0</v>
      </c>
      <c r="I214" s="159">
        <v>52</v>
      </c>
      <c r="J214" s="154">
        <v>42.886043656823645</v>
      </c>
      <c r="K214">
        <v>23</v>
      </c>
      <c r="L214" s="8">
        <v>0</v>
      </c>
      <c r="N214" s="159">
        <v>91</v>
      </c>
      <c r="O214" s="154">
        <v>66.171154917861685</v>
      </c>
      <c r="P214">
        <v>27</v>
      </c>
      <c r="Q214" s="8">
        <v>1</v>
      </c>
    </row>
    <row r="215" spans="2:25">
      <c r="B215" s="158">
        <v>251</v>
      </c>
      <c r="C215" s="159">
        <v>59</v>
      </c>
      <c r="D215" s="154">
        <v>47.065422601112523</v>
      </c>
      <c r="E215">
        <v>33</v>
      </c>
      <c r="F215" s="8">
        <v>0</v>
      </c>
      <c r="I215" s="159">
        <v>79</v>
      </c>
      <c r="J215" s="154">
        <v>59.00650529908075</v>
      </c>
      <c r="K215">
        <v>23</v>
      </c>
      <c r="L215" s="8">
        <v>0</v>
      </c>
      <c r="N215" s="159">
        <v>73</v>
      </c>
      <c r="O215" s="154">
        <v>55.424180489690286</v>
      </c>
      <c r="P215">
        <v>28</v>
      </c>
      <c r="Q215" s="8">
        <v>1</v>
      </c>
      <c r="S215" t="s">
        <v>517</v>
      </c>
    </row>
    <row r="216" spans="2:25">
      <c r="B216" s="158">
        <v>356</v>
      </c>
      <c r="C216" s="159">
        <v>59</v>
      </c>
      <c r="D216" s="154">
        <v>47.065422601112523</v>
      </c>
      <c r="E216">
        <v>40</v>
      </c>
      <c r="F216" s="8">
        <v>0</v>
      </c>
      <c r="I216" s="159">
        <v>58</v>
      </c>
      <c r="J216" s="154">
        <v>46.468368466214116</v>
      </c>
      <c r="K216">
        <v>23</v>
      </c>
      <c r="L216" s="8">
        <v>0</v>
      </c>
      <c r="N216" s="159">
        <v>79</v>
      </c>
      <c r="O216" s="154">
        <v>59.00650529908075</v>
      </c>
      <c r="P216">
        <v>28</v>
      </c>
      <c r="Q216" s="8">
        <v>1</v>
      </c>
      <c r="U216">
        <v>30</v>
      </c>
      <c r="V216">
        <v>40</v>
      </c>
      <c r="W216">
        <v>60</v>
      </c>
      <c r="X216">
        <v>80</v>
      </c>
      <c r="Y216">
        <v>91</v>
      </c>
    </row>
    <row r="217" spans="2:25">
      <c r="B217" s="158">
        <v>382</v>
      </c>
      <c r="C217" s="159">
        <v>59</v>
      </c>
      <c r="D217" s="154">
        <v>47.065422601112523</v>
      </c>
      <c r="E217">
        <v>62</v>
      </c>
      <c r="F217" s="8">
        <v>0</v>
      </c>
      <c r="I217" s="159">
        <v>58</v>
      </c>
      <c r="J217" s="154">
        <v>46.468368466214116</v>
      </c>
      <c r="K217">
        <v>23</v>
      </c>
      <c r="L217" s="8">
        <v>0</v>
      </c>
      <c r="N217" s="159">
        <v>81</v>
      </c>
      <c r="O217" s="154">
        <v>60.200613568877571</v>
      </c>
      <c r="P217">
        <v>28</v>
      </c>
      <c r="Q217" s="8">
        <v>1</v>
      </c>
    </row>
    <row r="218" spans="2:25">
      <c r="B218" s="158">
        <v>505</v>
      </c>
      <c r="C218" s="159">
        <v>60</v>
      </c>
      <c r="D218" s="154">
        <v>47.662476736010937</v>
      </c>
      <c r="E218">
        <v>19</v>
      </c>
      <c r="F218" s="8">
        <v>0</v>
      </c>
      <c r="I218" s="159">
        <v>64</v>
      </c>
      <c r="J218" s="154">
        <v>50.05069327560458</v>
      </c>
      <c r="K218">
        <v>23</v>
      </c>
      <c r="L218" s="8">
        <v>0</v>
      </c>
      <c r="N218" s="159">
        <v>71</v>
      </c>
      <c r="O218" s="154">
        <v>54.230072219893458</v>
      </c>
      <c r="P218">
        <v>29</v>
      </c>
      <c r="Q218" s="8">
        <v>1</v>
      </c>
      <c r="T218" t="s">
        <v>436</v>
      </c>
      <c r="U218">
        <v>95</v>
      </c>
    </row>
    <row r="219" spans="2:25">
      <c r="B219" s="158">
        <v>89</v>
      </c>
      <c r="C219" s="159">
        <v>60</v>
      </c>
      <c r="D219" s="154">
        <v>47.662476736010937</v>
      </c>
      <c r="E219">
        <v>20</v>
      </c>
      <c r="F219" s="8">
        <v>0</v>
      </c>
      <c r="I219" s="159">
        <v>81</v>
      </c>
      <c r="J219" s="154">
        <v>60.200613568877571</v>
      </c>
      <c r="K219">
        <v>23</v>
      </c>
      <c r="L219" s="8">
        <v>0</v>
      </c>
      <c r="N219" s="159">
        <v>73</v>
      </c>
      <c r="O219" s="154">
        <v>55.424180489690286</v>
      </c>
      <c r="P219">
        <v>29</v>
      </c>
      <c r="Q219" s="8">
        <v>1</v>
      </c>
      <c r="T219" t="s">
        <v>503</v>
      </c>
      <c r="U219">
        <f>(U218-R220)*10/S220+50</f>
        <v>58.877467882499261</v>
      </c>
    </row>
    <row r="220" spans="2:25">
      <c r="B220" s="158">
        <v>116</v>
      </c>
      <c r="C220" s="159">
        <v>60</v>
      </c>
      <c r="D220" s="154">
        <v>47.662476736010937</v>
      </c>
      <c r="E220">
        <v>20</v>
      </c>
      <c r="F220" s="8">
        <v>0</v>
      </c>
      <c r="I220" s="159">
        <v>41</v>
      </c>
      <c r="J220" s="154">
        <v>36.318448172941125</v>
      </c>
      <c r="K220">
        <v>23</v>
      </c>
      <c r="L220" s="8">
        <v>0</v>
      </c>
      <c r="N220" s="159">
        <v>101</v>
      </c>
      <c r="O220" s="154">
        <v>72.141696266845798</v>
      </c>
      <c r="P220">
        <v>29</v>
      </c>
      <c r="Q220" s="8">
        <v>1</v>
      </c>
      <c r="R220">
        <f>AVERAGE(N164:N220)</f>
        <v>82.228070175438603</v>
      </c>
      <c r="S220">
        <f>STDEVP(N164:N220)</f>
        <v>14.386906259316964</v>
      </c>
    </row>
    <row r="221" spans="2:25">
      <c r="B221" s="158">
        <v>124</v>
      </c>
      <c r="C221" s="159">
        <v>60</v>
      </c>
      <c r="D221" s="154">
        <v>47.662476736010937</v>
      </c>
      <c r="E221">
        <v>21</v>
      </c>
      <c r="F221" s="8">
        <v>0</v>
      </c>
      <c r="I221" s="159">
        <v>73</v>
      </c>
      <c r="J221" s="154">
        <v>55.424180489690286</v>
      </c>
      <c r="K221">
        <v>23</v>
      </c>
      <c r="L221" s="8">
        <v>0</v>
      </c>
      <c r="N221" s="159">
        <v>56</v>
      </c>
      <c r="O221" s="154">
        <v>45.274260196417295</v>
      </c>
      <c r="P221">
        <v>30</v>
      </c>
      <c r="Q221" s="8">
        <v>1</v>
      </c>
      <c r="R221">
        <f>AVERAGE(N221:N262)</f>
        <v>71.5</v>
      </c>
      <c r="S221">
        <f>_xlfn.STDEV.P(N221:N262)</f>
        <v>15.300560213833442</v>
      </c>
      <c r="U221">
        <f>(U216-$R$221)*10/$S$221+50</f>
        <v>22.876810116743769</v>
      </c>
      <c r="V221">
        <f t="shared" ref="V221:Y221" si="11">(V216-$R$221)*10/$S$221+50</f>
        <v>29.412518522347682</v>
      </c>
      <c r="W221">
        <f t="shared" si="11"/>
        <v>42.4839353335555</v>
      </c>
      <c r="X221">
        <f t="shared" si="11"/>
        <v>55.555352144763326</v>
      </c>
      <c r="Y221">
        <f t="shared" si="11"/>
        <v>62.744631390927623</v>
      </c>
    </row>
    <row r="222" spans="2:25">
      <c r="B222" s="158">
        <v>137</v>
      </c>
      <c r="C222" s="159">
        <v>60</v>
      </c>
      <c r="D222" s="154">
        <v>47.662476736010937</v>
      </c>
      <c r="E222">
        <v>21</v>
      </c>
      <c r="F222" s="8">
        <v>0</v>
      </c>
      <c r="I222" s="159">
        <v>49</v>
      </c>
      <c r="J222" s="154">
        <v>41.094881252128417</v>
      </c>
      <c r="K222">
        <v>23</v>
      </c>
      <c r="L222" s="8">
        <v>0</v>
      </c>
      <c r="N222" s="159">
        <v>92</v>
      </c>
      <c r="O222" s="154">
        <v>66.768209052760099</v>
      </c>
      <c r="P222">
        <v>30</v>
      </c>
      <c r="Q222" s="8">
        <v>1</v>
      </c>
    </row>
    <row r="223" spans="2:25">
      <c r="B223" s="158">
        <v>142</v>
      </c>
      <c r="C223" s="159">
        <v>60</v>
      </c>
      <c r="D223" s="154">
        <v>47.662476736010937</v>
      </c>
      <c r="E223">
        <v>22</v>
      </c>
      <c r="F223" s="8">
        <v>0</v>
      </c>
      <c r="I223" s="159">
        <v>53</v>
      </c>
      <c r="J223" s="154">
        <v>43.483097791722059</v>
      </c>
      <c r="K223">
        <v>23</v>
      </c>
      <c r="L223" s="8">
        <v>0</v>
      </c>
      <c r="N223" s="159">
        <v>104</v>
      </c>
      <c r="O223" s="154">
        <v>73.932858671541027</v>
      </c>
      <c r="P223">
        <v>30</v>
      </c>
      <c r="Q223" s="8">
        <v>1</v>
      </c>
    </row>
    <row r="224" spans="2:25">
      <c r="B224" s="158">
        <v>149</v>
      </c>
      <c r="C224" s="159">
        <v>60</v>
      </c>
      <c r="D224" s="154">
        <v>47.662476736010937</v>
      </c>
      <c r="E224">
        <v>22</v>
      </c>
      <c r="F224" s="8">
        <v>0</v>
      </c>
      <c r="I224" s="159">
        <v>45</v>
      </c>
      <c r="J224" s="154">
        <v>38.706664712534767</v>
      </c>
      <c r="K224">
        <v>23</v>
      </c>
      <c r="L224" s="8">
        <v>0</v>
      </c>
      <c r="N224" s="159">
        <v>61</v>
      </c>
      <c r="O224" s="154">
        <v>48.259530870909352</v>
      </c>
      <c r="P224">
        <v>31</v>
      </c>
      <c r="Q224" s="8">
        <v>1</v>
      </c>
    </row>
    <row r="225" spans="2:17">
      <c r="B225" s="158">
        <v>171</v>
      </c>
      <c r="C225" s="159">
        <v>60</v>
      </c>
      <c r="D225" s="154">
        <v>47.662476736010937</v>
      </c>
      <c r="E225">
        <v>25</v>
      </c>
      <c r="F225" s="8">
        <v>0</v>
      </c>
      <c r="I225" s="159">
        <v>61</v>
      </c>
      <c r="J225" s="154">
        <v>48.259530870909352</v>
      </c>
      <c r="K225">
        <v>23</v>
      </c>
      <c r="L225" s="8">
        <v>0</v>
      </c>
      <c r="N225" s="159">
        <v>63</v>
      </c>
      <c r="O225" s="154">
        <v>49.453639140706173</v>
      </c>
      <c r="P225">
        <v>31</v>
      </c>
      <c r="Q225" s="8">
        <v>1</v>
      </c>
    </row>
    <row r="226" spans="2:17">
      <c r="B226" s="158">
        <v>187</v>
      </c>
      <c r="C226" s="159">
        <v>60</v>
      </c>
      <c r="D226" s="154">
        <v>47.662476736010937</v>
      </c>
      <c r="E226">
        <v>26</v>
      </c>
      <c r="F226" s="8">
        <v>0</v>
      </c>
      <c r="I226" s="159">
        <v>62</v>
      </c>
      <c r="J226" s="154">
        <v>48.856585005807759</v>
      </c>
      <c r="K226">
        <v>23</v>
      </c>
      <c r="L226" s="8">
        <v>0</v>
      </c>
      <c r="N226" s="159">
        <v>86</v>
      </c>
      <c r="O226" s="154">
        <v>63.185884243369628</v>
      </c>
      <c r="P226">
        <v>31</v>
      </c>
      <c r="Q226" s="8">
        <v>1</v>
      </c>
    </row>
    <row r="227" spans="2:17">
      <c r="B227" s="158">
        <v>192</v>
      </c>
      <c r="C227" s="159">
        <v>60</v>
      </c>
      <c r="D227" s="154">
        <v>47.662476736010937</v>
      </c>
      <c r="E227">
        <v>31</v>
      </c>
      <c r="F227" s="8">
        <v>0</v>
      </c>
      <c r="I227" s="159">
        <v>82</v>
      </c>
      <c r="J227" s="154">
        <v>60.797667703775986</v>
      </c>
      <c r="K227">
        <v>23</v>
      </c>
      <c r="L227" s="8">
        <v>0</v>
      </c>
      <c r="N227" s="159">
        <v>93</v>
      </c>
      <c r="O227" s="154">
        <v>67.365263187658513</v>
      </c>
      <c r="P227">
        <v>31</v>
      </c>
      <c r="Q227" s="8">
        <v>1</v>
      </c>
    </row>
    <row r="228" spans="2:17">
      <c r="B228" s="158">
        <v>217</v>
      </c>
      <c r="C228" s="159">
        <v>60</v>
      </c>
      <c r="D228" s="154">
        <v>47.662476736010937</v>
      </c>
      <c r="E228">
        <v>32</v>
      </c>
      <c r="F228" s="8">
        <v>0</v>
      </c>
      <c r="I228" s="159">
        <v>73</v>
      </c>
      <c r="J228" s="154">
        <v>55.424180489690286</v>
      </c>
      <c r="K228">
        <v>23</v>
      </c>
      <c r="L228" s="8">
        <v>0</v>
      </c>
      <c r="N228" s="159">
        <v>108</v>
      </c>
      <c r="O228" s="154">
        <v>76.321075211134684</v>
      </c>
      <c r="P228">
        <v>31</v>
      </c>
      <c r="Q228" s="8">
        <v>1</v>
      </c>
    </row>
    <row r="229" spans="2:17">
      <c r="B229" s="158">
        <v>241</v>
      </c>
      <c r="C229" s="159">
        <v>60</v>
      </c>
      <c r="D229" s="154">
        <v>47.662476736010937</v>
      </c>
      <c r="E229">
        <v>33</v>
      </c>
      <c r="F229" s="8">
        <v>0</v>
      </c>
      <c r="I229" s="159">
        <v>53</v>
      </c>
      <c r="J229" s="154">
        <v>43.483097791722059</v>
      </c>
      <c r="K229">
        <v>23</v>
      </c>
      <c r="L229" s="8">
        <v>0</v>
      </c>
      <c r="N229" s="159">
        <v>72</v>
      </c>
      <c r="O229" s="154">
        <v>54.827126354791872</v>
      </c>
      <c r="P229">
        <v>32</v>
      </c>
      <c r="Q229" s="8">
        <v>1</v>
      </c>
    </row>
    <row r="230" spans="2:17">
      <c r="B230" s="158">
        <v>245</v>
      </c>
      <c r="C230" s="159">
        <v>60</v>
      </c>
      <c r="D230" s="154">
        <v>47.662476736010937</v>
      </c>
      <c r="E230">
        <v>43</v>
      </c>
      <c r="F230" s="8">
        <v>0</v>
      </c>
      <c r="I230" s="159">
        <v>84</v>
      </c>
      <c r="J230" s="154">
        <v>61.991775973572807</v>
      </c>
      <c r="K230">
        <v>23</v>
      </c>
      <c r="L230" s="8">
        <v>0</v>
      </c>
      <c r="N230" s="159">
        <v>93</v>
      </c>
      <c r="O230" s="154">
        <v>67.365263187658513</v>
      </c>
      <c r="P230">
        <v>32</v>
      </c>
      <c r="Q230" s="8">
        <v>1</v>
      </c>
    </row>
    <row r="231" spans="2:17">
      <c r="B231" s="158">
        <v>269</v>
      </c>
      <c r="C231" s="159">
        <v>60</v>
      </c>
      <c r="D231" s="154">
        <v>47.662476736010937</v>
      </c>
      <c r="E231">
        <v>47</v>
      </c>
      <c r="F231" s="8">
        <v>0</v>
      </c>
      <c r="I231" s="159">
        <v>59</v>
      </c>
      <c r="J231" s="154">
        <v>47.065422601112523</v>
      </c>
      <c r="K231">
        <v>23</v>
      </c>
      <c r="L231" s="8">
        <v>0</v>
      </c>
      <c r="N231" s="159">
        <v>70</v>
      </c>
      <c r="O231" s="154">
        <v>53.633018084995051</v>
      </c>
      <c r="P231">
        <v>33</v>
      </c>
      <c r="Q231" s="8">
        <v>1</v>
      </c>
    </row>
    <row r="232" spans="2:17">
      <c r="B232" s="158">
        <v>281</v>
      </c>
      <c r="C232" s="159">
        <v>61</v>
      </c>
      <c r="D232" s="154">
        <v>48.259530870909352</v>
      </c>
      <c r="E232">
        <v>21</v>
      </c>
      <c r="F232" s="8">
        <v>0</v>
      </c>
      <c r="I232" s="159">
        <v>44</v>
      </c>
      <c r="J232" s="154">
        <v>38.10961057763636</v>
      </c>
      <c r="K232">
        <v>23</v>
      </c>
      <c r="L232" s="8">
        <v>0</v>
      </c>
      <c r="N232" s="159">
        <v>59</v>
      </c>
      <c r="O232" s="154">
        <v>47.065422601112523</v>
      </c>
      <c r="P232">
        <v>34</v>
      </c>
      <c r="Q232" s="8">
        <v>1</v>
      </c>
    </row>
    <row r="233" spans="2:17">
      <c r="B233" s="158">
        <v>291</v>
      </c>
      <c r="C233" s="159">
        <v>61</v>
      </c>
      <c r="D233" s="154">
        <v>48.259530870909352</v>
      </c>
      <c r="E233">
        <v>21</v>
      </c>
      <c r="F233" s="8">
        <v>0</v>
      </c>
      <c r="I233" s="159">
        <v>85</v>
      </c>
      <c r="J233" s="154">
        <v>62.588830108471214</v>
      </c>
      <c r="K233">
        <v>23</v>
      </c>
      <c r="L233" s="8">
        <v>0</v>
      </c>
      <c r="N233" s="159">
        <v>65</v>
      </c>
      <c r="O233" s="154">
        <v>50.647747410502994</v>
      </c>
      <c r="P233">
        <v>34</v>
      </c>
      <c r="Q233" s="8">
        <v>1</v>
      </c>
    </row>
    <row r="234" spans="2:17">
      <c r="B234" s="158">
        <v>295</v>
      </c>
      <c r="C234" s="159">
        <v>61</v>
      </c>
      <c r="D234" s="154">
        <v>48.259530870909352</v>
      </c>
      <c r="E234">
        <v>21</v>
      </c>
      <c r="F234" s="8">
        <v>0</v>
      </c>
      <c r="I234" s="159">
        <v>75</v>
      </c>
      <c r="J234" s="154">
        <v>56.618288759487108</v>
      </c>
      <c r="K234">
        <v>23</v>
      </c>
      <c r="L234" s="8">
        <v>0</v>
      </c>
      <c r="N234" s="159">
        <v>69</v>
      </c>
      <c r="O234" s="154">
        <v>53.035963950096637</v>
      </c>
      <c r="P234">
        <v>34</v>
      </c>
      <c r="Q234" s="8">
        <v>1</v>
      </c>
    </row>
    <row r="235" spans="2:17">
      <c r="B235" s="158">
        <v>299</v>
      </c>
      <c r="C235" s="159">
        <v>61</v>
      </c>
      <c r="D235" s="154">
        <v>48.259530870909352</v>
      </c>
      <c r="E235">
        <v>21</v>
      </c>
      <c r="F235" s="8">
        <v>0</v>
      </c>
      <c r="I235" s="159">
        <v>42</v>
      </c>
      <c r="J235" s="154">
        <v>36.915502307839532</v>
      </c>
      <c r="K235">
        <v>23</v>
      </c>
      <c r="L235" s="8">
        <v>0</v>
      </c>
      <c r="N235" s="159">
        <v>57</v>
      </c>
      <c r="O235" s="154">
        <v>45.871314331315702</v>
      </c>
      <c r="P235">
        <v>36</v>
      </c>
      <c r="Q235" s="8">
        <v>1</v>
      </c>
    </row>
    <row r="236" spans="2:17">
      <c r="B236" s="158">
        <v>305</v>
      </c>
      <c r="C236" s="159">
        <v>61</v>
      </c>
      <c r="D236" s="154">
        <v>48.259530870909352</v>
      </c>
      <c r="E236">
        <v>23</v>
      </c>
      <c r="F236" s="8">
        <v>0</v>
      </c>
      <c r="I236" s="159">
        <v>70</v>
      </c>
      <c r="J236" s="154">
        <v>53.633018084995051</v>
      </c>
      <c r="K236">
        <v>23</v>
      </c>
      <c r="L236" s="8">
        <v>0</v>
      </c>
      <c r="N236" s="159">
        <v>75</v>
      </c>
      <c r="O236" s="154">
        <v>56.618288759487108</v>
      </c>
      <c r="P236">
        <v>36</v>
      </c>
      <c r="Q236" s="8">
        <v>1</v>
      </c>
    </row>
    <row r="237" spans="2:17">
      <c r="B237" s="158">
        <v>377</v>
      </c>
      <c r="C237" s="159">
        <v>61</v>
      </c>
      <c r="D237" s="154">
        <v>48.259530870909352</v>
      </c>
      <c r="E237">
        <v>32</v>
      </c>
      <c r="F237" s="8">
        <v>0</v>
      </c>
      <c r="I237" s="159">
        <v>75</v>
      </c>
      <c r="J237" s="154">
        <v>56.618288759487108</v>
      </c>
      <c r="K237">
        <v>24</v>
      </c>
      <c r="L237" s="8">
        <v>0</v>
      </c>
      <c r="N237" s="159">
        <v>79</v>
      </c>
      <c r="O237" s="154">
        <v>59.00650529908075</v>
      </c>
      <c r="P237">
        <v>36</v>
      </c>
      <c r="Q237" s="8">
        <v>1</v>
      </c>
    </row>
    <row r="238" spans="2:17">
      <c r="B238" s="158">
        <v>399</v>
      </c>
      <c r="C238" s="159">
        <v>61</v>
      </c>
      <c r="D238" s="154">
        <v>48.259530870909352</v>
      </c>
      <c r="E238">
        <v>58</v>
      </c>
      <c r="F238" s="8">
        <v>0</v>
      </c>
      <c r="I238" s="159">
        <v>75</v>
      </c>
      <c r="J238" s="154">
        <v>56.618288759487108</v>
      </c>
      <c r="K238">
        <v>24</v>
      </c>
      <c r="L238" s="8">
        <v>0</v>
      </c>
      <c r="N238" s="159">
        <v>55</v>
      </c>
      <c r="O238" s="154">
        <v>44.677206061518881</v>
      </c>
      <c r="P238">
        <v>37</v>
      </c>
      <c r="Q238" s="8">
        <v>1</v>
      </c>
    </row>
    <row r="239" spans="2:17">
      <c r="B239" s="158">
        <v>403</v>
      </c>
      <c r="C239" s="159">
        <v>62</v>
      </c>
      <c r="D239" s="154">
        <v>48.856585005807759</v>
      </c>
      <c r="E239">
        <v>19</v>
      </c>
      <c r="F239" s="8">
        <v>0</v>
      </c>
      <c r="I239" s="159">
        <v>89</v>
      </c>
      <c r="J239" s="154">
        <v>64.977046648064857</v>
      </c>
      <c r="K239">
        <v>24</v>
      </c>
      <c r="L239" s="8">
        <v>0</v>
      </c>
      <c r="N239" s="159">
        <v>62</v>
      </c>
      <c r="O239" s="154">
        <v>48.856585005807759</v>
      </c>
      <c r="P239">
        <v>38</v>
      </c>
      <c r="Q239" s="8">
        <v>1</v>
      </c>
    </row>
    <row r="240" spans="2:17">
      <c r="B240" s="158">
        <v>412</v>
      </c>
      <c r="C240" s="159">
        <v>62</v>
      </c>
      <c r="D240" s="154">
        <v>48.856585005807759</v>
      </c>
      <c r="E240">
        <v>19</v>
      </c>
      <c r="F240" s="8">
        <v>0</v>
      </c>
      <c r="I240" s="159">
        <v>72</v>
      </c>
      <c r="J240" s="154">
        <v>54.827126354791872</v>
      </c>
      <c r="K240">
        <v>24</v>
      </c>
      <c r="L240" s="8">
        <v>0</v>
      </c>
      <c r="N240" s="159">
        <v>75</v>
      </c>
      <c r="O240" s="154">
        <v>56.618288759487108</v>
      </c>
      <c r="P240">
        <v>38</v>
      </c>
      <c r="Q240" s="8">
        <v>1</v>
      </c>
    </row>
    <row r="241" spans="2:17">
      <c r="B241" s="158">
        <v>443</v>
      </c>
      <c r="C241" s="159">
        <v>62</v>
      </c>
      <c r="D241" s="154">
        <v>48.856585005807759</v>
      </c>
      <c r="E241">
        <v>22</v>
      </c>
      <c r="F241" s="8">
        <v>0</v>
      </c>
      <c r="I241" s="159">
        <v>65</v>
      </c>
      <c r="J241" s="154">
        <v>50.647747410502994</v>
      </c>
      <c r="K241">
        <v>24</v>
      </c>
      <c r="L241" s="8">
        <v>0</v>
      </c>
      <c r="N241" s="159">
        <v>82</v>
      </c>
      <c r="O241" s="154">
        <v>60.797667703775986</v>
      </c>
      <c r="P241">
        <v>38</v>
      </c>
      <c r="Q241" s="8">
        <v>1</v>
      </c>
    </row>
    <row r="242" spans="2:17">
      <c r="B242" s="158">
        <v>452</v>
      </c>
      <c r="C242" s="159">
        <v>62</v>
      </c>
      <c r="D242" s="154">
        <v>48.856585005807759</v>
      </c>
      <c r="E242">
        <v>23</v>
      </c>
      <c r="F242" s="8">
        <v>0</v>
      </c>
      <c r="I242" s="159">
        <v>62</v>
      </c>
      <c r="J242" s="154">
        <v>48.856585005807759</v>
      </c>
      <c r="K242">
        <v>24</v>
      </c>
      <c r="L242" s="8">
        <v>0</v>
      </c>
      <c r="N242" s="159">
        <v>62</v>
      </c>
      <c r="O242" s="154">
        <v>48.856585005807759</v>
      </c>
      <c r="P242">
        <v>39</v>
      </c>
      <c r="Q242" s="8">
        <v>1</v>
      </c>
    </row>
    <row r="243" spans="2:17">
      <c r="B243" s="158">
        <v>487</v>
      </c>
      <c r="C243" s="159">
        <v>62</v>
      </c>
      <c r="D243" s="154">
        <v>48.856585005807759</v>
      </c>
      <c r="E243">
        <v>24</v>
      </c>
      <c r="F243" s="8">
        <v>0</v>
      </c>
      <c r="I243" s="159">
        <v>85</v>
      </c>
      <c r="J243" s="154">
        <v>62.588830108471214</v>
      </c>
      <c r="K243">
        <v>24</v>
      </c>
      <c r="L243" s="8">
        <v>0</v>
      </c>
      <c r="N243" s="159">
        <v>69</v>
      </c>
      <c r="O243" s="154">
        <v>53.035963950096637</v>
      </c>
      <c r="P243">
        <v>39</v>
      </c>
      <c r="Q243" s="8">
        <v>1</v>
      </c>
    </row>
    <row r="244" spans="2:17">
      <c r="B244" s="158">
        <v>2</v>
      </c>
      <c r="C244" s="159">
        <v>62</v>
      </c>
      <c r="D244" s="154">
        <v>48.856585005807759</v>
      </c>
      <c r="E244">
        <v>24</v>
      </c>
      <c r="F244" s="8">
        <v>0</v>
      </c>
      <c r="I244" s="159">
        <v>87</v>
      </c>
      <c r="J244" s="154">
        <v>63.782938378268042</v>
      </c>
      <c r="K244">
        <v>24</v>
      </c>
      <c r="L244" s="8">
        <v>0</v>
      </c>
      <c r="N244" s="159">
        <v>89</v>
      </c>
      <c r="O244" s="154">
        <v>64.977046648064857</v>
      </c>
      <c r="P244">
        <v>39</v>
      </c>
      <c r="Q244" s="8">
        <v>1</v>
      </c>
    </row>
    <row r="245" spans="2:17">
      <c r="B245" s="158">
        <v>104</v>
      </c>
      <c r="C245" s="159">
        <v>62</v>
      </c>
      <c r="D245" s="154">
        <v>48.856585005807759</v>
      </c>
      <c r="E245">
        <v>25</v>
      </c>
      <c r="F245" s="8">
        <v>0</v>
      </c>
      <c r="I245" s="159">
        <v>71</v>
      </c>
      <c r="J245" s="154">
        <v>54.230072219893458</v>
      </c>
      <c r="K245">
        <v>24</v>
      </c>
      <c r="L245" s="8">
        <v>0</v>
      </c>
      <c r="N245" s="159">
        <v>75</v>
      </c>
      <c r="O245" s="154">
        <v>56.618288759487108</v>
      </c>
      <c r="P245">
        <v>40</v>
      </c>
      <c r="Q245" s="8">
        <v>1</v>
      </c>
    </row>
    <row r="246" spans="2:17">
      <c r="B246" s="158">
        <v>123</v>
      </c>
      <c r="C246" s="159">
        <v>62</v>
      </c>
      <c r="D246" s="154">
        <v>48.856585005807759</v>
      </c>
      <c r="E246">
        <v>27</v>
      </c>
      <c r="F246" s="8">
        <v>0</v>
      </c>
      <c r="I246" s="159">
        <v>45</v>
      </c>
      <c r="J246" s="154">
        <v>38.706664712534767</v>
      </c>
      <c r="K246">
        <v>24</v>
      </c>
      <c r="L246" s="8">
        <v>0</v>
      </c>
      <c r="N246" s="159">
        <v>96</v>
      </c>
      <c r="O246" s="154">
        <v>69.156425592353742</v>
      </c>
      <c r="P246">
        <v>42</v>
      </c>
      <c r="Q246" s="8">
        <v>1</v>
      </c>
    </row>
    <row r="247" spans="2:17">
      <c r="B247" s="158">
        <v>178</v>
      </c>
      <c r="C247" s="159">
        <v>62</v>
      </c>
      <c r="D247" s="154">
        <v>48.856585005807759</v>
      </c>
      <c r="E247">
        <v>28</v>
      </c>
      <c r="F247" s="8">
        <v>0</v>
      </c>
      <c r="I247" s="159">
        <v>89</v>
      </c>
      <c r="J247" s="154">
        <v>64.977046648064857</v>
      </c>
      <c r="K247">
        <v>24</v>
      </c>
      <c r="L247" s="8">
        <v>0</v>
      </c>
      <c r="N247" s="159">
        <v>55</v>
      </c>
      <c r="O247" s="154">
        <v>44.677206061518881</v>
      </c>
      <c r="P247">
        <v>43</v>
      </c>
      <c r="Q247" s="8">
        <v>1</v>
      </c>
    </row>
    <row r="248" spans="2:17">
      <c r="B248" s="158">
        <v>196</v>
      </c>
      <c r="C248" s="159">
        <v>62</v>
      </c>
      <c r="D248" s="154">
        <v>48.856585005807759</v>
      </c>
      <c r="E248">
        <v>30</v>
      </c>
      <c r="F248" s="8">
        <v>0</v>
      </c>
      <c r="I248" s="159">
        <v>64</v>
      </c>
      <c r="J248" s="154">
        <v>50.05069327560458</v>
      </c>
      <c r="K248">
        <v>24</v>
      </c>
      <c r="L248" s="8">
        <v>0</v>
      </c>
      <c r="N248" s="159">
        <v>28</v>
      </c>
      <c r="O248" s="154">
        <v>28.556744419261776</v>
      </c>
      <c r="P248">
        <v>44</v>
      </c>
      <c r="Q248" s="8">
        <v>1</v>
      </c>
    </row>
    <row r="249" spans="2:17">
      <c r="B249" s="158">
        <v>445</v>
      </c>
      <c r="C249" s="159">
        <v>62</v>
      </c>
      <c r="D249" s="154">
        <v>48.856585005807759</v>
      </c>
      <c r="E249">
        <v>33</v>
      </c>
      <c r="F249" s="8">
        <v>0</v>
      </c>
      <c r="I249" s="159">
        <v>62</v>
      </c>
      <c r="J249" s="154">
        <v>48.856585005807759</v>
      </c>
      <c r="K249">
        <v>24</v>
      </c>
      <c r="L249" s="8">
        <v>0</v>
      </c>
      <c r="N249" s="159">
        <v>56</v>
      </c>
      <c r="O249" s="154">
        <v>45.274260196417295</v>
      </c>
      <c r="P249">
        <v>44</v>
      </c>
      <c r="Q249" s="8">
        <v>1</v>
      </c>
    </row>
    <row r="250" spans="2:17">
      <c r="B250" s="158">
        <v>502</v>
      </c>
      <c r="C250" s="159">
        <v>62</v>
      </c>
      <c r="D250" s="154">
        <v>48.856585005807759</v>
      </c>
      <c r="E250">
        <v>33</v>
      </c>
      <c r="F250" s="8">
        <v>0</v>
      </c>
      <c r="I250" s="159">
        <v>64</v>
      </c>
      <c r="J250" s="154">
        <v>50.05069327560458</v>
      </c>
      <c r="K250">
        <v>24</v>
      </c>
      <c r="L250" s="8">
        <v>0</v>
      </c>
      <c r="N250" s="159">
        <v>77</v>
      </c>
      <c r="O250" s="154">
        <v>57.812397029283929</v>
      </c>
      <c r="P250">
        <v>44</v>
      </c>
      <c r="Q250" s="8">
        <v>1</v>
      </c>
    </row>
    <row r="251" spans="2:17">
      <c r="B251" s="158">
        <v>7</v>
      </c>
      <c r="C251" s="159">
        <v>62</v>
      </c>
      <c r="D251" s="154">
        <v>48.856585005807759</v>
      </c>
      <c r="E251">
        <v>34</v>
      </c>
      <c r="F251" s="8">
        <v>0</v>
      </c>
      <c r="I251" s="159">
        <v>70</v>
      </c>
      <c r="J251" s="154">
        <v>53.633018084995051</v>
      </c>
      <c r="K251">
        <v>24</v>
      </c>
      <c r="L251" s="8">
        <v>0</v>
      </c>
      <c r="N251" s="159">
        <v>87</v>
      </c>
      <c r="O251" s="154">
        <v>63.782938378268042</v>
      </c>
      <c r="P251">
        <v>44</v>
      </c>
      <c r="Q251" s="8">
        <v>1</v>
      </c>
    </row>
    <row r="252" spans="2:17">
      <c r="B252" s="158">
        <v>33</v>
      </c>
      <c r="C252" s="159">
        <v>62</v>
      </c>
      <c r="D252" s="154">
        <v>48.856585005807759</v>
      </c>
      <c r="E252">
        <v>41</v>
      </c>
      <c r="F252" s="8">
        <v>0</v>
      </c>
      <c r="I252" s="159">
        <v>57</v>
      </c>
      <c r="J252" s="154">
        <v>45.871314331315702</v>
      </c>
      <c r="K252">
        <v>24</v>
      </c>
      <c r="L252" s="8">
        <v>0</v>
      </c>
      <c r="N252" s="159">
        <v>68</v>
      </c>
      <c r="O252" s="154">
        <v>52.43890981519823</v>
      </c>
      <c r="P252">
        <v>45</v>
      </c>
      <c r="Q252" s="8">
        <v>1</v>
      </c>
    </row>
    <row r="253" spans="2:17">
      <c r="B253" s="158">
        <v>58</v>
      </c>
      <c r="C253" s="159">
        <v>62</v>
      </c>
      <c r="D253" s="154">
        <v>48.856585005807759</v>
      </c>
      <c r="E253">
        <v>55</v>
      </c>
      <c r="F253" s="8">
        <v>0</v>
      </c>
      <c r="I253" s="159">
        <v>42</v>
      </c>
      <c r="J253" s="154">
        <v>36.915502307839532</v>
      </c>
      <c r="K253">
        <v>24</v>
      </c>
      <c r="L253" s="8">
        <v>0</v>
      </c>
      <c r="N253" s="159">
        <v>65</v>
      </c>
      <c r="O253" s="154">
        <v>50.647747410502994</v>
      </c>
      <c r="P253">
        <v>47</v>
      </c>
      <c r="Q253" s="8">
        <v>1</v>
      </c>
    </row>
    <row r="254" spans="2:17">
      <c r="B254" s="158">
        <v>63</v>
      </c>
      <c r="C254" s="159">
        <v>63</v>
      </c>
      <c r="D254" s="154">
        <v>49.453639140706173</v>
      </c>
      <c r="E254">
        <v>20</v>
      </c>
      <c r="F254" s="8">
        <v>0</v>
      </c>
      <c r="I254" s="159">
        <v>42</v>
      </c>
      <c r="J254" s="154">
        <v>36.915502307839532</v>
      </c>
      <c r="K254">
        <v>24</v>
      </c>
      <c r="L254" s="8">
        <v>0</v>
      </c>
      <c r="N254" s="159">
        <v>67</v>
      </c>
      <c r="O254" s="154">
        <v>51.841855680299815</v>
      </c>
      <c r="P254">
        <v>50</v>
      </c>
      <c r="Q254" s="8">
        <v>1</v>
      </c>
    </row>
    <row r="255" spans="2:17">
      <c r="B255" s="158">
        <v>71</v>
      </c>
      <c r="C255" s="159">
        <v>63</v>
      </c>
      <c r="D255" s="154">
        <v>49.453639140706173</v>
      </c>
      <c r="E255">
        <v>21</v>
      </c>
      <c r="F255" s="8">
        <v>0</v>
      </c>
      <c r="I255" s="159">
        <v>41</v>
      </c>
      <c r="J255" s="154">
        <v>36.318448172941125</v>
      </c>
      <c r="K255">
        <v>24</v>
      </c>
      <c r="L255" s="8">
        <v>0</v>
      </c>
      <c r="N255" s="159">
        <v>76</v>
      </c>
      <c r="O255" s="154">
        <v>57.215342894385515</v>
      </c>
      <c r="P255">
        <v>51</v>
      </c>
      <c r="Q255" s="8">
        <v>1</v>
      </c>
    </row>
    <row r="256" spans="2:17">
      <c r="B256" s="158">
        <v>87</v>
      </c>
      <c r="C256" s="159">
        <v>63</v>
      </c>
      <c r="D256" s="154">
        <v>49.453639140706173</v>
      </c>
      <c r="E256">
        <v>21</v>
      </c>
      <c r="F256" s="8">
        <v>0</v>
      </c>
      <c r="I256" s="159">
        <v>63</v>
      </c>
      <c r="J256" s="154">
        <v>49.453639140706173</v>
      </c>
      <c r="K256">
        <v>24</v>
      </c>
      <c r="L256" s="8">
        <v>0</v>
      </c>
      <c r="N256" s="159">
        <v>74</v>
      </c>
      <c r="O256" s="154">
        <v>56.021234624588693</v>
      </c>
      <c r="P256">
        <v>53</v>
      </c>
      <c r="Q256" s="8">
        <v>1</v>
      </c>
    </row>
    <row r="257" spans="2:17">
      <c r="B257" s="158">
        <v>109</v>
      </c>
      <c r="C257" s="159">
        <v>63</v>
      </c>
      <c r="D257" s="154">
        <v>49.453639140706173</v>
      </c>
      <c r="E257">
        <v>22</v>
      </c>
      <c r="F257" s="8">
        <v>0</v>
      </c>
      <c r="I257" s="159">
        <v>47</v>
      </c>
      <c r="J257" s="154">
        <v>39.900772982331588</v>
      </c>
      <c r="K257">
        <v>24</v>
      </c>
      <c r="L257" s="8">
        <v>0</v>
      </c>
      <c r="N257" s="159">
        <v>74</v>
      </c>
      <c r="O257" s="154">
        <v>56.021234624588693</v>
      </c>
      <c r="P257">
        <v>54</v>
      </c>
      <c r="Q257" s="8">
        <v>1</v>
      </c>
    </row>
    <row r="258" spans="2:17">
      <c r="B258" s="158">
        <v>121</v>
      </c>
      <c r="C258" s="159">
        <v>63</v>
      </c>
      <c r="D258" s="154">
        <v>49.453639140706173</v>
      </c>
      <c r="E258">
        <v>24</v>
      </c>
      <c r="F258" s="8">
        <v>0</v>
      </c>
      <c r="I258" s="159">
        <v>57</v>
      </c>
      <c r="J258" s="154">
        <v>45.871314331315702</v>
      </c>
      <c r="K258">
        <v>25</v>
      </c>
      <c r="L258" s="8">
        <v>0</v>
      </c>
      <c r="N258" s="159">
        <v>57</v>
      </c>
      <c r="O258" s="154">
        <v>45.871314331315702</v>
      </c>
      <c r="P258">
        <v>55</v>
      </c>
      <c r="Q258" s="8">
        <v>1</v>
      </c>
    </row>
    <row r="259" spans="2:17">
      <c r="B259" s="158">
        <v>134</v>
      </c>
      <c r="C259" s="159">
        <v>63</v>
      </c>
      <c r="D259" s="154">
        <v>49.453639140706173</v>
      </c>
      <c r="E259">
        <v>25</v>
      </c>
      <c r="F259" s="8">
        <v>0</v>
      </c>
      <c r="I259" s="159">
        <v>58</v>
      </c>
      <c r="J259" s="154">
        <v>46.468368466214116</v>
      </c>
      <c r="K259">
        <v>25</v>
      </c>
      <c r="L259" s="8">
        <v>0</v>
      </c>
      <c r="N259" s="159">
        <v>55</v>
      </c>
      <c r="O259" s="154">
        <v>44.677206061518881</v>
      </c>
      <c r="P259">
        <v>57</v>
      </c>
      <c r="Q259" s="8">
        <v>1</v>
      </c>
    </row>
    <row r="260" spans="2:17">
      <c r="B260" s="158">
        <v>167</v>
      </c>
      <c r="C260" s="159">
        <v>63</v>
      </c>
      <c r="D260" s="154">
        <v>49.453639140706173</v>
      </c>
      <c r="E260">
        <v>25</v>
      </c>
      <c r="F260" s="8">
        <v>0</v>
      </c>
      <c r="I260" s="159">
        <v>48</v>
      </c>
      <c r="J260" s="154">
        <v>40.497827117230003</v>
      </c>
      <c r="K260">
        <v>25</v>
      </c>
      <c r="L260" s="8">
        <v>0</v>
      </c>
      <c r="N260" s="159">
        <v>73</v>
      </c>
      <c r="O260" s="154">
        <v>55.424180489690286</v>
      </c>
      <c r="P260">
        <v>58</v>
      </c>
      <c r="Q260" s="8">
        <v>1</v>
      </c>
    </row>
    <row r="261" spans="2:17">
      <c r="B261" s="158">
        <v>186</v>
      </c>
      <c r="C261" s="159">
        <v>63</v>
      </c>
      <c r="D261" s="154">
        <v>49.453639140706173</v>
      </c>
      <c r="E261">
        <v>27</v>
      </c>
      <c r="F261" s="8">
        <v>0</v>
      </c>
      <c r="I261" s="159">
        <v>75</v>
      </c>
      <c r="J261" s="154">
        <v>56.618288759487108</v>
      </c>
      <c r="K261">
        <v>25</v>
      </c>
      <c r="L261" s="8">
        <v>0</v>
      </c>
      <c r="N261" s="159">
        <v>58</v>
      </c>
      <c r="O261" s="154">
        <v>46.468368466214116</v>
      </c>
      <c r="P261">
        <v>59</v>
      </c>
      <c r="Q261" s="8">
        <v>1</v>
      </c>
    </row>
    <row r="262" spans="2:17">
      <c r="B262" s="158">
        <v>242</v>
      </c>
      <c r="C262" s="159">
        <v>63</v>
      </c>
      <c r="D262" s="154">
        <v>49.453639140706173</v>
      </c>
      <c r="E262">
        <v>28</v>
      </c>
      <c r="F262" s="8">
        <v>0</v>
      </c>
      <c r="I262" s="159">
        <v>55</v>
      </c>
      <c r="J262" s="154">
        <v>44.677206061518881</v>
      </c>
      <c r="K262">
        <v>25</v>
      </c>
      <c r="L262" s="8">
        <v>0</v>
      </c>
      <c r="N262" s="159">
        <v>66</v>
      </c>
      <c r="O262" s="154">
        <v>51.244801545401408</v>
      </c>
      <c r="P262">
        <v>68</v>
      </c>
      <c r="Q262" s="8">
        <v>1</v>
      </c>
    </row>
    <row r="263" spans="2:17">
      <c r="B263" s="158">
        <v>272</v>
      </c>
      <c r="C263" s="159">
        <v>63</v>
      </c>
      <c r="D263" s="154">
        <v>49.453639140706173</v>
      </c>
      <c r="E263">
        <v>30</v>
      </c>
      <c r="F263" s="8">
        <v>0</v>
      </c>
      <c r="I263" s="159">
        <v>93</v>
      </c>
      <c r="J263" s="154">
        <v>67.365263187658513</v>
      </c>
      <c r="K263">
        <v>25</v>
      </c>
      <c r="L263" s="8">
        <v>0</v>
      </c>
    </row>
    <row r="264" spans="2:17">
      <c r="B264" s="158">
        <v>297</v>
      </c>
      <c r="C264" s="159">
        <v>63</v>
      </c>
      <c r="D264" s="154">
        <v>49.453639140706173</v>
      </c>
      <c r="E264">
        <v>31</v>
      </c>
      <c r="F264" s="8">
        <v>0</v>
      </c>
      <c r="I264" s="159">
        <v>66</v>
      </c>
      <c r="J264" s="154">
        <v>51.244801545401408</v>
      </c>
      <c r="K264">
        <v>25</v>
      </c>
      <c r="L264" s="8">
        <v>0</v>
      </c>
    </row>
    <row r="265" spans="2:17">
      <c r="B265" s="158">
        <v>319</v>
      </c>
      <c r="C265" s="159">
        <v>63</v>
      </c>
      <c r="D265" s="154">
        <v>49.453639140706173</v>
      </c>
      <c r="E265">
        <v>41</v>
      </c>
      <c r="F265" s="8">
        <v>0</v>
      </c>
      <c r="I265" s="159">
        <v>106</v>
      </c>
      <c r="J265" s="154">
        <v>75.126966941337855</v>
      </c>
      <c r="K265">
        <v>25</v>
      </c>
      <c r="L265" s="8">
        <v>0</v>
      </c>
      <c r="N265" t="s">
        <v>509</v>
      </c>
    </row>
    <row r="266" spans="2:17">
      <c r="B266" s="158">
        <v>330</v>
      </c>
      <c r="C266" s="159">
        <v>63</v>
      </c>
      <c r="D266" s="154">
        <v>49.453639140706173</v>
      </c>
      <c r="E266">
        <v>46</v>
      </c>
      <c r="F266" s="8">
        <v>0</v>
      </c>
      <c r="I266" s="159">
        <v>56</v>
      </c>
      <c r="J266" s="154">
        <v>45.274260196417295</v>
      </c>
      <c r="K266">
        <v>25</v>
      </c>
      <c r="L266" s="8">
        <v>0</v>
      </c>
      <c r="N266" s="159">
        <v>66</v>
      </c>
      <c r="O266" s="154">
        <v>51.244801545401408</v>
      </c>
      <c r="P266">
        <v>13</v>
      </c>
      <c r="Q266" s="8">
        <v>0</v>
      </c>
    </row>
    <row r="267" spans="2:17">
      <c r="B267" s="158">
        <v>357</v>
      </c>
      <c r="C267" s="159">
        <v>64</v>
      </c>
      <c r="D267" s="154">
        <v>50.05069327560458</v>
      </c>
      <c r="E267">
        <v>19</v>
      </c>
      <c r="F267" s="8">
        <v>0</v>
      </c>
      <c r="I267" s="159">
        <v>90</v>
      </c>
      <c r="J267" s="154">
        <v>65.574100782963271</v>
      </c>
      <c r="K267">
        <v>25</v>
      </c>
      <c r="L267" s="8">
        <v>0</v>
      </c>
      <c r="N267" s="159">
        <v>83</v>
      </c>
      <c r="O267" s="154">
        <v>61.3947218386744</v>
      </c>
      <c r="P267">
        <v>15</v>
      </c>
      <c r="Q267" s="8">
        <v>0</v>
      </c>
    </row>
    <row r="268" spans="2:17">
      <c r="B268" s="158">
        <v>367</v>
      </c>
      <c r="C268" s="159">
        <v>64</v>
      </c>
      <c r="D268" s="154">
        <v>50.05069327560458</v>
      </c>
      <c r="E268">
        <v>22</v>
      </c>
      <c r="F268" s="8">
        <v>0</v>
      </c>
      <c r="I268" s="159">
        <v>44</v>
      </c>
      <c r="J268" s="154">
        <v>38.10961057763636</v>
      </c>
      <c r="K268">
        <v>25</v>
      </c>
      <c r="L268" s="8">
        <v>0</v>
      </c>
      <c r="N268" s="159">
        <v>86</v>
      </c>
      <c r="O268" s="154">
        <v>63.185884243369628</v>
      </c>
      <c r="P268">
        <v>15</v>
      </c>
      <c r="Q268" s="8">
        <v>0</v>
      </c>
    </row>
    <row r="269" spans="2:17">
      <c r="B269" s="158">
        <v>385</v>
      </c>
      <c r="C269" s="159">
        <v>64</v>
      </c>
      <c r="D269" s="154">
        <v>50.05069327560458</v>
      </c>
      <c r="E269">
        <v>23</v>
      </c>
      <c r="F269" s="8">
        <v>0</v>
      </c>
      <c r="I269" s="159">
        <v>62</v>
      </c>
      <c r="J269" s="154">
        <v>48.856585005807759</v>
      </c>
      <c r="K269">
        <v>25</v>
      </c>
      <c r="L269" s="8">
        <v>0</v>
      </c>
      <c r="N269" s="159">
        <v>55</v>
      </c>
      <c r="O269" s="154">
        <v>44.677206061518881</v>
      </c>
      <c r="P269">
        <v>16</v>
      </c>
      <c r="Q269" s="8">
        <v>0</v>
      </c>
    </row>
    <row r="270" spans="2:17">
      <c r="B270" s="158">
        <v>456</v>
      </c>
      <c r="C270" s="159">
        <v>64</v>
      </c>
      <c r="D270" s="154">
        <v>50.05069327560458</v>
      </c>
      <c r="E270">
        <v>24</v>
      </c>
      <c r="F270" s="8">
        <v>0</v>
      </c>
      <c r="I270" s="159">
        <v>64</v>
      </c>
      <c r="J270" s="154">
        <v>50.05069327560458</v>
      </c>
      <c r="K270">
        <v>25</v>
      </c>
      <c r="L270" s="8">
        <v>0</v>
      </c>
      <c r="N270" s="159">
        <v>59</v>
      </c>
      <c r="O270" s="154">
        <v>47.065422601112523</v>
      </c>
      <c r="P270">
        <v>16</v>
      </c>
      <c r="Q270" s="8">
        <v>0</v>
      </c>
    </row>
    <row r="271" spans="2:17">
      <c r="B271" s="158">
        <v>512</v>
      </c>
      <c r="C271" s="159">
        <v>64</v>
      </c>
      <c r="D271" s="154">
        <v>50.05069327560458</v>
      </c>
      <c r="E271">
        <v>24</v>
      </c>
      <c r="F271" s="8">
        <v>0</v>
      </c>
      <c r="I271" s="159">
        <v>60</v>
      </c>
      <c r="J271" s="154">
        <v>47.662476736010937</v>
      </c>
      <c r="K271">
        <v>25</v>
      </c>
      <c r="L271" s="8">
        <v>0</v>
      </c>
      <c r="N271" s="159">
        <v>70</v>
      </c>
      <c r="O271" s="154">
        <v>53.633018084995051</v>
      </c>
      <c r="P271">
        <v>17</v>
      </c>
      <c r="Q271" s="8">
        <v>0</v>
      </c>
    </row>
    <row r="272" spans="2:17">
      <c r="B272" s="158">
        <v>246</v>
      </c>
      <c r="C272" s="159">
        <v>64</v>
      </c>
      <c r="D272" s="154">
        <v>50.05069327560458</v>
      </c>
      <c r="E272">
        <v>25</v>
      </c>
      <c r="F272" s="8">
        <v>0</v>
      </c>
      <c r="I272" s="159">
        <v>63</v>
      </c>
      <c r="J272" s="154">
        <v>49.453639140706173</v>
      </c>
      <c r="K272">
        <v>25</v>
      </c>
      <c r="L272" s="8">
        <v>0</v>
      </c>
      <c r="N272" s="159">
        <v>91</v>
      </c>
      <c r="O272" s="154">
        <v>66.171154917861685</v>
      </c>
      <c r="P272">
        <v>17</v>
      </c>
      <c r="Q272" s="8">
        <v>0</v>
      </c>
    </row>
    <row r="273" spans="2:17">
      <c r="B273" s="158">
        <v>290</v>
      </c>
      <c r="C273" s="159">
        <v>64</v>
      </c>
      <c r="D273" s="154">
        <v>50.05069327560458</v>
      </c>
      <c r="E273">
        <v>25</v>
      </c>
      <c r="F273" s="8">
        <v>0</v>
      </c>
      <c r="I273" s="159">
        <v>82</v>
      </c>
      <c r="J273" s="154">
        <v>60.797667703775986</v>
      </c>
      <c r="K273">
        <v>25</v>
      </c>
      <c r="L273" s="8">
        <v>0</v>
      </c>
      <c r="N273" s="159">
        <v>50</v>
      </c>
      <c r="O273" s="154">
        <v>41.691935387026824</v>
      </c>
      <c r="P273">
        <v>18</v>
      </c>
      <c r="Q273" s="8">
        <v>0</v>
      </c>
    </row>
    <row r="274" spans="2:17">
      <c r="B274" s="158">
        <v>85</v>
      </c>
      <c r="C274" s="159">
        <v>64</v>
      </c>
      <c r="D274" s="154">
        <v>50.05069327560458</v>
      </c>
      <c r="E274">
        <v>26</v>
      </c>
      <c r="F274" s="8">
        <v>0</v>
      </c>
      <c r="I274" s="159">
        <v>50</v>
      </c>
      <c r="J274" s="154">
        <v>41.691935387026824</v>
      </c>
      <c r="K274">
        <v>25</v>
      </c>
      <c r="L274" s="8">
        <v>0</v>
      </c>
      <c r="N274" s="159">
        <v>59</v>
      </c>
      <c r="O274" s="154">
        <v>47.065422601112523</v>
      </c>
      <c r="P274">
        <v>18</v>
      </c>
      <c r="Q274" s="8">
        <v>0</v>
      </c>
    </row>
    <row r="275" spans="2:17">
      <c r="B275" s="158">
        <v>96</v>
      </c>
      <c r="C275" s="159">
        <v>64</v>
      </c>
      <c r="D275" s="154">
        <v>50.05069327560458</v>
      </c>
      <c r="E275">
        <v>34</v>
      </c>
      <c r="F275" s="8">
        <v>0</v>
      </c>
      <c r="I275" s="159">
        <v>67</v>
      </c>
      <c r="J275" s="154">
        <v>51.841855680299815</v>
      </c>
      <c r="K275">
        <v>25</v>
      </c>
      <c r="L275" s="8">
        <v>0</v>
      </c>
      <c r="N275" s="159">
        <v>68</v>
      </c>
      <c r="O275" s="154">
        <v>52.43890981519823</v>
      </c>
      <c r="P275">
        <v>18</v>
      </c>
      <c r="Q275" s="8">
        <v>0</v>
      </c>
    </row>
    <row r="276" spans="2:17">
      <c r="B276" s="158">
        <v>145</v>
      </c>
      <c r="C276" s="159">
        <v>64</v>
      </c>
      <c r="D276" s="154">
        <v>50.05069327560458</v>
      </c>
      <c r="E276">
        <v>41</v>
      </c>
      <c r="F276" s="8">
        <v>0</v>
      </c>
      <c r="I276" s="159">
        <v>35</v>
      </c>
      <c r="J276" s="154">
        <v>32.736123363550654</v>
      </c>
      <c r="K276">
        <v>25</v>
      </c>
      <c r="L276" s="8">
        <v>0</v>
      </c>
      <c r="N276" s="159">
        <v>29</v>
      </c>
      <c r="O276" s="154">
        <v>29.153798554160186</v>
      </c>
      <c r="P276">
        <v>19</v>
      </c>
      <c r="Q276" s="8">
        <v>0</v>
      </c>
    </row>
    <row r="277" spans="2:17">
      <c r="B277" s="158">
        <v>201</v>
      </c>
      <c r="C277" s="159">
        <v>64</v>
      </c>
      <c r="D277" s="154">
        <v>50.05069327560458</v>
      </c>
      <c r="E277">
        <v>63</v>
      </c>
      <c r="F277" s="8">
        <v>0</v>
      </c>
      <c r="I277" s="159">
        <v>87</v>
      </c>
      <c r="J277" s="154">
        <v>63.782938378268042</v>
      </c>
      <c r="K277">
        <v>25</v>
      </c>
      <c r="L277" s="8">
        <v>0</v>
      </c>
      <c r="N277" s="159">
        <v>43</v>
      </c>
      <c r="O277" s="154">
        <v>37.512556442737946</v>
      </c>
      <c r="P277">
        <v>19</v>
      </c>
      <c r="Q277" s="8">
        <v>0</v>
      </c>
    </row>
    <row r="278" spans="2:17">
      <c r="B278" s="158">
        <v>244</v>
      </c>
      <c r="C278" s="159">
        <v>65</v>
      </c>
      <c r="D278" s="154">
        <v>50.647747410502994</v>
      </c>
      <c r="E278">
        <v>20</v>
      </c>
      <c r="F278" s="8">
        <v>0</v>
      </c>
      <c r="I278" s="159">
        <v>64</v>
      </c>
      <c r="J278" s="154">
        <v>50.05069327560458</v>
      </c>
      <c r="K278">
        <v>25</v>
      </c>
      <c r="L278" s="8">
        <v>0</v>
      </c>
      <c r="N278" s="159">
        <v>49</v>
      </c>
      <c r="O278" s="154">
        <v>41.094881252128417</v>
      </c>
      <c r="P278">
        <v>19</v>
      </c>
      <c r="Q278" s="8">
        <v>0</v>
      </c>
    </row>
    <row r="279" spans="2:17">
      <c r="B279" s="158">
        <v>273</v>
      </c>
      <c r="C279" s="159">
        <v>65</v>
      </c>
      <c r="D279" s="154">
        <v>50.647747410502994</v>
      </c>
      <c r="E279">
        <v>21</v>
      </c>
      <c r="F279" s="8">
        <v>0</v>
      </c>
      <c r="I279" s="159">
        <v>63</v>
      </c>
      <c r="J279" s="154">
        <v>49.453639140706173</v>
      </c>
      <c r="K279">
        <v>25</v>
      </c>
      <c r="L279" s="8">
        <v>0</v>
      </c>
      <c r="N279" s="159">
        <v>52</v>
      </c>
      <c r="O279" s="154">
        <v>42.886043656823645</v>
      </c>
      <c r="P279">
        <v>19</v>
      </c>
      <c r="Q279" s="8">
        <v>0</v>
      </c>
    </row>
    <row r="280" spans="2:17">
      <c r="B280" s="158">
        <v>276</v>
      </c>
      <c r="C280" s="159">
        <v>65</v>
      </c>
      <c r="D280" s="154">
        <v>50.647747410502994</v>
      </c>
      <c r="E280">
        <v>22</v>
      </c>
      <c r="F280" s="8">
        <v>0</v>
      </c>
      <c r="I280" s="159">
        <v>53</v>
      </c>
      <c r="J280" s="154">
        <v>43.483097791722059</v>
      </c>
      <c r="K280">
        <v>25</v>
      </c>
      <c r="L280" s="8">
        <v>0</v>
      </c>
      <c r="N280" s="159">
        <v>57</v>
      </c>
      <c r="O280" s="154">
        <v>45.871314331315702</v>
      </c>
      <c r="P280">
        <v>19</v>
      </c>
      <c r="Q280" s="8">
        <v>0</v>
      </c>
    </row>
    <row r="281" spans="2:17">
      <c r="B281" s="158">
        <v>283</v>
      </c>
      <c r="C281" s="159">
        <v>65</v>
      </c>
      <c r="D281" s="154">
        <v>50.647747410502994</v>
      </c>
      <c r="E281">
        <v>24</v>
      </c>
      <c r="F281" s="8">
        <v>0</v>
      </c>
      <c r="I281" s="159">
        <v>58</v>
      </c>
      <c r="J281" s="154">
        <v>46.468368466214116</v>
      </c>
      <c r="K281">
        <v>26</v>
      </c>
      <c r="L281" s="8">
        <v>0</v>
      </c>
      <c r="N281" s="159">
        <v>58</v>
      </c>
      <c r="O281" s="154">
        <v>46.468368466214116</v>
      </c>
      <c r="P281">
        <v>19</v>
      </c>
      <c r="Q281" s="8">
        <v>0</v>
      </c>
    </row>
    <row r="282" spans="2:17">
      <c r="B282" s="158">
        <v>286</v>
      </c>
      <c r="C282" s="159">
        <v>65</v>
      </c>
      <c r="D282" s="154">
        <v>50.647747410502994</v>
      </c>
      <c r="E282">
        <v>28</v>
      </c>
      <c r="F282" s="8">
        <v>0</v>
      </c>
      <c r="I282" s="159">
        <v>43</v>
      </c>
      <c r="J282" s="154">
        <v>37.512556442737946</v>
      </c>
      <c r="K282">
        <v>26</v>
      </c>
      <c r="L282" s="8">
        <v>0</v>
      </c>
      <c r="N282" s="159">
        <v>59</v>
      </c>
      <c r="O282" s="154">
        <v>47.065422601112523</v>
      </c>
      <c r="P282">
        <v>19</v>
      </c>
      <c r="Q282" s="8">
        <v>0</v>
      </c>
    </row>
    <row r="283" spans="2:17">
      <c r="B283" s="158">
        <v>288</v>
      </c>
      <c r="C283" s="159">
        <v>66</v>
      </c>
      <c r="D283" s="154">
        <v>51.244801545401408</v>
      </c>
      <c r="E283">
        <v>13</v>
      </c>
      <c r="F283" s="8">
        <v>0</v>
      </c>
      <c r="I283" s="159">
        <v>79</v>
      </c>
      <c r="J283" s="154">
        <v>59.00650529908075</v>
      </c>
      <c r="K283">
        <v>26</v>
      </c>
      <c r="L283" s="8">
        <v>0</v>
      </c>
      <c r="N283" s="159">
        <v>60</v>
      </c>
      <c r="O283" s="154">
        <v>47.662476736010937</v>
      </c>
      <c r="P283">
        <v>19</v>
      </c>
      <c r="Q283" s="8">
        <v>0</v>
      </c>
    </row>
    <row r="284" spans="2:17">
      <c r="B284" s="158">
        <v>298</v>
      </c>
      <c r="C284" s="159">
        <v>66</v>
      </c>
      <c r="D284" s="154">
        <v>51.244801545401408</v>
      </c>
      <c r="E284">
        <v>20</v>
      </c>
      <c r="F284" s="8">
        <v>0</v>
      </c>
      <c r="I284" s="159">
        <v>71</v>
      </c>
      <c r="J284" s="154">
        <v>54.230072219893458</v>
      </c>
      <c r="K284">
        <v>26</v>
      </c>
      <c r="L284" s="8">
        <v>0</v>
      </c>
      <c r="N284" s="159">
        <v>62</v>
      </c>
      <c r="O284" s="154">
        <v>48.856585005807759</v>
      </c>
      <c r="P284">
        <v>19</v>
      </c>
      <c r="Q284" s="8">
        <v>0</v>
      </c>
    </row>
    <row r="285" spans="2:17">
      <c r="B285" s="158">
        <v>320</v>
      </c>
      <c r="C285" s="159">
        <v>66</v>
      </c>
      <c r="D285" s="154">
        <v>51.244801545401408</v>
      </c>
      <c r="E285">
        <v>20</v>
      </c>
      <c r="F285" s="8">
        <v>0</v>
      </c>
      <c r="I285" s="159">
        <v>60</v>
      </c>
      <c r="J285" s="154">
        <v>47.662476736010937</v>
      </c>
      <c r="K285">
        <v>26</v>
      </c>
      <c r="L285" s="8">
        <v>0</v>
      </c>
      <c r="N285" s="159">
        <v>62</v>
      </c>
      <c r="O285" s="154">
        <v>48.856585005807759</v>
      </c>
      <c r="P285">
        <v>19</v>
      </c>
      <c r="Q285" s="8">
        <v>0</v>
      </c>
    </row>
    <row r="286" spans="2:17">
      <c r="B286" s="158">
        <v>329</v>
      </c>
      <c r="C286" s="159">
        <v>66</v>
      </c>
      <c r="D286" s="154">
        <v>51.244801545401408</v>
      </c>
      <c r="E286">
        <v>21</v>
      </c>
      <c r="F286" s="8">
        <v>0</v>
      </c>
      <c r="I286" s="159">
        <v>84</v>
      </c>
      <c r="J286" s="154">
        <v>61.991775973572807</v>
      </c>
      <c r="K286">
        <v>26</v>
      </c>
      <c r="L286" s="8">
        <v>0</v>
      </c>
      <c r="N286" s="159">
        <v>64</v>
      </c>
      <c r="O286" s="154">
        <v>50.05069327560458</v>
      </c>
      <c r="P286">
        <v>19</v>
      </c>
      <c r="Q286" s="8">
        <v>0</v>
      </c>
    </row>
    <row r="287" spans="2:17">
      <c r="B287" s="158">
        <v>335</v>
      </c>
      <c r="C287" s="159">
        <v>66</v>
      </c>
      <c r="D287" s="154">
        <v>51.244801545401408</v>
      </c>
      <c r="E287">
        <v>22</v>
      </c>
      <c r="F287" s="8">
        <v>0</v>
      </c>
      <c r="I287" s="159">
        <v>87</v>
      </c>
      <c r="J287" s="154">
        <v>63.782938378268042</v>
      </c>
      <c r="K287">
        <v>26</v>
      </c>
      <c r="L287" s="8">
        <v>0</v>
      </c>
      <c r="N287" s="159">
        <v>67</v>
      </c>
      <c r="O287" s="154">
        <v>51.841855680299815</v>
      </c>
      <c r="P287">
        <v>19</v>
      </c>
      <c r="Q287" s="8">
        <v>0</v>
      </c>
    </row>
    <row r="288" spans="2:17">
      <c r="B288" s="158">
        <v>349</v>
      </c>
      <c r="C288" s="159">
        <v>66</v>
      </c>
      <c r="D288" s="154">
        <v>51.244801545401408</v>
      </c>
      <c r="E288">
        <v>22</v>
      </c>
      <c r="F288" s="8">
        <v>0</v>
      </c>
      <c r="I288" s="159">
        <v>64</v>
      </c>
      <c r="J288" s="154">
        <v>50.05069327560458</v>
      </c>
      <c r="K288">
        <v>26</v>
      </c>
      <c r="L288" s="8">
        <v>0</v>
      </c>
      <c r="N288" s="159">
        <v>68</v>
      </c>
      <c r="O288" s="154">
        <v>52.43890981519823</v>
      </c>
      <c r="P288">
        <v>19</v>
      </c>
      <c r="Q288" s="8">
        <v>0</v>
      </c>
    </row>
    <row r="289" spans="2:17">
      <c r="B289" s="158">
        <v>424</v>
      </c>
      <c r="C289" s="159">
        <v>66</v>
      </c>
      <c r="D289" s="154">
        <v>51.244801545401408</v>
      </c>
      <c r="E289">
        <v>25</v>
      </c>
      <c r="F289" s="8">
        <v>0</v>
      </c>
      <c r="I289" s="159">
        <v>43</v>
      </c>
      <c r="J289" s="154">
        <v>37.512556442737946</v>
      </c>
      <c r="K289">
        <v>26</v>
      </c>
      <c r="L289" s="8">
        <v>0</v>
      </c>
      <c r="N289" s="159">
        <v>68</v>
      </c>
      <c r="O289" s="154">
        <v>52.43890981519823</v>
      </c>
      <c r="P289">
        <v>19</v>
      </c>
      <c r="Q289" s="8">
        <v>0</v>
      </c>
    </row>
    <row r="290" spans="2:17">
      <c r="B290" s="158">
        <v>438</v>
      </c>
      <c r="C290" s="159">
        <v>66</v>
      </c>
      <c r="D290" s="154">
        <v>51.244801545401408</v>
      </c>
      <c r="E290">
        <v>32</v>
      </c>
      <c r="F290" s="8">
        <v>0</v>
      </c>
      <c r="I290" s="159">
        <v>56</v>
      </c>
      <c r="J290" s="154">
        <v>45.274260196417295</v>
      </c>
      <c r="K290">
        <v>27</v>
      </c>
      <c r="L290" s="8">
        <v>0</v>
      </c>
      <c r="N290" s="159">
        <v>70</v>
      </c>
      <c r="O290" s="154">
        <v>53.633018084995051</v>
      </c>
      <c r="P290">
        <v>19</v>
      </c>
      <c r="Q290" s="8">
        <v>0</v>
      </c>
    </row>
    <row r="291" spans="2:17">
      <c r="B291" s="158">
        <v>446</v>
      </c>
      <c r="C291" s="159">
        <v>66</v>
      </c>
      <c r="D291" s="154">
        <v>51.244801545401408</v>
      </c>
      <c r="E291">
        <v>38</v>
      </c>
      <c r="F291" s="8">
        <v>0</v>
      </c>
      <c r="I291" s="159">
        <v>80</v>
      </c>
      <c r="J291" s="154">
        <v>59.603559433979164</v>
      </c>
      <c r="K291">
        <v>27</v>
      </c>
      <c r="L291" s="8">
        <v>0</v>
      </c>
      <c r="N291" s="159">
        <v>70</v>
      </c>
      <c r="O291" s="154">
        <v>53.633018084995051</v>
      </c>
      <c r="P291">
        <v>19</v>
      </c>
      <c r="Q291" s="8">
        <v>0</v>
      </c>
    </row>
    <row r="292" spans="2:17">
      <c r="B292" s="158">
        <v>459</v>
      </c>
      <c r="C292" s="159">
        <v>66</v>
      </c>
      <c r="D292" s="154">
        <v>51.244801545401408</v>
      </c>
      <c r="E292">
        <v>43</v>
      </c>
      <c r="F292" s="8">
        <v>0</v>
      </c>
      <c r="I292" s="159">
        <v>45</v>
      </c>
      <c r="J292" s="154">
        <v>38.706664712534767</v>
      </c>
      <c r="K292">
        <v>27</v>
      </c>
      <c r="L292" s="8">
        <v>0</v>
      </c>
      <c r="N292" s="159">
        <v>80</v>
      </c>
      <c r="O292" s="154">
        <v>59.603559433979164</v>
      </c>
      <c r="P292">
        <v>19</v>
      </c>
      <c r="Q292" s="8">
        <v>0</v>
      </c>
    </row>
    <row r="293" spans="2:17">
      <c r="B293" s="158">
        <v>478</v>
      </c>
      <c r="C293" s="159">
        <v>67</v>
      </c>
      <c r="D293" s="154">
        <v>51.841855680299815</v>
      </c>
      <c r="E293">
        <v>19</v>
      </c>
      <c r="F293" s="8">
        <v>0</v>
      </c>
      <c r="I293" s="159">
        <v>79</v>
      </c>
      <c r="J293" s="154">
        <v>59.00650529908075</v>
      </c>
      <c r="K293">
        <v>27</v>
      </c>
      <c r="L293" s="8">
        <v>0</v>
      </c>
      <c r="N293" s="159">
        <v>82</v>
      </c>
      <c r="O293" s="154">
        <v>60.797667703775986</v>
      </c>
      <c r="P293">
        <v>19</v>
      </c>
      <c r="Q293" s="8">
        <v>0</v>
      </c>
    </row>
    <row r="294" spans="2:17">
      <c r="B294" s="158">
        <v>483</v>
      </c>
      <c r="C294" s="159">
        <v>67</v>
      </c>
      <c r="D294" s="154">
        <v>51.841855680299815</v>
      </c>
      <c r="E294">
        <v>20</v>
      </c>
      <c r="F294" s="8">
        <v>0</v>
      </c>
      <c r="I294" s="159">
        <v>74</v>
      </c>
      <c r="J294" s="154">
        <v>56.021234624588693</v>
      </c>
      <c r="K294">
        <v>27</v>
      </c>
      <c r="L294" s="8">
        <v>0</v>
      </c>
      <c r="N294" s="159">
        <v>95</v>
      </c>
      <c r="O294" s="154">
        <v>68.559371457455327</v>
      </c>
      <c r="P294">
        <v>19</v>
      </c>
      <c r="Q294" s="8">
        <v>0</v>
      </c>
    </row>
    <row r="295" spans="2:17">
      <c r="B295" s="158">
        <v>525</v>
      </c>
      <c r="C295" s="159">
        <v>67</v>
      </c>
      <c r="D295" s="154">
        <v>51.841855680299815</v>
      </c>
      <c r="E295">
        <v>21</v>
      </c>
      <c r="F295" s="8">
        <v>0</v>
      </c>
      <c r="I295" s="159">
        <v>62</v>
      </c>
      <c r="J295" s="154">
        <v>48.856585005807759</v>
      </c>
      <c r="K295">
        <v>27</v>
      </c>
      <c r="L295" s="8">
        <v>0</v>
      </c>
      <c r="N295" s="159">
        <v>99</v>
      </c>
      <c r="O295" s="154">
        <v>70.94758799704897</v>
      </c>
      <c r="P295">
        <v>19</v>
      </c>
      <c r="Q295" s="8">
        <v>0</v>
      </c>
    </row>
    <row r="296" spans="2:17">
      <c r="B296" s="158">
        <v>530</v>
      </c>
      <c r="C296" s="159">
        <v>67</v>
      </c>
      <c r="D296" s="154">
        <v>51.841855680299815</v>
      </c>
      <c r="E296">
        <v>21</v>
      </c>
      <c r="F296" s="8">
        <v>0</v>
      </c>
      <c r="I296" s="159">
        <v>63</v>
      </c>
      <c r="J296" s="154">
        <v>49.453639140706173</v>
      </c>
      <c r="K296">
        <v>27</v>
      </c>
      <c r="L296" s="8">
        <v>0</v>
      </c>
      <c r="N296" s="159">
        <v>27</v>
      </c>
      <c r="O296" s="154">
        <v>27.959690284363361</v>
      </c>
      <c r="P296">
        <v>20</v>
      </c>
      <c r="Q296" s="8">
        <v>0</v>
      </c>
    </row>
    <row r="297" spans="2:17">
      <c r="B297" s="158">
        <v>232</v>
      </c>
      <c r="C297" s="159">
        <v>67</v>
      </c>
      <c r="D297" s="154">
        <v>51.841855680299815</v>
      </c>
      <c r="E297">
        <v>22</v>
      </c>
      <c r="F297" s="8">
        <v>0</v>
      </c>
      <c r="I297" s="159">
        <v>56</v>
      </c>
      <c r="J297" s="154">
        <v>45.274260196417295</v>
      </c>
      <c r="K297">
        <v>27</v>
      </c>
      <c r="L297" s="8">
        <v>0</v>
      </c>
      <c r="N297" s="159">
        <v>40</v>
      </c>
      <c r="O297" s="154">
        <v>35.72139403804271</v>
      </c>
      <c r="P297">
        <v>20</v>
      </c>
      <c r="Q297" s="8">
        <v>0</v>
      </c>
    </row>
    <row r="298" spans="2:17">
      <c r="B298" s="158">
        <v>265</v>
      </c>
      <c r="C298" s="159">
        <v>67</v>
      </c>
      <c r="D298" s="154">
        <v>51.841855680299815</v>
      </c>
      <c r="E298">
        <v>25</v>
      </c>
      <c r="F298" s="8">
        <v>0</v>
      </c>
      <c r="I298" s="159">
        <v>58</v>
      </c>
      <c r="J298" s="154">
        <v>46.468368466214116</v>
      </c>
      <c r="K298">
        <v>27</v>
      </c>
      <c r="L298" s="8">
        <v>0</v>
      </c>
      <c r="N298" s="159">
        <v>42</v>
      </c>
      <c r="O298" s="154">
        <v>36.915502307839532</v>
      </c>
      <c r="P298">
        <v>20</v>
      </c>
      <c r="Q298" s="8">
        <v>0</v>
      </c>
    </row>
    <row r="299" spans="2:17">
      <c r="B299" s="158">
        <v>278</v>
      </c>
      <c r="C299" s="159">
        <v>67</v>
      </c>
      <c r="D299" s="154">
        <v>51.841855680299815</v>
      </c>
      <c r="E299">
        <v>39</v>
      </c>
      <c r="F299" s="8">
        <v>0</v>
      </c>
      <c r="I299" s="159">
        <v>47</v>
      </c>
      <c r="J299" s="154">
        <v>39.900772982331588</v>
      </c>
      <c r="K299">
        <v>27</v>
      </c>
      <c r="L299" s="8">
        <v>0</v>
      </c>
      <c r="N299" s="159">
        <v>46</v>
      </c>
      <c r="O299" s="154">
        <v>39.303718847433181</v>
      </c>
      <c r="P299">
        <v>20</v>
      </c>
      <c r="Q299" s="8">
        <v>0</v>
      </c>
    </row>
    <row r="300" spans="2:17">
      <c r="B300" s="158">
        <v>411</v>
      </c>
      <c r="C300" s="159">
        <v>67</v>
      </c>
      <c r="D300" s="154">
        <v>51.841855680299815</v>
      </c>
      <c r="E300">
        <v>41</v>
      </c>
      <c r="F300" s="8">
        <v>0</v>
      </c>
      <c r="I300" s="159">
        <v>65</v>
      </c>
      <c r="J300" s="154">
        <v>50.647747410502994</v>
      </c>
      <c r="K300">
        <v>28</v>
      </c>
      <c r="L300" s="8">
        <v>0</v>
      </c>
      <c r="N300" s="159">
        <v>46</v>
      </c>
      <c r="O300" s="154">
        <v>39.303718847433181</v>
      </c>
      <c r="P300">
        <v>20</v>
      </c>
      <c r="Q300" s="8">
        <v>0</v>
      </c>
    </row>
    <row r="301" spans="2:17">
      <c r="B301" s="158">
        <v>449</v>
      </c>
      <c r="C301" s="159">
        <v>67</v>
      </c>
      <c r="D301" s="154">
        <v>51.841855680299815</v>
      </c>
      <c r="E301">
        <v>42</v>
      </c>
      <c r="F301" s="8">
        <v>0</v>
      </c>
      <c r="I301" s="159">
        <v>56</v>
      </c>
      <c r="J301" s="154">
        <v>45.274260196417295</v>
      </c>
      <c r="K301">
        <v>28</v>
      </c>
      <c r="L301" s="8">
        <v>0</v>
      </c>
      <c r="N301" s="159">
        <v>47</v>
      </c>
      <c r="O301" s="154">
        <v>39.900772982331588</v>
      </c>
      <c r="P301">
        <v>20</v>
      </c>
      <c r="Q301" s="8">
        <v>0</v>
      </c>
    </row>
    <row r="302" spans="2:17">
      <c r="B302" s="158">
        <v>17</v>
      </c>
      <c r="C302" s="159">
        <v>67</v>
      </c>
      <c r="D302" s="154">
        <v>51.841855680299815</v>
      </c>
      <c r="E302">
        <v>54</v>
      </c>
      <c r="F302" s="8">
        <v>0</v>
      </c>
      <c r="I302" s="159">
        <v>51</v>
      </c>
      <c r="J302" s="154">
        <v>42.288989521925238</v>
      </c>
      <c r="K302">
        <v>28</v>
      </c>
      <c r="L302" s="8">
        <v>0</v>
      </c>
      <c r="N302" s="159">
        <v>48</v>
      </c>
      <c r="O302" s="154">
        <v>40.497827117230003</v>
      </c>
      <c r="P302">
        <v>20</v>
      </c>
      <c r="Q302" s="8">
        <v>0</v>
      </c>
    </row>
    <row r="303" spans="2:17">
      <c r="B303" s="158">
        <v>29</v>
      </c>
      <c r="C303" s="159">
        <v>68</v>
      </c>
      <c r="D303" s="154">
        <v>52.43890981519823</v>
      </c>
      <c r="E303">
        <v>18</v>
      </c>
      <c r="F303" s="8">
        <v>0</v>
      </c>
      <c r="I303" s="159">
        <v>79</v>
      </c>
      <c r="J303" s="154">
        <v>59.00650529908075</v>
      </c>
      <c r="K303">
        <v>28</v>
      </c>
      <c r="L303" s="8">
        <v>0</v>
      </c>
      <c r="N303" s="159">
        <v>54</v>
      </c>
      <c r="O303" s="154">
        <v>44.080151926620474</v>
      </c>
      <c r="P303">
        <v>20</v>
      </c>
      <c r="Q303" s="8">
        <v>0</v>
      </c>
    </row>
    <row r="304" spans="2:17">
      <c r="B304" s="158">
        <v>37</v>
      </c>
      <c r="C304" s="159">
        <v>68</v>
      </c>
      <c r="D304" s="154">
        <v>52.43890981519823</v>
      </c>
      <c r="E304">
        <v>19</v>
      </c>
      <c r="F304" s="8">
        <v>0</v>
      </c>
      <c r="I304" s="159">
        <v>99</v>
      </c>
      <c r="J304" s="154">
        <v>70.94758799704897</v>
      </c>
      <c r="K304">
        <v>28</v>
      </c>
      <c r="L304" s="8">
        <v>0</v>
      </c>
      <c r="N304" s="159">
        <v>55</v>
      </c>
      <c r="O304" s="154">
        <v>44.677206061518881</v>
      </c>
      <c r="P304">
        <v>20</v>
      </c>
      <c r="Q304" s="8">
        <v>0</v>
      </c>
    </row>
    <row r="305" spans="2:17">
      <c r="B305" s="158">
        <v>141</v>
      </c>
      <c r="C305" s="159">
        <v>68</v>
      </c>
      <c r="D305" s="154">
        <v>52.43890981519823</v>
      </c>
      <c r="E305">
        <v>19</v>
      </c>
      <c r="F305" s="8">
        <v>0</v>
      </c>
      <c r="I305" s="159">
        <v>39</v>
      </c>
      <c r="J305" s="154">
        <v>35.124339903144303</v>
      </c>
      <c r="K305">
        <v>28</v>
      </c>
      <c r="L305" s="8">
        <v>0</v>
      </c>
      <c r="N305" s="159">
        <v>55</v>
      </c>
      <c r="O305" s="154">
        <v>44.677206061518881</v>
      </c>
      <c r="P305">
        <v>20</v>
      </c>
      <c r="Q305" s="8">
        <v>0</v>
      </c>
    </row>
    <row r="306" spans="2:17">
      <c r="B306" s="158">
        <v>249</v>
      </c>
      <c r="C306" s="159">
        <v>68</v>
      </c>
      <c r="D306" s="154">
        <v>52.43890981519823</v>
      </c>
      <c r="E306">
        <v>20</v>
      </c>
      <c r="F306" s="8">
        <v>0</v>
      </c>
      <c r="I306" s="159">
        <v>62</v>
      </c>
      <c r="J306" s="154">
        <v>48.856585005807759</v>
      </c>
      <c r="K306">
        <v>28</v>
      </c>
      <c r="L306" s="8">
        <v>0</v>
      </c>
      <c r="N306" s="159">
        <v>56</v>
      </c>
      <c r="O306" s="154">
        <v>45.274260196417295</v>
      </c>
      <c r="P306">
        <v>20</v>
      </c>
      <c r="Q306" s="8">
        <v>0</v>
      </c>
    </row>
    <row r="307" spans="2:17">
      <c r="B307" s="158">
        <v>303</v>
      </c>
      <c r="C307" s="159">
        <v>68</v>
      </c>
      <c r="D307" s="154">
        <v>52.43890981519823</v>
      </c>
      <c r="E307">
        <v>21</v>
      </c>
      <c r="F307" s="8">
        <v>0</v>
      </c>
      <c r="I307" s="159">
        <v>56</v>
      </c>
      <c r="J307" s="154">
        <v>45.274260196417295</v>
      </c>
      <c r="K307">
        <v>28</v>
      </c>
      <c r="L307" s="8">
        <v>0</v>
      </c>
      <c r="N307" s="159">
        <v>56</v>
      </c>
      <c r="O307" s="154">
        <v>45.274260196417295</v>
      </c>
      <c r="P307">
        <v>20</v>
      </c>
      <c r="Q307" s="8">
        <v>0</v>
      </c>
    </row>
    <row r="308" spans="2:17">
      <c r="B308" s="158">
        <v>368</v>
      </c>
      <c r="C308" s="159">
        <v>68</v>
      </c>
      <c r="D308" s="154">
        <v>52.43890981519823</v>
      </c>
      <c r="E308">
        <v>35</v>
      </c>
      <c r="F308" s="8">
        <v>0</v>
      </c>
      <c r="I308" s="159">
        <v>63</v>
      </c>
      <c r="J308" s="154">
        <v>49.453639140706173</v>
      </c>
      <c r="K308">
        <v>28</v>
      </c>
      <c r="L308" s="8">
        <v>0</v>
      </c>
      <c r="N308" s="159">
        <v>56</v>
      </c>
      <c r="O308" s="154">
        <v>45.274260196417295</v>
      </c>
      <c r="P308">
        <v>20</v>
      </c>
      <c r="Q308" s="8">
        <v>0</v>
      </c>
    </row>
    <row r="309" spans="2:17">
      <c r="B309" s="158">
        <v>425</v>
      </c>
      <c r="C309" s="159">
        <v>68</v>
      </c>
      <c r="D309" s="154">
        <v>52.43890981519823</v>
      </c>
      <c r="E309">
        <v>36</v>
      </c>
      <c r="F309" s="8">
        <v>0</v>
      </c>
      <c r="I309" s="159">
        <v>54</v>
      </c>
      <c r="J309" s="154">
        <v>44.080151926620474</v>
      </c>
      <c r="K309">
        <v>28</v>
      </c>
      <c r="L309" s="8">
        <v>0</v>
      </c>
      <c r="N309" s="159">
        <v>56</v>
      </c>
      <c r="O309" s="154">
        <v>45.274260196417295</v>
      </c>
      <c r="P309">
        <v>20</v>
      </c>
      <c r="Q309" s="8">
        <v>0</v>
      </c>
    </row>
    <row r="310" spans="2:17">
      <c r="B310" s="158">
        <v>474</v>
      </c>
      <c r="C310" s="159">
        <v>69</v>
      </c>
      <c r="D310" s="154">
        <v>53.035963950096637</v>
      </c>
      <c r="E310">
        <v>22</v>
      </c>
      <c r="F310" s="8">
        <v>0</v>
      </c>
      <c r="I310" s="159">
        <v>42</v>
      </c>
      <c r="J310" s="154">
        <v>36.915502307839532</v>
      </c>
      <c r="K310">
        <v>28</v>
      </c>
      <c r="L310" s="8">
        <v>0</v>
      </c>
      <c r="N310" s="159">
        <v>57</v>
      </c>
      <c r="O310" s="154">
        <v>45.871314331315702</v>
      </c>
      <c r="P310">
        <v>20</v>
      </c>
      <c r="Q310" s="8">
        <v>0</v>
      </c>
    </row>
    <row r="311" spans="2:17">
      <c r="B311" s="158">
        <v>95</v>
      </c>
      <c r="C311" s="159">
        <v>69</v>
      </c>
      <c r="D311" s="154">
        <v>53.035963950096637</v>
      </c>
      <c r="E311">
        <v>22</v>
      </c>
      <c r="F311" s="8">
        <v>0</v>
      </c>
      <c r="I311" s="159">
        <v>77</v>
      </c>
      <c r="J311" s="154">
        <v>57.812397029283929</v>
      </c>
      <c r="K311">
        <v>29</v>
      </c>
      <c r="L311" s="8">
        <v>0</v>
      </c>
      <c r="N311" s="159">
        <v>57</v>
      </c>
      <c r="O311" s="154">
        <v>45.871314331315702</v>
      </c>
      <c r="P311">
        <v>20</v>
      </c>
      <c r="Q311" s="8">
        <v>0</v>
      </c>
    </row>
    <row r="312" spans="2:17">
      <c r="B312" s="158">
        <v>271</v>
      </c>
      <c r="C312" s="159">
        <v>69</v>
      </c>
      <c r="D312" s="154">
        <v>53.035963950096637</v>
      </c>
      <c r="E312">
        <v>22</v>
      </c>
      <c r="F312" s="8">
        <v>0</v>
      </c>
      <c r="I312" s="159">
        <v>52</v>
      </c>
      <c r="J312" s="154">
        <v>42.886043656823645</v>
      </c>
      <c r="K312">
        <v>29</v>
      </c>
      <c r="L312" s="8">
        <v>0</v>
      </c>
      <c r="N312" s="159">
        <v>57</v>
      </c>
      <c r="O312" s="154">
        <v>45.871314331315702</v>
      </c>
      <c r="P312">
        <v>20</v>
      </c>
      <c r="Q312" s="8">
        <v>0</v>
      </c>
    </row>
    <row r="313" spans="2:17">
      <c r="B313" s="158">
        <v>24</v>
      </c>
      <c r="C313" s="159">
        <v>69</v>
      </c>
      <c r="D313" s="154">
        <v>53.035963950096637</v>
      </c>
      <c r="E313">
        <v>31</v>
      </c>
      <c r="F313" s="8">
        <v>0</v>
      </c>
      <c r="I313" s="159">
        <v>57</v>
      </c>
      <c r="J313" s="154">
        <v>45.871314331315702</v>
      </c>
      <c r="K313">
        <v>29</v>
      </c>
      <c r="L313" s="8">
        <v>0</v>
      </c>
      <c r="N313" s="159">
        <v>58</v>
      </c>
      <c r="O313" s="154">
        <v>46.468368466214116</v>
      </c>
      <c r="P313">
        <v>20</v>
      </c>
      <c r="Q313" s="8">
        <v>0</v>
      </c>
    </row>
    <row r="314" spans="2:17">
      <c r="B314" s="158">
        <v>83</v>
      </c>
      <c r="C314" s="159">
        <v>69</v>
      </c>
      <c r="D314" s="154">
        <v>53.035963950096637</v>
      </c>
      <c r="E314">
        <v>36</v>
      </c>
      <c r="F314" s="8">
        <v>0</v>
      </c>
      <c r="I314" s="159">
        <v>73</v>
      </c>
      <c r="J314" s="154">
        <v>55.424180489690286</v>
      </c>
      <c r="K314">
        <v>29</v>
      </c>
      <c r="L314" s="8">
        <v>0</v>
      </c>
      <c r="N314" s="159">
        <v>58</v>
      </c>
      <c r="O314" s="154">
        <v>46.468368466214116</v>
      </c>
      <c r="P314">
        <v>20</v>
      </c>
      <c r="Q314" s="8">
        <v>0</v>
      </c>
    </row>
    <row r="315" spans="2:17">
      <c r="B315" s="158">
        <v>125</v>
      </c>
      <c r="C315" s="159">
        <v>70</v>
      </c>
      <c r="D315" s="154">
        <v>53.633018084995051</v>
      </c>
      <c r="E315">
        <v>17</v>
      </c>
      <c r="F315" s="8">
        <v>0</v>
      </c>
      <c r="I315" s="159">
        <v>91</v>
      </c>
      <c r="J315" s="154">
        <v>66.171154917861685</v>
      </c>
      <c r="K315">
        <v>29</v>
      </c>
      <c r="L315" s="8">
        <v>0</v>
      </c>
      <c r="N315" s="159">
        <v>58</v>
      </c>
      <c r="O315" s="154">
        <v>46.468368466214116</v>
      </c>
      <c r="P315">
        <v>20</v>
      </c>
      <c r="Q315" s="8">
        <v>0</v>
      </c>
    </row>
    <row r="316" spans="2:17">
      <c r="B316" s="158">
        <v>274</v>
      </c>
      <c r="C316" s="159">
        <v>70</v>
      </c>
      <c r="D316" s="154">
        <v>53.633018084995051</v>
      </c>
      <c r="E316">
        <v>19</v>
      </c>
      <c r="F316" s="8">
        <v>0</v>
      </c>
      <c r="I316" s="159">
        <v>96</v>
      </c>
      <c r="J316" s="154">
        <v>69.156425592353742</v>
      </c>
      <c r="K316">
        <v>20</v>
      </c>
      <c r="L316" s="8">
        <v>1</v>
      </c>
      <c r="N316" s="159">
        <v>58</v>
      </c>
      <c r="O316" s="154">
        <v>46.468368466214116</v>
      </c>
      <c r="P316">
        <v>20</v>
      </c>
      <c r="Q316" s="8">
        <v>0</v>
      </c>
    </row>
    <row r="317" spans="2:17">
      <c r="B317" s="158">
        <v>342</v>
      </c>
      <c r="C317" s="159">
        <v>70</v>
      </c>
      <c r="D317" s="154">
        <v>53.633018084995051</v>
      </c>
      <c r="E317">
        <v>19</v>
      </c>
      <c r="F317" s="8">
        <v>0</v>
      </c>
      <c r="I317" s="159">
        <v>92</v>
      </c>
      <c r="J317" s="154">
        <v>66.768209052760099</v>
      </c>
      <c r="K317">
        <v>20</v>
      </c>
      <c r="L317" s="8">
        <v>1</v>
      </c>
      <c r="N317" s="159">
        <v>59</v>
      </c>
      <c r="O317" s="154">
        <v>47.065422601112523</v>
      </c>
      <c r="P317">
        <v>20</v>
      </c>
      <c r="Q317" s="8">
        <v>0</v>
      </c>
    </row>
    <row r="318" spans="2:17">
      <c r="B318" s="158">
        <v>397</v>
      </c>
      <c r="C318" s="159">
        <v>70</v>
      </c>
      <c r="D318" s="154">
        <v>53.633018084995051</v>
      </c>
      <c r="E318">
        <v>20</v>
      </c>
      <c r="F318" s="8">
        <v>0</v>
      </c>
      <c r="I318" s="159">
        <v>70</v>
      </c>
      <c r="J318" s="154">
        <v>53.633018084995051</v>
      </c>
      <c r="K318">
        <v>20</v>
      </c>
      <c r="L318" s="8">
        <v>1</v>
      </c>
      <c r="N318" s="159">
        <v>60</v>
      </c>
      <c r="O318" s="154">
        <v>47.662476736010937</v>
      </c>
      <c r="P318">
        <v>20</v>
      </c>
      <c r="Q318" s="8">
        <v>0</v>
      </c>
    </row>
    <row r="319" spans="2:17">
      <c r="B319" s="158">
        <v>415</v>
      </c>
      <c r="C319" s="159">
        <v>70</v>
      </c>
      <c r="D319" s="154">
        <v>53.633018084995051</v>
      </c>
      <c r="E319">
        <v>20</v>
      </c>
      <c r="F319" s="8">
        <v>0</v>
      </c>
      <c r="I319" s="159">
        <v>81</v>
      </c>
      <c r="J319" s="154">
        <v>60.200613568877571</v>
      </c>
      <c r="K319">
        <v>20</v>
      </c>
      <c r="L319" s="8">
        <v>1</v>
      </c>
      <c r="N319" s="159">
        <v>60</v>
      </c>
      <c r="O319" s="154">
        <v>47.662476736010937</v>
      </c>
      <c r="P319">
        <v>20</v>
      </c>
      <c r="Q319" s="8">
        <v>0</v>
      </c>
    </row>
    <row r="320" spans="2:17">
      <c r="B320" s="158">
        <v>450</v>
      </c>
      <c r="C320" s="159">
        <v>70</v>
      </c>
      <c r="D320" s="154">
        <v>53.633018084995051</v>
      </c>
      <c r="E320">
        <v>22</v>
      </c>
      <c r="F320" s="8">
        <v>0</v>
      </c>
      <c r="I320" s="159">
        <v>84</v>
      </c>
      <c r="J320" s="154">
        <v>61.991775973572807</v>
      </c>
      <c r="K320">
        <v>20</v>
      </c>
      <c r="L320" s="8">
        <v>1</v>
      </c>
      <c r="N320" s="159">
        <v>63</v>
      </c>
      <c r="O320" s="154">
        <v>49.453639140706173</v>
      </c>
      <c r="P320">
        <v>20</v>
      </c>
      <c r="Q320" s="8">
        <v>0</v>
      </c>
    </row>
    <row r="321" spans="2:17">
      <c r="B321" s="158">
        <v>498</v>
      </c>
      <c r="C321" s="159">
        <v>70</v>
      </c>
      <c r="D321" s="154">
        <v>53.633018084995051</v>
      </c>
      <c r="E321">
        <v>22</v>
      </c>
      <c r="F321" s="8">
        <v>0</v>
      </c>
      <c r="I321" s="159">
        <v>99</v>
      </c>
      <c r="J321" s="154">
        <v>70.94758799704897</v>
      </c>
      <c r="K321">
        <v>20</v>
      </c>
      <c r="L321" s="8">
        <v>1</v>
      </c>
      <c r="N321" s="159">
        <v>65</v>
      </c>
      <c r="O321" s="154">
        <v>50.647747410502994</v>
      </c>
      <c r="P321">
        <v>20</v>
      </c>
      <c r="Q321" s="8">
        <v>0</v>
      </c>
    </row>
    <row r="322" spans="2:17">
      <c r="B322" s="158">
        <v>511</v>
      </c>
      <c r="C322" s="159">
        <v>70</v>
      </c>
      <c r="D322" s="154">
        <v>53.633018084995051</v>
      </c>
      <c r="E322">
        <v>23</v>
      </c>
      <c r="F322" s="8">
        <v>0</v>
      </c>
      <c r="I322" s="159">
        <v>90</v>
      </c>
      <c r="J322" s="154">
        <v>65.574100782963271</v>
      </c>
      <c r="K322">
        <v>20</v>
      </c>
      <c r="L322" s="8">
        <v>1</v>
      </c>
      <c r="N322" s="159">
        <v>66</v>
      </c>
      <c r="O322" s="154">
        <v>51.244801545401408</v>
      </c>
      <c r="P322">
        <v>20</v>
      </c>
      <c r="Q322" s="8">
        <v>0</v>
      </c>
    </row>
    <row r="323" spans="2:17">
      <c r="B323" s="158">
        <v>427</v>
      </c>
      <c r="C323" s="159">
        <v>70</v>
      </c>
      <c r="D323" s="154">
        <v>53.633018084995051</v>
      </c>
      <c r="E323">
        <v>24</v>
      </c>
      <c r="F323" s="8">
        <v>0</v>
      </c>
      <c r="I323" s="159">
        <v>86</v>
      </c>
      <c r="J323" s="154">
        <v>63.185884243369628</v>
      </c>
      <c r="K323">
        <v>21</v>
      </c>
      <c r="L323" s="8">
        <v>1</v>
      </c>
      <c r="N323" s="159">
        <v>66</v>
      </c>
      <c r="O323" s="154">
        <v>51.244801545401408</v>
      </c>
      <c r="P323">
        <v>20</v>
      </c>
      <c r="Q323" s="8">
        <v>0</v>
      </c>
    </row>
    <row r="324" spans="2:17">
      <c r="B324" s="158">
        <v>82</v>
      </c>
      <c r="C324" s="159">
        <v>70</v>
      </c>
      <c r="D324" s="154">
        <v>53.633018084995051</v>
      </c>
      <c r="E324">
        <v>31</v>
      </c>
      <c r="F324" s="8">
        <v>0</v>
      </c>
      <c r="I324" s="159">
        <v>110</v>
      </c>
      <c r="J324" s="154">
        <v>77.515183480931498</v>
      </c>
      <c r="K324">
        <v>21</v>
      </c>
      <c r="L324" s="8">
        <v>1</v>
      </c>
      <c r="N324" s="159">
        <v>67</v>
      </c>
      <c r="O324" s="154">
        <v>51.841855680299815</v>
      </c>
      <c r="P324">
        <v>20</v>
      </c>
      <c r="Q324" s="8">
        <v>0</v>
      </c>
    </row>
    <row r="325" spans="2:17">
      <c r="B325" s="158">
        <v>119</v>
      </c>
      <c r="C325" s="159">
        <v>71</v>
      </c>
      <c r="D325" s="154">
        <v>54.230072219893458</v>
      </c>
      <c r="E325">
        <v>20</v>
      </c>
      <c r="F325" s="8">
        <v>0</v>
      </c>
      <c r="I325" s="159">
        <v>86</v>
      </c>
      <c r="J325" s="154">
        <v>63.185884243369628</v>
      </c>
      <c r="K325">
        <v>21</v>
      </c>
      <c r="L325" s="8">
        <v>1</v>
      </c>
      <c r="N325" s="159">
        <v>68</v>
      </c>
      <c r="O325" s="154">
        <v>52.43890981519823</v>
      </c>
      <c r="P325">
        <v>20</v>
      </c>
      <c r="Q325" s="8">
        <v>0</v>
      </c>
    </row>
    <row r="326" spans="2:17">
      <c r="B326" s="158">
        <v>144</v>
      </c>
      <c r="C326" s="159">
        <v>71</v>
      </c>
      <c r="D326" s="154">
        <v>54.230072219893458</v>
      </c>
      <c r="E326">
        <v>20</v>
      </c>
      <c r="F326" s="8">
        <v>0</v>
      </c>
      <c r="I326" s="159">
        <v>91</v>
      </c>
      <c r="J326" s="154">
        <v>66.171154917861685</v>
      </c>
      <c r="K326">
        <v>21</v>
      </c>
      <c r="L326" s="8">
        <v>1</v>
      </c>
      <c r="N326" s="159">
        <v>70</v>
      </c>
      <c r="O326" s="154">
        <v>53.633018084995051</v>
      </c>
      <c r="P326">
        <v>20</v>
      </c>
      <c r="Q326" s="8">
        <v>0</v>
      </c>
    </row>
    <row r="327" spans="2:17">
      <c r="B327" s="158">
        <v>174</v>
      </c>
      <c r="C327" s="159">
        <v>71</v>
      </c>
      <c r="D327" s="154">
        <v>54.230072219893458</v>
      </c>
      <c r="E327">
        <v>21</v>
      </c>
      <c r="F327" s="8">
        <v>0</v>
      </c>
      <c r="I327" s="159">
        <v>57</v>
      </c>
      <c r="J327" s="154">
        <v>45.871314331315702</v>
      </c>
      <c r="K327">
        <v>21</v>
      </c>
      <c r="L327" s="8">
        <v>1</v>
      </c>
      <c r="N327" s="159">
        <v>70</v>
      </c>
      <c r="O327" s="154">
        <v>53.633018084995051</v>
      </c>
      <c r="P327">
        <v>20</v>
      </c>
      <c r="Q327" s="8">
        <v>0</v>
      </c>
    </row>
    <row r="328" spans="2:17">
      <c r="B328" s="158">
        <v>210</v>
      </c>
      <c r="C328" s="159">
        <v>71</v>
      </c>
      <c r="D328" s="154">
        <v>54.230072219893458</v>
      </c>
      <c r="E328">
        <v>21</v>
      </c>
      <c r="F328" s="8">
        <v>0</v>
      </c>
      <c r="I328" s="159">
        <v>96</v>
      </c>
      <c r="J328" s="154">
        <v>69.156425592353742</v>
      </c>
      <c r="K328">
        <v>21</v>
      </c>
      <c r="L328" s="8">
        <v>1</v>
      </c>
      <c r="N328" s="159">
        <v>71</v>
      </c>
      <c r="O328" s="154">
        <v>54.230072219893458</v>
      </c>
      <c r="P328">
        <v>20</v>
      </c>
      <c r="Q328" s="8">
        <v>0</v>
      </c>
    </row>
    <row r="329" spans="2:17">
      <c r="B329" s="158">
        <v>216</v>
      </c>
      <c r="C329" s="159">
        <v>71</v>
      </c>
      <c r="D329" s="154">
        <v>54.230072219893458</v>
      </c>
      <c r="E329">
        <v>22</v>
      </c>
      <c r="F329" s="8">
        <v>0</v>
      </c>
      <c r="I329" s="159">
        <v>63</v>
      </c>
      <c r="J329" s="154">
        <v>49.453639140706173</v>
      </c>
      <c r="K329">
        <v>21</v>
      </c>
      <c r="L329" s="8">
        <v>1</v>
      </c>
      <c r="N329" s="159">
        <v>71</v>
      </c>
      <c r="O329" s="154">
        <v>54.230072219893458</v>
      </c>
      <c r="P329">
        <v>20</v>
      </c>
      <c r="Q329" s="8">
        <v>0</v>
      </c>
    </row>
    <row r="330" spans="2:17">
      <c r="B330" s="158">
        <v>220</v>
      </c>
      <c r="C330" s="159">
        <v>71</v>
      </c>
      <c r="D330" s="154">
        <v>54.230072219893458</v>
      </c>
      <c r="E330">
        <v>24</v>
      </c>
      <c r="F330" s="8">
        <v>0</v>
      </c>
      <c r="I330" s="159">
        <v>80</v>
      </c>
      <c r="J330" s="154">
        <v>59.603559433979164</v>
      </c>
      <c r="K330">
        <v>21</v>
      </c>
      <c r="L330" s="8">
        <v>1</v>
      </c>
      <c r="N330" s="159">
        <v>72</v>
      </c>
      <c r="O330" s="154">
        <v>54.827126354791872</v>
      </c>
      <c r="P330">
        <v>20</v>
      </c>
      <c r="Q330" s="8">
        <v>0</v>
      </c>
    </row>
    <row r="331" spans="2:17">
      <c r="B331" s="158">
        <v>338</v>
      </c>
      <c r="C331" s="159">
        <v>71</v>
      </c>
      <c r="D331" s="154">
        <v>54.230072219893458</v>
      </c>
      <c r="E331">
        <v>26</v>
      </c>
      <c r="F331" s="8">
        <v>0</v>
      </c>
      <c r="I331" s="159">
        <v>93</v>
      </c>
      <c r="J331" s="154">
        <v>67.365263187658513</v>
      </c>
      <c r="K331">
        <v>21</v>
      </c>
      <c r="L331" s="8">
        <v>1</v>
      </c>
      <c r="N331" s="159">
        <v>72</v>
      </c>
      <c r="O331" s="154">
        <v>54.827126354791872</v>
      </c>
      <c r="P331">
        <v>20</v>
      </c>
      <c r="Q331" s="8">
        <v>0</v>
      </c>
    </row>
    <row r="332" spans="2:17">
      <c r="B332" s="158">
        <v>360</v>
      </c>
      <c r="C332" s="159">
        <v>71</v>
      </c>
      <c r="D332" s="154">
        <v>54.230072219893458</v>
      </c>
      <c r="E332">
        <v>41</v>
      </c>
      <c r="F332" s="8">
        <v>0</v>
      </c>
      <c r="I332" s="159">
        <v>96</v>
      </c>
      <c r="J332" s="154">
        <v>69.156425592353742</v>
      </c>
      <c r="K332">
        <v>21</v>
      </c>
      <c r="L332" s="8">
        <v>1</v>
      </c>
      <c r="N332" s="159">
        <v>73</v>
      </c>
      <c r="O332" s="154">
        <v>55.424180489690286</v>
      </c>
      <c r="P332">
        <v>20</v>
      </c>
      <c r="Q332" s="8">
        <v>0</v>
      </c>
    </row>
    <row r="333" spans="2:17">
      <c r="B333" s="158">
        <v>364</v>
      </c>
      <c r="C333" s="159">
        <v>72</v>
      </c>
      <c r="D333" s="154">
        <v>54.827126354791872</v>
      </c>
      <c r="E333">
        <v>20</v>
      </c>
      <c r="F333" s="8">
        <v>0</v>
      </c>
      <c r="I333" s="159">
        <v>72</v>
      </c>
      <c r="J333" s="154">
        <v>54.827126354791872</v>
      </c>
      <c r="K333">
        <v>21</v>
      </c>
      <c r="L333" s="8">
        <v>1</v>
      </c>
      <c r="N333" s="159">
        <v>74</v>
      </c>
      <c r="O333" s="154">
        <v>56.021234624588693</v>
      </c>
      <c r="P333">
        <v>20</v>
      </c>
      <c r="Q333" s="8">
        <v>0</v>
      </c>
    </row>
    <row r="334" spans="2:17">
      <c r="B334" s="158">
        <v>398</v>
      </c>
      <c r="C334" s="159">
        <v>72</v>
      </c>
      <c r="D334" s="154">
        <v>54.827126354791872</v>
      </c>
      <c r="E334">
        <v>20</v>
      </c>
      <c r="F334" s="8">
        <v>0</v>
      </c>
      <c r="I334" s="159">
        <v>105</v>
      </c>
      <c r="J334" s="154">
        <v>74.529912806439441</v>
      </c>
      <c r="K334">
        <v>21</v>
      </c>
      <c r="L334" s="8">
        <v>1</v>
      </c>
      <c r="N334" s="159">
        <v>76</v>
      </c>
      <c r="O334" s="154">
        <v>57.215342894385515</v>
      </c>
      <c r="P334">
        <v>20</v>
      </c>
      <c r="Q334" s="8">
        <v>0</v>
      </c>
    </row>
    <row r="335" spans="2:17">
      <c r="B335" s="158">
        <v>31</v>
      </c>
      <c r="C335" s="159">
        <v>72</v>
      </c>
      <c r="D335" s="154">
        <v>54.827126354791872</v>
      </c>
      <c r="E335">
        <v>22</v>
      </c>
      <c r="F335" s="8">
        <v>0</v>
      </c>
      <c r="I335" s="159">
        <v>51</v>
      </c>
      <c r="J335" s="154">
        <v>42.288989521925238</v>
      </c>
      <c r="K335">
        <v>21</v>
      </c>
      <c r="L335" s="8">
        <v>1</v>
      </c>
      <c r="N335" s="159">
        <v>77</v>
      </c>
      <c r="O335" s="154">
        <v>57.812397029283929</v>
      </c>
      <c r="P335">
        <v>20</v>
      </c>
      <c r="Q335" s="8">
        <v>0</v>
      </c>
    </row>
    <row r="336" spans="2:17">
      <c r="B336" s="158">
        <v>223</v>
      </c>
      <c r="C336" s="159">
        <v>72</v>
      </c>
      <c r="D336" s="154">
        <v>54.827126354791872</v>
      </c>
      <c r="E336">
        <v>22</v>
      </c>
      <c r="F336" s="8">
        <v>0</v>
      </c>
      <c r="I336" s="159">
        <v>75</v>
      </c>
      <c r="J336" s="154">
        <v>56.618288759487108</v>
      </c>
      <c r="K336">
        <v>22</v>
      </c>
      <c r="L336" s="8">
        <v>1</v>
      </c>
      <c r="N336" s="159">
        <v>80</v>
      </c>
      <c r="O336" s="154">
        <v>59.603559433979164</v>
      </c>
      <c r="P336">
        <v>20</v>
      </c>
      <c r="Q336" s="8">
        <v>0</v>
      </c>
    </row>
    <row r="337" spans="2:17">
      <c r="B337" s="158">
        <v>500</v>
      </c>
      <c r="C337" s="159">
        <v>72</v>
      </c>
      <c r="D337" s="154">
        <v>54.827126354791872</v>
      </c>
      <c r="E337">
        <v>22</v>
      </c>
      <c r="F337" s="8">
        <v>0</v>
      </c>
      <c r="I337" s="159">
        <v>93</v>
      </c>
      <c r="J337" s="154">
        <v>67.365263187658513</v>
      </c>
      <c r="K337">
        <v>22</v>
      </c>
      <c r="L337" s="8">
        <v>1</v>
      </c>
      <c r="N337" s="159">
        <v>87</v>
      </c>
      <c r="O337" s="154">
        <v>63.782938378268042</v>
      </c>
      <c r="P337">
        <v>20</v>
      </c>
      <c r="Q337" s="8">
        <v>0</v>
      </c>
    </row>
    <row r="338" spans="2:17">
      <c r="B338" s="158">
        <v>32</v>
      </c>
      <c r="C338" s="159">
        <v>72</v>
      </c>
      <c r="D338" s="154">
        <v>54.827126354791872</v>
      </c>
      <c r="E338">
        <v>24</v>
      </c>
      <c r="F338" s="8">
        <v>0</v>
      </c>
      <c r="I338" s="159">
        <v>77</v>
      </c>
      <c r="J338" s="154">
        <v>57.812397029283929</v>
      </c>
      <c r="K338">
        <v>22</v>
      </c>
      <c r="L338" s="8">
        <v>1</v>
      </c>
      <c r="N338" s="159">
        <v>88</v>
      </c>
      <c r="O338" s="154">
        <v>64.379992513166457</v>
      </c>
      <c r="P338">
        <v>20</v>
      </c>
      <c r="Q338" s="8">
        <v>0</v>
      </c>
    </row>
    <row r="339" spans="2:17">
      <c r="B339" s="158">
        <v>57</v>
      </c>
      <c r="C339" s="159">
        <v>72</v>
      </c>
      <c r="D339" s="154">
        <v>54.827126354791872</v>
      </c>
      <c r="E339">
        <v>31</v>
      </c>
      <c r="F339" s="8">
        <v>0</v>
      </c>
      <c r="I339" s="159">
        <v>79</v>
      </c>
      <c r="J339" s="154">
        <v>59.00650529908075</v>
      </c>
      <c r="K339">
        <v>22</v>
      </c>
      <c r="L339" s="8">
        <v>1</v>
      </c>
      <c r="N339" s="159">
        <v>89</v>
      </c>
      <c r="O339" s="154">
        <v>64.977046648064857</v>
      </c>
      <c r="P339">
        <v>20</v>
      </c>
      <c r="Q339" s="8">
        <v>0</v>
      </c>
    </row>
    <row r="340" spans="2:17">
      <c r="B340" s="158">
        <v>79</v>
      </c>
      <c r="C340" s="159">
        <v>72</v>
      </c>
      <c r="D340" s="154">
        <v>54.827126354791872</v>
      </c>
      <c r="E340">
        <v>31</v>
      </c>
      <c r="F340" s="8">
        <v>0</v>
      </c>
      <c r="I340" s="159">
        <v>99</v>
      </c>
      <c r="J340" s="154">
        <v>70.94758799704897</v>
      </c>
      <c r="K340">
        <v>22</v>
      </c>
      <c r="L340" s="8">
        <v>1</v>
      </c>
      <c r="N340" s="159">
        <v>26</v>
      </c>
      <c r="O340" s="154">
        <v>27.362636149464954</v>
      </c>
      <c r="P340">
        <v>21</v>
      </c>
      <c r="Q340" s="8">
        <v>0</v>
      </c>
    </row>
    <row r="341" spans="2:17">
      <c r="B341" s="158">
        <v>175</v>
      </c>
      <c r="C341" s="159">
        <v>72</v>
      </c>
      <c r="D341" s="154">
        <v>54.827126354791872</v>
      </c>
      <c r="E341">
        <v>41</v>
      </c>
      <c r="F341" s="8">
        <v>0</v>
      </c>
      <c r="I341" s="159">
        <v>84</v>
      </c>
      <c r="J341" s="154">
        <v>61.991775973572807</v>
      </c>
      <c r="K341">
        <v>22</v>
      </c>
      <c r="L341" s="8">
        <v>1</v>
      </c>
      <c r="N341" s="159">
        <v>32</v>
      </c>
      <c r="O341" s="154">
        <v>30.944960958855422</v>
      </c>
      <c r="P341">
        <v>21</v>
      </c>
      <c r="Q341" s="8">
        <v>0</v>
      </c>
    </row>
    <row r="342" spans="2:17">
      <c r="B342" s="158">
        <v>518</v>
      </c>
      <c r="C342" s="159">
        <v>73</v>
      </c>
      <c r="D342" s="154">
        <v>55.424180489690286</v>
      </c>
      <c r="E342">
        <v>20</v>
      </c>
      <c r="F342" s="8">
        <v>0</v>
      </c>
      <c r="I342" s="159">
        <v>98</v>
      </c>
      <c r="J342" s="154">
        <v>70.35053386215057</v>
      </c>
      <c r="K342">
        <v>22</v>
      </c>
      <c r="L342" s="8">
        <v>1</v>
      </c>
      <c r="N342" s="159">
        <v>33</v>
      </c>
      <c r="O342" s="154">
        <v>31.542015093753832</v>
      </c>
      <c r="P342">
        <v>21</v>
      </c>
      <c r="Q342" s="8">
        <v>0</v>
      </c>
    </row>
    <row r="343" spans="2:17">
      <c r="B343" s="158">
        <v>98</v>
      </c>
      <c r="C343" s="159">
        <v>73</v>
      </c>
      <c r="D343" s="154">
        <v>55.424180489690286</v>
      </c>
      <c r="E343">
        <v>23</v>
      </c>
      <c r="F343" s="8">
        <v>0</v>
      </c>
      <c r="I343" s="159">
        <v>90</v>
      </c>
      <c r="J343" s="154">
        <v>65.574100782963271</v>
      </c>
      <c r="K343">
        <v>23</v>
      </c>
      <c r="L343" s="8">
        <v>1</v>
      </c>
      <c r="N343" s="159">
        <v>40</v>
      </c>
      <c r="O343" s="154">
        <v>35.72139403804271</v>
      </c>
      <c r="P343">
        <v>21</v>
      </c>
      <c r="Q343" s="8">
        <v>0</v>
      </c>
    </row>
    <row r="344" spans="2:17">
      <c r="B344" s="158">
        <v>405</v>
      </c>
      <c r="C344" s="159">
        <v>73</v>
      </c>
      <c r="D344" s="154">
        <v>55.424180489690286</v>
      </c>
      <c r="E344">
        <v>23</v>
      </c>
      <c r="F344" s="8">
        <v>0</v>
      </c>
      <c r="I344" s="159">
        <v>90</v>
      </c>
      <c r="J344" s="154">
        <v>65.574100782963271</v>
      </c>
      <c r="K344">
        <v>23</v>
      </c>
      <c r="L344" s="8">
        <v>1</v>
      </c>
      <c r="N344" s="159">
        <v>42</v>
      </c>
      <c r="O344" s="154">
        <v>36.915502307839532</v>
      </c>
      <c r="P344">
        <v>21</v>
      </c>
      <c r="Q344" s="8">
        <v>0</v>
      </c>
    </row>
    <row r="345" spans="2:17">
      <c r="B345" s="158">
        <v>484</v>
      </c>
      <c r="C345" s="159">
        <v>73</v>
      </c>
      <c r="D345" s="154">
        <v>55.424180489690286</v>
      </c>
      <c r="E345">
        <v>23</v>
      </c>
      <c r="F345" s="8">
        <v>0</v>
      </c>
      <c r="I345" s="159">
        <v>96</v>
      </c>
      <c r="J345" s="154">
        <v>69.156425592353742</v>
      </c>
      <c r="K345">
        <v>23</v>
      </c>
      <c r="L345" s="8">
        <v>1</v>
      </c>
      <c r="N345" s="159">
        <v>43</v>
      </c>
      <c r="O345" s="154">
        <v>37.512556442737946</v>
      </c>
      <c r="P345">
        <v>21</v>
      </c>
      <c r="Q345" s="8">
        <v>0</v>
      </c>
    </row>
    <row r="346" spans="2:17">
      <c r="B346" s="158">
        <v>66</v>
      </c>
      <c r="C346" s="159">
        <v>73</v>
      </c>
      <c r="D346" s="154">
        <v>55.424180489690286</v>
      </c>
      <c r="E346">
        <v>29</v>
      </c>
      <c r="F346" s="8">
        <v>0</v>
      </c>
      <c r="I346" s="159">
        <v>71</v>
      </c>
      <c r="J346" s="154">
        <v>54.230072219893458</v>
      </c>
      <c r="K346">
        <v>23</v>
      </c>
      <c r="L346" s="8">
        <v>1</v>
      </c>
      <c r="N346" s="159">
        <v>44</v>
      </c>
      <c r="O346" s="154">
        <v>38.10961057763636</v>
      </c>
      <c r="P346">
        <v>21</v>
      </c>
      <c r="Q346" s="8">
        <v>0</v>
      </c>
    </row>
    <row r="347" spans="2:17">
      <c r="B347" s="158">
        <v>77</v>
      </c>
      <c r="C347" s="159">
        <v>73</v>
      </c>
      <c r="D347" s="154">
        <v>55.424180489690286</v>
      </c>
      <c r="E347">
        <v>31</v>
      </c>
      <c r="F347" s="8">
        <v>0</v>
      </c>
      <c r="I347" s="159">
        <v>89</v>
      </c>
      <c r="J347" s="154">
        <v>64.977046648064857</v>
      </c>
      <c r="K347">
        <v>23</v>
      </c>
      <c r="L347" s="8">
        <v>1</v>
      </c>
      <c r="N347" s="159">
        <v>44</v>
      </c>
      <c r="O347" s="154">
        <v>38.10961057763636</v>
      </c>
      <c r="P347">
        <v>21</v>
      </c>
      <c r="Q347" s="8">
        <v>0</v>
      </c>
    </row>
    <row r="348" spans="2:17">
      <c r="B348" s="158">
        <v>180</v>
      </c>
      <c r="C348" s="159">
        <v>73</v>
      </c>
      <c r="D348" s="154">
        <v>55.424180489690286</v>
      </c>
      <c r="E348">
        <v>31</v>
      </c>
      <c r="F348" s="8">
        <v>0</v>
      </c>
      <c r="I348" s="159">
        <v>54</v>
      </c>
      <c r="J348" s="154">
        <v>44.080151926620474</v>
      </c>
      <c r="K348">
        <v>23</v>
      </c>
      <c r="L348" s="8">
        <v>1</v>
      </c>
      <c r="N348" s="159">
        <v>45</v>
      </c>
      <c r="O348" s="154">
        <v>38.706664712534767</v>
      </c>
      <c r="P348">
        <v>21</v>
      </c>
      <c r="Q348" s="8">
        <v>0</v>
      </c>
    </row>
    <row r="349" spans="2:17">
      <c r="B349" s="158">
        <v>235</v>
      </c>
      <c r="C349" s="159">
        <v>73</v>
      </c>
      <c r="D349" s="154">
        <v>55.424180489690286</v>
      </c>
      <c r="E349">
        <v>32</v>
      </c>
      <c r="F349" s="8">
        <v>0</v>
      </c>
      <c r="I349" s="159">
        <v>83</v>
      </c>
      <c r="J349" s="154">
        <v>61.3947218386744</v>
      </c>
      <c r="K349">
        <v>23</v>
      </c>
      <c r="L349" s="8">
        <v>1</v>
      </c>
      <c r="N349" s="159">
        <v>45</v>
      </c>
      <c r="O349" s="154">
        <v>38.706664712534767</v>
      </c>
      <c r="P349">
        <v>21</v>
      </c>
      <c r="Q349" s="8">
        <v>0</v>
      </c>
    </row>
    <row r="350" spans="2:17">
      <c r="B350" s="158">
        <v>304</v>
      </c>
      <c r="C350" s="159">
        <v>73</v>
      </c>
      <c r="D350" s="154">
        <v>55.424180489690286</v>
      </c>
      <c r="E350">
        <v>38</v>
      </c>
      <c r="F350" s="8">
        <v>0</v>
      </c>
      <c r="I350" s="159">
        <v>92</v>
      </c>
      <c r="J350" s="154">
        <v>66.768209052760099</v>
      </c>
      <c r="K350">
        <v>24</v>
      </c>
      <c r="L350" s="8">
        <v>1</v>
      </c>
      <c r="N350" s="159">
        <v>47</v>
      </c>
      <c r="O350" s="154">
        <v>39.900772982331588</v>
      </c>
      <c r="P350">
        <v>21</v>
      </c>
      <c r="Q350" s="8">
        <v>0</v>
      </c>
    </row>
    <row r="351" spans="2:17">
      <c r="B351" s="158">
        <v>323</v>
      </c>
      <c r="C351" s="159">
        <v>74</v>
      </c>
      <c r="D351" s="154">
        <v>56.021234624588693</v>
      </c>
      <c r="E351">
        <v>20</v>
      </c>
      <c r="F351" s="8">
        <v>0</v>
      </c>
      <c r="I351" s="159">
        <v>44</v>
      </c>
      <c r="J351" s="154">
        <v>38.10961057763636</v>
      </c>
      <c r="K351">
        <v>24</v>
      </c>
      <c r="L351" s="8">
        <v>1</v>
      </c>
      <c r="N351" s="159">
        <v>48</v>
      </c>
      <c r="O351" s="154">
        <v>40.497827117230003</v>
      </c>
      <c r="P351">
        <v>21</v>
      </c>
      <c r="Q351" s="8">
        <v>0</v>
      </c>
    </row>
    <row r="352" spans="2:17">
      <c r="B352" s="158">
        <v>383</v>
      </c>
      <c r="C352" s="159">
        <v>74</v>
      </c>
      <c r="D352" s="154">
        <v>56.021234624588693</v>
      </c>
      <c r="E352">
        <v>22</v>
      </c>
      <c r="F352" s="8">
        <v>0</v>
      </c>
      <c r="I352" s="159">
        <v>89</v>
      </c>
      <c r="J352" s="154">
        <v>64.977046648064857</v>
      </c>
      <c r="K352">
        <v>25</v>
      </c>
      <c r="L352" s="8">
        <v>1</v>
      </c>
      <c r="N352" s="159">
        <v>48</v>
      </c>
      <c r="O352" s="154">
        <v>40.497827117230003</v>
      </c>
      <c r="P352">
        <v>21</v>
      </c>
      <c r="Q352" s="8">
        <v>0</v>
      </c>
    </row>
    <row r="353" spans="2:17">
      <c r="B353" s="158">
        <v>423</v>
      </c>
      <c r="C353" s="159">
        <v>74</v>
      </c>
      <c r="D353" s="154">
        <v>56.021234624588693</v>
      </c>
      <c r="E353">
        <v>27</v>
      </c>
      <c r="F353" s="8">
        <v>0</v>
      </c>
      <c r="I353" s="159">
        <v>72</v>
      </c>
      <c r="J353" s="154">
        <v>54.827126354791872</v>
      </c>
      <c r="K353">
        <v>25</v>
      </c>
      <c r="L353" s="8">
        <v>1</v>
      </c>
      <c r="N353" s="159">
        <v>49</v>
      </c>
      <c r="O353" s="154">
        <v>41.094881252128417</v>
      </c>
      <c r="P353">
        <v>21</v>
      </c>
      <c r="Q353" s="8">
        <v>0</v>
      </c>
    </row>
    <row r="354" spans="2:17">
      <c r="B354" s="158">
        <v>433</v>
      </c>
      <c r="C354" s="159">
        <v>74</v>
      </c>
      <c r="D354" s="154">
        <v>56.021234624588693</v>
      </c>
      <c r="E354">
        <v>46</v>
      </c>
      <c r="F354" s="8">
        <v>0</v>
      </c>
      <c r="I354" s="159">
        <v>75</v>
      </c>
      <c r="J354" s="154">
        <v>56.618288759487108</v>
      </c>
      <c r="K354">
        <v>25</v>
      </c>
      <c r="L354" s="8">
        <v>1</v>
      </c>
      <c r="N354" s="159">
        <v>50</v>
      </c>
      <c r="O354" s="154">
        <v>41.691935387026824</v>
      </c>
      <c r="P354">
        <v>21</v>
      </c>
      <c r="Q354" s="8">
        <v>0</v>
      </c>
    </row>
    <row r="355" spans="2:17">
      <c r="B355" s="158">
        <v>336</v>
      </c>
      <c r="C355" s="159">
        <v>75</v>
      </c>
      <c r="D355" s="154">
        <v>56.618288759487108</v>
      </c>
      <c r="E355">
        <v>22</v>
      </c>
      <c r="F355" s="8">
        <v>0</v>
      </c>
      <c r="I355" s="159">
        <v>79</v>
      </c>
      <c r="J355" s="154">
        <v>59.00650529908075</v>
      </c>
      <c r="K355">
        <v>25</v>
      </c>
      <c r="L355" s="8">
        <v>1</v>
      </c>
      <c r="N355" s="159">
        <v>51</v>
      </c>
      <c r="O355" s="154">
        <v>42.288989521925238</v>
      </c>
      <c r="P355">
        <v>21</v>
      </c>
      <c r="Q355" s="8">
        <v>0</v>
      </c>
    </row>
    <row r="356" spans="2:17">
      <c r="B356" s="158">
        <v>352</v>
      </c>
      <c r="C356" s="159">
        <v>75</v>
      </c>
      <c r="D356" s="154">
        <v>56.618288759487108</v>
      </c>
      <c r="E356">
        <v>22</v>
      </c>
      <c r="F356" s="8">
        <v>0</v>
      </c>
      <c r="I356" s="159">
        <v>102</v>
      </c>
      <c r="J356" s="154">
        <v>72.738750401744213</v>
      </c>
      <c r="K356">
        <v>25</v>
      </c>
      <c r="L356" s="8">
        <v>1</v>
      </c>
      <c r="N356" s="159">
        <v>51</v>
      </c>
      <c r="O356" s="154">
        <v>42.288989521925238</v>
      </c>
      <c r="P356">
        <v>21</v>
      </c>
      <c r="Q356" s="8">
        <v>0</v>
      </c>
    </row>
    <row r="357" spans="2:17">
      <c r="B357" s="158">
        <v>404</v>
      </c>
      <c r="C357" s="159">
        <v>75</v>
      </c>
      <c r="D357" s="154">
        <v>56.618288759487108</v>
      </c>
      <c r="E357">
        <v>23</v>
      </c>
      <c r="F357" s="8">
        <v>0</v>
      </c>
      <c r="I357" s="159">
        <v>87</v>
      </c>
      <c r="J357" s="154">
        <v>63.782938378268042</v>
      </c>
      <c r="K357">
        <v>26</v>
      </c>
      <c r="L357" s="8">
        <v>1</v>
      </c>
      <c r="N357" s="159">
        <v>53</v>
      </c>
      <c r="O357" s="154">
        <v>43.483097791722059</v>
      </c>
      <c r="P357">
        <v>21</v>
      </c>
      <c r="Q357" s="8">
        <v>0</v>
      </c>
    </row>
    <row r="358" spans="2:17">
      <c r="B358" s="158">
        <v>55</v>
      </c>
      <c r="C358" s="159">
        <v>75</v>
      </c>
      <c r="D358" s="154">
        <v>56.618288759487108</v>
      </c>
      <c r="E358">
        <v>24</v>
      </c>
      <c r="F358" s="8">
        <v>0</v>
      </c>
      <c r="I358" s="159">
        <v>92</v>
      </c>
      <c r="J358" s="154">
        <v>66.768209052760099</v>
      </c>
      <c r="K358">
        <v>26</v>
      </c>
      <c r="L358" s="8">
        <v>1</v>
      </c>
      <c r="N358" s="159">
        <v>54</v>
      </c>
      <c r="O358" s="154">
        <v>44.080151926620474</v>
      </c>
      <c r="P358">
        <v>21</v>
      </c>
      <c r="Q358" s="8">
        <v>0</v>
      </c>
    </row>
    <row r="359" spans="2:17">
      <c r="B359" s="158">
        <v>67</v>
      </c>
      <c r="C359" s="159">
        <v>75</v>
      </c>
      <c r="D359" s="154">
        <v>56.618288759487108</v>
      </c>
      <c r="E359">
        <v>24</v>
      </c>
      <c r="F359" s="8">
        <v>0</v>
      </c>
      <c r="I359" s="159">
        <v>91</v>
      </c>
      <c r="J359" s="154">
        <v>66.171154917861685</v>
      </c>
      <c r="K359">
        <v>27</v>
      </c>
      <c r="L359" s="8">
        <v>1</v>
      </c>
      <c r="N359" s="159">
        <v>54</v>
      </c>
      <c r="O359" s="154">
        <v>44.080151926620474</v>
      </c>
      <c r="P359">
        <v>21</v>
      </c>
      <c r="Q359" s="8">
        <v>0</v>
      </c>
    </row>
    <row r="360" spans="2:17">
      <c r="B360" s="158">
        <v>68</v>
      </c>
      <c r="C360" s="159">
        <v>75</v>
      </c>
      <c r="D360" s="154">
        <v>56.618288759487108</v>
      </c>
      <c r="E360">
        <v>25</v>
      </c>
      <c r="F360" s="8">
        <v>0</v>
      </c>
      <c r="I360" s="159">
        <v>73</v>
      </c>
      <c r="J360" s="154">
        <v>55.424180489690286</v>
      </c>
      <c r="K360">
        <v>28</v>
      </c>
      <c r="L360" s="8">
        <v>1</v>
      </c>
      <c r="N360" s="159">
        <v>54</v>
      </c>
      <c r="O360" s="154">
        <v>44.080151926620474</v>
      </c>
      <c r="P360">
        <v>21</v>
      </c>
      <c r="Q360" s="8">
        <v>0</v>
      </c>
    </row>
    <row r="361" spans="2:17">
      <c r="B361" s="158">
        <v>81</v>
      </c>
      <c r="C361" s="159">
        <v>76</v>
      </c>
      <c r="D361" s="154">
        <v>57.215342894385515</v>
      </c>
      <c r="E361">
        <v>20</v>
      </c>
      <c r="F361" s="8">
        <v>0</v>
      </c>
      <c r="I361" s="159">
        <v>81</v>
      </c>
      <c r="J361" s="154">
        <v>60.200613568877571</v>
      </c>
      <c r="K361">
        <v>28</v>
      </c>
      <c r="L361" s="8">
        <v>1</v>
      </c>
      <c r="N361" s="159">
        <v>55</v>
      </c>
      <c r="O361" s="154">
        <v>44.677206061518881</v>
      </c>
      <c r="P361">
        <v>21</v>
      </c>
      <c r="Q361" s="8">
        <v>0</v>
      </c>
    </row>
    <row r="362" spans="2:17">
      <c r="B362" s="158">
        <v>127</v>
      </c>
      <c r="C362" s="159">
        <v>76</v>
      </c>
      <c r="D362" s="154">
        <v>57.215342894385515</v>
      </c>
      <c r="E362">
        <v>22</v>
      </c>
      <c r="F362" s="8">
        <v>0</v>
      </c>
      <c r="I362" s="159">
        <v>79</v>
      </c>
      <c r="J362" s="154">
        <v>59.00650529908075</v>
      </c>
      <c r="K362">
        <v>28</v>
      </c>
      <c r="L362" s="8">
        <v>1</v>
      </c>
      <c r="N362" s="159">
        <v>55</v>
      </c>
      <c r="O362" s="154">
        <v>44.677206061518881</v>
      </c>
      <c r="P362">
        <v>21</v>
      </c>
      <c r="Q362" s="8">
        <v>0</v>
      </c>
    </row>
    <row r="363" spans="2:17">
      <c r="B363" s="158">
        <v>292</v>
      </c>
      <c r="C363" s="159">
        <v>77</v>
      </c>
      <c r="D363" s="154">
        <v>57.812397029283929</v>
      </c>
      <c r="E363">
        <v>20</v>
      </c>
      <c r="F363" s="8">
        <v>0</v>
      </c>
      <c r="I363" s="159">
        <v>73</v>
      </c>
      <c r="J363" s="154">
        <v>55.424180489690286</v>
      </c>
      <c r="K363">
        <v>29</v>
      </c>
      <c r="L363" s="8">
        <v>1</v>
      </c>
      <c r="N363" s="159">
        <v>56</v>
      </c>
      <c r="O363" s="154">
        <v>45.274260196417295</v>
      </c>
      <c r="P363">
        <v>21</v>
      </c>
      <c r="Q363" s="8">
        <v>0</v>
      </c>
    </row>
    <row r="364" spans="2:17">
      <c r="B364" s="158">
        <v>314</v>
      </c>
      <c r="C364" s="159">
        <v>77</v>
      </c>
      <c r="D364" s="154">
        <v>57.812397029283929</v>
      </c>
      <c r="E364">
        <v>22</v>
      </c>
      <c r="F364" s="8">
        <v>0</v>
      </c>
      <c r="I364" s="159">
        <v>101</v>
      </c>
      <c r="J364" s="154">
        <v>72.141696266845798</v>
      </c>
      <c r="K364">
        <v>29</v>
      </c>
      <c r="L364" s="8">
        <v>1</v>
      </c>
      <c r="N364" s="159">
        <v>57</v>
      </c>
      <c r="O364" s="154">
        <v>45.871314331315702</v>
      </c>
      <c r="P364">
        <v>21</v>
      </c>
      <c r="Q364" s="8">
        <v>0</v>
      </c>
    </row>
    <row r="365" spans="2:17">
      <c r="B365" s="158">
        <v>363</v>
      </c>
      <c r="C365" s="159">
        <v>77</v>
      </c>
      <c r="D365" s="154">
        <v>57.812397029283929</v>
      </c>
      <c r="E365">
        <v>29</v>
      </c>
      <c r="F365" s="8">
        <v>0</v>
      </c>
      <c r="H365">
        <f>COUNT(I59:I365)</f>
        <v>307</v>
      </c>
      <c r="I365" s="159">
        <v>71</v>
      </c>
      <c r="J365" s="154">
        <v>54.230072219893458</v>
      </c>
      <c r="K365">
        <v>29</v>
      </c>
      <c r="L365" s="8">
        <v>1</v>
      </c>
      <c r="N365" s="159">
        <v>57</v>
      </c>
      <c r="O365" s="154">
        <v>45.871314331315702</v>
      </c>
      <c r="P365">
        <v>21</v>
      </c>
      <c r="Q365" s="8">
        <v>0</v>
      </c>
    </row>
    <row r="366" spans="2:17">
      <c r="B366" s="158">
        <v>389</v>
      </c>
      <c r="C366" s="159">
        <v>77</v>
      </c>
      <c r="D366" s="154">
        <v>57.812397029283929</v>
      </c>
      <c r="E366">
        <v>54</v>
      </c>
      <c r="F366" s="8">
        <v>0</v>
      </c>
      <c r="H366" t="s">
        <v>487</v>
      </c>
      <c r="I366" s="159">
        <f>AVERAGE(I59:I365)</f>
        <v>66.501628664495115</v>
      </c>
      <c r="J366" s="154">
        <f>AVERAGE(J59:J365)</f>
        <v>51.544301013721778</v>
      </c>
      <c r="K366">
        <f>AVERAGE(K59:K365)</f>
        <v>22.739413680781759</v>
      </c>
      <c r="N366" s="159">
        <v>57</v>
      </c>
      <c r="O366" s="154">
        <v>45.871314331315702</v>
      </c>
      <c r="P366">
        <v>21</v>
      </c>
      <c r="Q366" s="8">
        <v>0</v>
      </c>
    </row>
    <row r="367" spans="2:17">
      <c r="B367" s="158">
        <v>400</v>
      </c>
      <c r="C367" s="159">
        <v>78</v>
      </c>
      <c r="D367" s="154">
        <v>58.409451164182343</v>
      </c>
      <c r="E367">
        <v>22</v>
      </c>
      <c r="F367" s="8">
        <v>0</v>
      </c>
      <c r="H367" t="s">
        <v>488</v>
      </c>
      <c r="I367">
        <f>_xlfn.STDEV.P(I59:I365)</f>
        <v>16.218253799503408</v>
      </c>
      <c r="J367">
        <f>_xlfn.STDEV.P(J59:J365)</f>
        <v>9.6831754918254642</v>
      </c>
      <c r="K367">
        <f>_xlfn.STDEV.P(K59:K365)</f>
        <v>2.4422669919848174</v>
      </c>
      <c r="N367" s="159">
        <v>57</v>
      </c>
      <c r="O367" s="154">
        <v>45.871314331315702</v>
      </c>
      <c r="P367">
        <v>21</v>
      </c>
      <c r="Q367" s="8">
        <v>0</v>
      </c>
    </row>
    <row r="368" spans="2:17">
      <c r="B368" s="158">
        <v>479</v>
      </c>
      <c r="C368" s="159">
        <v>78</v>
      </c>
      <c r="D368" s="154">
        <v>58.409451164182343</v>
      </c>
      <c r="E368">
        <v>22</v>
      </c>
      <c r="F368" s="8">
        <v>0</v>
      </c>
      <c r="H368" t="s">
        <v>489</v>
      </c>
      <c r="I368" s="8">
        <f>COUNT(I316:I365)</f>
        <v>50</v>
      </c>
      <c r="N368" s="159">
        <v>58</v>
      </c>
      <c r="O368" s="154">
        <v>46.468368466214116</v>
      </c>
      <c r="P368">
        <v>21</v>
      </c>
      <c r="Q368" s="8">
        <v>0</v>
      </c>
    </row>
    <row r="369" spans="2:17">
      <c r="B369" s="158">
        <v>482</v>
      </c>
      <c r="C369" s="159">
        <v>78</v>
      </c>
      <c r="D369" s="154">
        <v>58.409451164182343</v>
      </c>
      <c r="E369">
        <v>22</v>
      </c>
      <c r="F369" s="8">
        <v>0</v>
      </c>
      <c r="H369" t="s">
        <v>487</v>
      </c>
      <c r="I369">
        <f>AVERAGE(I316:I365)</f>
        <v>83.54</v>
      </c>
      <c r="J369" s="154">
        <f>AVERAGE(J316:J365)</f>
        <v>61.717131071519546</v>
      </c>
      <c r="K369">
        <f>AVERAGE(K316:K365)</f>
        <v>23.02</v>
      </c>
      <c r="N369" s="159">
        <v>58</v>
      </c>
      <c r="O369" s="154">
        <v>46.468368466214116</v>
      </c>
      <c r="P369">
        <v>21</v>
      </c>
      <c r="Q369" s="8">
        <v>0</v>
      </c>
    </row>
    <row r="370" spans="2:17">
      <c r="B370" s="158">
        <v>14</v>
      </c>
      <c r="C370" s="159">
        <v>78</v>
      </c>
      <c r="D370" s="154">
        <v>58.409451164182343</v>
      </c>
      <c r="E370">
        <v>31</v>
      </c>
      <c r="F370" s="8">
        <v>0</v>
      </c>
      <c r="H370" t="s">
        <v>488</v>
      </c>
      <c r="I370">
        <f>_xlfn.STDEV.P(I316:I365)</f>
        <v>13.937302464967889</v>
      </c>
      <c r="J370">
        <f>_xlfn.STDEV.P(J316:J365)</f>
        <v>8.3213240660387946</v>
      </c>
      <c r="N370" s="159">
        <v>59</v>
      </c>
      <c r="O370" s="154">
        <v>47.065422601112523</v>
      </c>
      <c r="P370">
        <v>21</v>
      </c>
      <c r="Q370" s="8">
        <v>0</v>
      </c>
    </row>
    <row r="371" spans="2:17">
      <c r="B371" s="158">
        <v>62</v>
      </c>
      <c r="C371" s="159">
        <v>79</v>
      </c>
      <c r="D371" s="154">
        <v>59.00650529908075</v>
      </c>
      <c r="E371">
        <v>23</v>
      </c>
      <c r="F371" s="8">
        <v>0</v>
      </c>
      <c r="H371" t="s">
        <v>490</v>
      </c>
      <c r="I371">
        <f>COUNT(J59:J315)</f>
        <v>257</v>
      </c>
      <c r="N371" s="159">
        <v>59</v>
      </c>
      <c r="O371" s="154">
        <v>47.065422601112523</v>
      </c>
      <c r="P371">
        <v>21</v>
      </c>
      <c r="Q371" s="8">
        <v>0</v>
      </c>
    </row>
    <row r="372" spans="2:17">
      <c r="B372" s="158">
        <v>94</v>
      </c>
      <c r="C372" s="159">
        <v>79</v>
      </c>
      <c r="D372" s="154">
        <v>59.00650529908075</v>
      </c>
      <c r="E372">
        <v>26</v>
      </c>
      <c r="F372" s="8">
        <v>0</v>
      </c>
      <c r="H372" t="s">
        <v>487</v>
      </c>
      <c r="I372" s="154">
        <f>AVERAGE(I59:I315)</f>
        <v>63.186770428015564</v>
      </c>
      <c r="J372" s="154">
        <f>AVERAGE(J59:J315)</f>
        <v>49.5651511970296</v>
      </c>
      <c r="K372" s="154">
        <f>AVERAGE(K59:K315)</f>
        <v>22.684824902723737</v>
      </c>
      <c r="N372" s="159">
        <v>59</v>
      </c>
      <c r="O372" s="154">
        <v>47.065422601112523</v>
      </c>
      <c r="P372">
        <v>21</v>
      </c>
      <c r="Q372" s="8">
        <v>0</v>
      </c>
    </row>
    <row r="373" spans="2:17">
      <c r="B373" s="158">
        <v>312</v>
      </c>
      <c r="C373" s="159">
        <v>79</v>
      </c>
      <c r="D373" s="154">
        <v>59.00650529908075</v>
      </c>
      <c r="E373">
        <v>27</v>
      </c>
      <c r="F373" s="8">
        <v>0</v>
      </c>
      <c r="H373" t="s">
        <v>488</v>
      </c>
      <c r="I373">
        <f>STDEVP(I59:I315)</f>
        <v>14.454952838190119</v>
      </c>
      <c r="J373">
        <f>STDEVP(J59:J315)</f>
        <v>8.630389361803088</v>
      </c>
      <c r="N373" s="159">
        <v>59</v>
      </c>
      <c r="O373" s="154">
        <v>47.065422601112523</v>
      </c>
      <c r="P373">
        <v>21</v>
      </c>
      <c r="Q373" s="8">
        <v>0</v>
      </c>
    </row>
    <row r="374" spans="2:17">
      <c r="B374" s="158">
        <v>495</v>
      </c>
      <c r="C374" s="159">
        <v>79</v>
      </c>
      <c r="D374" s="154">
        <v>59.00650529908075</v>
      </c>
      <c r="E374">
        <v>28</v>
      </c>
      <c r="F374" s="8">
        <v>0</v>
      </c>
      <c r="N374" s="159">
        <v>59</v>
      </c>
      <c r="O374" s="154">
        <v>47.065422601112523</v>
      </c>
      <c r="P374">
        <v>21</v>
      </c>
      <c r="Q374" s="8">
        <v>0</v>
      </c>
    </row>
    <row r="375" spans="2:17">
      <c r="B375" s="158">
        <v>22</v>
      </c>
      <c r="C375" s="159">
        <v>79</v>
      </c>
      <c r="D375" s="154">
        <v>59.00650529908075</v>
      </c>
      <c r="E375">
        <v>30</v>
      </c>
      <c r="F375" s="8">
        <v>0</v>
      </c>
      <c r="N375" s="159">
        <v>60</v>
      </c>
      <c r="O375" s="154">
        <v>47.662476736010937</v>
      </c>
      <c r="P375">
        <v>21</v>
      </c>
      <c r="Q375" s="8">
        <v>0</v>
      </c>
    </row>
    <row r="376" spans="2:17">
      <c r="B376" s="158">
        <v>51</v>
      </c>
      <c r="C376" s="159">
        <v>80</v>
      </c>
      <c r="D376" s="154">
        <v>59.603559433979164</v>
      </c>
      <c r="E376">
        <v>19</v>
      </c>
      <c r="F376" s="8">
        <v>0</v>
      </c>
      <c r="N376" s="159">
        <v>60</v>
      </c>
      <c r="O376" s="154">
        <v>47.662476736010937</v>
      </c>
      <c r="P376">
        <v>21</v>
      </c>
      <c r="Q376" s="8">
        <v>0</v>
      </c>
    </row>
    <row r="377" spans="2:17">
      <c r="B377" s="158">
        <v>72</v>
      </c>
      <c r="C377" s="159">
        <v>80</v>
      </c>
      <c r="D377" s="154">
        <v>59.603559433979164</v>
      </c>
      <c r="E377">
        <v>20</v>
      </c>
      <c r="F377" s="8">
        <v>0</v>
      </c>
      <c r="N377" s="159">
        <v>61</v>
      </c>
      <c r="O377" s="154">
        <v>48.259530870909352</v>
      </c>
      <c r="P377">
        <v>21</v>
      </c>
      <c r="Q377" s="8">
        <v>0</v>
      </c>
    </row>
    <row r="378" spans="2:17">
      <c r="B378" s="158">
        <v>88</v>
      </c>
      <c r="C378" s="159">
        <v>80</v>
      </c>
      <c r="D378" s="154">
        <v>59.603559433979164</v>
      </c>
      <c r="E378">
        <v>21</v>
      </c>
      <c r="F378" s="8">
        <v>0</v>
      </c>
      <c r="N378" s="159">
        <v>61</v>
      </c>
      <c r="O378" s="154">
        <v>48.259530870909352</v>
      </c>
      <c r="P378">
        <v>21</v>
      </c>
      <c r="Q378" s="8">
        <v>0</v>
      </c>
    </row>
    <row r="379" spans="2:17">
      <c r="B379" s="158">
        <v>105</v>
      </c>
      <c r="C379" s="159">
        <v>80</v>
      </c>
      <c r="D379" s="154">
        <v>59.603559433979164</v>
      </c>
      <c r="E379">
        <v>27</v>
      </c>
      <c r="F379" s="8">
        <v>0</v>
      </c>
      <c r="N379" s="159">
        <v>61</v>
      </c>
      <c r="O379" s="154">
        <v>48.259530870909352</v>
      </c>
      <c r="P379">
        <v>21</v>
      </c>
      <c r="Q379" s="8">
        <v>0</v>
      </c>
    </row>
    <row r="380" spans="2:17">
      <c r="B380" s="158">
        <v>239</v>
      </c>
      <c r="C380" s="159">
        <v>80</v>
      </c>
      <c r="D380" s="154">
        <v>59.603559433979164</v>
      </c>
      <c r="E380">
        <v>32</v>
      </c>
      <c r="F380" s="8">
        <v>0</v>
      </c>
      <c r="N380" s="159">
        <v>61</v>
      </c>
      <c r="O380" s="154">
        <v>48.259530870909352</v>
      </c>
      <c r="P380">
        <v>21</v>
      </c>
      <c r="Q380" s="8">
        <v>0</v>
      </c>
    </row>
    <row r="381" spans="2:17">
      <c r="B381" s="158">
        <v>373</v>
      </c>
      <c r="C381" s="159">
        <v>80</v>
      </c>
      <c r="D381" s="154">
        <v>59.603559433979164</v>
      </c>
      <c r="E381">
        <v>46</v>
      </c>
      <c r="F381" s="8">
        <v>0</v>
      </c>
      <c r="N381" s="159">
        <v>63</v>
      </c>
      <c r="O381" s="154">
        <v>49.453639140706173</v>
      </c>
      <c r="P381">
        <v>21</v>
      </c>
      <c r="Q381" s="8">
        <v>0</v>
      </c>
    </row>
    <row r="382" spans="2:17">
      <c r="B382" s="158">
        <v>440</v>
      </c>
      <c r="C382" s="159">
        <v>81</v>
      </c>
      <c r="D382" s="154">
        <v>60.200613568877571</v>
      </c>
      <c r="E382">
        <v>21</v>
      </c>
      <c r="F382" s="8">
        <v>0</v>
      </c>
      <c r="N382" s="159">
        <v>63</v>
      </c>
      <c r="O382" s="154">
        <v>49.453639140706173</v>
      </c>
      <c r="P382">
        <v>21</v>
      </c>
      <c r="Q382" s="8">
        <v>0</v>
      </c>
    </row>
    <row r="383" spans="2:17">
      <c r="B383" s="158">
        <v>458</v>
      </c>
      <c r="C383" s="159">
        <v>81</v>
      </c>
      <c r="D383" s="154">
        <v>60.200613568877571</v>
      </c>
      <c r="E383">
        <v>22</v>
      </c>
      <c r="F383" s="8">
        <v>0</v>
      </c>
      <c r="N383" s="159">
        <v>65</v>
      </c>
      <c r="O383" s="154">
        <v>50.647747410502994</v>
      </c>
      <c r="P383">
        <v>21</v>
      </c>
      <c r="Q383" s="8">
        <v>0</v>
      </c>
    </row>
    <row r="384" spans="2:17">
      <c r="B384" s="158">
        <v>506</v>
      </c>
      <c r="C384" s="159">
        <v>81</v>
      </c>
      <c r="D384" s="154">
        <v>60.200613568877571</v>
      </c>
      <c r="E384">
        <v>22</v>
      </c>
      <c r="F384" s="8">
        <v>0</v>
      </c>
      <c r="N384" s="159">
        <v>66</v>
      </c>
      <c r="O384" s="154">
        <v>51.244801545401408</v>
      </c>
      <c r="P384">
        <v>21</v>
      </c>
      <c r="Q384" s="8">
        <v>0</v>
      </c>
    </row>
    <row r="385" spans="2:17">
      <c r="B385" s="158">
        <v>507</v>
      </c>
      <c r="C385" s="159">
        <v>81</v>
      </c>
      <c r="D385" s="154">
        <v>60.200613568877571</v>
      </c>
      <c r="E385">
        <v>23</v>
      </c>
      <c r="F385" s="8">
        <v>0</v>
      </c>
      <c r="N385" s="159">
        <v>67</v>
      </c>
      <c r="O385" s="154">
        <v>51.841855680299815</v>
      </c>
      <c r="P385">
        <v>21</v>
      </c>
      <c r="Q385" s="8">
        <v>0</v>
      </c>
    </row>
    <row r="386" spans="2:17">
      <c r="B386" s="158">
        <v>513</v>
      </c>
      <c r="C386" s="159">
        <v>81</v>
      </c>
      <c r="D386" s="154">
        <v>60.200613568877571</v>
      </c>
      <c r="E386">
        <v>46</v>
      </c>
      <c r="F386" s="8">
        <v>0</v>
      </c>
      <c r="N386" s="159">
        <v>67</v>
      </c>
      <c r="O386" s="154">
        <v>51.841855680299815</v>
      </c>
      <c r="P386">
        <v>21</v>
      </c>
      <c r="Q386" s="8">
        <v>0</v>
      </c>
    </row>
    <row r="387" spans="2:17">
      <c r="B387" s="158">
        <v>90</v>
      </c>
      <c r="C387" s="159">
        <v>81</v>
      </c>
      <c r="D387" s="154">
        <v>60.200613568877571</v>
      </c>
      <c r="E387">
        <v>48</v>
      </c>
      <c r="F387" s="8">
        <v>0</v>
      </c>
      <c r="N387" s="159">
        <v>68</v>
      </c>
      <c r="O387" s="154">
        <v>52.43890981519823</v>
      </c>
      <c r="P387">
        <v>21</v>
      </c>
      <c r="Q387" s="8">
        <v>0</v>
      </c>
    </row>
    <row r="388" spans="2:17">
      <c r="B388" s="158">
        <v>326</v>
      </c>
      <c r="C388" s="159">
        <v>82</v>
      </c>
      <c r="D388" s="154">
        <v>60.797667703775986</v>
      </c>
      <c r="E388">
        <v>19</v>
      </c>
      <c r="F388" s="8">
        <v>0</v>
      </c>
      <c r="N388" s="159">
        <v>71</v>
      </c>
      <c r="O388" s="154">
        <v>54.230072219893458</v>
      </c>
      <c r="P388">
        <v>21</v>
      </c>
      <c r="Q388" s="8">
        <v>0</v>
      </c>
    </row>
    <row r="389" spans="2:17">
      <c r="B389" s="158">
        <v>19</v>
      </c>
      <c r="C389" s="159">
        <v>82</v>
      </c>
      <c r="D389" s="154">
        <v>60.797667703775986</v>
      </c>
      <c r="E389">
        <v>22</v>
      </c>
      <c r="F389" s="8">
        <v>0</v>
      </c>
      <c r="N389" s="159">
        <v>71</v>
      </c>
      <c r="O389" s="154">
        <v>54.230072219893458</v>
      </c>
      <c r="P389">
        <v>21</v>
      </c>
      <c r="Q389" s="8">
        <v>0</v>
      </c>
    </row>
    <row r="390" spans="2:17">
      <c r="B390" s="158">
        <v>43</v>
      </c>
      <c r="C390" s="159">
        <v>82</v>
      </c>
      <c r="D390" s="154">
        <v>60.797667703775986</v>
      </c>
      <c r="E390">
        <v>23</v>
      </c>
      <c r="F390" s="8">
        <v>0</v>
      </c>
      <c r="N390" s="159">
        <v>80</v>
      </c>
      <c r="O390" s="154">
        <v>59.603559433979164</v>
      </c>
      <c r="P390">
        <v>21</v>
      </c>
      <c r="Q390" s="8">
        <v>0</v>
      </c>
    </row>
    <row r="391" spans="2:17">
      <c r="B391" s="158">
        <v>70</v>
      </c>
      <c r="C391" s="159">
        <v>82</v>
      </c>
      <c r="D391" s="154">
        <v>60.797667703775986</v>
      </c>
      <c r="E391">
        <v>25</v>
      </c>
      <c r="F391" s="8">
        <v>0</v>
      </c>
      <c r="N391" s="159">
        <v>81</v>
      </c>
      <c r="O391" s="154">
        <v>60.200613568877571</v>
      </c>
      <c r="P391">
        <v>21</v>
      </c>
      <c r="Q391" s="8">
        <v>0</v>
      </c>
    </row>
    <row r="392" spans="2:17">
      <c r="B392" s="158">
        <v>152</v>
      </c>
      <c r="C392" s="159">
        <v>83</v>
      </c>
      <c r="D392" s="154">
        <v>61.3947218386744</v>
      </c>
      <c r="E392">
        <v>15</v>
      </c>
      <c r="F392" s="8">
        <v>0</v>
      </c>
      <c r="N392" s="159">
        <v>84</v>
      </c>
      <c r="O392" s="154">
        <v>61.991775973572807</v>
      </c>
      <c r="P392">
        <v>21</v>
      </c>
      <c r="Q392" s="8">
        <v>0</v>
      </c>
    </row>
    <row r="393" spans="2:17">
      <c r="B393" s="158">
        <v>327</v>
      </c>
      <c r="C393" s="159">
        <v>84</v>
      </c>
      <c r="D393" s="154">
        <v>61.991775973572807</v>
      </c>
      <c r="E393">
        <v>21</v>
      </c>
      <c r="F393" s="8">
        <v>0</v>
      </c>
      <c r="N393" s="159">
        <v>85</v>
      </c>
      <c r="O393" s="154">
        <v>62.588830108471214</v>
      </c>
      <c r="P393">
        <v>21</v>
      </c>
      <c r="Q393" s="8">
        <v>0</v>
      </c>
    </row>
    <row r="394" spans="2:17">
      <c r="B394" s="158">
        <v>362</v>
      </c>
      <c r="C394" s="159">
        <v>84</v>
      </c>
      <c r="D394" s="154">
        <v>61.991775973572807</v>
      </c>
      <c r="E394">
        <v>23</v>
      </c>
      <c r="F394" s="8">
        <v>0</v>
      </c>
      <c r="N394" s="159">
        <v>86</v>
      </c>
      <c r="O394" s="154">
        <v>63.185884243369628</v>
      </c>
      <c r="P394">
        <v>21</v>
      </c>
      <c r="Q394" s="8">
        <v>0</v>
      </c>
    </row>
    <row r="395" spans="2:17">
      <c r="B395" s="158">
        <v>448</v>
      </c>
      <c r="C395" s="159">
        <v>84</v>
      </c>
      <c r="D395" s="154">
        <v>61.991775973572807</v>
      </c>
      <c r="E395">
        <v>26</v>
      </c>
      <c r="F395" s="8">
        <v>0</v>
      </c>
      <c r="N395" s="159">
        <v>87</v>
      </c>
      <c r="O395" s="154">
        <v>63.782938378268042</v>
      </c>
      <c r="P395">
        <v>21</v>
      </c>
      <c r="Q395" s="8">
        <v>0</v>
      </c>
    </row>
    <row r="396" spans="2:17">
      <c r="B396" s="158">
        <v>509</v>
      </c>
      <c r="C396" s="159">
        <v>85</v>
      </c>
      <c r="D396" s="154">
        <v>62.588830108471214</v>
      </c>
      <c r="E396">
        <v>21</v>
      </c>
      <c r="F396" s="8">
        <v>0</v>
      </c>
      <c r="N396" s="159">
        <v>88</v>
      </c>
      <c r="O396" s="154">
        <v>64.379992513166457</v>
      </c>
      <c r="P396">
        <v>21</v>
      </c>
      <c r="Q396" s="8">
        <v>0</v>
      </c>
    </row>
    <row r="397" spans="2:17">
      <c r="B397" s="158">
        <v>472</v>
      </c>
      <c r="C397" s="159">
        <v>85</v>
      </c>
      <c r="D397" s="154">
        <v>62.588830108471214</v>
      </c>
      <c r="E397">
        <v>23</v>
      </c>
      <c r="F397" s="8">
        <v>0</v>
      </c>
      <c r="N397" s="159">
        <v>90</v>
      </c>
      <c r="O397" s="154">
        <v>65.574100782963271</v>
      </c>
      <c r="P397">
        <v>21</v>
      </c>
      <c r="Q397" s="8">
        <v>0</v>
      </c>
    </row>
    <row r="398" spans="2:17">
      <c r="B398" s="158">
        <v>47</v>
      </c>
      <c r="C398" s="159">
        <v>85</v>
      </c>
      <c r="D398" s="154">
        <v>62.588830108471214</v>
      </c>
      <c r="E398">
        <v>24</v>
      </c>
      <c r="F398" s="8">
        <v>0</v>
      </c>
      <c r="N398" s="159">
        <v>94</v>
      </c>
      <c r="O398" s="154">
        <v>67.962317322556913</v>
      </c>
      <c r="P398">
        <v>21</v>
      </c>
      <c r="Q398" s="8">
        <v>0</v>
      </c>
    </row>
    <row r="399" spans="2:17">
      <c r="B399" s="158">
        <v>75</v>
      </c>
      <c r="C399" s="159">
        <v>86</v>
      </c>
      <c r="D399" s="154">
        <v>63.185884243369628</v>
      </c>
      <c r="E399">
        <v>15</v>
      </c>
      <c r="F399" s="8">
        <v>0</v>
      </c>
      <c r="N399" s="159">
        <v>36</v>
      </c>
      <c r="O399" s="154">
        <v>33.333177498449068</v>
      </c>
      <c r="P399">
        <v>22</v>
      </c>
      <c r="Q399" s="8">
        <v>0</v>
      </c>
    </row>
    <row r="400" spans="2:17">
      <c r="B400" s="158">
        <v>392</v>
      </c>
      <c r="C400" s="159">
        <v>86</v>
      </c>
      <c r="D400" s="154">
        <v>63.185884243369628</v>
      </c>
      <c r="E400">
        <v>21</v>
      </c>
      <c r="F400" s="8">
        <v>0</v>
      </c>
      <c r="N400" s="159">
        <v>45</v>
      </c>
      <c r="O400" s="154">
        <v>38.706664712534767</v>
      </c>
      <c r="P400">
        <v>22</v>
      </c>
      <c r="Q400" s="8">
        <v>0</v>
      </c>
    </row>
    <row r="401" spans="2:17">
      <c r="B401" s="158">
        <v>393</v>
      </c>
      <c r="C401" s="159">
        <v>86</v>
      </c>
      <c r="D401" s="154">
        <v>63.185884243369628</v>
      </c>
      <c r="E401">
        <v>31</v>
      </c>
      <c r="F401" s="8">
        <v>0</v>
      </c>
      <c r="N401" s="159">
        <v>47</v>
      </c>
      <c r="O401" s="154">
        <v>39.900772982331588</v>
      </c>
      <c r="P401">
        <v>22</v>
      </c>
      <c r="Q401" s="8">
        <v>0</v>
      </c>
    </row>
    <row r="402" spans="2:17">
      <c r="B402" s="158">
        <v>401</v>
      </c>
      <c r="C402" s="159">
        <v>86</v>
      </c>
      <c r="D402" s="154">
        <v>63.185884243369628</v>
      </c>
      <c r="E402">
        <v>33</v>
      </c>
      <c r="F402" s="8">
        <v>0</v>
      </c>
      <c r="N402" s="159">
        <v>50</v>
      </c>
      <c r="O402" s="154">
        <v>41.691935387026824</v>
      </c>
      <c r="P402">
        <v>22</v>
      </c>
      <c r="Q402" s="8">
        <v>0</v>
      </c>
    </row>
    <row r="403" spans="2:17">
      <c r="B403" s="158">
        <v>469</v>
      </c>
      <c r="C403" s="159">
        <v>86</v>
      </c>
      <c r="D403" s="154">
        <v>63.185884243369628</v>
      </c>
      <c r="E403">
        <v>39</v>
      </c>
      <c r="F403" s="8">
        <v>0</v>
      </c>
      <c r="N403" s="159">
        <v>50</v>
      </c>
      <c r="O403" s="154">
        <v>41.691935387026824</v>
      </c>
      <c r="P403">
        <v>22</v>
      </c>
      <c r="Q403" s="8">
        <v>0</v>
      </c>
    </row>
    <row r="404" spans="2:17">
      <c r="B404" s="158">
        <v>492</v>
      </c>
      <c r="C404" s="159">
        <v>87</v>
      </c>
      <c r="D404" s="154">
        <v>63.782938378268042</v>
      </c>
      <c r="E404">
        <v>20</v>
      </c>
      <c r="F404" s="8">
        <v>0</v>
      </c>
      <c r="N404" s="159">
        <v>52</v>
      </c>
      <c r="O404" s="154">
        <v>42.886043656823645</v>
      </c>
      <c r="P404">
        <v>22</v>
      </c>
      <c r="Q404" s="8">
        <v>0</v>
      </c>
    </row>
    <row r="405" spans="2:17">
      <c r="B405" s="158">
        <v>1</v>
      </c>
      <c r="C405" s="159">
        <v>87</v>
      </c>
      <c r="D405" s="154">
        <v>63.782938378268042</v>
      </c>
      <c r="E405">
        <v>21</v>
      </c>
      <c r="F405" s="8">
        <v>0</v>
      </c>
      <c r="N405" s="159">
        <v>53</v>
      </c>
      <c r="O405" s="154">
        <v>43.483097791722059</v>
      </c>
      <c r="P405">
        <v>22</v>
      </c>
      <c r="Q405" s="8">
        <v>0</v>
      </c>
    </row>
    <row r="406" spans="2:17">
      <c r="B406" s="158">
        <v>28</v>
      </c>
      <c r="C406" s="159">
        <v>87</v>
      </c>
      <c r="D406" s="154">
        <v>63.782938378268042</v>
      </c>
      <c r="E406">
        <v>24</v>
      </c>
      <c r="F406" s="8">
        <v>0</v>
      </c>
      <c r="N406" s="159">
        <v>54</v>
      </c>
      <c r="O406" s="154">
        <v>44.080151926620474</v>
      </c>
      <c r="P406">
        <v>22</v>
      </c>
      <c r="Q406" s="8">
        <v>0</v>
      </c>
    </row>
    <row r="407" spans="2:17">
      <c r="B407" s="158">
        <v>486</v>
      </c>
      <c r="C407" s="159">
        <v>87</v>
      </c>
      <c r="D407" s="154">
        <v>63.782938378268042</v>
      </c>
      <c r="E407">
        <v>25</v>
      </c>
      <c r="F407" s="8">
        <v>0</v>
      </c>
      <c r="N407" s="159">
        <v>55</v>
      </c>
      <c r="O407" s="154">
        <v>44.677206061518881</v>
      </c>
      <c r="P407">
        <v>22</v>
      </c>
      <c r="Q407" s="8">
        <v>0</v>
      </c>
    </row>
    <row r="408" spans="2:17">
      <c r="B408" s="158">
        <v>99</v>
      </c>
      <c r="C408" s="159">
        <v>87</v>
      </c>
      <c r="D408" s="154">
        <v>63.782938378268042</v>
      </c>
      <c r="E408">
        <v>26</v>
      </c>
      <c r="F408" s="8">
        <v>0</v>
      </c>
      <c r="N408" s="159">
        <v>55</v>
      </c>
      <c r="O408" s="154">
        <v>44.677206061518881</v>
      </c>
      <c r="P408">
        <v>22</v>
      </c>
      <c r="Q408" s="8">
        <v>0</v>
      </c>
    </row>
    <row r="409" spans="2:17">
      <c r="B409" s="158">
        <v>416</v>
      </c>
      <c r="C409" s="159">
        <v>88</v>
      </c>
      <c r="D409" s="154">
        <v>64.379992513166457</v>
      </c>
      <c r="E409">
        <v>20</v>
      </c>
      <c r="F409" s="8">
        <v>0</v>
      </c>
      <c r="N409" s="159">
        <v>55</v>
      </c>
      <c r="O409" s="154">
        <v>44.677206061518881</v>
      </c>
      <c r="P409">
        <v>22</v>
      </c>
      <c r="Q409" s="8">
        <v>0</v>
      </c>
    </row>
    <row r="410" spans="2:17">
      <c r="B410" s="158">
        <v>432</v>
      </c>
      <c r="C410" s="159">
        <v>88</v>
      </c>
      <c r="D410" s="154">
        <v>64.379992513166457</v>
      </c>
      <c r="E410">
        <v>21</v>
      </c>
      <c r="F410" s="8">
        <v>0</v>
      </c>
      <c r="N410" s="159">
        <v>56</v>
      </c>
      <c r="O410" s="154">
        <v>45.274260196417295</v>
      </c>
      <c r="P410">
        <v>22</v>
      </c>
      <c r="Q410" s="8">
        <v>0</v>
      </c>
    </row>
    <row r="411" spans="2:17">
      <c r="B411" s="158">
        <v>464</v>
      </c>
      <c r="C411" s="159">
        <v>88</v>
      </c>
      <c r="D411" s="154">
        <v>64.379992513166457</v>
      </c>
      <c r="E411">
        <v>22</v>
      </c>
      <c r="F411" s="8">
        <v>0</v>
      </c>
      <c r="N411" s="159">
        <v>57</v>
      </c>
      <c r="O411" s="154">
        <v>45.871314331315702</v>
      </c>
      <c r="P411">
        <v>22</v>
      </c>
      <c r="Q411" s="8">
        <v>0</v>
      </c>
    </row>
    <row r="412" spans="2:17">
      <c r="B412" s="158">
        <v>231</v>
      </c>
      <c r="C412" s="159">
        <v>89</v>
      </c>
      <c r="D412" s="154">
        <v>64.977046648064857</v>
      </c>
      <c r="E412">
        <v>20</v>
      </c>
      <c r="F412" s="8">
        <v>0</v>
      </c>
      <c r="N412" s="159">
        <v>57</v>
      </c>
      <c r="O412" s="154">
        <v>45.871314331315702</v>
      </c>
      <c r="P412">
        <v>22</v>
      </c>
      <c r="Q412" s="8">
        <v>0</v>
      </c>
    </row>
    <row r="413" spans="2:17">
      <c r="B413" s="158">
        <v>328</v>
      </c>
      <c r="C413" s="159">
        <v>89</v>
      </c>
      <c r="D413" s="154">
        <v>64.977046648064857</v>
      </c>
      <c r="E413">
        <v>22</v>
      </c>
      <c r="F413" s="8">
        <v>0</v>
      </c>
      <c r="N413" s="159">
        <v>58</v>
      </c>
      <c r="O413" s="154">
        <v>46.468368466214116</v>
      </c>
      <c r="P413">
        <v>22</v>
      </c>
      <c r="Q413" s="8">
        <v>0</v>
      </c>
    </row>
    <row r="414" spans="2:17">
      <c r="B414" s="158">
        <v>420</v>
      </c>
      <c r="C414" s="159">
        <v>89</v>
      </c>
      <c r="D414" s="154">
        <v>64.977046648064857</v>
      </c>
      <c r="E414">
        <v>24</v>
      </c>
      <c r="F414" s="8">
        <v>0</v>
      </c>
      <c r="N414" s="159">
        <v>58</v>
      </c>
      <c r="O414" s="154">
        <v>46.468368466214116</v>
      </c>
      <c r="P414">
        <v>22</v>
      </c>
      <c r="Q414" s="8">
        <v>0</v>
      </c>
    </row>
    <row r="415" spans="2:17">
      <c r="B415" s="158">
        <v>430</v>
      </c>
      <c r="C415" s="159">
        <v>89</v>
      </c>
      <c r="D415" s="154">
        <v>64.977046648064857</v>
      </c>
      <c r="E415">
        <v>24</v>
      </c>
      <c r="F415" s="8">
        <v>0</v>
      </c>
      <c r="N415" s="159">
        <v>60</v>
      </c>
      <c r="O415" s="154">
        <v>47.662476736010937</v>
      </c>
      <c r="P415">
        <v>22</v>
      </c>
      <c r="Q415" s="8">
        <v>0</v>
      </c>
    </row>
    <row r="416" spans="2:17">
      <c r="B416" s="158">
        <v>434</v>
      </c>
      <c r="C416" s="159">
        <v>89</v>
      </c>
      <c r="D416" s="154">
        <v>64.977046648064857</v>
      </c>
      <c r="E416">
        <v>34</v>
      </c>
      <c r="F416" s="8">
        <v>0</v>
      </c>
      <c r="N416" s="159">
        <v>60</v>
      </c>
      <c r="O416" s="154">
        <v>47.662476736010937</v>
      </c>
      <c r="P416">
        <v>22</v>
      </c>
      <c r="Q416" s="8">
        <v>0</v>
      </c>
    </row>
    <row r="417" spans="2:17">
      <c r="B417" s="158">
        <v>126</v>
      </c>
      <c r="C417" s="159">
        <v>90</v>
      </c>
      <c r="D417" s="154">
        <v>65.574100782963271</v>
      </c>
      <c r="E417">
        <v>21</v>
      </c>
      <c r="F417" s="8">
        <v>0</v>
      </c>
      <c r="N417" s="159">
        <v>62</v>
      </c>
      <c r="O417" s="154">
        <v>48.856585005807759</v>
      </c>
      <c r="P417">
        <v>22</v>
      </c>
      <c r="Q417" s="8">
        <v>0</v>
      </c>
    </row>
    <row r="418" spans="2:17">
      <c r="B418" s="158">
        <v>441</v>
      </c>
      <c r="C418" s="159">
        <v>90</v>
      </c>
      <c r="D418" s="154">
        <v>65.574100782963271</v>
      </c>
      <c r="E418">
        <v>22</v>
      </c>
      <c r="F418" s="8">
        <v>0</v>
      </c>
      <c r="N418" s="159">
        <v>63</v>
      </c>
      <c r="O418" s="154">
        <v>49.453639140706173</v>
      </c>
      <c r="P418">
        <v>22</v>
      </c>
      <c r="Q418" s="8">
        <v>0</v>
      </c>
    </row>
    <row r="419" spans="2:17">
      <c r="B419" s="158">
        <v>496</v>
      </c>
      <c r="C419" s="159">
        <v>90</v>
      </c>
      <c r="D419" s="154">
        <v>65.574100782963271</v>
      </c>
      <c r="E419">
        <v>25</v>
      </c>
      <c r="F419" s="8">
        <v>0</v>
      </c>
      <c r="N419" s="159">
        <v>64</v>
      </c>
      <c r="O419" s="154">
        <v>50.05069327560458</v>
      </c>
      <c r="P419">
        <v>22</v>
      </c>
      <c r="Q419" s="8">
        <v>0</v>
      </c>
    </row>
    <row r="420" spans="2:17">
      <c r="B420" s="158">
        <v>13</v>
      </c>
      <c r="C420" s="159">
        <v>91</v>
      </c>
      <c r="D420" s="154">
        <v>66.171154917861685</v>
      </c>
      <c r="E420">
        <v>17</v>
      </c>
      <c r="F420" s="8">
        <v>0</v>
      </c>
      <c r="N420" s="159">
        <v>65</v>
      </c>
      <c r="O420" s="154">
        <v>50.647747410502994</v>
      </c>
      <c r="P420">
        <v>22</v>
      </c>
      <c r="Q420" s="8">
        <v>0</v>
      </c>
    </row>
    <row r="421" spans="2:17">
      <c r="B421" s="158">
        <v>350</v>
      </c>
      <c r="C421" s="159">
        <v>91</v>
      </c>
      <c r="D421" s="154">
        <v>66.171154917861685</v>
      </c>
      <c r="E421">
        <v>29</v>
      </c>
      <c r="F421" s="8">
        <v>0</v>
      </c>
      <c r="N421" s="159">
        <v>66</v>
      </c>
      <c r="O421" s="154">
        <v>51.244801545401408</v>
      </c>
      <c r="P421">
        <v>22</v>
      </c>
      <c r="Q421" s="8">
        <v>0</v>
      </c>
    </row>
    <row r="422" spans="2:17">
      <c r="B422" s="158">
        <v>418</v>
      </c>
      <c r="C422" s="159">
        <v>92</v>
      </c>
      <c r="D422" s="154">
        <v>66.768209052760099</v>
      </c>
      <c r="E422">
        <v>22</v>
      </c>
      <c r="F422" s="8">
        <v>0</v>
      </c>
      <c r="N422" s="159">
        <v>66</v>
      </c>
      <c r="O422" s="154">
        <v>51.244801545401408</v>
      </c>
      <c r="P422">
        <v>22</v>
      </c>
      <c r="Q422" s="8">
        <v>0</v>
      </c>
    </row>
    <row r="423" spans="2:17">
      <c r="B423" s="158">
        <v>437</v>
      </c>
      <c r="C423" s="159">
        <v>92</v>
      </c>
      <c r="D423" s="154">
        <v>66.768209052760099</v>
      </c>
      <c r="E423">
        <v>30</v>
      </c>
      <c r="F423" s="8">
        <v>0</v>
      </c>
      <c r="N423" s="159">
        <v>67</v>
      </c>
      <c r="O423" s="154">
        <v>51.841855680299815</v>
      </c>
      <c r="P423">
        <v>22</v>
      </c>
      <c r="Q423" s="8">
        <v>0</v>
      </c>
    </row>
    <row r="424" spans="2:17">
      <c r="B424" s="158">
        <v>426</v>
      </c>
      <c r="C424" s="159">
        <v>93</v>
      </c>
      <c r="D424" s="154">
        <v>67.365263187658513</v>
      </c>
      <c r="E424">
        <v>25</v>
      </c>
      <c r="F424" s="8">
        <v>0</v>
      </c>
      <c r="N424" s="159">
        <v>69</v>
      </c>
      <c r="O424" s="154">
        <v>53.035963950096637</v>
      </c>
      <c r="P424">
        <v>22</v>
      </c>
      <c r="Q424" s="8">
        <v>0</v>
      </c>
    </row>
    <row r="425" spans="2:17">
      <c r="B425" s="158">
        <v>428</v>
      </c>
      <c r="C425" s="159">
        <v>94</v>
      </c>
      <c r="D425" s="154">
        <v>67.962317322556913</v>
      </c>
      <c r="E425">
        <v>21</v>
      </c>
      <c r="F425" s="8">
        <v>0</v>
      </c>
      <c r="N425" s="159">
        <v>69</v>
      </c>
      <c r="O425" s="154">
        <v>53.035963950096637</v>
      </c>
      <c r="P425">
        <v>22</v>
      </c>
      <c r="Q425" s="8">
        <v>0</v>
      </c>
    </row>
    <row r="426" spans="2:17">
      <c r="B426" s="158">
        <v>442</v>
      </c>
      <c r="C426" s="159">
        <v>95</v>
      </c>
      <c r="D426" s="154">
        <v>68.559371457455327</v>
      </c>
      <c r="E426">
        <v>19</v>
      </c>
      <c r="F426" s="8">
        <v>0</v>
      </c>
      <c r="N426" s="159">
        <v>69</v>
      </c>
      <c r="O426" s="154">
        <v>53.035963950096637</v>
      </c>
      <c r="P426">
        <v>22</v>
      </c>
      <c r="Q426" s="8">
        <v>0</v>
      </c>
    </row>
    <row r="427" spans="2:17">
      <c r="B427" s="158">
        <v>468</v>
      </c>
      <c r="C427" s="159">
        <v>98</v>
      </c>
      <c r="D427" s="154">
        <v>70.35053386215057</v>
      </c>
      <c r="E427">
        <v>22</v>
      </c>
      <c r="F427" s="8">
        <v>0</v>
      </c>
      <c r="N427" s="159">
        <v>70</v>
      </c>
      <c r="O427" s="154">
        <v>53.633018084995051</v>
      </c>
      <c r="P427">
        <v>22</v>
      </c>
      <c r="Q427" s="8">
        <v>0</v>
      </c>
    </row>
    <row r="428" spans="2:17">
      <c r="B428" s="158">
        <v>284</v>
      </c>
      <c r="C428" s="159">
        <v>98</v>
      </c>
      <c r="D428" s="154">
        <v>70.35053386215057</v>
      </c>
      <c r="E428">
        <v>32</v>
      </c>
      <c r="F428" s="8">
        <v>0</v>
      </c>
      <c r="N428" s="159">
        <v>70</v>
      </c>
      <c r="O428" s="154">
        <v>53.633018084995051</v>
      </c>
      <c r="P428">
        <v>22</v>
      </c>
      <c r="Q428" s="8">
        <v>0</v>
      </c>
    </row>
    <row r="429" spans="2:17">
      <c r="B429" s="158">
        <v>358</v>
      </c>
      <c r="C429" s="159">
        <v>99</v>
      </c>
      <c r="D429" s="154">
        <v>70.94758799704897</v>
      </c>
      <c r="E429">
        <v>19</v>
      </c>
      <c r="F429" s="8">
        <v>0</v>
      </c>
      <c r="N429" s="159">
        <v>71</v>
      </c>
      <c r="O429" s="154">
        <v>54.230072219893458</v>
      </c>
      <c r="P429">
        <v>22</v>
      </c>
      <c r="Q429" s="8">
        <v>0</v>
      </c>
    </row>
    <row r="430" spans="2:17">
      <c r="B430" s="158">
        <v>494</v>
      </c>
      <c r="C430" s="159">
        <v>99</v>
      </c>
      <c r="D430" s="154">
        <v>70.94758799704897</v>
      </c>
      <c r="E430">
        <v>28</v>
      </c>
      <c r="F430" s="8">
        <v>0</v>
      </c>
      <c r="N430" s="159">
        <v>72</v>
      </c>
      <c r="O430" s="154">
        <v>54.827126354791872</v>
      </c>
      <c r="P430">
        <v>22</v>
      </c>
      <c r="Q430" s="8">
        <v>0</v>
      </c>
    </row>
    <row r="431" spans="2:17">
      <c r="B431" s="158">
        <v>65</v>
      </c>
      <c r="C431" s="159">
        <v>106</v>
      </c>
      <c r="D431" s="154">
        <v>75.126966941337855</v>
      </c>
      <c r="E431">
        <v>25</v>
      </c>
      <c r="F431" s="8">
        <v>0</v>
      </c>
      <c r="N431" s="159">
        <v>72</v>
      </c>
      <c r="O431" s="154">
        <v>54.827126354791872</v>
      </c>
      <c r="P431">
        <v>22</v>
      </c>
      <c r="Q431" s="8">
        <v>0</v>
      </c>
    </row>
    <row r="432" spans="2:17">
      <c r="B432" s="158">
        <v>331</v>
      </c>
      <c r="C432" s="159">
        <v>106</v>
      </c>
      <c r="D432" s="154">
        <v>75.126966941337855</v>
      </c>
      <c r="E432">
        <v>43</v>
      </c>
      <c r="F432" s="8">
        <v>0</v>
      </c>
      <c r="N432" s="159">
        <v>72</v>
      </c>
      <c r="O432" s="154">
        <v>54.827126354791872</v>
      </c>
      <c r="P432">
        <v>22</v>
      </c>
      <c r="Q432" s="8">
        <v>0</v>
      </c>
    </row>
    <row r="433" spans="2:17">
      <c r="B433" s="158">
        <v>421</v>
      </c>
      <c r="C433" s="159">
        <v>28</v>
      </c>
      <c r="D433" s="154">
        <v>28.556744419261776</v>
      </c>
      <c r="E433">
        <v>44</v>
      </c>
      <c r="F433" s="8">
        <v>1</v>
      </c>
      <c r="N433" s="159">
        <v>74</v>
      </c>
      <c r="O433" s="154">
        <v>56.021234624588693</v>
      </c>
      <c r="P433">
        <v>22</v>
      </c>
      <c r="Q433" s="8">
        <v>0</v>
      </c>
    </row>
    <row r="434" spans="2:17">
      <c r="B434" s="158">
        <v>436</v>
      </c>
      <c r="C434" s="159">
        <v>44</v>
      </c>
      <c r="D434" s="154">
        <v>38.10961057763636</v>
      </c>
      <c r="E434">
        <v>24</v>
      </c>
      <c r="F434" s="8">
        <v>1</v>
      </c>
      <c r="N434" s="159">
        <v>75</v>
      </c>
      <c r="O434" s="154">
        <v>56.618288759487108</v>
      </c>
      <c r="P434">
        <v>22</v>
      </c>
      <c r="Q434" s="8">
        <v>0</v>
      </c>
    </row>
    <row r="435" spans="2:17">
      <c r="B435" s="158">
        <v>514</v>
      </c>
      <c r="C435" s="159">
        <v>45</v>
      </c>
      <c r="D435" s="154">
        <v>38.706664712534767</v>
      </c>
      <c r="E435">
        <v>19</v>
      </c>
      <c r="F435" s="8">
        <v>1</v>
      </c>
      <c r="N435" s="159">
        <v>75</v>
      </c>
      <c r="O435" s="154">
        <v>56.618288759487108</v>
      </c>
      <c r="P435">
        <v>22</v>
      </c>
      <c r="Q435" s="8">
        <v>0</v>
      </c>
    </row>
    <row r="436" spans="2:17">
      <c r="B436" s="158">
        <v>516</v>
      </c>
      <c r="C436" s="159">
        <v>51</v>
      </c>
      <c r="D436" s="154">
        <v>42.288989521925238</v>
      </c>
      <c r="E436">
        <v>21</v>
      </c>
      <c r="F436" s="8">
        <v>1</v>
      </c>
      <c r="N436" s="159">
        <v>76</v>
      </c>
      <c r="O436" s="154">
        <v>57.215342894385515</v>
      </c>
      <c r="P436">
        <v>22</v>
      </c>
      <c r="Q436" s="8">
        <v>0</v>
      </c>
    </row>
    <row r="437" spans="2:17">
      <c r="B437" s="158">
        <v>78</v>
      </c>
      <c r="C437" s="159">
        <v>54</v>
      </c>
      <c r="D437" s="154">
        <v>44.080151926620474</v>
      </c>
      <c r="E437">
        <v>23</v>
      </c>
      <c r="F437" s="8">
        <v>1</v>
      </c>
      <c r="N437" s="159">
        <v>77</v>
      </c>
      <c r="O437" s="154">
        <v>57.812397029283929</v>
      </c>
      <c r="P437">
        <v>22</v>
      </c>
      <c r="Q437" s="8">
        <v>0</v>
      </c>
    </row>
    <row r="438" spans="2:17">
      <c r="B438" s="158">
        <v>91</v>
      </c>
      <c r="C438" s="159">
        <v>55</v>
      </c>
      <c r="D438" s="154">
        <v>44.677206061518881</v>
      </c>
      <c r="E438">
        <v>37</v>
      </c>
      <c r="F438" s="8">
        <v>1</v>
      </c>
      <c r="N438" s="159">
        <v>78</v>
      </c>
      <c r="O438" s="154">
        <v>58.409451164182343</v>
      </c>
      <c r="P438">
        <v>22</v>
      </c>
      <c r="Q438" s="8">
        <v>0</v>
      </c>
    </row>
    <row r="439" spans="2:17">
      <c r="B439" s="158">
        <v>296</v>
      </c>
      <c r="C439" s="159">
        <v>55</v>
      </c>
      <c r="D439" s="154">
        <v>44.677206061518881</v>
      </c>
      <c r="E439">
        <v>43</v>
      </c>
      <c r="F439" s="8">
        <v>1</v>
      </c>
      <c r="N439" s="159">
        <v>78</v>
      </c>
      <c r="O439" s="154">
        <v>58.409451164182343</v>
      </c>
      <c r="P439">
        <v>22</v>
      </c>
      <c r="Q439" s="8">
        <v>0</v>
      </c>
    </row>
    <row r="440" spans="2:17">
      <c r="B440" s="158">
        <v>21</v>
      </c>
      <c r="C440" s="159">
        <v>55</v>
      </c>
      <c r="D440" s="154">
        <v>44.677206061518881</v>
      </c>
      <c r="E440">
        <v>57</v>
      </c>
      <c r="F440" s="8">
        <v>1</v>
      </c>
      <c r="N440" s="159">
        <v>78</v>
      </c>
      <c r="O440" s="154">
        <v>58.409451164182343</v>
      </c>
      <c r="P440">
        <v>22</v>
      </c>
      <c r="Q440" s="8">
        <v>0</v>
      </c>
    </row>
    <row r="441" spans="2:17">
      <c r="B441" s="158">
        <v>60</v>
      </c>
      <c r="C441" s="159">
        <v>56</v>
      </c>
      <c r="D441" s="154">
        <v>45.274260196417295</v>
      </c>
      <c r="E441">
        <v>30</v>
      </c>
      <c r="F441" s="8">
        <v>1</v>
      </c>
      <c r="N441" s="159">
        <v>81</v>
      </c>
      <c r="O441" s="154">
        <v>60.200613568877571</v>
      </c>
      <c r="P441">
        <v>22</v>
      </c>
      <c r="Q441" s="8">
        <v>0</v>
      </c>
    </row>
    <row r="442" spans="2:17">
      <c r="B442" s="158">
        <v>176</v>
      </c>
      <c r="C442" s="159">
        <v>56</v>
      </c>
      <c r="D442" s="154">
        <v>45.274260196417295</v>
      </c>
      <c r="E442">
        <v>44</v>
      </c>
      <c r="F442" s="8">
        <v>1</v>
      </c>
      <c r="N442" s="159">
        <v>81</v>
      </c>
      <c r="O442" s="154">
        <v>60.200613568877571</v>
      </c>
      <c r="P442">
        <v>22</v>
      </c>
      <c r="Q442" s="8">
        <v>0</v>
      </c>
    </row>
    <row r="443" spans="2:17">
      <c r="B443" s="158">
        <v>316</v>
      </c>
      <c r="C443" s="159">
        <v>57</v>
      </c>
      <c r="D443" s="154">
        <v>45.871314331315702</v>
      </c>
      <c r="E443">
        <v>21</v>
      </c>
      <c r="F443" s="8">
        <v>1</v>
      </c>
      <c r="N443" s="159">
        <v>82</v>
      </c>
      <c r="O443" s="154">
        <v>60.797667703775986</v>
      </c>
      <c r="P443">
        <v>22</v>
      </c>
      <c r="Q443" s="8">
        <v>0</v>
      </c>
    </row>
    <row r="444" spans="2:17">
      <c r="B444" s="158">
        <v>384</v>
      </c>
      <c r="C444" s="159">
        <v>57</v>
      </c>
      <c r="D444" s="154">
        <v>45.871314331315702</v>
      </c>
      <c r="E444">
        <v>36</v>
      </c>
      <c r="F444" s="8">
        <v>1</v>
      </c>
      <c r="N444" s="159">
        <v>88</v>
      </c>
      <c r="O444" s="154">
        <v>64.379992513166457</v>
      </c>
      <c r="P444">
        <v>22</v>
      </c>
      <c r="Q444" s="8">
        <v>0</v>
      </c>
    </row>
    <row r="445" spans="2:17">
      <c r="B445" s="158">
        <v>453</v>
      </c>
      <c r="C445" s="159">
        <v>57</v>
      </c>
      <c r="D445" s="154">
        <v>45.871314331315702</v>
      </c>
      <c r="E445">
        <v>55</v>
      </c>
      <c r="F445" s="8">
        <v>1</v>
      </c>
      <c r="N445" s="159">
        <v>89</v>
      </c>
      <c r="O445" s="154">
        <v>64.977046648064857</v>
      </c>
      <c r="P445">
        <v>22</v>
      </c>
      <c r="Q445" s="8">
        <v>0</v>
      </c>
    </row>
    <row r="446" spans="2:17">
      <c r="B446" s="158">
        <v>106</v>
      </c>
      <c r="C446" s="159">
        <v>58</v>
      </c>
      <c r="D446" s="154">
        <v>46.468368466214116</v>
      </c>
      <c r="E446">
        <v>59</v>
      </c>
      <c r="F446" s="8">
        <v>1</v>
      </c>
      <c r="N446" s="159">
        <v>90</v>
      </c>
      <c r="O446" s="154">
        <v>65.574100782963271</v>
      </c>
      <c r="P446">
        <v>22</v>
      </c>
      <c r="Q446" s="8">
        <v>0</v>
      </c>
    </row>
    <row r="447" spans="2:17">
      <c r="B447" s="158">
        <v>340</v>
      </c>
      <c r="C447" s="159">
        <v>59</v>
      </c>
      <c r="D447" s="154">
        <v>47.065422601112523</v>
      </c>
      <c r="E447">
        <v>34</v>
      </c>
      <c r="F447" s="8">
        <v>1</v>
      </c>
      <c r="N447" s="159">
        <v>92</v>
      </c>
      <c r="O447" s="154">
        <v>66.768209052760099</v>
      </c>
      <c r="P447">
        <v>22</v>
      </c>
      <c r="Q447" s="8">
        <v>0</v>
      </c>
    </row>
    <row r="448" spans="2:17">
      <c r="B448" s="158">
        <v>359</v>
      </c>
      <c r="C448" s="159">
        <v>61</v>
      </c>
      <c r="D448" s="154">
        <v>48.259530870909352</v>
      </c>
      <c r="E448">
        <v>31</v>
      </c>
      <c r="F448" s="8">
        <v>1</v>
      </c>
      <c r="N448" s="159">
        <v>98</v>
      </c>
      <c r="O448" s="154">
        <v>70.35053386215057</v>
      </c>
      <c r="P448">
        <v>22</v>
      </c>
      <c r="Q448" s="8">
        <v>0</v>
      </c>
    </row>
    <row r="449" spans="2:17">
      <c r="B449" s="158">
        <v>365</v>
      </c>
      <c r="C449" s="159">
        <v>62</v>
      </c>
      <c r="D449" s="154">
        <v>48.856585005807759</v>
      </c>
      <c r="E449">
        <v>38</v>
      </c>
      <c r="F449" s="8">
        <v>1</v>
      </c>
      <c r="N449" s="159">
        <v>41</v>
      </c>
      <c r="O449" s="154">
        <v>36.318448172941125</v>
      </c>
      <c r="P449">
        <v>23</v>
      </c>
      <c r="Q449" s="8">
        <v>0</v>
      </c>
    </row>
    <row r="450" spans="2:17">
      <c r="B450" s="158">
        <v>402</v>
      </c>
      <c r="C450" s="159">
        <v>62</v>
      </c>
      <c r="D450" s="154">
        <v>48.856585005807759</v>
      </c>
      <c r="E450">
        <v>39</v>
      </c>
      <c r="F450" s="8">
        <v>1</v>
      </c>
      <c r="N450" s="159">
        <v>42</v>
      </c>
      <c r="O450" s="154">
        <v>36.915502307839532</v>
      </c>
      <c r="P450">
        <v>23</v>
      </c>
      <c r="Q450" s="8">
        <v>0</v>
      </c>
    </row>
    <row r="451" spans="2:17">
      <c r="B451" s="158">
        <v>493</v>
      </c>
      <c r="C451" s="159">
        <v>63</v>
      </c>
      <c r="D451" s="154">
        <v>49.453639140706173</v>
      </c>
      <c r="E451">
        <v>21</v>
      </c>
      <c r="F451" s="8">
        <v>1</v>
      </c>
      <c r="N451" s="159">
        <v>44</v>
      </c>
      <c r="O451" s="154">
        <v>38.10961057763636</v>
      </c>
      <c r="P451">
        <v>23</v>
      </c>
      <c r="Q451" s="8">
        <v>0</v>
      </c>
    </row>
    <row r="452" spans="2:17">
      <c r="B452" s="158">
        <v>515</v>
      </c>
      <c r="C452" s="159">
        <v>63</v>
      </c>
      <c r="D452" s="154">
        <v>49.453639140706173</v>
      </c>
      <c r="E452">
        <v>31</v>
      </c>
      <c r="F452" s="8">
        <v>1</v>
      </c>
      <c r="N452" s="159">
        <v>45</v>
      </c>
      <c r="O452" s="154">
        <v>38.706664712534767</v>
      </c>
      <c r="P452">
        <v>23</v>
      </c>
      <c r="Q452" s="8">
        <v>0</v>
      </c>
    </row>
    <row r="453" spans="2:17">
      <c r="B453" s="158">
        <v>164</v>
      </c>
      <c r="C453" s="159">
        <v>65</v>
      </c>
      <c r="D453" s="154">
        <v>50.647747410502994</v>
      </c>
      <c r="E453">
        <v>34</v>
      </c>
      <c r="F453" s="8">
        <v>1</v>
      </c>
      <c r="N453" s="159">
        <v>47</v>
      </c>
      <c r="O453" s="154">
        <v>39.900772982331588</v>
      </c>
      <c r="P453">
        <v>23</v>
      </c>
      <c r="Q453" s="8">
        <v>0</v>
      </c>
    </row>
    <row r="454" spans="2:17">
      <c r="B454" s="158">
        <v>215</v>
      </c>
      <c r="C454" s="159">
        <v>65</v>
      </c>
      <c r="D454" s="154">
        <v>50.647747410502994</v>
      </c>
      <c r="E454">
        <v>47</v>
      </c>
      <c r="F454" s="8">
        <v>1</v>
      </c>
      <c r="N454" s="159">
        <v>49</v>
      </c>
      <c r="O454" s="154">
        <v>41.094881252128417</v>
      </c>
      <c r="P454">
        <v>23</v>
      </c>
      <c r="Q454" s="8">
        <v>0</v>
      </c>
    </row>
    <row r="455" spans="2:17">
      <c r="B455" s="158">
        <v>230</v>
      </c>
      <c r="C455" s="159">
        <v>66</v>
      </c>
      <c r="D455" s="154">
        <v>51.244801545401408</v>
      </c>
      <c r="E455">
        <v>68</v>
      </c>
      <c r="F455" s="8">
        <v>1</v>
      </c>
      <c r="N455" s="159">
        <v>52</v>
      </c>
      <c r="O455" s="154">
        <v>42.886043656823645</v>
      </c>
      <c r="P455">
        <v>23</v>
      </c>
      <c r="Q455" s="8">
        <v>0</v>
      </c>
    </row>
    <row r="456" spans="2:17">
      <c r="B456" s="158">
        <v>294</v>
      </c>
      <c r="C456" s="159">
        <v>67</v>
      </c>
      <c r="D456" s="154">
        <v>51.841855680299815</v>
      </c>
      <c r="E456">
        <v>50</v>
      </c>
      <c r="F456" s="8">
        <v>1</v>
      </c>
      <c r="N456" s="159">
        <v>53</v>
      </c>
      <c r="O456" s="154">
        <v>43.483097791722059</v>
      </c>
      <c r="P456">
        <v>23</v>
      </c>
      <c r="Q456" s="8">
        <v>0</v>
      </c>
    </row>
    <row r="457" spans="2:17">
      <c r="B457" s="158">
        <v>347</v>
      </c>
      <c r="C457" s="159">
        <v>68</v>
      </c>
      <c r="D457" s="154">
        <v>52.43890981519823</v>
      </c>
      <c r="E457">
        <v>45</v>
      </c>
      <c r="F457" s="8">
        <v>1</v>
      </c>
      <c r="N457" s="159">
        <v>53</v>
      </c>
      <c r="O457" s="154">
        <v>43.483097791722059</v>
      </c>
      <c r="P457">
        <v>23</v>
      </c>
      <c r="Q457" s="8">
        <v>0</v>
      </c>
    </row>
    <row r="458" spans="2:17">
      <c r="B458" s="158">
        <v>460</v>
      </c>
      <c r="C458" s="159">
        <v>69</v>
      </c>
      <c r="D458" s="154">
        <v>53.035963950096637</v>
      </c>
      <c r="E458">
        <v>34</v>
      </c>
      <c r="F458" s="8">
        <v>1</v>
      </c>
      <c r="N458" s="159">
        <v>58</v>
      </c>
      <c r="O458" s="154">
        <v>46.468368466214116</v>
      </c>
      <c r="P458">
        <v>23</v>
      </c>
      <c r="Q458" s="8">
        <v>0</v>
      </c>
    </row>
    <row r="459" spans="2:17">
      <c r="B459" s="158">
        <v>277</v>
      </c>
      <c r="C459" s="159">
        <v>69</v>
      </c>
      <c r="D459" s="154">
        <v>53.035963950096637</v>
      </c>
      <c r="E459">
        <v>39</v>
      </c>
      <c r="F459" s="8">
        <v>1</v>
      </c>
      <c r="N459" s="159">
        <v>58</v>
      </c>
      <c r="O459" s="154">
        <v>46.468368466214116</v>
      </c>
      <c r="P459">
        <v>23</v>
      </c>
      <c r="Q459" s="8">
        <v>0</v>
      </c>
    </row>
    <row r="460" spans="2:17">
      <c r="B460" s="158">
        <v>157</v>
      </c>
      <c r="C460" s="159">
        <v>70</v>
      </c>
      <c r="D460" s="154">
        <v>53.633018084995051</v>
      </c>
      <c r="E460">
        <v>19</v>
      </c>
      <c r="F460" s="8">
        <v>1</v>
      </c>
      <c r="N460" s="159">
        <v>59</v>
      </c>
      <c r="O460" s="154">
        <v>47.065422601112523</v>
      </c>
      <c r="P460">
        <v>23</v>
      </c>
      <c r="Q460" s="8">
        <v>0</v>
      </c>
    </row>
    <row r="461" spans="2:17">
      <c r="B461" s="158">
        <v>165</v>
      </c>
      <c r="C461" s="159">
        <v>70</v>
      </c>
      <c r="D461" s="154">
        <v>53.633018084995051</v>
      </c>
      <c r="E461">
        <v>20</v>
      </c>
      <c r="F461" s="8">
        <v>1</v>
      </c>
      <c r="N461" s="159">
        <v>61</v>
      </c>
      <c r="O461" s="154">
        <v>48.259530870909352</v>
      </c>
      <c r="P461">
        <v>23</v>
      </c>
      <c r="Q461" s="8">
        <v>0</v>
      </c>
    </row>
    <row r="462" spans="2:17">
      <c r="B462" s="158">
        <v>354</v>
      </c>
      <c r="C462" s="159">
        <v>70</v>
      </c>
      <c r="D462" s="154">
        <v>53.633018084995051</v>
      </c>
      <c r="E462">
        <v>33</v>
      </c>
      <c r="F462" s="8">
        <v>1</v>
      </c>
      <c r="N462" s="159">
        <v>62</v>
      </c>
      <c r="O462" s="154">
        <v>48.856585005807759</v>
      </c>
      <c r="P462">
        <v>23</v>
      </c>
      <c r="Q462" s="8">
        <v>0</v>
      </c>
    </row>
    <row r="463" spans="2:17">
      <c r="B463" s="158">
        <v>388</v>
      </c>
      <c r="C463" s="159">
        <v>71</v>
      </c>
      <c r="D463" s="154">
        <v>54.230072219893458</v>
      </c>
      <c r="E463">
        <v>19</v>
      </c>
      <c r="F463" s="8">
        <v>1</v>
      </c>
      <c r="N463" s="159">
        <v>64</v>
      </c>
      <c r="O463" s="154">
        <v>50.05069327560458</v>
      </c>
      <c r="P463">
        <v>23</v>
      </c>
      <c r="Q463" s="8">
        <v>0</v>
      </c>
    </row>
    <row r="464" spans="2:17">
      <c r="B464" s="158">
        <v>253</v>
      </c>
      <c r="C464" s="159">
        <v>71</v>
      </c>
      <c r="D464" s="154">
        <v>54.230072219893458</v>
      </c>
      <c r="E464">
        <v>23</v>
      </c>
      <c r="F464" s="8">
        <v>1</v>
      </c>
      <c r="N464" s="159">
        <v>70</v>
      </c>
      <c r="O464" s="154">
        <v>53.633018084995051</v>
      </c>
      <c r="P464">
        <v>23</v>
      </c>
      <c r="Q464" s="8">
        <v>0</v>
      </c>
    </row>
    <row r="465" spans="2:17">
      <c r="B465" s="158">
        <v>161</v>
      </c>
      <c r="C465" s="159">
        <v>71</v>
      </c>
      <c r="D465" s="154">
        <v>54.230072219893458</v>
      </c>
      <c r="E465">
        <v>29</v>
      </c>
      <c r="F465" s="8">
        <v>1</v>
      </c>
      <c r="N465" s="159">
        <v>73</v>
      </c>
      <c r="O465" s="154">
        <v>55.424180489690286</v>
      </c>
      <c r="P465">
        <v>23</v>
      </c>
      <c r="Q465" s="8">
        <v>0</v>
      </c>
    </row>
    <row r="466" spans="2:17">
      <c r="B466" s="158">
        <v>471</v>
      </c>
      <c r="C466" s="159">
        <v>72</v>
      </c>
      <c r="D466" s="154">
        <v>54.827126354791872</v>
      </c>
      <c r="E466">
        <v>18</v>
      </c>
      <c r="F466" s="8">
        <v>1</v>
      </c>
      <c r="N466" s="159">
        <v>73</v>
      </c>
      <c r="O466" s="154">
        <v>55.424180489690286</v>
      </c>
      <c r="P466">
        <v>23</v>
      </c>
      <c r="Q466" s="8">
        <v>0</v>
      </c>
    </row>
    <row r="467" spans="2:17">
      <c r="B467" s="158">
        <v>20</v>
      </c>
      <c r="C467" s="159">
        <v>72</v>
      </c>
      <c r="D467" s="154">
        <v>54.827126354791872</v>
      </c>
      <c r="E467">
        <v>21</v>
      </c>
      <c r="F467" s="8">
        <v>1</v>
      </c>
      <c r="N467" s="159">
        <v>73</v>
      </c>
      <c r="O467" s="154">
        <v>55.424180489690286</v>
      </c>
      <c r="P467">
        <v>23</v>
      </c>
      <c r="Q467" s="8">
        <v>0</v>
      </c>
    </row>
    <row r="468" spans="2:17">
      <c r="B468" s="158">
        <v>348</v>
      </c>
      <c r="C468" s="159">
        <v>72</v>
      </c>
      <c r="D468" s="154">
        <v>54.827126354791872</v>
      </c>
      <c r="E468">
        <v>25</v>
      </c>
      <c r="F468" s="8">
        <v>1</v>
      </c>
      <c r="N468" s="159">
        <v>75</v>
      </c>
      <c r="O468" s="154">
        <v>56.618288759487108</v>
      </c>
      <c r="P468">
        <v>23</v>
      </c>
      <c r="Q468" s="8">
        <v>0</v>
      </c>
    </row>
    <row r="469" spans="2:17">
      <c r="B469" s="158">
        <v>378</v>
      </c>
      <c r="C469" s="159">
        <v>72</v>
      </c>
      <c r="D469" s="154">
        <v>54.827126354791872</v>
      </c>
      <c r="E469">
        <v>32</v>
      </c>
      <c r="F469" s="8">
        <v>1</v>
      </c>
      <c r="N469" s="159">
        <v>79</v>
      </c>
      <c r="O469" s="154">
        <v>59.00650529908075</v>
      </c>
      <c r="P469">
        <v>23</v>
      </c>
      <c r="Q469" s="8">
        <v>0</v>
      </c>
    </row>
    <row r="470" spans="2:17">
      <c r="B470" s="158">
        <v>503</v>
      </c>
      <c r="C470" s="159">
        <v>73</v>
      </c>
      <c r="D470" s="154">
        <v>55.424180489690286</v>
      </c>
      <c r="E470">
        <v>28</v>
      </c>
      <c r="F470" s="8">
        <v>1</v>
      </c>
      <c r="N470" s="159">
        <v>81</v>
      </c>
      <c r="O470" s="154">
        <v>60.200613568877571</v>
      </c>
      <c r="P470">
        <v>23</v>
      </c>
      <c r="Q470" s="8">
        <v>0</v>
      </c>
    </row>
    <row r="471" spans="2:17">
      <c r="B471" s="158">
        <v>101</v>
      </c>
      <c r="C471" s="159">
        <v>73</v>
      </c>
      <c r="D471" s="154">
        <v>55.424180489690286</v>
      </c>
      <c r="E471">
        <v>29</v>
      </c>
      <c r="F471" s="8">
        <v>1</v>
      </c>
      <c r="N471" s="159">
        <v>82</v>
      </c>
      <c r="O471" s="154">
        <v>60.797667703775986</v>
      </c>
      <c r="P471">
        <v>23</v>
      </c>
      <c r="Q471" s="8">
        <v>0</v>
      </c>
    </row>
    <row r="472" spans="2:17">
      <c r="B472" s="158">
        <v>163</v>
      </c>
      <c r="C472" s="159">
        <v>73</v>
      </c>
      <c r="D472" s="154">
        <v>55.424180489690286</v>
      </c>
      <c r="E472">
        <v>58</v>
      </c>
      <c r="F472" s="8">
        <v>1</v>
      </c>
      <c r="N472" s="159">
        <v>84</v>
      </c>
      <c r="O472" s="154">
        <v>61.991775973572807</v>
      </c>
      <c r="P472">
        <v>23</v>
      </c>
      <c r="Q472" s="8">
        <v>0</v>
      </c>
    </row>
    <row r="473" spans="2:17">
      <c r="B473" s="158">
        <v>138</v>
      </c>
      <c r="C473" s="159">
        <v>74</v>
      </c>
      <c r="D473" s="154">
        <v>56.021234624588693</v>
      </c>
      <c r="E473">
        <v>53</v>
      </c>
      <c r="F473" s="8">
        <v>1</v>
      </c>
      <c r="N473" s="159">
        <v>85</v>
      </c>
      <c r="O473" s="154">
        <v>62.588830108471214</v>
      </c>
      <c r="P473">
        <v>23</v>
      </c>
      <c r="Q473" s="8">
        <v>0</v>
      </c>
    </row>
    <row r="474" spans="2:17">
      <c r="B474" s="158">
        <v>6</v>
      </c>
      <c r="C474" s="159">
        <v>74</v>
      </c>
      <c r="D474" s="154">
        <v>56.021234624588693</v>
      </c>
      <c r="E474">
        <v>54</v>
      </c>
      <c r="F474" s="8">
        <v>1</v>
      </c>
      <c r="N474" s="159">
        <v>41</v>
      </c>
      <c r="O474" s="154">
        <v>36.318448172941125</v>
      </c>
      <c r="P474">
        <v>24</v>
      </c>
      <c r="Q474" s="8">
        <v>0</v>
      </c>
    </row>
    <row r="475" spans="2:17">
      <c r="B475" s="158">
        <v>46</v>
      </c>
      <c r="C475" s="159">
        <v>75</v>
      </c>
      <c r="D475" s="154">
        <v>56.618288759487108</v>
      </c>
      <c r="E475">
        <v>22</v>
      </c>
      <c r="F475" s="8">
        <v>1</v>
      </c>
      <c r="N475" s="159">
        <v>42</v>
      </c>
      <c r="O475" s="154">
        <v>36.915502307839532</v>
      </c>
      <c r="P475">
        <v>24</v>
      </c>
      <c r="Q475" s="8">
        <v>0</v>
      </c>
    </row>
    <row r="476" spans="2:17">
      <c r="B476" s="158">
        <v>237</v>
      </c>
      <c r="C476" s="159">
        <v>75</v>
      </c>
      <c r="D476" s="154">
        <v>56.618288759487108</v>
      </c>
      <c r="E476">
        <v>25</v>
      </c>
      <c r="F476" s="8">
        <v>1</v>
      </c>
      <c r="N476" s="159">
        <v>42</v>
      </c>
      <c r="O476" s="154">
        <v>36.915502307839532</v>
      </c>
      <c r="P476">
        <v>24</v>
      </c>
      <c r="Q476" s="8">
        <v>0</v>
      </c>
    </row>
    <row r="477" spans="2:17">
      <c r="B477" s="158">
        <v>317</v>
      </c>
      <c r="C477" s="159">
        <v>75</v>
      </c>
      <c r="D477" s="154">
        <v>56.618288759487108</v>
      </c>
      <c r="E477">
        <v>36</v>
      </c>
      <c r="F477" s="8">
        <v>1</v>
      </c>
      <c r="N477" s="159">
        <v>45</v>
      </c>
      <c r="O477" s="154">
        <v>38.706664712534767</v>
      </c>
      <c r="P477">
        <v>24</v>
      </c>
      <c r="Q477" s="8">
        <v>0</v>
      </c>
    </row>
    <row r="478" spans="2:17">
      <c r="B478" s="158">
        <v>417</v>
      </c>
      <c r="C478" s="159">
        <v>75</v>
      </c>
      <c r="D478" s="154">
        <v>56.618288759487108</v>
      </c>
      <c r="E478">
        <v>38</v>
      </c>
      <c r="F478" s="8">
        <v>1</v>
      </c>
      <c r="N478" s="159">
        <v>47</v>
      </c>
      <c r="O478" s="154">
        <v>39.900772982331588</v>
      </c>
      <c r="P478">
        <v>24</v>
      </c>
      <c r="Q478" s="8">
        <v>0</v>
      </c>
    </row>
    <row r="479" spans="2:17">
      <c r="B479" s="158">
        <v>444</v>
      </c>
      <c r="C479" s="159">
        <v>75</v>
      </c>
      <c r="D479" s="154">
        <v>56.618288759487108</v>
      </c>
      <c r="E479">
        <v>40</v>
      </c>
      <c r="F479" s="8">
        <v>1</v>
      </c>
      <c r="N479" s="159">
        <v>57</v>
      </c>
      <c r="O479" s="154">
        <v>45.871314331315702</v>
      </c>
      <c r="P479">
        <v>24</v>
      </c>
      <c r="Q479" s="8">
        <v>0</v>
      </c>
    </row>
    <row r="480" spans="2:17">
      <c r="B480" s="158">
        <v>302</v>
      </c>
      <c r="C480" s="159">
        <v>76</v>
      </c>
      <c r="D480" s="154">
        <v>57.215342894385515</v>
      </c>
      <c r="E480">
        <v>19</v>
      </c>
      <c r="F480" s="8">
        <v>1</v>
      </c>
      <c r="N480" s="159">
        <v>62</v>
      </c>
      <c r="O480" s="154">
        <v>48.856585005807759</v>
      </c>
      <c r="P480">
        <v>24</v>
      </c>
      <c r="Q480" s="8">
        <v>0</v>
      </c>
    </row>
    <row r="481" spans="2:17">
      <c r="B481" s="158">
        <v>315</v>
      </c>
      <c r="C481" s="159">
        <v>76</v>
      </c>
      <c r="D481" s="154">
        <v>57.215342894385515</v>
      </c>
      <c r="E481">
        <v>51</v>
      </c>
      <c r="F481" s="8">
        <v>1</v>
      </c>
      <c r="N481" s="159">
        <v>62</v>
      </c>
      <c r="O481" s="154">
        <v>48.856585005807759</v>
      </c>
      <c r="P481">
        <v>24</v>
      </c>
      <c r="Q481" s="8">
        <v>0</v>
      </c>
    </row>
    <row r="482" spans="2:17">
      <c r="B482" s="158">
        <v>439</v>
      </c>
      <c r="C482" s="159">
        <v>77</v>
      </c>
      <c r="D482" s="154">
        <v>57.812397029283929</v>
      </c>
      <c r="E482">
        <v>22</v>
      </c>
      <c r="F482" s="8">
        <v>1</v>
      </c>
      <c r="N482" s="159">
        <v>63</v>
      </c>
      <c r="O482" s="154">
        <v>49.453639140706173</v>
      </c>
      <c r="P482">
        <v>24</v>
      </c>
      <c r="Q482" s="8">
        <v>0</v>
      </c>
    </row>
    <row r="483" spans="2:17">
      <c r="B483" s="158">
        <v>376</v>
      </c>
      <c r="C483" s="159">
        <v>77</v>
      </c>
      <c r="D483" s="154">
        <v>57.812397029283929</v>
      </c>
      <c r="E483">
        <v>44</v>
      </c>
      <c r="F483" s="8">
        <v>1</v>
      </c>
      <c r="N483" s="159">
        <v>64</v>
      </c>
      <c r="O483" s="154">
        <v>50.05069327560458</v>
      </c>
      <c r="P483">
        <v>24</v>
      </c>
      <c r="Q483" s="8">
        <v>0</v>
      </c>
    </row>
    <row r="484" spans="2:17">
      <c r="B484" s="158">
        <v>287</v>
      </c>
      <c r="C484" s="159">
        <v>79</v>
      </c>
      <c r="D484" s="154">
        <v>59.00650529908075</v>
      </c>
      <c r="E484">
        <v>22</v>
      </c>
      <c r="F484" s="8">
        <v>1</v>
      </c>
      <c r="N484" s="159">
        <v>64</v>
      </c>
      <c r="O484" s="154">
        <v>50.05069327560458</v>
      </c>
      <c r="P484">
        <v>24</v>
      </c>
      <c r="Q484" s="8">
        <v>0</v>
      </c>
    </row>
    <row r="485" spans="2:17">
      <c r="B485" s="158">
        <v>325</v>
      </c>
      <c r="C485" s="159">
        <v>79</v>
      </c>
      <c r="D485" s="154">
        <v>59.00650529908075</v>
      </c>
      <c r="E485">
        <v>25</v>
      </c>
      <c r="F485" s="8">
        <v>1</v>
      </c>
      <c r="N485" s="159">
        <v>65</v>
      </c>
      <c r="O485" s="154">
        <v>50.647747410502994</v>
      </c>
      <c r="P485">
        <v>24</v>
      </c>
      <c r="Q485" s="8">
        <v>0</v>
      </c>
    </row>
    <row r="486" spans="2:17">
      <c r="B486" s="158">
        <v>23</v>
      </c>
      <c r="C486" s="159">
        <v>79</v>
      </c>
      <c r="D486" s="154">
        <v>59.00650529908075</v>
      </c>
      <c r="E486">
        <v>28</v>
      </c>
      <c r="F486" s="8">
        <v>1</v>
      </c>
      <c r="N486" s="159">
        <v>70</v>
      </c>
      <c r="O486" s="154">
        <v>53.633018084995051</v>
      </c>
      <c r="P486">
        <v>24</v>
      </c>
      <c r="Q486" s="8">
        <v>0</v>
      </c>
    </row>
    <row r="487" spans="2:17">
      <c r="B487" s="158">
        <v>247</v>
      </c>
      <c r="C487" s="159">
        <v>79</v>
      </c>
      <c r="D487" s="154">
        <v>59.00650529908075</v>
      </c>
      <c r="E487">
        <v>36</v>
      </c>
      <c r="F487" s="8">
        <v>1</v>
      </c>
      <c r="N487" s="159">
        <v>71</v>
      </c>
      <c r="O487" s="154">
        <v>54.230072219893458</v>
      </c>
      <c r="P487">
        <v>24</v>
      </c>
      <c r="Q487" s="8">
        <v>0</v>
      </c>
    </row>
    <row r="488" spans="2:17">
      <c r="B488" s="158">
        <v>258</v>
      </c>
      <c r="C488" s="159">
        <v>80</v>
      </c>
      <c r="D488" s="154">
        <v>59.603559433979164</v>
      </c>
      <c r="E488">
        <v>19</v>
      </c>
      <c r="F488" s="8">
        <v>1</v>
      </c>
      <c r="N488" s="159">
        <v>72</v>
      </c>
      <c r="O488" s="154">
        <v>54.827126354791872</v>
      </c>
      <c r="P488">
        <v>24</v>
      </c>
      <c r="Q488" s="8">
        <v>0</v>
      </c>
    </row>
    <row r="489" spans="2:17">
      <c r="B489" s="158">
        <v>353</v>
      </c>
      <c r="C489" s="159">
        <v>80</v>
      </c>
      <c r="D489" s="154">
        <v>59.603559433979164</v>
      </c>
      <c r="E489">
        <v>21</v>
      </c>
      <c r="F489" s="8">
        <v>1</v>
      </c>
      <c r="N489" s="159">
        <v>75</v>
      </c>
      <c r="O489" s="154">
        <v>56.618288759487108</v>
      </c>
      <c r="P489">
        <v>24</v>
      </c>
      <c r="Q489" s="8">
        <v>0</v>
      </c>
    </row>
    <row r="490" spans="2:17">
      <c r="B490" s="158">
        <v>374</v>
      </c>
      <c r="C490" s="159">
        <v>81</v>
      </c>
      <c r="D490" s="154">
        <v>60.200613568877571</v>
      </c>
      <c r="E490">
        <v>20</v>
      </c>
      <c r="F490" s="8">
        <v>1</v>
      </c>
      <c r="N490" s="159">
        <v>75</v>
      </c>
      <c r="O490" s="154">
        <v>56.618288759487108</v>
      </c>
      <c r="P490">
        <v>24</v>
      </c>
      <c r="Q490" s="8">
        <v>0</v>
      </c>
    </row>
    <row r="491" spans="2:17">
      <c r="B491" s="158">
        <v>510</v>
      </c>
      <c r="C491" s="159">
        <v>81</v>
      </c>
      <c r="D491" s="154">
        <v>60.200613568877571</v>
      </c>
      <c r="E491">
        <v>28</v>
      </c>
      <c r="F491" s="8">
        <v>1</v>
      </c>
      <c r="N491" s="159">
        <v>85</v>
      </c>
      <c r="O491" s="154">
        <v>62.588830108471214</v>
      </c>
      <c r="P491">
        <v>24</v>
      </c>
      <c r="Q491" s="8">
        <v>0</v>
      </c>
    </row>
    <row r="492" spans="2:17">
      <c r="B492" s="158">
        <v>517</v>
      </c>
      <c r="C492" s="159">
        <v>82</v>
      </c>
      <c r="D492" s="154">
        <v>60.797667703775986</v>
      </c>
      <c r="E492">
        <v>38</v>
      </c>
      <c r="F492" s="8">
        <v>1</v>
      </c>
      <c r="N492" s="159">
        <v>87</v>
      </c>
      <c r="O492" s="154">
        <v>63.782938378268042</v>
      </c>
      <c r="P492">
        <v>24</v>
      </c>
      <c r="Q492" s="8">
        <v>0</v>
      </c>
    </row>
    <row r="493" spans="2:17">
      <c r="B493" s="158">
        <v>166</v>
      </c>
      <c r="C493" s="159">
        <v>83</v>
      </c>
      <c r="D493" s="154">
        <v>61.3947218386744</v>
      </c>
      <c r="E493">
        <v>23</v>
      </c>
      <c r="F493" s="8">
        <v>1</v>
      </c>
      <c r="N493" s="159">
        <v>89</v>
      </c>
      <c r="O493" s="154">
        <v>64.977046648064857</v>
      </c>
      <c r="P493">
        <v>24</v>
      </c>
      <c r="Q493" s="8">
        <v>0</v>
      </c>
    </row>
    <row r="494" spans="2:17">
      <c r="B494" s="158">
        <v>140</v>
      </c>
      <c r="C494" s="159">
        <v>84</v>
      </c>
      <c r="D494" s="154">
        <v>61.991775973572807</v>
      </c>
      <c r="E494">
        <v>20</v>
      </c>
      <c r="F494" s="8">
        <v>1</v>
      </c>
      <c r="N494" s="159">
        <v>89</v>
      </c>
      <c r="O494" s="154">
        <v>64.977046648064857</v>
      </c>
      <c r="P494">
        <v>24</v>
      </c>
      <c r="Q494" s="8">
        <v>0</v>
      </c>
    </row>
    <row r="495" spans="2:17">
      <c r="B495" s="158">
        <v>49</v>
      </c>
      <c r="C495" s="159">
        <v>84</v>
      </c>
      <c r="D495" s="154">
        <v>61.991775973572807</v>
      </c>
      <c r="E495">
        <v>22</v>
      </c>
      <c r="F495" s="8">
        <v>1</v>
      </c>
      <c r="N495" s="159">
        <v>35</v>
      </c>
      <c r="O495" s="154">
        <v>32.736123363550654</v>
      </c>
      <c r="P495">
        <v>25</v>
      </c>
      <c r="Q495" s="8">
        <v>0</v>
      </c>
    </row>
    <row r="496" spans="2:17">
      <c r="B496" s="158">
        <v>148</v>
      </c>
      <c r="C496" s="159">
        <v>86</v>
      </c>
      <c r="D496" s="154">
        <v>63.185884243369628</v>
      </c>
      <c r="E496">
        <v>21</v>
      </c>
      <c r="F496" s="8">
        <v>1</v>
      </c>
      <c r="N496" s="159">
        <v>44</v>
      </c>
      <c r="O496" s="154">
        <v>38.10961057763636</v>
      </c>
      <c r="P496">
        <v>25</v>
      </c>
      <c r="Q496" s="8">
        <v>0</v>
      </c>
    </row>
    <row r="497" spans="2:17">
      <c r="B497" s="158">
        <v>16</v>
      </c>
      <c r="C497" s="159">
        <v>86</v>
      </c>
      <c r="D497" s="154">
        <v>63.185884243369628</v>
      </c>
      <c r="E497">
        <v>21</v>
      </c>
      <c r="F497" s="8">
        <v>1</v>
      </c>
      <c r="N497" s="159">
        <v>48</v>
      </c>
      <c r="O497" s="154">
        <v>40.497827117230003</v>
      </c>
      <c r="P497">
        <v>25</v>
      </c>
      <c r="Q497" s="8">
        <v>0</v>
      </c>
    </row>
    <row r="498" spans="2:17">
      <c r="B498" s="158">
        <v>80</v>
      </c>
      <c r="C498" s="159">
        <v>86</v>
      </c>
      <c r="D498" s="154">
        <v>63.185884243369628</v>
      </c>
      <c r="E498">
        <v>31</v>
      </c>
      <c r="F498" s="8">
        <v>1</v>
      </c>
      <c r="N498" s="159">
        <v>50</v>
      </c>
      <c r="O498" s="154">
        <v>41.691935387026824</v>
      </c>
      <c r="P498">
        <v>25</v>
      </c>
      <c r="Q498" s="8">
        <v>0</v>
      </c>
    </row>
    <row r="499" spans="2:17">
      <c r="B499" s="158">
        <v>306</v>
      </c>
      <c r="C499" s="159">
        <v>87</v>
      </c>
      <c r="D499" s="154">
        <v>63.782938378268042</v>
      </c>
      <c r="E499">
        <v>26</v>
      </c>
      <c r="F499" s="8">
        <v>1</v>
      </c>
      <c r="N499" s="159">
        <v>53</v>
      </c>
      <c r="O499" s="154">
        <v>43.483097791722059</v>
      </c>
      <c r="P499">
        <v>25</v>
      </c>
      <c r="Q499" s="8">
        <v>0</v>
      </c>
    </row>
    <row r="500" spans="2:17">
      <c r="B500" s="158">
        <v>414</v>
      </c>
      <c r="C500" s="159">
        <v>87</v>
      </c>
      <c r="D500" s="154">
        <v>63.782938378268042</v>
      </c>
      <c r="E500">
        <v>44</v>
      </c>
      <c r="F500" s="8">
        <v>1</v>
      </c>
      <c r="N500" s="159">
        <v>55</v>
      </c>
      <c r="O500" s="154">
        <v>44.677206061518881</v>
      </c>
      <c r="P500">
        <v>25</v>
      </c>
      <c r="Q500" s="8">
        <v>0</v>
      </c>
    </row>
    <row r="501" spans="2:17">
      <c r="B501" s="158">
        <v>5</v>
      </c>
      <c r="C501" s="159">
        <v>89</v>
      </c>
      <c r="D501" s="154">
        <v>64.977046648064857</v>
      </c>
      <c r="E501">
        <v>23</v>
      </c>
      <c r="F501" s="8">
        <v>1</v>
      </c>
      <c r="N501" s="159">
        <v>56</v>
      </c>
      <c r="O501" s="154">
        <v>45.274260196417295</v>
      </c>
      <c r="P501">
        <v>25</v>
      </c>
      <c r="Q501" s="8">
        <v>0</v>
      </c>
    </row>
    <row r="502" spans="2:17">
      <c r="B502" s="158">
        <v>10</v>
      </c>
      <c r="C502" s="159">
        <v>89</v>
      </c>
      <c r="D502" s="154">
        <v>64.977046648064857</v>
      </c>
      <c r="E502">
        <v>25</v>
      </c>
      <c r="F502" s="8">
        <v>1</v>
      </c>
      <c r="N502" s="159">
        <v>57</v>
      </c>
      <c r="O502" s="154">
        <v>45.871314331315702</v>
      </c>
      <c r="P502">
        <v>25</v>
      </c>
      <c r="Q502" s="8">
        <v>0</v>
      </c>
    </row>
    <row r="503" spans="2:17">
      <c r="B503" s="158">
        <v>64</v>
      </c>
      <c r="C503" s="159">
        <v>89</v>
      </c>
      <c r="D503" s="154">
        <v>64.977046648064857</v>
      </c>
      <c r="E503">
        <v>39</v>
      </c>
      <c r="F503" s="8">
        <v>1</v>
      </c>
      <c r="N503" s="159">
        <v>58</v>
      </c>
      <c r="O503" s="154">
        <v>46.468368466214116</v>
      </c>
      <c r="P503">
        <v>25</v>
      </c>
      <c r="Q503" s="8">
        <v>0</v>
      </c>
    </row>
    <row r="504" spans="2:17">
      <c r="B504" s="158">
        <v>110</v>
      </c>
      <c r="C504" s="159">
        <v>90</v>
      </c>
      <c r="D504" s="154">
        <v>65.574100782963271</v>
      </c>
      <c r="E504">
        <v>20</v>
      </c>
      <c r="F504" s="8">
        <v>1</v>
      </c>
      <c r="N504" s="159">
        <v>60</v>
      </c>
      <c r="O504" s="154">
        <v>47.662476736010937</v>
      </c>
      <c r="P504">
        <v>25</v>
      </c>
      <c r="Q504" s="8">
        <v>0</v>
      </c>
    </row>
    <row r="505" spans="2:17">
      <c r="B505" s="158">
        <v>8</v>
      </c>
      <c r="C505" s="159">
        <v>90</v>
      </c>
      <c r="D505" s="154">
        <v>65.574100782963271</v>
      </c>
      <c r="E505">
        <v>23</v>
      </c>
      <c r="F505" s="8">
        <v>1</v>
      </c>
      <c r="N505" s="159">
        <v>62</v>
      </c>
      <c r="O505" s="154">
        <v>48.856585005807759</v>
      </c>
      <c r="P505">
        <v>25</v>
      </c>
      <c r="Q505" s="8">
        <v>0</v>
      </c>
    </row>
    <row r="506" spans="2:17">
      <c r="B506" s="158">
        <v>147</v>
      </c>
      <c r="C506" s="159">
        <v>90</v>
      </c>
      <c r="D506" s="154">
        <v>65.574100782963271</v>
      </c>
      <c r="E506">
        <v>23</v>
      </c>
      <c r="F506" s="8">
        <v>1</v>
      </c>
      <c r="N506" s="159">
        <v>63</v>
      </c>
      <c r="O506" s="154">
        <v>49.453639140706173</v>
      </c>
      <c r="P506">
        <v>25</v>
      </c>
      <c r="Q506" s="8">
        <v>0</v>
      </c>
    </row>
    <row r="507" spans="2:17">
      <c r="B507" s="158">
        <v>289</v>
      </c>
      <c r="C507" s="159">
        <v>91</v>
      </c>
      <c r="D507" s="154">
        <v>66.171154917861685</v>
      </c>
      <c r="E507">
        <v>21</v>
      </c>
      <c r="F507" s="8">
        <v>1</v>
      </c>
      <c r="N507" s="159">
        <v>63</v>
      </c>
      <c r="O507" s="154">
        <v>49.453639140706173</v>
      </c>
      <c r="P507">
        <v>25</v>
      </c>
      <c r="Q507" s="8">
        <v>0</v>
      </c>
    </row>
    <row r="508" spans="2:17">
      <c r="B508" s="158">
        <v>481</v>
      </c>
      <c r="C508" s="159">
        <v>91</v>
      </c>
      <c r="D508" s="154">
        <v>66.171154917861685</v>
      </c>
      <c r="E508">
        <v>27</v>
      </c>
      <c r="F508" s="8">
        <v>1</v>
      </c>
      <c r="N508" s="159">
        <v>64</v>
      </c>
      <c r="O508" s="154">
        <v>50.05069327560458</v>
      </c>
      <c r="P508">
        <v>25</v>
      </c>
      <c r="Q508" s="8">
        <v>0</v>
      </c>
    </row>
    <row r="509" spans="2:17">
      <c r="B509" s="158">
        <v>25</v>
      </c>
      <c r="C509" s="159">
        <v>92</v>
      </c>
      <c r="D509" s="154">
        <v>66.768209052760099</v>
      </c>
      <c r="E509">
        <v>20</v>
      </c>
      <c r="F509" s="8">
        <v>1</v>
      </c>
      <c r="N509" s="159">
        <v>64</v>
      </c>
      <c r="O509" s="154">
        <v>50.05069327560458</v>
      </c>
      <c r="P509">
        <v>25</v>
      </c>
      <c r="Q509" s="8">
        <v>0</v>
      </c>
    </row>
    <row r="510" spans="2:17">
      <c r="B510" s="158">
        <v>477</v>
      </c>
      <c r="C510" s="159">
        <v>92</v>
      </c>
      <c r="D510" s="154">
        <v>66.768209052760099</v>
      </c>
      <c r="E510">
        <v>24</v>
      </c>
      <c r="F510" s="8">
        <v>1</v>
      </c>
      <c r="N510" s="159">
        <v>66</v>
      </c>
      <c r="O510" s="154">
        <v>51.244801545401408</v>
      </c>
      <c r="P510">
        <v>25</v>
      </c>
      <c r="Q510" s="8">
        <v>0</v>
      </c>
    </row>
    <row r="511" spans="2:17">
      <c r="B511" s="158">
        <v>48</v>
      </c>
      <c r="C511" s="159">
        <v>92</v>
      </c>
      <c r="D511" s="154">
        <v>66.768209052760099</v>
      </c>
      <c r="E511">
        <v>26</v>
      </c>
      <c r="F511" s="8">
        <v>1</v>
      </c>
      <c r="N511" s="159">
        <v>67</v>
      </c>
      <c r="O511" s="154">
        <v>51.841855680299815</v>
      </c>
      <c r="P511">
        <v>25</v>
      </c>
      <c r="Q511" s="8">
        <v>0</v>
      </c>
    </row>
    <row r="512" spans="2:17">
      <c r="B512" s="158">
        <v>422</v>
      </c>
      <c r="C512" s="159">
        <v>92</v>
      </c>
      <c r="D512" s="154">
        <v>66.768209052760099</v>
      </c>
      <c r="E512">
        <v>30</v>
      </c>
      <c r="F512" s="8">
        <v>1</v>
      </c>
      <c r="N512" s="159">
        <v>75</v>
      </c>
      <c r="O512" s="154">
        <v>56.618288759487108</v>
      </c>
      <c r="P512">
        <v>25</v>
      </c>
      <c r="Q512" s="8">
        <v>0</v>
      </c>
    </row>
    <row r="513" spans="2:17">
      <c r="B513" s="158">
        <v>45</v>
      </c>
      <c r="C513" s="159">
        <v>93</v>
      </c>
      <c r="D513" s="154">
        <v>67.365263187658513</v>
      </c>
      <c r="E513">
        <v>21</v>
      </c>
      <c r="F513" s="8">
        <v>1</v>
      </c>
      <c r="N513" s="159">
        <v>82</v>
      </c>
      <c r="O513" s="154">
        <v>60.797667703775986</v>
      </c>
      <c r="P513">
        <v>25</v>
      </c>
      <c r="Q513" s="8">
        <v>0</v>
      </c>
    </row>
    <row r="514" spans="2:17">
      <c r="B514" s="158">
        <v>467</v>
      </c>
      <c r="C514" s="159">
        <v>93</v>
      </c>
      <c r="D514" s="154">
        <v>67.365263187658513</v>
      </c>
      <c r="E514">
        <v>22</v>
      </c>
      <c r="F514" s="8">
        <v>1</v>
      </c>
      <c r="N514" s="159">
        <v>87</v>
      </c>
      <c r="O514" s="154">
        <v>63.782938378268042</v>
      </c>
      <c r="P514">
        <v>25</v>
      </c>
      <c r="Q514" s="8">
        <v>0</v>
      </c>
    </row>
    <row r="515" spans="2:17">
      <c r="B515" s="158">
        <v>470</v>
      </c>
      <c r="C515" s="159">
        <v>93</v>
      </c>
      <c r="D515" s="154">
        <v>67.365263187658513</v>
      </c>
      <c r="E515">
        <v>31</v>
      </c>
      <c r="F515" s="8">
        <v>1</v>
      </c>
      <c r="N515" s="159">
        <v>90</v>
      </c>
      <c r="O515" s="154">
        <v>65.574100782963271</v>
      </c>
      <c r="P515">
        <v>25</v>
      </c>
      <c r="Q515" s="8">
        <v>0</v>
      </c>
    </row>
    <row r="516" spans="2:17">
      <c r="B516" s="158">
        <v>324</v>
      </c>
      <c r="C516" s="159">
        <v>93</v>
      </c>
      <c r="D516" s="154">
        <v>67.365263187658513</v>
      </c>
      <c r="E516">
        <v>32</v>
      </c>
      <c r="F516" s="8">
        <v>1</v>
      </c>
      <c r="N516" s="159">
        <v>93</v>
      </c>
      <c r="O516" s="154">
        <v>67.365263187658513</v>
      </c>
      <c r="P516">
        <v>25</v>
      </c>
      <c r="Q516" s="8">
        <v>0</v>
      </c>
    </row>
    <row r="517" spans="2:17">
      <c r="B517" s="158">
        <v>39</v>
      </c>
      <c r="C517" s="159">
        <v>96</v>
      </c>
      <c r="D517" s="154">
        <v>69.156425592353742</v>
      </c>
      <c r="E517">
        <v>19</v>
      </c>
      <c r="F517" s="8">
        <v>1</v>
      </c>
      <c r="N517" s="159">
        <v>106</v>
      </c>
      <c r="O517" s="154">
        <v>75.126966941337855</v>
      </c>
      <c r="P517">
        <v>25</v>
      </c>
      <c r="Q517" s="8">
        <v>0</v>
      </c>
    </row>
    <row r="518" spans="2:17">
      <c r="B518" s="158">
        <v>41</v>
      </c>
      <c r="C518" s="159">
        <v>96</v>
      </c>
      <c r="D518" s="154">
        <v>69.156425592353742</v>
      </c>
      <c r="E518">
        <v>20</v>
      </c>
      <c r="F518" s="8">
        <v>1</v>
      </c>
      <c r="N518" s="159">
        <v>43</v>
      </c>
      <c r="O518" s="154">
        <v>37.512556442737946</v>
      </c>
      <c r="P518">
        <v>26</v>
      </c>
      <c r="Q518" s="8">
        <v>0</v>
      </c>
    </row>
    <row r="519" spans="2:17">
      <c r="B519" s="158">
        <v>27</v>
      </c>
      <c r="C519" s="159">
        <v>96</v>
      </c>
      <c r="D519" s="154">
        <v>69.156425592353742</v>
      </c>
      <c r="E519">
        <v>21</v>
      </c>
      <c r="F519" s="8">
        <v>1</v>
      </c>
      <c r="N519" s="159">
        <v>43</v>
      </c>
      <c r="O519" s="154">
        <v>37.512556442737946</v>
      </c>
      <c r="P519">
        <v>26</v>
      </c>
      <c r="Q519" s="8">
        <v>0</v>
      </c>
    </row>
    <row r="520" spans="2:17">
      <c r="B520" s="158">
        <v>40</v>
      </c>
      <c r="C520" s="159">
        <v>96</v>
      </c>
      <c r="D520" s="154">
        <v>69.156425592353742</v>
      </c>
      <c r="E520">
        <v>21</v>
      </c>
      <c r="F520" s="8">
        <v>1</v>
      </c>
      <c r="N520" s="159">
        <v>58</v>
      </c>
      <c r="O520" s="154">
        <v>46.468368466214116</v>
      </c>
      <c r="P520">
        <v>26</v>
      </c>
      <c r="Q520" s="8">
        <v>0</v>
      </c>
    </row>
    <row r="521" spans="2:17">
      <c r="B521" s="158">
        <v>322</v>
      </c>
      <c r="C521" s="159">
        <v>96</v>
      </c>
      <c r="D521" s="154">
        <v>69.156425592353742</v>
      </c>
      <c r="E521">
        <v>23</v>
      </c>
      <c r="F521" s="8">
        <v>1</v>
      </c>
      <c r="N521" s="159">
        <v>60</v>
      </c>
      <c r="O521" s="154">
        <v>47.662476736010937</v>
      </c>
      <c r="P521">
        <v>26</v>
      </c>
      <c r="Q521" s="8">
        <v>0</v>
      </c>
    </row>
    <row r="522" spans="2:17">
      <c r="B522" s="158">
        <v>313</v>
      </c>
      <c r="C522" s="159">
        <v>96</v>
      </c>
      <c r="D522" s="154">
        <v>69.156425592353742</v>
      </c>
      <c r="E522">
        <v>42</v>
      </c>
      <c r="F522" s="8">
        <v>1</v>
      </c>
      <c r="N522" s="159">
        <v>64</v>
      </c>
      <c r="O522" s="154">
        <v>50.05069327560458</v>
      </c>
      <c r="P522">
        <v>26</v>
      </c>
      <c r="Q522" s="8">
        <v>0</v>
      </c>
    </row>
    <row r="523" spans="2:17">
      <c r="B523" s="158">
        <v>351</v>
      </c>
      <c r="C523" s="159">
        <v>98</v>
      </c>
      <c r="D523" s="154">
        <v>70.35053386215057</v>
      </c>
      <c r="E523">
        <v>22</v>
      </c>
      <c r="F523" s="8">
        <v>1</v>
      </c>
      <c r="N523" s="159">
        <v>71</v>
      </c>
      <c r="O523" s="154">
        <v>54.230072219893458</v>
      </c>
      <c r="P523">
        <v>26</v>
      </c>
      <c r="Q523" s="8">
        <v>0</v>
      </c>
    </row>
    <row r="524" spans="2:17">
      <c r="B524" s="158">
        <v>369</v>
      </c>
      <c r="C524" s="159">
        <v>99</v>
      </c>
      <c r="D524" s="154">
        <v>70.94758799704897</v>
      </c>
      <c r="E524">
        <v>20</v>
      </c>
      <c r="F524" s="8">
        <v>1</v>
      </c>
      <c r="N524" s="159">
        <v>79</v>
      </c>
      <c r="O524" s="154">
        <v>59.00650529908075</v>
      </c>
      <c r="P524">
        <v>26</v>
      </c>
      <c r="Q524" s="8">
        <v>0</v>
      </c>
    </row>
    <row r="525" spans="2:17">
      <c r="B525" s="158">
        <v>26</v>
      </c>
      <c r="C525" s="159">
        <v>99</v>
      </c>
      <c r="D525" s="154">
        <v>70.94758799704897</v>
      </c>
      <c r="E525">
        <v>22</v>
      </c>
      <c r="F525" s="8">
        <v>1</v>
      </c>
      <c r="N525" s="159">
        <v>84</v>
      </c>
      <c r="O525" s="154">
        <v>61.991775973572807</v>
      </c>
      <c r="P525">
        <v>26</v>
      </c>
      <c r="Q525" s="8">
        <v>0</v>
      </c>
    </row>
    <row r="526" spans="2:17">
      <c r="B526" s="158">
        <v>73</v>
      </c>
      <c r="C526" s="159">
        <v>101</v>
      </c>
      <c r="D526" s="154">
        <v>72.141696266845798</v>
      </c>
      <c r="E526">
        <v>29</v>
      </c>
      <c r="F526" s="8">
        <v>1</v>
      </c>
      <c r="N526" s="159">
        <v>87</v>
      </c>
      <c r="O526" s="154">
        <v>63.782938378268042</v>
      </c>
      <c r="P526">
        <v>26</v>
      </c>
      <c r="Q526" s="8">
        <v>0</v>
      </c>
    </row>
    <row r="527" spans="2:17">
      <c r="B527" s="158">
        <v>466</v>
      </c>
      <c r="C527" s="159">
        <v>102</v>
      </c>
      <c r="D527" s="154">
        <v>72.738750401744213</v>
      </c>
      <c r="E527">
        <v>25</v>
      </c>
      <c r="F527" s="8">
        <v>1</v>
      </c>
      <c r="N527" s="159">
        <v>45</v>
      </c>
      <c r="O527" s="154">
        <v>38.706664712534767</v>
      </c>
      <c r="P527">
        <v>27</v>
      </c>
      <c r="Q527" s="8">
        <v>0</v>
      </c>
    </row>
    <row r="528" spans="2:17">
      <c r="B528" s="158">
        <v>50</v>
      </c>
      <c r="C528" s="159">
        <v>104</v>
      </c>
      <c r="D528" s="154">
        <v>73.932858671541027</v>
      </c>
      <c r="E528">
        <v>30</v>
      </c>
      <c r="F528" s="8">
        <v>1</v>
      </c>
      <c r="N528" s="159">
        <v>47</v>
      </c>
      <c r="O528" s="154">
        <v>39.900772982331588</v>
      </c>
      <c r="P528">
        <v>27</v>
      </c>
      <c r="Q528" s="8">
        <v>0</v>
      </c>
    </row>
    <row r="529" spans="2:17">
      <c r="B529" s="158">
        <v>406</v>
      </c>
      <c r="C529" s="159">
        <v>105</v>
      </c>
      <c r="D529" s="154">
        <v>74.529912806439441</v>
      </c>
      <c r="E529">
        <v>21</v>
      </c>
      <c r="F529" s="8">
        <v>1</v>
      </c>
      <c r="N529" s="159">
        <v>56</v>
      </c>
      <c r="O529" s="154">
        <v>45.274260196417295</v>
      </c>
      <c r="P529">
        <v>27</v>
      </c>
      <c r="Q529" s="8">
        <v>0</v>
      </c>
    </row>
    <row r="530" spans="2:17">
      <c r="B530" s="158">
        <v>504</v>
      </c>
      <c r="C530" s="159">
        <v>108</v>
      </c>
      <c r="D530" s="154">
        <v>76.321075211134684</v>
      </c>
      <c r="E530">
        <v>31</v>
      </c>
      <c r="F530" s="8">
        <v>1</v>
      </c>
      <c r="N530" s="159">
        <v>56</v>
      </c>
      <c r="O530" s="154">
        <v>45.274260196417295</v>
      </c>
      <c r="P530">
        <v>27</v>
      </c>
      <c r="Q530" s="8">
        <v>0</v>
      </c>
    </row>
    <row r="531" spans="2:17">
      <c r="B531" s="158">
        <v>355</v>
      </c>
      <c r="C531" s="159">
        <v>110</v>
      </c>
      <c r="D531" s="154">
        <v>77.515183480931498</v>
      </c>
      <c r="E531">
        <v>21</v>
      </c>
      <c r="F531" s="8">
        <v>1</v>
      </c>
      <c r="N531" s="159">
        <v>58</v>
      </c>
      <c r="O531" s="154">
        <v>46.468368466214116</v>
      </c>
      <c r="P531">
        <v>27</v>
      </c>
      <c r="Q531" s="8">
        <v>0</v>
      </c>
    </row>
    <row r="532" spans="2:17">
      <c r="N532" s="159">
        <v>62</v>
      </c>
      <c r="O532" s="154">
        <v>48.856585005807759</v>
      </c>
      <c r="P532">
        <v>27</v>
      </c>
      <c r="Q532" s="8">
        <v>0</v>
      </c>
    </row>
    <row r="533" spans="2:17">
      <c r="N533" s="159">
        <v>63</v>
      </c>
      <c r="O533" s="154">
        <v>49.453639140706173</v>
      </c>
      <c r="P533">
        <v>27</v>
      </c>
      <c r="Q533" s="8">
        <v>0</v>
      </c>
    </row>
    <row r="534" spans="2:17">
      <c r="N534" s="159">
        <v>74</v>
      </c>
      <c r="O534" s="154">
        <v>56.021234624588693</v>
      </c>
      <c r="P534">
        <v>27</v>
      </c>
      <c r="Q534" s="8">
        <v>0</v>
      </c>
    </row>
    <row r="535" spans="2:17">
      <c r="N535" s="159">
        <v>79</v>
      </c>
      <c r="O535" s="154">
        <v>59.00650529908075</v>
      </c>
      <c r="P535">
        <v>27</v>
      </c>
      <c r="Q535" s="8">
        <v>0</v>
      </c>
    </row>
    <row r="536" spans="2:17">
      <c r="N536" s="159">
        <v>80</v>
      </c>
      <c r="O536" s="154">
        <v>59.603559433979164</v>
      </c>
      <c r="P536">
        <v>27</v>
      </c>
      <c r="Q536" s="8">
        <v>0</v>
      </c>
    </row>
    <row r="537" spans="2:17">
      <c r="N537" s="159">
        <v>39</v>
      </c>
      <c r="O537" s="154">
        <v>35.124339903144303</v>
      </c>
      <c r="P537">
        <v>28</v>
      </c>
      <c r="Q537" s="8">
        <v>0</v>
      </c>
    </row>
    <row r="538" spans="2:17">
      <c r="N538" s="159">
        <v>42</v>
      </c>
      <c r="O538" s="154">
        <v>36.915502307839532</v>
      </c>
      <c r="P538">
        <v>28</v>
      </c>
      <c r="Q538" s="8">
        <v>0</v>
      </c>
    </row>
    <row r="539" spans="2:17">
      <c r="N539" s="159">
        <v>51</v>
      </c>
      <c r="O539" s="154">
        <v>42.288989521925238</v>
      </c>
      <c r="P539">
        <v>28</v>
      </c>
      <c r="Q539" s="8">
        <v>0</v>
      </c>
    </row>
    <row r="540" spans="2:17">
      <c r="N540" s="159">
        <v>54</v>
      </c>
      <c r="O540" s="154">
        <v>44.080151926620474</v>
      </c>
      <c r="P540">
        <v>28</v>
      </c>
      <c r="Q540" s="8">
        <v>0</v>
      </c>
    </row>
    <row r="541" spans="2:17">
      <c r="N541" s="159">
        <v>56</v>
      </c>
      <c r="O541" s="154">
        <v>45.274260196417295</v>
      </c>
      <c r="P541">
        <v>28</v>
      </c>
      <c r="Q541" s="8">
        <v>0</v>
      </c>
    </row>
    <row r="542" spans="2:17">
      <c r="N542" s="159">
        <v>56</v>
      </c>
      <c r="O542" s="154">
        <v>45.274260196417295</v>
      </c>
      <c r="P542">
        <v>28</v>
      </c>
      <c r="Q542" s="8">
        <v>0</v>
      </c>
    </row>
    <row r="543" spans="2:17">
      <c r="N543" s="159">
        <v>62</v>
      </c>
      <c r="O543" s="154">
        <v>48.856585005807759</v>
      </c>
      <c r="P543">
        <v>28</v>
      </c>
      <c r="Q543" s="8">
        <v>0</v>
      </c>
    </row>
    <row r="544" spans="2:17">
      <c r="N544" s="159">
        <v>63</v>
      </c>
      <c r="O544" s="154">
        <v>49.453639140706173</v>
      </c>
      <c r="P544">
        <v>28</v>
      </c>
      <c r="Q544" s="8">
        <v>0</v>
      </c>
    </row>
    <row r="545" spans="14:23">
      <c r="N545" s="159">
        <v>65</v>
      </c>
      <c r="O545" s="154">
        <v>50.647747410502994</v>
      </c>
      <c r="P545">
        <v>28</v>
      </c>
      <c r="Q545" s="8">
        <v>0</v>
      </c>
    </row>
    <row r="546" spans="14:23">
      <c r="N546" s="159">
        <v>79</v>
      </c>
      <c r="O546" s="154">
        <v>59.00650529908075</v>
      </c>
      <c r="P546">
        <v>28</v>
      </c>
      <c r="Q546" s="8">
        <v>0</v>
      </c>
    </row>
    <row r="547" spans="14:23">
      <c r="N547" s="159">
        <v>99</v>
      </c>
      <c r="O547" s="154">
        <v>70.94758799704897</v>
      </c>
      <c r="P547">
        <v>28</v>
      </c>
      <c r="Q547" s="8">
        <v>0</v>
      </c>
    </row>
    <row r="548" spans="14:23">
      <c r="N548" s="159">
        <v>52</v>
      </c>
      <c r="O548" s="154">
        <v>42.886043656823645</v>
      </c>
      <c r="P548">
        <v>29</v>
      </c>
      <c r="Q548" s="8">
        <v>0</v>
      </c>
      <c r="R548" t="s">
        <v>517</v>
      </c>
    </row>
    <row r="549" spans="14:23">
      <c r="N549" s="159">
        <v>57</v>
      </c>
      <c r="O549" s="154">
        <v>45.871314331315702</v>
      </c>
      <c r="P549">
        <v>29</v>
      </c>
      <c r="Q549" s="8">
        <v>0</v>
      </c>
      <c r="S549">
        <v>30</v>
      </c>
      <c r="T549">
        <v>40</v>
      </c>
      <c r="U549">
        <v>60</v>
      </c>
      <c r="V549">
        <v>80</v>
      </c>
      <c r="W549">
        <v>90</v>
      </c>
    </row>
    <row r="550" spans="14:23">
      <c r="N550" s="159">
        <v>73</v>
      </c>
      <c r="O550" s="154">
        <v>55.424180489690286</v>
      </c>
      <c r="P550">
        <v>29</v>
      </c>
      <c r="Q550" s="8">
        <v>0</v>
      </c>
    </row>
    <row r="551" spans="14:23">
      <c r="N551" s="159">
        <v>77</v>
      </c>
      <c r="O551" s="154">
        <v>57.812397029283929</v>
      </c>
      <c r="P551">
        <v>29</v>
      </c>
      <c r="Q551" s="8">
        <v>0</v>
      </c>
    </row>
    <row r="552" spans="14:23">
      <c r="N552" s="159">
        <v>91</v>
      </c>
      <c r="O552" s="154">
        <v>66.171154917861685</v>
      </c>
      <c r="P552">
        <v>29</v>
      </c>
      <c r="Q552" s="8">
        <v>0</v>
      </c>
      <c r="R552">
        <f>AVERAGE(N266:N552)</f>
        <v>63.484320557491287</v>
      </c>
      <c r="S552">
        <f>_xlfn.STDEV.P(N266:N552)</f>
        <v>14.554676373224471</v>
      </c>
    </row>
    <row r="553" spans="14:23">
      <c r="N553" s="159">
        <v>41</v>
      </c>
      <c r="O553" s="154">
        <v>36.318448172941125</v>
      </c>
      <c r="P553">
        <v>30</v>
      </c>
      <c r="Q553" s="8">
        <v>0</v>
      </c>
    </row>
    <row r="554" spans="14:23">
      <c r="N554" s="159">
        <v>41</v>
      </c>
      <c r="O554" s="154">
        <v>36.318448172941125</v>
      </c>
      <c r="P554">
        <v>30</v>
      </c>
      <c r="Q554" s="8">
        <v>0</v>
      </c>
      <c r="S554">
        <f>(S$549-$R$552)*10/$S$552+50</f>
        <v>26.994115362749831</v>
      </c>
      <c r="T554">
        <f t="shared" ref="T554:V554" si="12">(T549-$R$552)*10/$S$552+50</f>
        <v>33.864759369920279</v>
      </c>
      <c r="U554">
        <f>(U549-$R$552)*10/$S$552+50</f>
        <v>47.606047384261167</v>
      </c>
      <c r="V554">
        <f t="shared" si="12"/>
        <v>61.347335398602063</v>
      </c>
      <c r="W554">
        <f>(W549-$R$552)*10/$S$552+50</f>
        <v>68.21797940577251</v>
      </c>
    </row>
    <row r="555" spans="14:23">
      <c r="N555" s="159">
        <v>54</v>
      </c>
      <c r="O555" s="154">
        <v>44.080151926620474</v>
      </c>
      <c r="P555">
        <v>30</v>
      </c>
      <c r="Q555" s="8">
        <v>0</v>
      </c>
    </row>
    <row r="556" spans="14:23">
      <c r="N556" s="159">
        <v>56</v>
      </c>
      <c r="O556" s="154">
        <v>45.274260196417295</v>
      </c>
      <c r="P556">
        <v>30</v>
      </c>
      <c r="Q556" s="8">
        <v>0</v>
      </c>
      <c r="R556">
        <f>AVERAGE(N553:N696)</f>
        <v>55.3125</v>
      </c>
      <c r="S556">
        <f>_xlfn.STDEV.P(N553:N696)</f>
        <v>15.367926896082416</v>
      </c>
    </row>
    <row r="557" spans="14:23">
      <c r="N557" s="159">
        <v>59</v>
      </c>
      <c r="O557" s="154">
        <v>47.065422601112523</v>
      </c>
      <c r="P557">
        <v>30</v>
      </c>
      <c r="Q557" s="8">
        <v>0</v>
      </c>
    </row>
    <row r="558" spans="14:23">
      <c r="N558" s="159">
        <v>62</v>
      </c>
      <c r="O558" s="154">
        <v>48.856585005807759</v>
      </c>
      <c r="P558">
        <v>30</v>
      </c>
      <c r="Q558" s="8">
        <v>0</v>
      </c>
      <c r="S558">
        <f>(S$549-$R$556)*10/$S$556+50</f>
        <v>33.529008062595189</v>
      </c>
      <c r="T558">
        <f t="shared" ref="T558" si="13">(T$549-$R$556)*10/$S$556+50</f>
        <v>40.036066605767459</v>
      </c>
      <c r="U558">
        <f>(U$549-$R$556)*10/$S$556+50</f>
        <v>53.050183692112</v>
      </c>
      <c r="V558">
        <f>(V$549-$R$556)*10/$S$556+50</f>
        <v>66.064300778456541</v>
      </c>
      <c r="W558">
        <f>(W$549-$R$556)*10/$S$556+50</f>
        <v>72.571359321628819</v>
      </c>
    </row>
    <row r="559" spans="14:23">
      <c r="N559" s="159">
        <v>63</v>
      </c>
      <c r="O559" s="154">
        <v>49.453639140706173</v>
      </c>
      <c r="P559">
        <v>30</v>
      </c>
      <c r="Q559" s="8">
        <v>0</v>
      </c>
    </row>
    <row r="560" spans="14:23">
      <c r="N560" s="159">
        <v>79</v>
      </c>
      <c r="O560" s="154">
        <v>59.00650529908075</v>
      </c>
      <c r="P560">
        <v>30</v>
      </c>
      <c r="Q560" s="8">
        <v>0</v>
      </c>
    </row>
    <row r="561" spans="14:17">
      <c r="N561" s="159">
        <v>92</v>
      </c>
      <c r="O561" s="154">
        <v>66.768209052760099</v>
      </c>
      <c r="P561">
        <v>30</v>
      </c>
      <c r="Q561" s="8">
        <v>0</v>
      </c>
    </row>
    <row r="562" spans="14:17">
      <c r="N562" s="159">
        <v>37</v>
      </c>
      <c r="O562" s="154">
        <v>33.930231633347475</v>
      </c>
      <c r="P562">
        <v>31</v>
      </c>
      <c r="Q562" s="8">
        <v>0</v>
      </c>
    </row>
    <row r="563" spans="14:17">
      <c r="N563" s="159">
        <v>38</v>
      </c>
      <c r="O563" s="154">
        <v>34.527285768245889</v>
      </c>
      <c r="P563">
        <v>31</v>
      </c>
      <c r="Q563" s="8">
        <v>0</v>
      </c>
    </row>
    <row r="564" spans="14:17">
      <c r="N564" s="159">
        <v>60</v>
      </c>
      <c r="O564" s="154">
        <v>47.662476736010937</v>
      </c>
      <c r="P564">
        <v>31</v>
      </c>
      <c r="Q564" s="8">
        <v>0</v>
      </c>
    </row>
    <row r="565" spans="14:17">
      <c r="N565" s="159">
        <v>63</v>
      </c>
      <c r="O565" s="154">
        <v>49.453639140706173</v>
      </c>
      <c r="P565">
        <v>31</v>
      </c>
      <c r="Q565" s="8">
        <v>0</v>
      </c>
    </row>
    <row r="566" spans="14:17">
      <c r="N566" s="159">
        <v>69</v>
      </c>
      <c r="O566" s="154">
        <v>53.035963950096637</v>
      </c>
      <c r="P566">
        <v>31</v>
      </c>
      <c r="Q566" s="8">
        <v>0</v>
      </c>
    </row>
    <row r="567" spans="14:17">
      <c r="N567" s="159">
        <v>70</v>
      </c>
      <c r="O567" s="154">
        <v>53.633018084995051</v>
      </c>
      <c r="P567">
        <v>31</v>
      </c>
      <c r="Q567" s="8">
        <v>0</v>
      </c>
    </row>
    <row r="568" spans="14:17">
      <c r="N568" s="159">
        <v>72</v>
      </c>
      <c r="O568" s="154">
        <v>54.827126354791872</v>
      </c>
      <c r="P568">
        <v>31</v>
      </c>
      <c r="Q568" s="8">
        <v>0</v>
      </c>
    </row>
    <row r="569" spans="14:17">
      <c r="N569" s="159">
        <v>72</v>
      </c>
      <c r="O569" s="154">
        <v>54.827126354791872</v>
      </c>
      <c r="P569">
        <v>31</v>
      </c>
      <c r="Q569" s="8">
        <v>0</v>
      </c>
    </row>
    <row r="570" spans="14:17">
      <c r="N570" s="159">
        <v>73</v>
      </c>
      <c r="O570" s="154">
        <v>55.424180489690286</v>
      </c>
      <c r="P570">
        <v>31</v>
      </c>
      <c r="Q570" s="8">
        <v>0</v>
      </c>
    </row>
    <row r="571" spans="14:17">
      <c r="N571" s="159">
        <v>73</v>
      </c>
      <c r="O571" s="154">
        <v>55.424180489690286</v>
      </c>
      <c r="P571">
        <v>31</v>
      </c>
      <c r="Q571" s="8">
        <v>0</v>
      </c>
    </row>
    <row r="572" spans="14:17">
      <c r="N572" s="159">
        <v>78</v>
      </c>
      <c r="O572" s="154">
        <v>58.409451164182343</v>
      </c>
      <c r="P572">
        <v>31</v>
      </c>
      <c r="Q572" s="8">
        <v>0</v>
      </c>
    </row>
    <row r="573" spans="14:17">
      <c r="N573" s="159">
        <v>86</v>
      </c>
      <c r="O573" s="154">
        <v>63.185884243369628</v>
      </c>
      <c r="P573">
        <v>31</v>
      </c>
      <c r="Q573" s="8">
        <v>0</v>
      </c>
    </row>
    <row r="574" spans="14:17">
      <c r="N574" s="159">
        <v>42</v>
      </c>
      <c r="O574" s="154">
        <v>36.915502307839532</v>
      </c>
      <c r="P574">
        <v>32</v>
      </c>
      <c r="Q574" s="8">
        <v>0</v>
      </c>
    </row>
    <row r="575" spans="14:17">
      <c r="N575" s="159">
        <v>51</v>
      </c>
      <c r="O575" s="154">
        <v>42.288989521925238</v>
      </c>
      <c r="P575">
        <v>32</v>
      </c>
      <c r="Q575" s="8">
        <v>0</v>
      </c>
    </row>
    <row r="576" spans="14:17">
      <c r="N576" s="159">
        <v>53</v>
      </c>
      <c r="O576" s="154">
        <v>43.483097791722059</v>
      </c>
      <c r="P576">
        <v>32</v>
      </c>
      <c r="Q576" s="8">
        <v>0</v>
      </c>
    </row>
    <row r="577" spans="14:17">
      <c r="N577" s="159">
        <v>55</v>
      </c>
      <c r="O577" s="154">
        <v>44.677206061518881</v>
      </c>
      <c r="P577">
        <v>32</v>
      </c>
      <c r="Q577" s="8">
        <v>0</v>
      </c>
    </row>
    <row r="578" spans="14:17">
      <c r="N578" s="159">
        <v>57</v>
      </c>
      <c r="O578" s="154">
        <v>45.871314331315702</v>
      </c>
      <c r="P578">
        <v>32</v>
      </c>
      <c r="Q578" s="8">
        <v>0</v>
      </c>
    </row>
    <row r="579" spans="14:17">
      <c r="N579" s="159">
        <v>59</v>
      </c>
      <c r="O579" s="154">
        <v>47.065422601112523</v>
      </c>
      <c r="P579">
        <v>32</v>
      </c>
      <c r="Q579" s="8">
        <v>0</v>
      </c>
    </row>
    <row r="580" spans="14:17">
      <c r="N580" s="159">
        <v>60</v>
      </c>
      <c r="O580" s="154">
        <v>47.662476736010937</v>
      </c>
      <c r="P580">
        <v>32</v>
      </c>
      <c r="Q580" s="8">
        <v>0</v>
      </c>
    </row>
    <row r="581" spans="14:17">
      <c r="N581" s="159">
        <v>61</v>
      </c>
      <c r="O581" s="154">
        <v>48.259530870909352</v>
      </c>
      <c r="P581">
        <v>32</v>
      </c>
      <c r="Q581" s="8">
        <v>0</v>
      </c>
    </row>
    <row r="582" spans="14:17">
      <c r="N582" s="159">
        <v>66</v>
      </c>
      <c r="O582" s="154">
        <v>51.244801545401408</v>
      </c>
      <c r="P582">
        <v>32</v>
      </c>
      <c r="Q582" s="8">
        <v>0</v>
      </c>
    </row>
    <row r="583" spans="14:17">
      <c r="N583" s="159">
        <v>73</v>
      </c>
      <c r="O583" s="154">
        <v>55.424180489690286</v>
      </c>
      <c r="P583">
        <v>32</v>
      </c>
      <c r="Q583" s="8">
        <v>0</v>
      </c>
    </row>
    <row r="584" spans="14:17">
      <c r="N584" s="159">
        <v>80</v>
      </c>
      <c r="O584" s="154">
        <v>59.603559433979164</v>
      </c>
      <c r="P584">
        <v>32</v>
      </c>
      <c r="Q584" s="8">
        <v>0</v>
      </c>
    </row>
    <row r="585" spans="14:17">
      <c r="N585" s="159">
        <v>98</v>
      </c>
      <c r="O585" s="154">
        <v>70.35053386215057</v>
      </c>
      <c r="P585">
        <v>32</v>
      </c>
      <c r="Q585" s="8">
        <v>0</v>
      </c>
    </row>
    <row r="586" spans="14:17">
      <c r="N586" s="159">
        <v>34</v>
      </c>
      <c r="O586" s="154">
        <v>32.139069228652247</v>
      </c>
      <c r="P586">
        <v>33</v>
      </c>
      <c r="Q586" s="8">
        <v>0</v>
      </c>
    </row>
    <row r="587" spans="14:17">
      <c r="N587" s="159">
        <v>42</v>
      </c>
      <c r="O587" s="154">
        <v>36.915502307839532</v>
      </c>
      <c r="P587">
        <v>33</v>
      </c>
      <c r="Q587" s="8">
        <v>0</v>
      </c>
    </row>
    <row r="588" spans="14:17">
      <c r="N588" s="159">
        <v>45</v>
      </c>
      <c r="O588" s="154">
        <v>38.706664712534767</v>
      </c>
      <c r="P588">
        <v>33</v>
      </c>
      <c r="Q588" s="8">
        <v>0</v>
      </c>
    </row>
    <row r="589" spans="14:17">
      <c r="N589" s="159">
        <v>59</v>
      </c>
      <c r="O589" s="154">
        <v>47.065422601112523</v>
      </c>
      <c r="P589">
        <v>33</v>
      </c>
      <c r="Q589" s="8">
        <v>0</v>
      </c>
    </row>
    <row r="590" spans="14:17">
      <c r="N590" s="159">
        <v>60</v>
      </c>
      <c r="O590" s="154">
        <v>47.662476736010937</v>
      </c>
      <c r="P590">
        <v>33</v>
      </c>
      <c r="Q590" s="8">
        <v>0</v>
      </c>
    </row>
    <row r="591" spans="14:17">
      <c r="N591" s="159">
        <v>62</v>
      </c>
      <c r="O591" s="154">
        <v>48.856585005807759</v>
      </c>
      <c r="P591">
        <v>33</v>
      </c>
      <c r="Q591" s="8">
        <v>0</v>
      </c>
    </row>
    <row r="592" spans="14:17">
      <c r="N592" s="159">
        <v>62</v>
      </c>
      <c r="O592" s="154">
        <v>48.856585005807759</v>
      </c>
      <c r="P592">
        <v>33</v>
      </c>
      <c r="Q592" s="8">
        <v>0</v>
      </c>
    </row>
    <row r="593" spans="14:17">
      <c r="N593" s="159">
        <v>86</v>
      </c>
      <c r="O593" s="154">
        <v>63.185884243369628</v>
      </c>
      <c r="P593">
        <v>33</v>
      </c>
      <c r="Q593" s="8">
        <v>0</v>
      </c>
    </row>
    <row r="594" spans="14:17">
      <c r="N594" s="159">
        <v>35</v>
      </c>
      <c r="O594" s="154">
        <v>32.736123363550654</v>
      </c>
      <c r="P594">
        <v>34</v>
      </c>
      <c r="Q594" s="8">
        <v>0</v>
      </c>
    </row>
    <row r="595" spans="14:17">
      <c r="N595" s="159">
        <v>47</v>
      </c>
      <c r="O595" s="154">
        <v>39.900772982331588</v>
      </c>
      <c r="P595">
        <v>34</v>
      </c>
      <c r="Q595" s="8">
        <v>0</v>
      </c>
    </row>
    <row r="596" spans="14:17">
      <c r="N596" s="159">
        <v>49</v>
      </c>
      <c r="O596" s="154">
        <v>41.094881252128417</v>
      </c>
      <c r="P596">
        <v>34</v>
      </c>
      <c r="Q596" s="8">
        <v>0</v>
      </c>
    </row>
    <row r="597" spans="14:17">
      <c r="N597" s="159">
        <v>51</v>
      </c>
      <c r="O597" s="154">
        <v>42.288989521925238</v>
      </c>
      <c r="P597">
        <v>34</v>
      </c>
      <c r="Q597" s="8">
        <v>0</v>
      </c>
    </row>
    <row r="598" spans="14:17">
      <c r="N598" s="159">
        <v>62</v>
      </c>
      <c r="O598" s="154">
        <v>48.856585005807759</v>
      </c>
      <c r="P598">
        <v>34</v>
      </c>
      <c r="Q598" s="8">
        <v>0</v>
      </c>
    </row>
    <row r="599" spans="14:17">
      <c r="N599" s="159">
        <v>64</v>
      </c>
      <c r="O599" s="154">
        <v>50.05069327560458</v>
      </c>
      <c r="P599">
        <v>34</v>
      </c>
      <c r="Q599" s="8">
        <v>0</v>
      </c>
    </row>
    <row r="600" spans="14:17">
      <c r="N600" s="159">
        <v>89</v>
      </c>
      <c r="O600" s="154">
        <v>64.977046648064857</v>
      </c>
      <c r="P600">
        <v>34</v>
      </c>
      <c r="Q600" s="8">
        <v>0</v>
      </c>
    </row>
    <row r="601" spans="14:17">
      <c r="N601" s="159">
        <v>32</v>
      </c>
      <c r="O601" s="154">
        <v>30.944960958855422</v>
      </c>
      <c r="P601">
        <v>35</v>
      </c>
      <c r="Q601" s="8">
        <v>0</v>
      </c>
    </row>
    <row r="602" spans="14:17">
      <c r="N602" s="159">
        <v>43</v>
      </c>
      <c r="O602" s="154">
        <v>37.512556442737946</v>
      </c>
      <c r="P602">
        <v>35</v>
      </c>
      <c r="Q602" s="8">
        <v>0</v>
      </c>
    </row>
    <row r="603" spans="14:17">
      <c r="N603" s="159">
        <v>56</v>
      </c>
      <c r="O603" s="154">
        <v>45.274260196417295</v>
      </c>
      <c r="P603">
        <v>35</v>
      </c>
      <c r="Q603" s="8">
        <v>0</v>
      </c>
    </row>
    <row r="604" spans="14:17">
      <c r="N604" s="159">
        <v>68</v>
      </c>
      <c r="O604" s="154">
        <v>52.43890981519823</v>
      </c>
      <c r="P604">
        <v>35</v>
      </c>
      <c r="Q604" s="8">
        <v>0</v>
      </c>
    </row>
    <row r="605" spans="14:17">
      <c r="N605" s="159">
        <v>43</v>
      </c>
      <c r="O605" s="154">
        <v>37.512556442737946</v>
      </c>
      <c r="P605">
        <v>36</v>
      </c>
      <c r="Q605" s="8">
        <v>0</v>
      </c>
    </row>
    <row r="606" spans="14:17">
      <c r="N606" s="159">
        <v>47</v>
      </c>
      <c r="O606" s="154">
        <v>39.900772982331588</v>
      </c>
      <c r="P606">
        <v>36</v>
      </c>
      <c r="Q606" s="8">
        <v>0</v>
      </c>
    </row>
    <row r="607" spans="14:17">
      <c r="N607" s="159">
        <v>53</v>
      </c>
      <c r="O607" s="154">
        <v>43.483097791722059</v>
      </c>
      <c r="P607">
        <v>36</v>
      </c>
      <c r="Q607" s="8">
        <v>0</v>
      </c>
    </row>
    <row r="608" spans="14:17">
      <c r="N608" s="159">
        <v>68</v>
      </c>
      <c r="O608" s="154">
        <v>52.43890981519823</v>
      </c>
      <c r="P608">
        <v>36</v>
      </c>
      <c r="Q608" s="8">
        <v>0</v>
      </c>
    </row>
    <row r="609" spans="14:17">
      <c r="N609" s="159">
        <v>69</v>
      </c>
      <c r="O609" s="154">
        <v>53.035963950096637</v>
      </c>
      <c r="P609">
        <v>36</v>
      </c>
      <c r="Q609" s="8">
        <v>0</v>
      </c>
    </row>
    <row r="610" spans="14:17">
      <c r="N610" s="159">
        <v>37</v>
      </c>
      <c r="O610" s="154">
        <v>33.930231633347475</v>
      </c>
      <c r="P610">
        <v>37</v>
      </c>
      <c r="Q610" s="8">
        <v>0</v>
      </c>
    </row>
    <row r="611" spans="14:17">
      <c r="N611" s="159">
        <v>41</v>
      </c>
      <c r="O611" s="154">
        <v>36.318448172941125</v>
      </c>
      <c r="P611">
        <v>37</v>
      </c>
      <c r="Q611" s="8">
        <v>0</v>
      </c>
    </row>
    <row r="612" spans="14:17">
      <c r="N612" s="159">
        <v>48</v>
      </c>
      <c r="O612" s="154">
        <v>40.497827117230003</v>
      </c>
      <c r="P612">
        <v>37</v>
      </c>
      <c r="Q612" s="8">
        <v>0</v>
      </c>
    </row>
    <row r="613" spans="14:17">
      <c r="N613" s="159">
        <v>49</v>
      </c>
      <c r="O613" s="154">
        <v>41.094881252128417</v>
      </c>
      <c r="P613">
        <v>38</v>
      </c>
      <c r="Q613" s="8">
        <v>0</v>
      </c>
    </row>
    <row r="614" spans="14:17">
      <c r="N614" s="159">
        <v>49</v>
      </c>
      <c r="O614" s="154">
        <v>41.094881252128417</v>
      </c>
      <c r="P614">
        <v>38</v>
      </c>
      <c r="Q614" s="8">
        <v>0</v>
      </c>
    </row>
    <row r="615" spans="14:17">
      <c r="N615" s="159">
        <v>66</v>
      </c>
      <c r="O615" s="154">
        <v>51.244801545401408</v>
      </c>
      <c r="P615">
        <v>38</v>
      </c>
      <c r="Q615" s="8">
        <v>0</v>
      </c>
    </row>
    <row r="616" spans="14:17">
      <c r="N616" s="159">
        <v>73</v>
      </c>
      <c r="O616" s="154">
        <v>55.424180489690286</v>
      </c>
      <c r="P616">
        <v>38</v>
      </c>
      <c r="Q616" s="8">
        <v>0</v>
      </c>
    </row>
    <row r="617" spans="14:17">
      <c r="N617" s="159">
        <v>42</v>
      </c>
      <c r="O617" s="154">
        <v>36.915502307839532</v>
      </c>
      <c r="P617">
        <v>39</v>
      </c>
      <c r="Q617" s="8">
        <v>0</v>
      </c>
    </row>
    <row r="618" spans="14:17">
      <c r="N618" s="159">
        <v>54</v>
      </c>
      <c r="O618" s="154">
        <v>44.080151926620474</v>
      </c>
      <c r="P618">
        <v>39</v>
      </c>
      <c r="Q618" s="8">
        <v>0</v>
      </c>
    </row>
    <row r="619" spans="14:17">
      <c r="N619" s="159">
        <v>55</v>
      </c>
      <c r="O619" s="154">
        <v>44.677206061518881</v>
      </c>
      <c r="P619">
        <v>39</v>
      </c>
      <c r="Q619" s="8">
        <v>0</v>
      </c>
    </row>
    <row r="620" spans="14:17">
      <c r="N620" s="159">
        <v>57</v>
      </c>
      <c r="O620" s="154">
        <v>45.871314331315702</v>
      </c>
      <c r="P620">
        <v>39</v>
      </c>
      <c r="Q620" s="8">
        <v>0</v>
      </c>
    </row>
    <row r="621" spans="14:17">
      <c r="N621" s="159">
        <v>67</v>
      </c>
      <c r="O621" s="154">
        <v>51.841855680299815</v>
      </c>
      <c r="P621">
        <v>39</v>
      </c>
      <c r="Q621" s="8">
        <v>0</v>
      </c>
    </row>
    <row r="622" spans="14:17">
      <c r="N622" s="159">
        <v>86</v>
      </c>
      <c r="O622" s="154">
        <v>63.185884243369628</v>
      </c>
      <c r="P622">
        <v>39</v>
      </c>
      <c r="Q622" s="8">
        <v>0</v>
      </c>
    </row>
    <row r="623" spans="14:17">
      <c r="N623" s="159">
        <v>32</v>
      </c>
      <c r="O623" s="154">
        <v>30.944960958855422</v>
      </c>
      <c r="P623">
        <v>40</v>
      </c>
      <c r="Q623" s="8">
        <v>0</v>
      </c>
    </row>
    <row r="624" spans="14:17">
      <c r="N624" s="159">
        <v>38</v>
      </c>
      <c r="O624" s="154">
        <v>34.527285768245889</v>
      </c>
      <c r="P624">
        <v>40</v>
      </c>
      <c r="Q624" s="8">
        <v>0</v>
      </c>
    </row>
    <row r="625" spans="14:17">
      <c r="N625" s="159">
        <v>56</v>
      </c>
      <c r="O625" s="154">
        <v>45.274260196417295</v>
      </c>
      <c r="P625">
        <v>40</v>
      </c>
      <c r="Q625" s="8">
        <v>0</v>
      </c>
    </row>
    <row r="626" spans="14:17">
      <c r="N626" s="159">
        <v>57</v>
      </c>
      <c r="O626" s="154">
        <v>45.871314331315702</v>
      </c>
      <c r="P626">
        <v>40</v>
      </c>
      <c r="Q626" s="8">
        <v>0</v>
      </c>
    </row>
    <row r="627" spans="14:17">
      <c r="N627" s="159">
        <v>59</v>
      </c>
      <c r="O627" s="154">
        <v>47.065422601112523</v>
      </c>
      <c r="P627">
        <v>40</v>
      </c>
      <c r="Q627" s="8">
        <v>0</v>
      </c>
    </row>
    <row r="628" spans="14:17">
      <c r="N628" s="159">
        <v>33</v>
      </c>
      <c r="O628" s="154">
        <v>31.542015093753832</v>
      </c>
      <c r="P628">
        <v>41</v>
      </c>
      <c r="Q628" s="8">
        <v>0</v>
      </c>
    </row>
    <row r="629" spans="14:17">
      <c r="N629" s="159">
        <v>62</v>
      </c>
      <c r="O629" s="154">
        <v>48.856585005807759</v>
      </c>
      <c r="P629">
        <v>41</v>
      </c>
      <c r="Q629" s="8">
        <v>0</v>
      </c>
    </row>
    <row r="630" spans="14:17">
      <c r="N630" s="159">
        <v>63</v>
      </c>
      <c r="O630" s="154">
        <v>49.453639140706173</v>
      </c>
      <c r="P630">
        <v>41</v>
      </c>
      <c r="Q630" s="8">
        <v>0</v>
      </c>
    </row>
    <row r="631" spans="14:17">
      <c r="N631" s="159">
        <v>64</v>
      </c>
      <c r="O631" s="154">
        <v>50.05069327560458</v>
      </c>
      <c r="P631">
        <v>41</v>
      </c>
      <c r="Q631" s="8">
        <v>0</v>
      </c>
    </row>
    <row r="632" spans="14:17">
      <c r="N632" s="159">
        <v>67</v>
      </c>
      <c r="O632" s="154">
        <v>51.841855680299815</v>
      </c>
      <c r="P632">
        <v>41</v>
      </c>
      <c r="Q632" s="8">
        <v>0</v>
      </c>
    </row>
    <row r="633" spans="14:17">
      <c r="N633" s="159">
        <v>71</v>
      </c>
      <c r="O633" s="154">
        <v>54.230072219893458</v>
      </c>
      <c r="P633">
        <v>41</v>
      </c>
      <c r="Q633" s="8">
        <v>0</v>
      </c>
    </row>
    <row r="634" spans="14:17">
      <c r="N634" s="159">
        <v>72</v>
      </c>
      <c r="O634" s="154">
        <v>54.827126354791872</v>
      </c>
      <c r="P634">
        <v>41</v>
      </c>
      <c r="Q634" s="8">
        <v>0</v>
      </c>
    </row>
    <row r="635" spans="14:17">
      <c r="N635" s="159">
        <v>32</v>
      </c>
      <c r="O635" s="154">
        <v>30.944960958855422</v>
      </c>
      <c r="P635">
        <v>42</v>
      </c>
      <c r="Q635" s="8">
        <v>0</v>
      </c>
    </row>
    <row r="636" spans="14:17">
      <c r="N636" s="159">
        <v>36</v>
      </c>
      <c r="O636" s="154">
        <v>33.333177498449068</v>
      </c>
      <c r="P636">
        <v>42</v>
      </c>
      <c r="Q636" s="8">
        <v>0</v>
      </c>
    </row>
    <row r="637" spans="14:17">
      <c r="N637" s="159">
        <v>38</v>
      </c>
      <c r="O637" s="154">
        <v>34.527285768245889</v>
      </c>
      <c r="P637">
        <v>42</v>
      </c>
      <c r="Q637" s="8">
        <v>0</v>
      </c>
    </row>
    <row r="638" spans="14:17">
      <c r="N638" s="159">
        <v>47</v>
      </c>
      <c r="O638" s="154">
        <v>39.900772982331588</v>
      </c>
      <c r="P638">
        <v>42</v>
      </c>
      <c r="Q638" s="8">
        <v>0</v>
      </c>
    </row>
    <row r="639" spans="14:17">
      <c r="N639" s="159">
        <v>52</v>
      </c>
      <c r="O639" s="154">
        <v>42.886043656823645</v>
      </c>
      <c r="P639">
        <v>42</v>
      </c>
      <c r="Q639" s="8">
        <v>0</v>
      </c>
    </row>
    <row r="640" spans="14:17">
      <c r="N640" s="159">
        <v>67</v>
      </c>
      <c r="O640" s="154">
        <v>51.841855680299815</v>
      </c>
      <c r="P640">
        <v>42</v>
      </c>
      <c r="Q640" s="8">
        <v>0</v>
      </c>
    </row>
    <row r="641" spans="14:17">
      <c r="N641" s="159">
        <v>31</v>
      </c>
      <c r="O641" s="154">
        <v>30.347906823957011</v>
      </c>
      <c r="P641">
        <v>43</v>
      </c>
      <c r="Q641" s="8">
        <v>0</v>
      </c>
    </row>
    <row r="642" spans="14:17">
      <c r="N642" s="159">
        <v>60</v>
      </c>
      <c r="O642" s="154">
        <v>47.662476736010937</v>
      </c>
      <c r="P642">
        <v>43</v>
      </c>
      <c r="Q642" s="8">
        <v>0</v>
      </c>
    </row>
    <row r="643" spans="14:17">
      <c r="N643" s="159">
        <v>66</v>
      </c>
      <c r="O643" s="154">
        <v>51.244801545401408</v>
      </c>
      <c r="P643">
        <v>43</v>
      </c>
      <c r="Q643" s="8">
        <v>0</v>
      </c>
    </row>
    <row r="644" spans="14:17">
      <c r="N644" s="159">
        <v>106</v>
      </c>
      <c r="O644" s="154">
        <v>75.126966941337855</v>
      </c>
      <c r="P644">
        <v>43</v>
      </c>
      <c r="Q644" s="8">
        <v>0</v>
      </c>
    </row>
    <row r="645" spans="14:17">
      <c r="N645" s="159">
        <v>33</v>
      </c>
      <c r="O645" s="154">
        <v>31.542015093753832</v>
      </c>
      <c r="P645">
        <v>44</v>
      </c>
      <c r="Q645" s="8">
        <v>0</v>
      </c>
    </row>
    <row r="646" spans="14:17">
      <c r="N646" s="159">
        <v>38</v>
      </c>
      <c r="O646" s="154">
        <v>34.527285768245889</v>
      </c>
      <c r="P646">
        <v>44</v>
      </c>
      <c r="Q646" s="8">
        <v>0</v>
      </c>
    </row>
    <row r="647" spans="14:17">
      <c r="N647" s="159">
        <v>48</v>
      </c>
      <c r="O647" s="154">
        <v>40.497827117230003</v>
      </c>
      <c r="P647">
        <v>45</v>
      </c>
      <c r="Q647" s="8">
        <v>0</v>
      </c>
    </row>
    <row r="648" spans="14:17">
      <c r="N648" s="159">
        <v>55</v>
      </c>
      <c r="O648" s="154">
        <v>44.677206061518881</v>
      </c>
      <c r="P648">
        <v>45</v>
      </c>
      <c r="Q648" s="8">
        <v>0</v>
      </c>
    </row>
    <row r="649" spans="14:17">
      <c r="N649" s="159">
        <v>32</v>
      </c>
      <c r="O649" s="154">
        <v>30.944960958855422</v>
      </c>
      <c r="P649">
        <v>46</v>
      </c>
      <c r="Q649" s="8">
        <v>0</v>
      </c>
    </row>
    <row r="650" spans="14:17">
      <c r="N650" s="159">
        <v>50</v>
      </c>
      <c r="O650" s="154">
        <v>41.691935387026824</v>
      </c>
      <c r="P650">
        <v>46</v>
      </c>
      <c r="Q650" s="8">
        <v>0</v>
      </c>
    </row>
    <row r="651" spans="14:17">
      <c r="N651" s="159">
        <v>63</v>
      </c>
      <c r="O651" s="154">
        <v>49.453639140706173</v>
      </c>
      <c r="P651">
        <v>46</v>
      </c>
      <c r="Q651" s="8">
        <v>0</v>
      </c>
    </row>
    <row r="652" spans="14:17">
      <c r="N652" s="159">
        <v>74</v>
      </c>
      <c r="O652" s="154">
        <v>56.021234624588693</v>
      </c>
      <c r="P652">
        <v>46</v>
      </c>
      <c r="Q652" s="8">
        <v>0</v>
      </c>
    </row>
    <row r="653" spans="14:17">
      <c r="N653" s="159">
        <v>80</v>
      </c>
      <c r="O653" s="154">
        <v>59.603559433979164</v>
      </c>
      <c r="P653">
        <v>46</v>
      </c>
      <c r="Q653" s="8">
        <v>0</v>
      </c>
    </row>
    <row r="654" spans="14:17">
      <c r="N654" s="159">
        <v>81</v>
      </c>
      <c r="O654" s="154">
        <v>60.200613568877571</v>
      </c>
      <c r="P654">
        <v>46</v>
      </c>
      <c r="Q654" s="8">
        <v>0</v>
      </c>
    </row>
    <row r="655" spans="14:17">
      <c r="N655" s="159">
        <v>38</v>
      </c>
      <c r="O655" s="154">
        <v>34.527285768245889</v>
      </c>
      <c r="P655">
        <v>47</v>
      </c>
      <c r="Q655" s="8">
        <v>0</v>
      </c>
    </row>
    <row r="656" spans="14:17">
      <c r="N656" s="159">
        <v>51</v>
      </c>
      <c r="O656" s="154">
        <v>42.288989521925238</v>
      </c>
      <c r="P656">
        <v>47</v>
      </c>
      <c r="Q656" s="8">
        <v>0</v>
      </c>
    </row>
    <row r="657" spans="14:17">
      <c r="N657" s="159">
        <v>60</v>
      </c>
      <c r="O657" s="154">
        <v>47.662476736010937</v>
      </c>
      <c r="P657">
        <v>47</v>
      </c>
      <c r="Q657" s="8">
        <v>0</v>
      </c>
    </row>
    <row r="658" spans="14:17">
      <c r="N658" s="159">
        <v>43</v>
      </c>
      <c r="O658" s="154">
        <v>37.512556442737946</v>
      </c>
      <c r="P658">
        <v>48</v>
      </c>
      <c r="Q658" s="8">
        <v>0</v>
      </c>
    </row>
    <row r="659" spans="14:17">
      <c r="N659" s="159">
        <v>81</v>
      </c>
      <c r="O659" s="154">
        <v>60.200613568877571</v>
      </c>
      <c r="P659">
        <v>48</v>
      </c>
      <c r="Q659" s="8">
        <v>0</v>
      </c>
    </row>
    <row r="660" spans="14:17">
      <c r="N660" s="159">
        <v>33</v>
      </c>
      <c r="O660" s="154">
        <v>31.542015093753832</v>
      </c>
      <c r="P660">
        <v>49</v>
      </c>
      <c r="Q660" s="8">
        <v>0</v>
      </c>
    </row>
    <row r="661" spans="14:17">
      <c r="N661" s="159">
        <v>43</v>
      </c>
      <c r="O661" s="154">
        <v>37.512556442737946</v>
      </c>
      <c r="P661">
        <v>49</v>
      </c>
      <c r="Q661" s="8">
        <v>0</v>
      </c>
    </row>
    <row r="662" spans="14:17">
      <c r="N662" s="159">
        <v>43</v>
      </c>
      <c r="O662" s="154">
        <v>37.512556442737946</v>
      </c>
      <c r="P662">
        <v>49</v>
      </c>
      <c r="Q662" s="8">
        <v>0</v>
      </c>
    </row>
    <row r="663" spans="14:17">
      <c r="N663" s="159">
        <v>45</v>
      </c>
      <c r="O663" s="154">
        <v>38.706664712534767</v>
      </c>
      <c r="P663">
        <v>49</v>
      </c>
      <c r="Q663" s="8">
        <v>0</v>
      </c>
    </row>
    <row r="664" spans="14:17">
      <c r="N664" s="159">
        <v>55</v>
      </c>
      <c r="O664" s="154">
        <v>44.677206061518881</v>
      </c>
      <c r="P664">
        <v>49</v>
      </c>
      <c r="Q664" s="8">
        <v>0</v>
      </c>
    </row>
    <row r="665" spans="14:17">
      <c r="N665" s="159">
        <v>58</v>
      </c>
      <c r="O665" s="154">
        <v>46.468368466214116</v>
      </c>
      <c r="P665">
        <v>49</v>
      </c>
      <c r="Q665" s="8">
        <v>0</v>
      </c>
    </row>
    <row r="666" spans="14:17">
      <c r="N666" s="159">
        <v>40</v>
      </c>
      <c r="O666" s="154">
        <v>35.72139403804271</v>
      </c>
      <c r="P666">
        <v>50</v>
      </c>
      <c r="Q666" s="8">
        <v>0</v>
      </c>
    </row>
    <row r="667" spans="14:17">
      <c r="N667" s="159">
        <v>29</v>
      </c>
      <c r="O667" s="154">
        <v>29.153798554160186</v>
      </c>
      <c r="P667">
        <v>52</v>
      </c>
      <c r="Q667" s="8">
        <v>0</v>
      </c>
    </row>
    <row r="668" spans="14:17">
      <c r="N668" s="159">
        <v>43</v>
      </c>
      <c r="O668" s="154">
        <v>37.512556442737946</v>
      </c>
      <c r="P668">
        <v>52</v>
      </c>
      <c r="Q668" s="8">
        <v>0</v>
      </c>
    </row>
    <row r="669" spans="14:17">
      <c r="N669" s="159">
        <v>35</v>
      </c>
      <c r="O669" s="154">
        <v>32.736123363550654</v>
      </c>
      <c r="P669">
        <v>53</v>
      </c>
      <c r="Q669" s="8">
        <v>0</v>
      </c>
    </row>
    <row r="670" spans="14:17">
      <c r="N670" s="159">
        <v>40</v>
      </c>
      <c r="O670" s="154">
        <v>35.72139403804271</v>
      </c>
      <c r="P670">
        <v>53</v>
      </c>
      <c r="Q670" s="8">
        <v>0</v>
      </c>
    </row>
    <row r="671" spans="14:17">
      <c r="N671" s="159">
        <v>54</v>
      </c>
      <c r="O671" s="154">
        <v>44.080151926620474</v>
      </c>
      <c r="P671">
        <v>53</v>
      </c>
      <c r="Q671" s="8">
        <v>0</v>
      </c>
    </row>
    <row r="672" spans="14:17">
      <c r="N672" s="159">
        <v>43</v>
      </c>
      <c r="O672" s="154">
        <v>37.512556442737946</v>
      </c>
      <c r="P672">
        <v>54</v>
      </c>
      <c r="Q672" s="8">
        <v>0</v>
      </c>
    </row>
    <row r="673" spans="14:17">
      <c r="N673" s="159">
        <v>58</v>
      </c>
      <c r="O673" s="154">
        <v>46.468368466214116</v>
      </c>
      <c r="P673">
        <v>54</v>
      </c>
      <c r="Q673" s="8">
        <v>0</v>
      </c>
    </row>
    <row r="674" spans="14:17">
      <c r="N674" s="159">
        <v>67</v>
      </c>
      <c r="O674" s="154">
        <v>51.841855680299815</v>
      </c>
      <c r="P674">
        <v>54</v>
      </c>
      <c r="Q674" s="8">
        <v>0</v>
      </c>
    </row>
    <row r="675" spans="14:17">
      <c r="N675" s="159">
        <v>77</v>
      </c>
      <c r="O675" s="154">
        <v>57.812397029283929</v>
      </c>
      <c r="P675">
        <v>54</v>
      </c>
      <c r="Q675" s="8">
        <v>0</v>
      </c>
    </row>
    <row r="676" spans="14:17">
      <c r="N676" s="159">
        <v>43</v>
      </c>
      <c r="O676" s="154">
        <v>37.512556442737946</v>
      </c>
      <c r="P676">
        <v>55</v>
      </c>
      <c r="Q676" s="8">
        <v>0</v>
      </c>
    </row>
    <row r="677" spans="14:17">
      <c r="N677" s="159">
        <v>51</v>
      </c>
      <c r="O677" s="154">
        <v>42.288989521925238</v>
      </c>
      <c r="P677">
        <v>55</v>
      </c>
      <c r="Q677" s="8">
        <v>0</v>
      </c>
    </row>
    <row r="678" spans="14:17">
      <c r="N678" s="159">
        <v>62</v>
      </c>
      <c r="O678" s="154">
        <v>48.856585005807759</v>
      </c>
      <c r="P678">
        <v>55</v>
      </c>
      <c r="Q678" s="8">
        <v>0</v>
      </c>
    </row>
    <row r="679" spans="14:17">
      <c r="N679" s="159">
        <v>52</v>
      </c>
      <c r="O679" s="154">
        <v>42.886043656823645</v>
      </c>
      <c r="P679">
        <v>56</v>
      </c>
      <c r="Q679" s="8">
        <v>0</v>
      </c>
    </row>
    <row r="680" spans="14:17">
      <c r="N680" s="159">
        <v>51</v>
      </c>
      <c r="O680" s="154">
        <v>42.288989521925238</v>
      </c>
      <c r="P680">
        <v>57</v>
      </c>
      <c r="Q680" s="8">
        <v>0</v>
      </c>
    </row>
    <row r="681" spans="14:17">
      <c r="N681" s="159">
        <v>54</v>
      </c>
      <c r="O681" s="154">
        <v>44.080151926620474</v>
      </c>
      <c r="P681">
        <v>57</v>
      </c>
      <c r="Q681" s="8">
        <v>0</v>
      </c>
    </row>
    <row r="682" spans="14:17">
      <c r="N682" s="159">
        <v>61</v>
      </c>
      <c r="O682" s="154">
        <v>48.259530870909352</v>
      </c>
      <c r="P682">
        <v>58</v>
      </c>
      <c r="Q682" s="8">
        <v>0</v>
      </c>
    </row>
    <row r="683" spans="14:17">
      <c r="N683" s="159">
        <v>29</v>
      </c>
      <c r="O683" s="154">
        <v>29.153798554160186</v>
      </c>
      <c r="P683">
        <v>60</v>
      </c>
      <c r="Q683" s="8">
        <v>0</v>
      </c>
    </row>
    <row r="684" spans="14:17">
      <c r="N684" s="159">
        <v>37</v>
      </c>
      <c r="O684" s="154">
        <v>33.930231633347475</v>
      </c>
      <c r="P684">
        <v>60</v>
      </c>
      <c r="Q684" s="8">
        <v>0</v>
      </c>
    </row>
    <row r="685" spans="14:17">
      <c r="N685" s="159">
        <v>37</v>
      </c>
      <c r="O685" s="154">
        <v>33.930231633347475</v>
      </c>
      <c r="P685">
        <v>62</v>
      </c>
      <c r="Q685" s="8">
        <v>0</v>
      </c>
    </row>
    <row r="686" spans="14:17">
      <c r="N686" s="159">
        <v>51</v>
      </c>
      <c r="O686" s="154">
        <v>42.288989521925238</v>
      </c>
      <c r="P686">
        <v>62</v>
      </c>
      <c r="Q686" s="8">
        <v>0</v>
      </c>
    </row>
    <row r="687" spans="14:17">
      <c r="N687" s="159">
        <v>59</v>
      </c>
      <c r="O687" s="154">
        <v>47.065422601112523</v>
      </c>
      <c r="P687">
        <v>62</v>
      </c>
      <c r="Q687" s="8">
        <v>0</v>
      </c>
    </row>
    <row r="688" spans="14:17">
      <c r="N688" s="159">
        <v>48</v>
      </c>
      <c r="O688" s="154">
        <v>40.497827117230003</v>
      </c>
      <c r="P688">
        <v>63</v>
      </c>
      <c r="Q688" s="8">
        <v>0</v>
      </c>
    </row>
    <row r="689" spans="14:17">
      <c r="N689" s="159">
        <v>49</v>
      </c>
      <c r="O689" s="154">
        <v>41.094881252128417</v>
      </c>
      <c r="P689">
        <v>63</v>
      </c>
      <c r="Q689" s="8">
        <v>0</v>
      </c>
    </row>
    <row r="690" spans="14:17">
      <c r="N690" s="159">
        <v>64</v>
      </c>
      <c r="O690" s="154">
        <v>50.05069327560458</v>
      </c>
      <c r="P690">
        <v>63</v>
      </c>
      <c r="Q690" s="8">
        <v>0</v>
      </c>
    </row>
    <row r="691" spans="14:17">
      <c r="N691" s="159">
        <v>31</v>
      </c>
      <c r="O691" s="154">
        <v>30.347906823957011</v>
      </c>
      <c r="P691">
        <v>65</v>
      </c>
      <c r="Q691" s="8">
        <v>0</v>
      </c>
    </row>
    <row r="692" spans="14:17">
      <c r="N692" s="159">
        <v>44</v>
      </c>
      <c r="O692" s="154">
        <v>38.10961057763636</v>
      </c>
      <c r="P692">
        <v>65</v>
      </c>
      <c r="Q692" s="8">
        <v>0</v>
      </c>
    </row>
    <row r="693" spans="14:17">
      <c r="N693" s="159">
        <v>46</v>
      </c>
      <c r="O693" s="154">
        <v>39.303718847433181</v>
      </c>
      <c r="P693">
        <v>65</v>
      </c>
      <c r="Q693" s="8">
        <v>0</v>
      </c>
    </row>
    <row r="694" spans="14:17">
      <c r="N694" s="159">
        <v>49</v>
      </c>
      <c r="O694" s="154">
        <v>41.094881252128417</v>
      </c>
      <c r="P694">
        <v>67</v>
      </c>
      <c r="Q694" s="8">
        <v>0</v>
      </c>
    </row>
    <row r="695" spans="14:17">
      <c r="N695" s="159">
        <v>52</v>
      </c>
      <c r="O695" s="154">
        <v>42.886043656823645</v>
      </c>
      <c r="P695">
        <v>68</v>
      </c>
      <c r="Q695" s="8">
        <v>0</v>
      </c>
    </row>
    <row r="696" spans="14:17">
      <c r="N696" s="159">
        <v>53</v>
      </c>
      <c r="O696" s="154">
        <v>43.483097791722059</v>
      </c>
      <c r="P696">
        <v>68</v>
      </c>
      <c r="Q696" s="8">
        <v>0</v>
      </c>
    </row>
  </sheetData>
  <sortState xmlns:xlrd2="http://schemas.microsoft.com/office/spreadsheetml/2017/richdata2" ref="N266:Q696">
    <sortCondition ref="P266:P696"/>
  </sortState>
  <mergeCells count="1">
    <mergeCell ref="R2:S2"/>
  </mergeCells>
  <conditionalFormatting sqref="E2:E531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{CCA96AAA-7EF6-442A-AFB8-80407AAB4FE7}</x14:id>
        </ext>
      </extLst>
    </cfRule>
  </conditionalFormatting>
  <conditionalFormatting sqref="D2:D53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{A6B57B5E-536C-4190-B778-F8E94D39122B}</x14:id>
        </ext>
      </extLst>
    </cfRule>
  </conditionalFormatting>
  <conditionalFormatting sqref="F2:F531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{27D31B4D-9927-46F2-B2E4-E823B1934A4D}</x14:id>
        </ext>
      </extLst>
    </cfRule>
  </conditionalFormatting>
  <conditionalFormatting sqref="K11:K47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{56462E49-81FF-471F-A794-AB4D68E2CE5D}</x14:id>
        </ext>
      </extLst>
    </cfRule>
  </conditionalFormatting>
  <conditionalFormatting sqref="J11:J47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{3E4B2E86-7E61-4297-88BA-68AB9C21BF4B}</x14:id>
        </ext>
      </extLst>
    </cfRule>
  </conditionalFormatting>
  <conditionalFormatting sqref="L11:L47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{31C548E5-DA95-44B7-80CB-1A8CD2F32303}</x14:id>
        </ext>
      </extLst>
    </cfRule>
  </conditionalFormatting>
  <conditionalFormatting sqref="K59:K365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{BA9A0093-8801-42A6-B128-8B5BAB3426A3}</x14:id>
        </ext>
      </extLst>
    </cfRule>
  </conditionalFormatting>
  <conditionalFormatting sqref="J59:J36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{121304B4-21F8-4DF7-A55A-6FD5D6102CA5}</x14:id>
        </ext>
      </extLst>
    </cfRule>
  </conditionalFormatting>
  <conditionalFormatting sqref="L59:L365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{A52E5FBB-39F7-455C-A3A0-B5DF3B09CDE2}</x14:id>
        </ext>
      </extLst>
    </cfRule>
  </conditionalFormatting>
  <conditionalFormatting sqref="Q59:Q152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{160EE8A5-1C5E-4AEF-B140-E105C5D7DF49}</x14:id>
        </ext>
      </extLst>
    </cfRule>
  </conditionalFormatting>
  <conditionalFormatting sqref="P59:P15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{0CD0F18D-580E-4B40-B215-2CB3D0085468}</x14:id>
        </ext>
      </extLst>
    </cfRule>
  </conditionalFormatting>
  <conditionalFormatting sqref="R59:R152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{593092DB-3CF4-452E-9A75-2DB75AC16545}</x14:id>
        </ext>
      </extLst>
    </cfRule>
  </conditionalFormatting>
  <conditionalFormatting sqref="V59:V11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{085472B6-25FD-4B96-BE4F-ABFDF3B2E7C5}</x14:id>
        </ext>
      </extLst>
    </cfRule>
  </conditionalFormatting>
  <conditionalFormatting sqref="U59:U1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{32420E55-F49F-4EF0-9552-59CFB642BF96}</x14:id>
        </ext>
      </extLst>
    </cfRule>
  </conditionalFormatting>
  <conditionalFormatting sqref="W59:W110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{A4172D6B-3F69-4DD0-8A47-B31BAF946163}</x14:id>
        </ext>
      </extLst>
    </cfRule>
  </conditionalFormatting>
  <conditionalFormatting sqref="AA59:AA98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{700F62C8-C48B-43F3-9381-852FF10703D4}</x14:id>
        </ext>
      </extLst>
    </cfRule>
  </conditionalFormatting>
  <conditionalFormatting sqref="Z59:Z9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{DAE9E070-8F2F-479D-B015-92EBDABF2C7D}</x14:id>
        </ext>
      </extLst>
    </cfRule>
  </conditionalFormatting>
  <conditionalFormatting sqref="AB59:AB98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{9D35DB75-10AC-424D-98C7-6833084488ED}</x14:id>
        </ext>
      </extLst>
    </cfRule>
  </conditionalFormatting>
  <conditionalFormatting sqref="P164:P26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{6160B26E-A389-45F5-8DF0-41D3C5C0D03B}</x14:id>
        </ext>
      </extLst>
    </cfRule>
  </conditionalFormatting>
  <conditionalFormatting sqref="O164:O26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{5D1DF7E0-E3A8-4313-9B50-996DAF1FBD64}</x14:id>
        </ext>
      </extLst>
    </cfRule>
  </conditionalFormatting>
  <conditionalFormatting sqref="Q164:Q26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{3D81007E-CB32-4A3A-88F2-287126D7D25E}</x14:id>
        </ext>
      </extLst>
    </cfRule>
  </conditionalFormatting>
  <conditionalFormatting sqref="P266:P69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{3CA3E766-A9DE-4541-9537-8428E36916D3}</x14:id>
        </ext>
      </extLst>
    </cfRule>
  </conditionalFormatting>
  <conditionalFormatting sqref="O266:O69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{54C16245-C192-4A7F-B480-8F5BD2EC0A41}</x14:id>
        </ext>
      </extLst>
    </cfRule>
  </conditionalFormatting>
  <conditionalFormatting sqref="Q266:Q69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{74FB5EB1-2AFD-49BB-970B-E59F1CCD2FC8}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A96AAA-7EF6-442A-AFB8-80407AAB4F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E2:E531</xm:sqref>
        </x14:conditionalFormatting>
        <x14:conditionalFormatting xmlns:xm="http://schemas.microsoft.com/office/excel/2006/main">
          <x14:cfRule type="dataBar" id="{A6B57B5E-536C-4190-B778-F8E94D3912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D2:D531</xm:sqref>
        </x14:conditionalFormatting>
        <x14:conditionalFormatting xmlns:xm="http://schemas.microsoft.com/office/excel/2006/main">
          <x14:cfRule type="dataBar" id="{27D31B4D-9927-46F2-B2E4-E823B1934A4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F2:F531</xm:sqref>
        </x14:conditionalFormatting>
        <x14:conditionalFormatting xmlns:xm="http://schemas.microsoft.com/office/excel/2006/main">
          <x14:cfRule type="dataBar" id="{56462E49-81FF-471F-A794-AB4D68E2CE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K11:K47</xm:sqref>
        </x14:conditionalFormatting>
        <x14:conditionalFormatting xmlns:xm="http://schemas.microsoft.com/office/excel/2006/main">
          <x14:cfRule type="dataBar" id="{3E4B2E86-7E61-4297-88BA-68AB9C21B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J11:J47</xm:sqref>
        </x14:conditionalFormatting>
        <x14:conditionalFormatting xmlns:xm="http://schemas.microsoft.com/office/excel/2006/main">
          <x14:cfRule type="dataBar" id="{31C548E5-DA95-44B7-80CB-1A8CD2F323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L11:L47</xm:sqref>
        </x14:conditionalFormatting>
        <x14:conditionalFormatting xmlns:xm="http://schemas.microsoft.com/office/excel/2006/main">
          <x14:cfRule type="dataBar" id="{BA9A0093-8801-42A6-B128-8B5BAB3426A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K59:K365</xm:sqref>
        </x14:conditionalFormatting>
        <x14:conditionalFormatting xmlns:xm="http://schemas.microsoft.com/office/excel/2006/main">
          <x14:cfRule type="dataBar" id="{121304B4-21F8-4DF7-A55A-6FD5D6102C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J59:J365</xm:sqref>
        </x14:conditionalFormatting>
        <x14:conditionalFormatting xmlns:xm="http://schemas.microsoft.com/office/excel/2006/main">
          <x14:cfRule type="dataBar" id="{A52E5FBB-39F7-455C-A3A0-B5DF3B09CDE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L59:L365</xm:sqref>
        </x14:conditionalFormatting>
        <x14:conditionalFormatting xmlns:xm="http://schemas.microsoft.com/office/excel/2006/main">
          <x14:cfRule type="dataBar" id="{160EE8A5-1C5E-4AEF-B140-E105C5D7DF4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Q59:Q152</xm:sqref>
        </x14:conditionalFormatting>
        <x14:conditionalFormatting xmlns:xm="http://schemas.microsoft.com/office/excel/2006/main">
          <x14:cfRule type="dataBar" id="{0CD0F18D-580E-4B40-B215-2CB3D00854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P59:P152</xm:sqref>
        </x14:conditionalFormatting>
        <x14:conditionalFormatting xmlns:xm="http://schemas.microsoft.com/office/excel/2006/main">
          <x14:cfRule type="dataBar" id="{593092DB-3CF4-452E-9A75-2DB75AC165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R59:R152</xm:sqref>
        </x14:conditionalFormatting>
        <x14:conditionalFormatting xmlns:xm="http://schemas.microsoft.com/office/excel/2006/main">
          <x14:cfRule type="dataBar" id="{085472B6-25FD-4B96-BE4F-ABFDF3B2E7C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V59:V110</xm:sqref>
        </x14:conditionalFormatting>
        <x14:conditionalFormatting xmlns:xm="http://schemas.microsoft.com/office/excel/2006/main">
          <x14:cfRule type="dataBar" id="{32420E55-F49F-4EF0-9552-59CFB642BF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U59:U110</xm:sqref>
        </x14:conditionalFormatting>
        <x14:conditionalFormatting xmlns:xm="http://schemas.microsoft.com/office/excel/2006/main">
          <x14:cfRule type="dataBar" id="{A4172D6B-3F69-4DD0-8A47-B31BAF9461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W59:W110</xm:sqref>
        </x14:conditionalFormatting>
        <x14:conditionalFormatting xmlns:xm="http://schemas.microsoft.com/office/excel/2006/main">
          <x14:cfRule type="dataBar" id="{700F62C8-C48B-43F3-9381-852FF10703D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AA59:AA98</xm:sqref>
        </x14:conditionalFormatting>
        <x14:conditionalFormatting xmlns:xm="http://schemas.microsoft.com/office/excel/2006/main">
          <x14:cfRule type="dataBar" id="{DAE9E070-8F2F-479D-B015-92EBDABF2C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Z59:Z98</xm:sqref>
        </x14:conditionalFormatting>
        <x14:conditionalFormatting xmlns:xm="http://schemas.microsoft.com/office/excel/2006/main">
          <x14:cfRule type="dataBar" id="{9D35DB75-10AC-424D-98C7-6833084488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AB59:AB98</xm:sqref>
        </x14:conditionalFormatting>
        <x14:conditionalFormatting xmlns:xm="http://schemas.microsoft.com/office/excel/2006/main">
          <x14:cfRule type="dataBar" id="{6160B26E-A389-45F5-8DF0-41D3C5C0D03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P164:P262</xm:sqref>
        </x14:conditionalFormatting>
        <x14:conditionalFormatting xmlns:xm="http://schemas.microsoft.com/office/excel/2006/main">
          <x14:cfRule type="dataBar" id="{5D1DF7E0-E3A8-4313-9B50-996DAF1FBD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O164:O262</xm:sqref>
        </x14:conditionalFormatting>
        <x14:conditionalFormatting xmlns:xm="http://schemas.microsoft.com/office/excel/2006/main">
          <x14:cfRule type="dataBar" id="{3D81007E-CB32-4A3A-88F2-287126D7D2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Q164:Q262</xm:sqref>
        </x14:conditionalFormatting>
        <x14:conditionalFormatting xmlns:xm="http://schemas.microsoft.com/office/excel/2006/main">
          <x14:cfRule type="dataBar" id="{3CA3E766-A9DE-4541-9537-8428E36916D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P266:P696</xm:sqref>
        </x14:conditionalFormatting>
        <x14:conditionalFormatting xmlns:xm="http://schemas.microsoft.com/office/excel/2006/main">
          <x14:cfRule type="dataBar" id="{54C16245-C192-4A7F-B480-8F5BD2EC0A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O266:O696</xm:sqref>
        </x14:conditionalFormatting>
        <x14:conditionalFormatting xmlns:xm="http://schemas.microsoft.com/office/excel/2006/main">
          <x14:cfRule type="dataBar" id="{74FB5EB1-2AFD-49BB-970B-E59F1CCD2F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Q266:Q696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809-F357-4CF6-852D-D60044A28604}">
  <dimension ref="A2:AE302"/>
  <sheetViews>
    <sheetView topLeftCell="Q31" workbookViewId="0">
      <selection activeCell="AA34" sqref="AA34"/>
    </sheetView>
  </sheetViews>
  <sheetFormatPr defaultRowHeight="14.4"/>
  <cols>
    <col min="1" max="1" width="20.33203125" bestFit="1" customWidth="1"/>
    <col min="2" max="2" width="5.44140625" bestFit="1" customWidth="1"/>
    <col min="3" max="3" width="10.44140625" bestFit="1" customWidth="1"/>
    <col min="4" max="4" width="7.44140625" customWidth="1"/>
    <col min="9" max="9" width="19.109375" bestFit="1" customWidth="1"/>
    <col min="10" max="10" width="7.21875" customWidth="1"/>
    <col min="17" max="17" width="20.21875" bestFit="1" customWidth="1"/>
    <col min="25" max="25" width="20.21875" bestFit="1" customWidth="1"/>
  </cols>
  <sheetData>
    <row r="2" spans="1:31" ht="15.6">
      <c r="A2" s="54" t="s">
        <v>522</v>
      </c>
      <c r="B2" s="158" t="s">
        <v>523</v>
      </c>
      <c r="D2" s="8"/>
      <c r="E2" s="8"/>
      <c r="F2" s="8"/>
      <c r="G2" s="8"/>
      <c r="H2" s="8"/>
      <c r="I2" s="194" t="s">
        <v>528</v>
      </c>
      <c r="J2" s="195" t="s">
        <v>524</v>
      </c>
      <c r="K2" s="193"/>
      <c r="L2" s="193"/>
      <c r="M2" s="193"/>
      <c r="Q2" s="54" t="s">
        <v>526</v>
      </c>
      <c r="R2" s="195" t="s">
        <v>527</v>
      </c>
      <c r="Y2" s="54" t="s">
        <v>529</v>
      </c>
      <c r="Z2" s="195" t="s">
        <v>530</v>
      </c>
    </row>
    <row r="3" spans="1:31">
      <c r="A3" s="8" t="s">
        <v>520</v>
      </c>
      <c r="B3" s="63">
        <v>82.316666666666663</v>
      </c>
      <c r="I3" s="8" t="s">
        <v>520</v>
      </c>
      <c r="J3" s="63">
        <f>AVERAGE(I7:I45)</f>
        <v>70.538461538461533</v>
      </c>
      <c r="Q3" s="8" t="s">
        <v>520</v>
      </c>
      <c r="R3" s="63">
        <f>AVERAGE(Q7:Q302)</f>
        <v>63.402027027027025</v>
      </c>
      <c r="Y3" s="8" t="s">
        <v>520</v>
      </c>
      <c r="Z3" s="63">
        <f>AVERAGE(Y7:Y141)</f>
        <v>54.94814814814815</v>
      </c>
    </row>
    <row r="4" spans="1:31">
      <c r="A4" s="8" t="s">
        <v>521</v>
      </c>
      <c r="B4" s="63">
        <v>14.750696782035606</v>
      </c>
      <c r="I4" s="8" t="s">
        <v>521</v>
      </c>
      <c r="J4" s="63">
        <f>_xlfn.STDEV.P(I7:I45)</f>
        <v>14.393456764555765</v>
      </c>
      <c r="Q4" s="8" t="s">
        <v>521</v>
      </c>
      <c r="R4" s="63">
        <f>_xlfn.STDEV.P(Q7:Q302)</f>
        <v>14.592338648842851</v>
      </c>
      <c r="Y4" s="8" t="s">
        <v>521</v>
      </c>
      <c r="Z4" s="63">
        <f>_xlfn.STDEV.P(Y7:Y141)</f>
        <v>15.288494109172436</v>
      </c>
    </row>
    <row r="6" spans="1:31">
      <c r="A6" s="196" t="s">
        <v>436</v>
      </c>
      <c r="C6" s="6" t="s">
        <v>436</v>
      </c>
      <c r="D6" s="198" t="s">
        <v>423</v>
      </c>
      <c r="E6" s="198" t="s">
        <v>519</v>
      </c>
      <c r="F6" s="198" t="s">
        <v>480</v>
      </c>
      <c r="G6" s="198" t="s">
        <v>525</v>
      </c>
      <c r="H6" s="192"/>
      <c r="I6" s="196" t="s">
        <v>436</v>
      </c>
      <c r="K6" s="198" t="s">
        <v>436</v>
      </c>
      <c r="L6" s="198" t="s">
        <v>423</v>
      </c>
      <c r="M6" s="198" t="s">
        <v>519</v>
      </c>
      <c r="N6" s="198" t="s">
        <v>480</v>
      </c>
      <c r="O6" s="198" t="s">
        <v>525</v>
      </c>
      <c r="Q6" s="196" t="s">
        <v>436</v>
      </c>
      <c r="S6" s="198" t="s">
        <v>436</v>
      </c>
      <c r="T6" s="198" t="s">
        <v>423</v>
      </c>
      <c r="U6" s="198" t="s">
        <v>519</v>
      </c>
      <c r="V6" s="198" t="s">
        <v>480</v>
      </c>
      <c r="W6" s="198" t="s">
        <v>525</v>
      </c>
      <c r="Y6" s="196" t="s">
        <v>436</v>
      </c>
      <c r="AA6" s="198" t="s">
        <v>436</v>
      </c>
      <c r="AB6" s="198" t="s">
        <v>423</v>
      </c>
      <c r="AC6" s="198" t="s">
        <v>519</v>
      </c>
      <c r="AD6" s="198" t="s">
        <v>480</v>
      </c>
      <c r="AE6" s="198" t="s">
        <v>525</v>
      </c>
    </row>
    <row r="7" spans="1:31">
      <c r="A7" s="197">
        <v>44</v>
      </c>
      <c r="C7">
        <v>30</v>
      </c>
      <c r="D7" s="63">
        <f>(C7-$B$3)/$B$4</f>
        <v>-3.5467251099881216</v>
      </c>
      <c r="E7" s="63">
        <f>D7*10+50</f>
        <v>14.532748900118783</v>
      </c>
      <c r="F7" s="63">
        <f>D7*2+5.5</f>
        <v>-1.5934502199762433</v>
      </c>
      <c r="G7" s="199">
        <f>D7*2+5</f>
        <v>-2.0934502199762433</v>
      </c>
      <c r="I7" s="197">
        <v>28</v>
      </c>
      <c r="K7">
        <v>26</v>
      </c>
      <c r="L7" s="63">
        <f>(K7-$J$3)/$J$4</f>
        <v>-3.0943547659891242</v>
      </c>
      <c r="M7" s="63">
        <f>L7*10+50</f>
        <v>19.056452340108759</v>
      </c>
      <c r="N7" s="63">
        <f>L7*2+5.5</f>
        <v>-0.68870953197824836</v>
      </c>
      <c r="O7" s="199">
        <f>L7*2+5</f>
        <v>-1.1887095319782484</v>
      </c>
      <c r="Q7" s="197">
        <v>26</v>
      </c>
      <c r="S7">
        <v>26</v>
      </c>
      <c r="T7" s="63">
        <f>(S7-$R$3)/$R$4</f>
        <v>-2.5631276745344</v>
      </c>
      <c r="U7" s="63">
        <f>T7*10+50</f>
        <v>24.368723254656</v>
      </c>
      <c r="V7" s="63">
        <f>T7*2+5.5</f>
        <v>0.37374465093119991</v>
      </c>
      <c r="W7" s="199">
        <f>T7*2+5</f>
        <v>-0.12625534906880009</v>
      </c>
      <c r="Y7" s="197">
        <v>29</v>
      </c>
      <c r="AA7">
        <v>26</v>
      </c>
      <c r="AB7" s="63">
        <f>(AA7-$Z$3)/$Z$4</f>
        <v>-1.8934597443956571</v>
      </c>
      <c r="AC7" s="63">
        <f>AB7*10+50</f>
        <v>31.065402556043431</v>
      </c>
      <c r="AD7" s="63">
        <f>AB7*2+5.5</f>
        <v>1.7130805112086858</v>
      </c>
      <c r="AE7" s="199">
        <f>AB7*2+5</f>
        <v>1.2130805112086858</v>
      </c>
    </row>
    <row r="8" spans="1:31">
      <c r="A8" s="197">
        <v>45</v>
      </c>
      <c r="C8">
        <v>32</v>
      </c>
      <c r="D8" s="63">
        <f t="shared" ref="D8:D48" si="0">(C8-$B$3)/$B$4</f>
        <v>-3.4111382946970816</v>
      </c>
      <c r="E8" s="63">
        <f t="shared" ref="E8:E48" si="1">D8*10+50</f>
        <v>15.888617053029186</v>
      </c>
      <c r="F8" s="63">
        <f t="shared" ref="F8:F48" si="2">D8*2+5.5</f>
        <v>-1.3222765893941633</v>
      </c>
      <c r="G8" s="199">
        <f t="shared" ref="G8:G48" si="3">D8*2+5</f>
        <v>-1.8222765893941633</v>
      </c>
      <c r="I8" s="197">
        <v>55</v>
      </c>
      <c r="K8">
        <v>28</v>
      </c>
      <c r="L8" s="63">
        <f t="shared" ref="L8:L50" si="4">(K8-$J$3)/$J$4</f>
        <v>-2.955402738500839</v>
      </c>
      <c r="M8" s="63">
        <f t="shared" ref="M8:M50" si="5">L8*10+50</f>
        <v>20.445972614991611</v>
      </c>
      <c r="N8" s="63">
        <f>L8*2+5.5</f>
        <v>-0.41080547700167802</v>
      </c>
      <c r="O8" s="199">
        <f t="shared" ref="O8:O50" si="6">L8*2+5</f>
        <v>-0.91080547700167802</v>
      </c>
      <c r="Q8" s="197">
        <v>27</v>
      </c>
      <c r="S8">
        <v>28</v>
      </c>
      <c r="T8" s="63">
        <f>(S8-$R$3)/$R$4</f>
        <v>-2.4260694518513213</v>
      </c>
      <c r="U8" s="63">
        <f t="shared" ref="U8:U50" si="7">T8*10+50</f>
        <v>25.739305481486788</v>
      </c>
      <c r="V8" s="63">
        <f>T8*2+5.5</f>
        <v>0.64786109629735744</v>
      </c>
      <c r="W8" s="199">
        <f t="shared" ref="W8:W50" si="8">T8*2+5</f>
        <v>0.14786109629735744</v>
      </c>
      <c r="Y8" s="197">
        <v>29</v>
      </c>
      <c r="AA8">
        <v>28</v>
      </c>
      <c r="AB8" s="63">
        <f t="shared" ref="AB8:AB50" si="9">(AA8-$Z$3)/$Z$4</f>
        <v>-1.7626424130274823</v>
      </c>
      <c r="AC8" s="63">
        <f t="shared" ref="AC8:AC50" si="10">AB8*10+50</f>
        <v>32.373575869725173</v>
      </c>
      <c r="AD8" s="63">
        <f t="shared" ref="AD8:AD50" si="11">AB8*2+5.5</f>
        <v>1.9747151739450355</v>
      </c>
      <c r="AE8" s="199">
        <f t="shared" ref="AE8:AE50" si="12">AB8*2+5</f>
        <v>1.4747151739450355</v>
      </c>
    </row>
    <row r="9" spans="1:31">
      <c r="A9" s="197">
        <v>51</v>
      </c>
      <c r="C9">
        <v>34</v>
      </c>
      <c r="D9" s="63">
        <f t="shared" si="0"/>
        <v>-3.2755514794060416</v>
      </c>
      <c r="E9" s="63">
        <f t="shared" si="1"/>
        <v>17.244485205939583</v>
      </c>
      <c r="F9" s="63">
        <f t="shared" si="2"/>
        <v>-1.0511029588120833</v>
      </c>
      <c r="G9" s="199">
        <f t="shared" si="3"/>
        <v>-1.5511029588120833</v>
      </c>
      <c r="I9" s="197">
        <v>55</v>
      </c>
      <c r="K9">
        <v>30</v>
      </c>
      <c r="L9" s="63">
        <f t="shared" si="4"/>
        <v>-2.8164507110125534</v>
      </c>
      <c r="M9" s="63">
        <f t="shared" si="5"/>
        <v>21.835492889874466</v>
      </c>
      <c r="N9" s="63">
        <f t="shared" ref="N9:N50" si="13">L9*2+5.5</f>
        <v>-0.1329014220251068</v>
      </c>
      <c r="O9" s="199">
        <f t="shared" si="6"/>
        <v>-0.6329014220251068</v>
      </c>
      <c r="Q9" s="197">
        <v>29</v>
      </c>
      <c r="S9">
        <v>30</v>
      </c>
      <c r="T9" s="63">
        <f t="shared" ref="T9:T50" si="14">(S9-$R$3)/$R$4</f>
        <v>-2.2890112291682425</v>
      </c>
      <c r="U9" s="63">
        <f>T9*10+50</f>
        <v>27.109887708317576</v>
      </c>
      <c r="V9" s="63">
        <f t="shared" ref="V9:V50" si="15">T9*2+5.5</f>
        <v>0.92197754166351498</v>
      </c>
      <c r="W9" s="199">
        <f t="shared" si="8"/>
        <v>0.42197754166351498</v>
      </c>
      <c r="Y9" s="197">
        <v>31</v>
      </c>
      <c r="AA9">
        <v>30</v>
      </c>
      <c r="AB9" s="63">
        <f t="shared" si="9"/>
        <v>-1.6318250816593074</v>
      </c>
      <c r="AC9" s="63">
        <f t="shared" si="10"/>
        <v>33.681749183406922</v>
      </c>
      <c r="AD9" s="63">
        <f t="shared" si="11"/>
        <v>2.2363498366813852</v>
      </c>
      <c r="AE9" s="199">
        <f t="shared" si="12"/>
        <v>1.7363498366813852</v>
      </c>
    </row>
    <row r="10" spans="1:31">
      <c r="A10" s="197">
        <v>54</v>
      </c>
      <c r="C10">
        <v>36</v>
      </c>
      <c r="D10" s="63">
        <f t="shared" si="0"/>
        <v>-3.1399646641150016</v>
      </c>
      <c r="E10" s="63">
        <f t="shared" si="1"/>
        <v>18.600353358849983</v>
      </c>
      <c r="F10" s="63">
        <f t="shared" si="2"/>
        <v>-0.77992932823000327</v>
      </c>
      <c r="G10" s="199">
        <f t="shared" si="3"/>
        <v>-1.2799293282300033</v>
      </c>
      <c r="I10" s="197">
        <v>55</v>
      </c>
      <c r="K10">
        <v>32</v>
      </c>
      <c r="L10" s="63">
        <f t="shared" si="4"/>
        <v>-2.6774986835242682</v>
      </c>
      <c r="M10" s="63">
        <f t="shared" si="5"/>
        <v>23.225013164757318</v>
      </c>
      <c r="N10" s="63">
        <f t="shared" si="13"/>
        <v>0.14500263295146354</v>
      </c>
      <c r="O10" s="199">
        <f>L10*2+5</f>
        <v>-0.35499736704853646</v>
      </c>
      <c r="Q10" s="197">
        <v>32</v>
      </c>
      <c r="S10">
        <v>32</v>
      </c>
      <c r="T10" s="63">
        <f t="shared" si="14"/>
        <v>-2.1519530064851637</v>
      </c>
      <c r="U10" s="63">
        <f t="shared" si="7"/>
        <v>28.480469935148363</v>
      </c>
      <c r="V10" s="63">
        <f t="shared" si="15"/>
        <v>1.1960939870296725</v>
      </c>
      <c r="W10" s="199">
        <f t="shared" si="8"/>
        <v>0.69609398702967251</v>
      </c>
      <c r="Y10" s="197">
        <v>31</v>
      </c>
      <c r="AA10">
        <v>32</v>
      </c>
      <c r="AB10" s="63">
        <f t="shared" si="9"/>
        <v>-1.5010077502911323</v>
      </c>
      <c r="AC10" s="63">
        <f t="shared" si="10"/>
        <v>34.989922497088678</v>
      </c>
      <c r="AD10" s="63">
        <f t="shared" si="11"/>
        <v>2.4979844994177354</v>
      </c>
      <c r="AE10" s="199">
        <f t="shared" si="12"/>
        <v>1.9979844994177354</v>
      </c>
    </row>
    <row r="11" spans="1:31">
      <c r="A11" s="197">
        <v>56</v>
      </c>
      <c r="C11">
        <v>38</v>
      </c>
      <c r="D11" s="63">
        <f t="shared" si="0"/>
        <v>-3.0043778488239612</v>
      </c>
      <c r="E11" s="63">
        <f t="shared" si="1"/>
        <v>19.95622151176039</v>
      </c>
      <c r="F11" s="63">
        <f t="shared" si="2"/>
        <v>-0.50875569764792239</v>
      </c>
      <c r="G11" s="199">
        <f t="shared" si="3"/>
        <v>-1.0087556976479224</v>
      </c>
      <c r="I11" s="197">
        <v>56</v>
      </c>
      <c r="K11">
        <v>34</v>
      </c>
      <c r="L11" s="63">
        <f t="shared" si="4"/>
        <v>-2.5385466560359826</v>
      </c>
      <c r="M11" s="63">
        <f t="shared" si="5"/>
        <v>24.614533439640173</v>
      </c>
      <c r="N11" s="63">
        <f>L11*2+5.5</f>
        <v>0.42290668792803476</v>
      </c>
      <c r="O11" s="199">
        <f t="shared" si="6"/>
        <v>-7.7093312071965236E-2</v>
      </c>
      <c r="Q11" s="197">
        <v>33</v>
      </c>
      <c r="S11">
        <v>34</v>
      </c>
      <c r="T11" s="63">
        <f t="shared" si="14"/>
        <v>-2.014894783802085</v>
      </c>
      <c r="U11" s="63">
        <f t="shared" si="7"/>
        <v>29.851052161979151</v>
      </c>
      <c r="V11" s="63">
        <f t="shared" si="15"/>
        <v>1.47021043239583</v>
      </c>
      <c r="W11" s="199">
        <f>T11*2+5</f>
        <v>0.97021043239583005</v>
      </c>
      <c r="Y11" s="197">
        <v>32</v>
      </c>
      <c r="AA11">
        <v>34</v>
      </c>
      <c r="AB11" s="63">
        <f t="shared" si="9"/>
        <v>-1.3701904189229575</v>
      </c>
      <c r="AC11" s="63">
        <f t="shared" si="10"/>
        <v>36.298095810770427</v>
      </c>
      <c r="AD11" s="63">
        <f t="shared" si="11"/>
        <v>2.7596191621540851</v>
      </c>
      <c r="AE11" s="199">
        <f t="shared" si="12"/>
        <v>2.2596191621540851</v>
      </c>
    </row>
    <row r="12" spans="1:31">
      <c r="A12" s="197">
        <v>57</v>
      </c>
      <c r="C12">
        <v>40</v>
      </c>
      <c r="D12" s="63">
        <f t="shared" si="0"/>
        <v>-2.8687910335329212</v>
      </c>
      <c r="E12" s="63">
        <f t="shared" si="1"/>
        <v>21.312089664670786</v>
      </c>
      <c r="F12" s="63">
        <f t="shared" si="2"/>
        <v>-0.23758206706584239</v>
      </c>
      <c r="G12" s="199">
        <f t="shared" si="3"/>
        <v>-0.73758206706584239</v>
      </c>
      <c r="I12" s="197">
        <v>57</v>
      </c>
      <c r="K12">
        <v>36</v>
      </c>
      <c r="L12" s="63">
        <f t="shared" si="4"/>
        <v>-2.3995946285476975</v>
      </c>
      <c r="M12" s="63">
        <f t="shared" si="5"/>
        <v>26.004053714523025</v>
      </c>
      <c r="N12" s="63">
        <f t="shared" si="13"/>
        <v>0.7008107429046051</v>
      </c>
      <c r="O12" s="199">
        <f t="shared" si="6"/>
        <v>0.2008107429046051</v>
      </c>
      <c r="Q12" s="197">
        <v>35</v>
      </c>
      <c r="S12">
        <v>36</v>
      </c>
      <c r="T12" s="63">
        <f>(S12-$R$3)/$R$4</f>
        <v>-1.8778365611190062</v>
      </c>
      <c r="U12" s="63">
        <f t="shared" si="7"/>
        <v>31.221634388809939</v>
      </c>
      <c r="V12" s="63">
        <f t="shared" si="15"/>
        <v>1.7443268777619876</v>
      </c>
      <c r="W12" s="199">
        <f t="shared" si="8"/>
        <v>1.2443268777619876</v>
      </c>
      <c r="Y12" s="197">
        <v>32</v>
      </c>
      <c r="AA12">
        <v>36</v>
      </c>
      <c r="AB12" s="63">
        <f t="shared" si="9"/>
        <v>-1.2393730875547826</v>
      </c>
      <c r="AC12" s="63">
        <f t="shared" si="10"/>
        <v>37.606269124452176</v>
      </c>
      <c r="AD12" s="63">
        <f t="shared" si="11"/>
        <v>3.0212538248904348</v>
      </c>
      <c r="AE12" s="199">
        <f t="shared" si="12"/>
        <v>2.5212538248904348</v>
      </c>
    </row>
    <row r="13" spans="1:31">
      <c r="A13" s="197">
        <v>63</v>
      </c>
      <c r="C13">
        <v>42</v>
      </c>
      <c r="D13" s="63">
        <f>(C13-$B$3)/$B$4</f>
        <v>-2.7332042182418812</v>
      </c>
      <c r="E13" s="63">
        <f t="shared" si="1"/>
        <v>22.66795781758119</v>
      </c>
      <c r="F13" s="63">
        <f t="shared" si="2"/>
        <v>3.3591563516237599E-2</v>
      </c>
      <c r="G13" s="199">
        <f t="shared" si="3"/>
        <v>-0.4664084364837624</v>
      </c>
      <c r="I13" s="197">
        <v>57</v>
      </c>
      <c r="K13">
        <v>38</v>
      </c>
      <c r="L13" s="63">
        <f t="shared" si="4"/>
        <v>-2.2606426010594118</v>
      </c>
      <c r="M13" s="63">
        <f>L13*10+50</f>
        <v>27.39357398940588</v>
      </c>
      <c r="N13" s="63">
        <f t="shared" si="13"/>
        <v>0.97871479788117632</v>
      </c>
      <c r="O13" s="199">
        <f t="shared" si="6"/>
        <v>0.47871479788117632</v>
      </c>
      <c r="Q13" s="197">
        <v>36</v>
      </c>
      <c r="S13">
        <v>38</v>
      </c>
      <c r="T13" s="63">
        <f t="shared" si="14"/>
        <v>-1.7407783384359274</v>
      </c>
      <c r="U13" s="63">
        <f t="shared" si="7"/>
        <v>32.592216615640723</v>
      </c>
      <c r="V13" s="63">
        <f t="shared" si="15"/>
        <v>2.0184433231281451</v>
      </c>
      <c r="W13" s="199">
        <f t="shared" si="8"/>
        <v>1.5184433231281451</v>
      </c>
      <c r="Y13" s="197">
        <v>32</v>
      </c>
      <c r="AA13">
        <v>38</v>
      </c>
      <c r="AB13" s="63">
        <f t="shared" si="9"/>
        <v>-1.1085557561866077</v>
      </c>
      <c r="AC13" s="63">
        <f t="shared" si="10"/>
        <v>38.914442438133925</v>
      </c>
      <c r="AD13" s="63">
        <f t="shared" si="11"/>
        <v>3.2828884876267845</v>
      </c>
      <c r="AE13" s="199">
        <f t="shared" si="12"/>
        <v>2.7828884876267845</v>
      </c>
    </row>
    <row r="14" spans="1:31">
      <c r="A14" s="197">
        <v>70</v>
      </c>
      <c r="C14">
        <v>44</v>
      </c>
      <c r="D14" s="63">
        <f t="shared" si="0"/>
        <v>-2.5976174029508412</v>
      </c>
      <c r="E14" s="63">
        <f t="shared" si="1"/>
        <v>24.023825970491586</v>
      </c>
      <c r="F14" s="63">
        <f t="shared" si="2"/>
        <v>0.30476519409831759</v>
      </c>
      <c r="G14" s="199">
        <f t="shared" si="3"/>
        <v>-0.19523480590168241</v>
      </c>
      <c r="I14" s="197">
        <v>58</v>
      </c>
      <c r="K14">
        <v>40</v>
      </c>
      <c r="L14" s="63">
        <f t="shared" si="4"/>
        <v>-2.1216905735711267</v>
      </c>
      <c r="M14" s="63">
        <f t="shared" si="5"/>
        <v>28.783094264288735</v>
      </c>
      <c r="N14" s="63">
        <f t="shared" si="13"/>
        <v>1.2566188528577467</v>
      </c>
      <c r="O14" s="199">
        <f t="shared" si="6"/>
        <v>0.75661885285774666</v>
      </c>
      <c r="Q14" s="197">
        <v>39</v>
      </c>
      <c r="S14">
        <v>40</v>
      </c>
      <c r="T14" s="63">
        <f t="shared" si="14"/>
        <v>-1.6037201157528487</v>
      </c>
      <c r="U14" s="63">
        <f t="shared" si="7"/>
        <v>33.962798842471514</v>
      </c>
      <c r="V14" s="63">
        <f t="shared" si="15"/>
        <v>2.2925597684943027</v>
      </c>
      <c r="W14" s="199">
        <f t="shared" si="8"/>
        <v>1.7925597684943027</v>
      </c>
      <c r="Y14" s="197">
        <v>32</v>
      </c>
      <c r="AA14">
        <v>40</v>
      </c>
      <c r="AB14" s="63">
        <f t="shared" si="9"/>
        <v>-0.97773842481843298</v>
      </c>
      <c r="AC14" s="63">
        <f t="shared" si="10"/>
        <v>40.222615751815667</v>
      </c>
      <c r="AD14" s="63">
        <f t="shared" si="11"/>
        <v>3.5445231503631343</v>
      </c>
      <c r="AE14" s="199">
        <f t="shared" si="12"/>
        <v>3.0445231503631343</v>
      </c>
    </row>
    <row r="15" spans="1:31">
      <c r="A15" s="197">
        <v>70</v>
      </c>
      <c r="C15">
        <v>46</v>
      </c>
      <c r="D15" s="63">
        <f t="shared" si="0"/>
        <v>-2.4620305876598012</v>
      </c>
      <c r="E15" s="63">
        <f t="shared" si="1"/>
        <v>25.37969412340199</v>
      </c>
      <c r="F15" s="63">
        <f t="shared" si="2"/>
        <v>0.57593882468039759</v>
      </c>
      <c r="G15" s="199">
        <f t="shared" si="3"/>
        <v>7.5938824680397587E-2</v>
      </c>
      <c r="I15" s="197">
        <v>59</v>
      </c>
      <c r="K15">
        <v>42</v>
      </c>
      <c r="L15" s="63">
        <f t="shared" si="4"/>
        <v>-1.9827385460828413</v>
      </c>
      <c r="M15" s="63">
        <f t="shared" si="5"/>
        <v>30.172614539171587</v>
      </c>
      <c r="N15" s="63">
        <f t="shared" si="13"/>
        <v>1.5345229078343174</v>
      </c>
      <c r="O15" s="199">
        <f t="shared" si="6"/>
        <v>1.0345229078343174</v>
      </c>
      <c r="Q15" s="197">
        <v>40</v>
      </c>
      <c r="S15">
        <v>42</v>
      </c>
      <c r="T15" s="63">
        <f t="shared" si="14"/>
        <v>-1.4666618930697699</v>
      </c>
      <c r="U15" s="63">
        <f t="shared" si="7"/>
        <v>35.333381069302305</v>
      </c>
      <c r="V15" s="63">
        <f t="shared" si="15"/>
        <v>2.5666762138604602</v>
      </c>
      <c r="W15" s="199">
        <f t="shared" si="8"/>
        <v>2.0666762138604602</v>
      </c>
      <c r="Y15" s="197">
        <v>33</v>
      </c>
      <c r="AA15">
        <v>42</v>
      </c>
      <c r="AB15" s="63">
        <f t="shared" si="9"/>
        <v>-0.84692109345025812</v>
      </c>
      <c r="AC15" s="63">
        <f t="shared" si="10"/>
        <v>41.530789065497416</v>
      </c>
      <c r="AD15" s="63">
        <f t="shared" si="11"/>
        <v>3.8061578130994835</v>
      </c>
      <c r="AE15" s="199">
        <f t="shared" si="12"/>
        <v>3.3061578130994835</v>
      </c>
    </row>
    <row r="16" spans="1:31">
      <c r="A16" s="197">
        <v>71</v>
      </c>
      <c r="C16">
        <v>48</v>
      </c>
      <c r="D16" s="63">
        <f t="shared" si="0"/>
        <v>-2.3264437723687612</v>
      </c>
      <c r="E16" s="63">
        <f t="shared" si="1"/>
        <v>26.735562276312386</v>
      </c>
      <c r="F16" s="63">
        <f t="shared" si="2"/>
        <v>0.84711245526247758</v>
      </c>
      <c r="G16" s="199">
        <f t="shared" si="3"/>
        <v>0.34711245526247758</v>
      </c>
      <c r="I16" s="197">
        <v>61</v>
      </c>
      <c r="K16">
        <v>44</v>
      </c>
      <c r="L16" s="63">
        <f>(K16-$J$3)/$J$4</f>
        <v>-1.8437865185945559</v>
      </c>
      <c r="M16" s="63">
        <f t="shared" si="5"/>
        <v>31.562134814054442</v>
      </c>
      <c r="N16" s="63">
        <f t="shared" si="13"/>
        <v>1.8124269628108882</v>
      </c>
      <c r="O16" s="199">
        <f t="shared" si="6"/>
        <v>1.3124269628108882</v>
      </c>
      <c r="Q16" s="197">
        <v>40</v>
      </c>
      <c r="S16">
        <v>44</v>
      </c>
      <c r="T16" s="63">
        <f t="shared" si="14"/>
        <v>-1.3296036703866911</v>
      </c>
      <c r="U16" s="63">
        <f t="shared" si="7"/>
        <v>36.70396329613309</v>
      </c>
      <c r="V16" s="63">
        <f t="shared" si="15"/>
        <v>2.8407926592266177</v>
      </c>
      <c r="W16" s="199">
        <f t="shared" si="8"/>
        <v>2.3407926592266177</v>
      </c>
      <c r="Y16" s="197">
        <v>33</v>
      </c>
      <c r="AA16">
        <v>44</v>
      </c>
      <c r="AB16" s="63">
        <f t="shared" si="9"/>
        <v>-0.71610376208208326</v>
      </c>
      <c r="AC16" s="63">
        <f t="shared" si="10"/>
        <v>42.838962379179165</v>
      </c>
      <c r="AD16" s="63">
        <f t="shared" si="11"/>
        <v>4.0677924758358337</v>
      </c>
      <c r="AE16" s="199">
        <f t="shared" si="12"/>
        <v>3.5677924758358337</v>
      </c>
    </row>
    <row r="17" spans="1:31">
      <c r="A17" s="197">
        <v>71</v>
      </c>
      <c r="C17">
        <v>50</v>
      </c>
      <c r="D17" s="63">
        <f t="shared" si="0"/>
        <v>-2.1908569570777212</v>
      </c>
      <c r="E17" s="63">
        <f t="shared" si="1"/>
        <v>28.09143042922279</v>
      </c>
      <c r="F17" s="63">
        <f t="shared" si="2"/>
        <v>1.1182860858445576</v>
      </c>
      <c r="G17" s="199">
        <f t="shared" si="3"/>
        <v>0.61828608584455758</v>
      </c>
      <c r="I17" s="197">
        <v>62</v>
      </c>
      <c r="K17">
        <v>46</v>
      </c>
      <c r="L17" s="63">
        <f t="shared" si="4"/>
        <v>-1.7048344911062705</v>
      </c>
      <c r="M17" s="63">
        <f t="shared" si="5"/>
        <v>32.951655088937294</v>
      </c>
      <c r="N17" s="63">
        <f t="shared" si="13"/>
        <v>2.090331017787459</v>
      </c>
      <c r="O17" s="199">
        <f t="shared" si="6"/>
        <v>1.590331017787459</v>
      </c>
      <c r="Q17" s="197">
        <v>41</v>
      </c>
      <c r="S17">
        <v>46</v>
      </c>
      <c r="T17" s="63">
        <f t="shared" si="14"/>
        <v>-1.1925454477036124</v>
      </c>
      <c r="U17" s="63">
        <f t="shared" si="7"/>
        <v>38.074545522963874</v>
      </c>
      <c r="V17" s="63">
        <f t="shared" si="15"/>
        <v>3.1149091045927753</v>
      </c>
      <c r="W17" s="199">
        <f t="shared" si="8"/>
        <v>2.6149091045927753</v>
      </c>
      <c r="Y17" s="197">
        <v>33</v>
      </c>
      <c r="AA17">
        <v>46</v>
      </c>
      <c r="AB17" s="63">
        <f t="shared" si="9"/>
        <v>-0.5852864307139084</v>
      </c>
      <c r="AC17" s="63">
        <f t="shared" si="10"/>
        <v>44.147135692860914</v>
      </c>
      <c r="AD17" s="63">
        <f t="shared" si="11"/>
        <v>4.329427138572183</v>
      </c>
      <c r="AE17" s="199">
        <f t="shared" si="12"/>
        <v>3.829427138572183</v>
      </c>
    </row>
    <row r="18" spans="1:31">
      <c r="A18" s="197">
        <v>71</v>
      </c>
      <c r="C18">
        <v>52</v>
      </c>
      <c r="D18" s="63">
        <f t="shared" si="0"/>
        <v>-2.0552701417866812</v>
      </c>
      <c r="E18" s="63">
        <f t="shared" si="1"/>
        <v>29.447298582133186</v>
      </c>
      <c r="F18" s="63">
        <f t="shared" si="2"/>
        <v>1.3894597164266376</v>
      </c>
      <c r="G18" s="199">
        <f t="shared" si="3"/>
        <v>0.88945971642663757</v>
      </c>
      <c r="I18" s="197">
        <v>62</v>
      </c>
      <c r="K18">
        <v>48</v>
      </c>
      <c r="L18" s="63">
        <f t="shared" si="4"/>
        <v>-1.5658824636179851</v>
      </c>
      <c r="M18" s="63">
        <f t="shared" si="5"/>
        <v>34.341175363820149</v>
      </c>
      <c r="N18" s="63">
        <f t="shared" si="13"/>
        <v>2.3682350727640298</v>
      </c>
      <c r="O18" s="199">
        <f t="shared" si="6"/>
        <v>1.8682350727640298</v>
      </c>
      <c r="Q18" s="197">
        <v>41</v>
      </c>
      <c r="S18">
        <v>48</v>
      </c>
      <c r="T18" s="63">
        <f t="shared" si="14"/>
        <v>-1.0554872250205336</v>
      </c>
      <c r="U18" s="63">
        <f t="shared" si="7"/>
        <v>39.445127749794665</v>
      </c>
      <c r="V18" s="63">
        <f t="shared" si="15"/>
        <v>3.3890255499589328</v>
      </c>
      <c r="W18" s="199">
        <f t="shared" si="8"/>
        <v>2.8890255499589328</v>
      </c>
      <c r="Y18" s="197">
        <v>34</v>
      </c>
      <c r="AA18">
        <v>48</v>
      </c>
      <c r="AB18" s="63">
        <f t="shared" si="9"/>
        <v>-0.45446909934573348</v>
      </c>
      <c r="AC18" s="63">
        <f t="shared" si="10"/>
        <v>45.455309006542663</v>
      </c>
      <c r="AD18" s="63">
        <f t="shared" si="11"/>
        <v>4.5910618013085331</v>
      </c>
      <c r="AE18" s="199">
        <f t="shared" si="12"/>
        <v>4.0910618013085331</v>
      </c>
    </row>
    <row r="19" spans="1:31">
      <c r="A19" s="197">
        <v>72</v>
      </c>
      <c r="C19">
        <v>54</v>
      </c>
      <c r="D19" s="63">
        <f t="shared" si="0"/>
        <v>-1.9196833264956412</v>
      </c>
      <c r="E19" s="63">
        <f t="shared" si="1"/>
        <v>30.80316673504359</v>
      </c>
      <c r="F19" s="63">
        <f t="shared" si="2"/>
        <v>1.6606333470087176</v>
      </c>
      <c r="G19" s="199">
        <f t="shared" si="3"/>
        <v>1.1606333470087176</v>
      </c>
      <c r="I19" s="197">
        <v>63</v>
      </c>
      <c r="K19">
        <v>50</v>
      </c>
      <c r="L19" s="63">
        <f t="shared" si="4"/>
        <v>-1.4269304361296997</v>
      </c>
      <c r="M19" s="63">
        <f t="shared" si="5"/>
        <v>35.730695638703004</v>
      </c>
      <c r="N19" s="63">
        <f t="shared" si="13"/>
        <v>2.6461391277406006</v>
      </c>
      <c r="O19" s="199">
        <f t="shared" si="6"/>
        <v>2.1461391277406006</v>
      </c>
      <c r="Q19" s="197">
        <v>41</v>
      </c>
      <c r="S19">
        <v>50</v>
      </c>
      <c r="T19" s="63">
        <f t="shared" si="14"/>
        <v>-0.91842900233745495</v>
      </c>
      <c r="U19" s="63">
        <f t="shared" si="7"/>
        <v>40.815709976625449</v>
      </c>
      <c r="V19" s="63">
        <f t="shared" si="15"/>
        <v>3.6631419953250903</v>
      </c>
      <c r="W19" s="199">
        <f t="shared" si="8"/>
        <v>3.1631419953250903</v>
      </c>
      <c r="Y19" s="197">
        <v>35</v>
      </c>
      <c r="AA19">
        <v>50</v>
      </c>
      <c r="AB19" s="63">
        <f t="shared" si="9"/>
        <v>-0.32365176797755862</v>
      </c>
      <c r="AC19" s="63">
        <f t="shared" si="10"/>
        <v>46.763482320224412</v>
      </c>
      <c r="AD19" s="63">
        <f t="shared" si="11"/>
        <v>4.8526964640448824</v>
      </c>
      <c r="AE19" s="199">
        <f t="shared" si="12"/>
        <v>4.3526964640448824</v>
      </c>
    </row>
    <row r="20" spans="1:31">
      <c r="A20" s="197">
        <v>72</v>
      </c>
      <c r="C20">
        <v>56</v>
      </c>
      <c r="D20" s="63">
        <f t="shared" si="0"/>
        <v>-1.7840965112046012</v>
      </c>
      <c r="E20" s="63">
        <f t="shared" si="1"/>
        <v>32.159034887953986</v>
      </c>
      <c r="F20" s="63">
        <f t="shared" si="2"/>
        <v>1.9318069775907976</v>
      </c>
      <c r="G20" s="199">
        <f t="shared" si="3"/>
        <v>1.4318069775907976</v>
      </c>
      <c r="I20" s="197">
        <v>65</v>
      </c>
      <c r="K20">
        <v>52</v>
      </c>
      <c r="L20" s="63">
        <f t="shared" si="4"/>
        <v>-1.2879784086414143</v>
      </c>
      <c r="M20" s="63">
        <f t="shared" si="5"/>
        <v>37.120215913585852</v>
      </c>
      <c r="N20" s="63">
        <f t="shared" si="13"/>
        <v>2.9240431827171713</v>
      </c>
      <c r="O20" s="199">
        <f t="shared" si="6"/>
        <v>2.4240431827171713</v>
      </c>
      <c r="Q20" s="197">
        <v>41</v>
      </c>
      <c r="S20">
        <v>52</v>
      </c>
      <c r="T20" s="63">
        <f t="shared" si="14"/>
        <v>-0.78137077965437618</v>
      </c>
      <c r="U20" s="63">
        <f t="shared" si="7"/>
        <v>42.18629220345624</v>
      </c>
      <c r="V20" s="63">
        <f t="shared" si="15"/>
        <v>3.9372584406912479</v>
      </c>
      <c r="W20" s="199">
        <f t="shared" si="8"/>
        <v>3.4372584406912479</v>
      </c>
      <c r="Y20" s="197">
        <v>35</v>
      </c>
      <c r="AA20">
        <v>52</v>
      </c>
      <c r="AB20" s="63">
        <f t="shared" si="9"/>
        <v>-0.19283443660938379</v>
      </c>
      <c r="AC20" s="63">
        <f t="shared" si="10"/>
        <v>48.071655633906161</v>
      </c>
      <c r="AD20" s="63">
        <f t="shared" si="11"/>
        <v>5.1143311267812326</v>
      </c>
      <c r="AE20" s="199">
        <f t="shared" si="12"/>
        <v>4.6143311267812326</v>
      </c>
    </row>
    <row r="21" spans="1:31">
      <c r="A21" s="197">
        <v>72</v>
      </c>
      <c r="C21">
        <v>58</v>
      </c>
      <c r="D21" s="63">
        <f t="shared" si="0"/>
        <v>-1.6485096959135612</v>
      </c>
      <c r="E21" s="63">
        <f t="shared" si="1"/>
        <v>33.51490304086439</v>
      </c>
      <c r="F21" s="63">
        <f t="shared" si="2"/>
        <v>2.2029806081728776</v>
      </c>
      <c r="G21" s="199">
        <f t="shared" si="3"/>
        <v>1.7029806081728776</v>
      </c>
      <c r="I21" s="197">
        <v>65</v>
      </c>
      <c r="K21">
        <v>54</v>
      </c>
      <c r="L21" s="63">
        <f t="shared" si="4"/>
        <v>-1.1490263811531289</v>
      </c>
      <c r="M21" s="63">
        <f t="shared" si="5"/>
        <v>38.509736188468707</v>
      </c>
      <c r="N21" s="63">
        <f t="shared" si="13"/>
        <v>3.2019472376937421</v>
      </c>
      <c r="O21" s="199">
        <f t="shared" si="6"/>
        <v>2.7019472376937421</v>
      </c>
      <c r="Q21" s="197">
        <v>42</v>
      </c>
      <c r="S21">
        <v>54</v>
      </c>
      <c r="T21" s="63">
        <f t="shared" si="14"/>
        <v>-0.64431255697129741</v>
      </c>
      <c r="U21" s="63">
        <f t="shared" si="7"/>
        <v>43.556874430287024</v>
      </c>
      <c r="V21" s="63">
        <f t="shared" si="15"/>
        <v>4.2113748860574054</v>
      </c>
      <c r="W21" s="199">
        <f t="shared" si="8"/>
        <v>3.7113748860574054</v>
      </c>
      <c r="Y21" s="197">
        <v>36</v>
      </c>
      <c r="AA21">
        <v>54</v>
      </c>
      <c r="AB21" s="63">
        <f t="shared" si="9"/>
        <v>-6.2017105241208917E-2</v>
      </c>
      <c r="AC21" s="63">
        <f t="shared" si="10"/>
        <v>49.37982894758791</v>
      </c>
      <c r="AD21" s="63">
        <f t="shared" si="11"/>
        <v>5.3759657895175819</v>
      </c>
      <c r="AE21" s="199">
        <f t="shared" si="12"/>
        <v>4.8759657895175819</v>
      </c>
    </row>
    <row r="22" spans="1:31">
      <c r="A22" s="197">
        <v>73</v>
      </c>
      <c r="C22">
        <v>60</v>
      </c>
      <c r="D22" s="63">
        <f t="shared" si="0"/>
        <v>-1.5129228806225212</v>
      </c>
      <c r="E22" s="63">
        <f t="shared" si="1"/>
        <v>34.870771193774786</v>
      </c>
      <c r="F22" s="63">
        <f t="shared" si="2"/>
        <v>2.4741542387549575</v>
      </c>
      <c r="G22" s="199">
        <f t="shared" si="3"/>
        <v>1.9741542387549575</v>
      </c>
      <c r="I22" s="197">
        <v>66</v>
      </c>
      <c r="K22">
        <v>56</v>
      </c>
      <c r="L22" s="63">
        <f t="shared" si="4"/>
        <v>-1.0100743536648435</v>
      </c>
      <c r="M22" s="63">
        <f t="shared" si="5"/>
        <v>39.899256463351563</v>
      </c>
      <c r="N22" s="63">
        <f t="shared" si="13"/>
        <v>3.4798512926703129</v>
      </c>
      <c r="O22" s="199">
        <f t="shared" si="6"/>
        <v>2.9798512926703129</v>
      </c>
      <c r="Q22" s="197">
        <v>42</v>
      </c>
      <c r="S22">
        <v>56</v>
      </c>
      <c r="T22" s="63">
        <f t="shared" si="14"/>
        <v>-0.50725433428821864</v>
      </c>
      <c r="U22" s="63">
        <f t="shared" si="7"/>
        <v>44.927456657117816</v>
      </c>
      <c r="V22" s="63">
        <f t="shared" si="15"/>
        <v>4.4854913314235629</v>
      </c>
      <c r="W22" s="199">
        <f t="shared" si="8"/>
        <v>3.9854913314235629</v>
      </c>
      <c r="Y22" s="197">
        <v>37</v>
      </c>
      <c r="AA22">
        <v>56</v>
      </c>
      <c r="AB22" s="63">
        <f t="shared" si="9"/>
        <v>6.8800226126965944E-2</v>
      </c>
      <c r="AC22" s="63">
        <f t="shared" si="10"/>
        <v>50.688002261269659</v>
      </c>
      <c r="AD22" s="63">
        <f t="shared" si="11"/>
        <v>5.637600452253932</v>
      </c>
      <c r="AE22" s="199">
        <f t="shared" si="12"/>
        <v>5.137600452253932</v>
      </c>
    </row>
    <row r="23" spans="1:31">
      <c r="A23" s="197">
        <v>73</v>
      </c>
      <c r="C23">
        <v>62</v>
      </c>
      <c r="D23" s="63">
        <f t="shared" si="0"/>
        <v>-1.3773360653314812</v>
      </c>
      <c r="E23" s="63">
        <f t="shared" si="1"/>
        <v>36.226639346685189</v>
      </c>
      <c r="F23" s="63">
        <f t="shared" si="2"/>
        <v>2.7453278693370375</v>
      </c>
      <c r="G23" s="199">
        <f t="shared" si="3"/>
        <v>2.2453278693370375</v>
      </c>
      <c r="I23" s="197">
        <v>67</v>
      </c>
      <c r="K23">
        <v>58</v>
      </c>
      <c r="L23" s="63">
        <f t="shared" si="4"/>
        <v>-0.87112232617655805</v>
      </c>
      <c r="M23" s="63">
        <f t="shared" si="5"/>
        <v>41.288776738234418</v>
      </c>
      <c r="N23" s="63">
        <f t="shared" si="13"/>
        <v>3.7577553476468841</v>
      </c>
      <c r="O23" s="199">
        <f t="shared" si="6"/>
        <v>3.2577553476468841</v>
      </c>
      <c r="Q23" s="197">
        <v>42</v>
      </c>
      <c r="S23">
        <v>58</v>
      </c>
      <c r="T23" s="63">
        <f t="shared" si="14"/>
        <v>-0.37019611160513988</v>
      </c>
      <c r="U23" s="63">
        <f t="shared" si="7"/>
        <v>46.2980388839486</v>
      </c>
      <c r="V23" s="63">
        <f t="shared" si="15"/>
        <v>4.7596077767897205</v>
      </c>
      <c r="W23" s="199">
        <f t="shared" si="8"/>
        <v>4.2596077767897205</v>
      </c>
      <c r="Y23" s="197">
        <v>37</v>
      </c>
      <c r="AA23">
        <v>58</v>
      </c>
      <c r="AB23" s="63">
        <f t="shared" si="9"/>
        <v>0.19961755749514082</v>
      </c>
      <c r="AC23" s="63">
        <f t="shared" si="10"/>
        <v>51.996175574951408</v>
      </c>
      <c r="AD23" s="63">
        <f t="shared" si="11"/>
        <v>5.8992351149902813</v>
      </c>
      <c r="AE23" s="199">
        <f t="shared" si="12"/>
        <v>5.3992351149902813</v>
      </c>
    </row>
    <row r="24" spans="1:31">
      <c r="A24" s="197">
        <v>75</v>
      </c>
      <c r="C24">
        <v>64</v>
      </c>
      <c r="D24" s="63">
        <f t="shared" si="0"/>
        <v>-1.2417492500404412</v>
      </c>
      <c r="E24" s="63">
        <f t="shared" si="1"/>
        <v>37.582507499595586</v>
      </c>
      <c r="F24" s="63">
        <f t="shared" si="2"/>
        <v>3.0165014999191175</v>
      </c>
      <c r="G24" s="199">
        <f t="shared" si="3"/>
        <v>2.5165014999191175</v>
      </c>
      <c r="I24" s="197">
        <v>68</v>
      </c>
      <c r="K24">
        <v>60</v>
      </c>
      <c r="L24" s="63">
        <f t="shared" si="4"/>
        <v>-0.73217029868827266</v>
      </c>
      <c r="M24" s="63">
        <f t="shared" si="5"/>
        <v>42.678297013117273</v>
      </c>
      <c r="N24" s="63">
        <f t="shared" si="13"/>
        <v>4.0356594026234545</v>
      </c>
      <c r="O24" s="199">
        <f t="shared" si="6"/>
        <v>3.5356594026234545</v>
      </c>
      <c r="Q24" s="197">
        <v>42</v>
      </c>
      <c r="S24">
        <v>60</v>
      </c>
      <c r="T24" s="63">
        <f t="shared" si="14"/>
        <v>-0.23313788892206114</v>
      </c>
      <c r="U24" s="63">
        <f t="shared" si="7"/>
        <v>47.668621110779391</v>
      </c>
      <c r="V24" s="63">
        <f t="shared" si="15"/>
        <v>5.033724222155878</v>
      </c>
      <c r="W24" s="199">
        <f t="shared" si="8"/>
        <v>4.533724222155878</v>
      </c>
      <c r="Y24" s="197">
        <v>37</v>
      </c>
      <c r="AA24">
        <v>60</v>
      </c>
      <c r="AB24" s="63">
        <f t="shared" si="9"/>
        <v>0.33043488886331568</v>
      </c>
      <c r="AC24" s="63">
        <f t="shared" si="10"/>
        <v>53.304348888633157</v>
      </c>
      <c r="AD24" s="63">
        <f t="shared" si="11"/>
        <v>6.1608697777266315</v>
      </c>
      <c r="AE24" s="199">
        <f t="shared" si="12"/>
        <v>5.6608697777266315</v>
      </c>
    </row>
    <row r="25" spans="1:31">
      <c r="A25" s="197">
        <v>75</v>
      </c>
      <c r="C25">
        <v>66</v>
      </c>
      <c r="D25" s="63">
        <f t="shared" si="0"/>
        <v>-1.1061624347494012</v>
      </c>
      <c r="E25" s="63">
        <f t="shared" si="1"/>
        <v>38.938375652505989</v>
      </c>
      <c r="F25" s="63">
        <f t="shared" si="2"/>
        <v>3.2876751305011975</v>
      </c>
      <c r="G25" s="199">
        <f t="shared" si="3"/>
        <v>2.7876751305011975</v>
      </c>
      <c r="I25" s="197">
        <v>69</v>
      </c>
      <c r="K25">
        <v>62</v>
      </c>
      <c r="L25" s="63">
        <f t="shared" si="4"/>
        <v>-0.59321827119998727</v>
      </c>
      <c r="M25" s="63">
        <f t="shared" si="5"/>
        <v>44.067817288000128</v>
      </c>
      <c r="N25" s="63">
        <f t="shared" si="13"/>
        <v>4.3135634576000257</v>
      </c>
      <c r="O25" s="199">
        <f t="shared" si="6"/>
        <v>3.8135634576000257</v>
      </c>
      <c r="Q25" s="197">
        <v>42</v>
      </c>
      <c r="S25">
        <v>62</v>
      </c>
      <c r="T25" s="63">
        <f t="shared" si="14"/>
        <v>-9.6079666238982397E-2</v>
      </c>
      <c r="U25" s="63">
        <f t="shared" si="7"/>
        <v>49.039203337610175</v>
      </c>
      <c r="V25" s="63">
        <f t="shared" si="15"/>
        <v>5.3078406675220355</v>
      </c>
      <c r="W25" s="199">
        <f t="shared" si="8"/>
        <v>4.8078406675220355</v>
      </c>
      <c r="Y25" s="197">
        <v>37</v>
      </c>
      <c r="AA25">
        <v>62</v>
      </c>
      <c r="AB25" s="63">
        <f t="shared" si="9"/>
        <v>0.46125222023149054</v>
      </c>
      <c r="AC25" s="63">
        <f t="shared" si="10"/>
        <v>54.612522202314906</v>
      </c>
      <c r="AD25" s="63">
        <f t="shared" si="11"/>
        <v>6.4225044404629807</v>
      </c>
      <c r="AE25" s="199">
        <f t="shared" si="12"/>
        <v>5.9225044404629807</v>
      </c>
    </row>
    <row r="26" spans="1:31">
      <c r="A26" s="197">
        <v>76</v>
      </c>
      <c r="C26">
        <v>68</v>
      </c>
      <c r="D26" s="63">
        <f t="shared" si="0"/>
        <v>-0.97057561945836124</v>
      </c>
      <c r="E26" s="63">
        <f t="shared" si="1"/>
        <v>40.294243805416386</v>
      </c>
      <c r="F26" s="63">
        <f t="shared" si="2"/>
        <v>3.5588487610832775</v>
      </c>
      <c r="G26" s="199">
        <f t="shared" si="3"/>
        <v>3.0588487610832775</v>
      </c>
      <c r="I26" s="197">
        <v>69</v>
      </c>
      <c r="K26">
        <v>64</v>
      </c>
      <c r="L26" s="63">
        <f t="shared" si="4"/>
        <v>-0.45426624371170188</v>
      </c>
      <c r="M26" s="63">
        <f t="shared" si="5"/>
        <v>45.457337562882984</v>
      </c>
      <c r="N26" s="63">
        <f t="shared" si="13"/>
        <v>4.591467512576596</v>
      </c>
      <c r="O26" s="199">
        <f t="shared" si="6"/>
        <v>4.091467512576596</v>
      </c>
      <c r="Q26" s="197">
        <v>42</v>
      </c>
      <c r="S26">
        <v>64</v>
      </c>
      <c r="T26" s="63">
        <f t="shared" si="14"/>
        <v>4.0978556444096349E-2</v>
      </c>
      <c r="U26" s="63">
        <f t="shared" si="7"/>
        <v>50.409785564440966</v>
      </c>
      <c r="V26" s="63">
        <f t="shared" si="15"/>
        <v>5.5819571128881931</v>
      </c>
      <c r="W26" s="199">
        <f t="shared" si="8"/>
        <v>5.0819571128881931</v>
      </c>
      <c r="Y26" s="197">
        <v>38</v>
      </c>
      <c r="AA26">
        <v>64</v>
      </c>
      <c r="AB26" s="63">
        <f t="shared" si="9"/>
        <v>0.59206955159966546</v>
      </c>
      <c r="AC26" s="63">
        <f t="shared" si="10"/>
        <v>55.920695515996655</v>
      </c>
      <c r="AD26" s="63">
        <f t="shared" si="11"/>
        <v>6.6841391031993309</v>
      </c>
      <c r="AE26" s="199">
        <f t="shared" si="12"/>
        <v>6.1841391031993309</v>
      </c>
    </row>
    <row r="27" spans="1:31">
      <c r="A27" s="197">
        <v>77</v>
      </c>
      <c r="C27">
        <v>70</v>
      </c>
      <c r="D27" s="63">
        <f t="shared" si="0"/>
        <v>-0.83498880416732113</v>
      </c>
      <c r="E27" s="63">
        <f t="shared" si="1"/>
        <v>41.650111958326789</v>
      </c>
      <c r="F27" s="63">
        <f t="shared" si="2"/>
        <v>3.8300223916653575</v>
      </c>
      <c r="G27" s="199">
        <f t="shared" si="3"/>
        <v>3.3300223916653575</v>
      </c>
      <c r="I27" s="197">
        <v>70</v>
      </c>
      <c r="K27">
        <v>66</v>
      </c>
      <c r="L27" s="63">
        <f t="shared" si="4"/>
        <v>-0.31531421622341649</v>
      </c>
      <c r="M27" s="63">
        <f t="shared" si="5"/>
        <v>46.846857837765839</v>
      </c>
      <c r="N27" s="63">
        <f t="shared" si="13"/>
        <v>4.8693715675531672</v>
      </c>
      <c r="O27" s="199">
        <f t="shared" si="6"/>
        <v>4.3693715675531672</v>
      </c>
      <c r="Q27" s="197">
        <v>43</v>
      </c>
      <c r="S27">
        <v>66</v>
      </c>
      <c r="T27" s="63">
        <f t="shared" si="14"/>
        <v>0.17803677912717511</v>
      </c>
      <c r="U27" s="63">
        <f t="shared" si="7"/>
        <v>51.78036779127175</v>
      </c>
      <c r="V27" s="63">
        <f t="shared" si="15"/>
        <v>5.8560735582543506</v>
      </c>
      <c r="W27" s="199">
        <f t="shared" si="8"/>
        <v>5.3560735582543506</v>
      </c>
      <c r="Y27" s="197">
        <v>38</v>
      </c>
      <c r="AA27">
        <v>66</v>
      </c>
      <c r="AB27" s="63">
        <f t="shared" si="9"/>
        <v>0.72288688296784032</v>
      </c>
      <c r="AC27" s="63">
        <f t="shared" si="10"/>
        <v>57.228868829678404</v>
      </c>
      <c r="AD27" s="63">
        <f t="shared" si="11"/>
        <v>6.9457737659356802</v>
      </c>
      <c r="AE27" s="199">
        <f t="shared" si="12"/>
        <v>6.4457737659356802</v>
      </c>
    </row>
    <row r="28" spans="1:31">
      <c r="A28" s="197">
        <v>79</v>
      </c>
      <c r="C28">
        <v>72</v>
      </c>
      <c r="D28" s="63">
        <f t="shared" si="0"/>
        <v>-0.69940198887628113</v>
      </c>
      <c r="E28" s="63">
        <f t="shared" si="1"/>
        <v>43.005980111237186</v>
      </c>
      <c r="F28" s="63">
        <f t="shared" si="2"/>
        <v>4.1011960222474375</v>
      </c>
      <c r="G28" s="199">
        <f t="shared" si="3"/>
        <v>3.6011960222474375</v>
      </c>
      <c r="I28" s="197">
        <v>72</v>
      </c>
      <c r="K28">
        <v>68</v>
      </c>
      <c r="L28" s="63">
        <f t="shared" si="4"/>
        <v>-0.17636218873513107</v>
      </c>
      <c r="M28" s="63">
        <f t="shared" si="5"/>
        <v>48.236378112648687</v>
      </c>
      <c r="N28" s="63">
        <f t="shared" si="13"/>
        <v>5.1472756225297376</v>
      </c>
      <c r="O28" s="199">
        <f t="shared" si="6"/>
        <v>4.6472756225297376</v>
      </c>
      <c r="Q28" s="197">
        <v>43</v>
      </c>
      <c r="S28">
        <v>68</v>
      </c>
      <c r="T28" s="63">
        <f t="shared" si="14"/>
        <v>0.31509500181025385</v>
      </c>
      <c r="U28" s="63">
        <f t="shared" si="7"/>
        <v>53.150950018102542</v>
      </c>
      <c r="V28" s="63">
        <f t="shared" si="15"/>
        <v>6.1301900036205073</v>
      </c>
      <c r="W28" s="199">
        <f t="shared" si="8"/>
        <v>5.6301900036205073</v>
      </c>
      <c r="Y28" s="197">
        <v>38</v>
      </c>
      <c r="AA28">
        <v>68</v>
      </c>
      <c r="AB28" s="63">
        <f t="shared" si="9"/>
        <v>0.85370421433601518</v>
      </c>
      <c r="AC28" s="63">
        <f t="shared" si="10"/>
        <v>58.537042143360154</v>
      </c>
      <c r="AD28" s="63">
        <f t="shared" si="11"/>
        <v>7.2074084286720304</v>
      </c>
      <c r="AE28" s="199">
        <f t="shared" si="12"/>
        <v>6.7074084286720304</v>
      </c>
    </row>
    <row r="29" spans="1:31">
      <c r="A29" s="197">
        <v>79</v>
      </c>
      <c r="C29">
        <v>74</v>
      </c>
      <c r="D29" s="63">
        <f t="shared" si="0"/>
        <v>-0.56381517358524114</v>
      </c>
      <c r="E29" s="63">
        <f t="shared" si="1"/>
        <v>44.361848264147589</v>
      </c>
      <c r="F29" s="63">
        <f t="shared" si="2"/>
        <v>4.3723696528295175</v>
      </c>
      <c r="G29" s="199">
        <f t="shared" si="3"/>
        <v>3.8723696528295175</v>
      </c>
      <c r="I29" s="197">
        <v>73</v>
      </c>
      <c r="K29">
        <v>70</v>
      </c>
      <c r="L29" s="63">
        <f t="shared" si="4"/>
        <v>-3.7410161246845687E-2</v>
      </c>
      <c r="M29" s="63">
        <f t="shared" si="5"/>
        <v>49.625898387531542</v>
      </c>
      <c r="N29" s="63">
        <f t="shared" si="13"/>
        <v>5.4251796775063088</v>
      </c>
      <c r="O29" s="199">
        <f t="shared" si="6"/>
        <v>4.9251796775063088</v>
      </c>
      <c r="Q29" s="197">
        <v>43</v>
      </c>
      <c r="S29">
        <v>70</v>
      </c>
      <c r="T29" s="63">
        <f t="shared" si="14"/>
        <v>0.45215322449333262</v>
      </c>
      <c r="U29" s="63">
        <f t="shared" si="7"/>
        <v>54.521532244933326</v>
      </c>
      <c r="V29" s="63">
        <f t="shared" si="15"/>
        <v>6.4043064489866648</v>
      </c>
      <c r="W29" s="199">
        <f t="shared" si="8"/>
        <v>5.9043064489866648</v>
      </c>
      <c r="Y29" s="197">
        <v>38</v>
      </c>
      <c r="AA29">
        <v>70</v>
      </c>
      <c r="AB29" s="63">
        <f t="shared" si="9"/>
        <v>0.98452154570419004</v>
      </c>
      <c r="AC29" s="63">
        <f t="shared" si="10"/>
        <v>59.845215457041903</v>
      </c>
      <c r="AD29" s="63">
        <f t="shared" si="11"/>
        <v>7.4690430914083805</v>
      </c>
      <c r="AE29" s="199">
        <f t="shared" si="12"/>
        <v>6.9690430914083805</v>
      </c>
    </row>
    <row r="30" spans="1:31">
      <c r="A30" s="197">
        <v>79</v>
      </c>
      <c r="C30">
        <v>76</v>
      </c>
      <c r="D30" s="63">
        <f t="shared" si="0"/>
        <v>-0.42822835829420114</v>
      </c>
      <c r="E30" s="63">
        <f t="shared" si="1"/>
        <v>45.717716417057986</v>
      </c>
      <c r="F30" s="63">
        <f t="shared" si="2"/>
        <v>4.6435432834115975</v>
      </c>
      <c r="G30" s="199">
        <f t="shared" si="3"/>
        <v>4.1435432834115975</v>
      </c>
      <c r="I30" s="197">
        <v>74</v>
      </c>
      <c r="K30">
        <v>72</v>
      </c>
      <c r="L30" s="63">
        <f t="shared" si="4"/>
        <v>0.10154186624143971</v>
      </c>
      <c r="M30" s="63">
        <f t="shared" si="5"/>
        <v>51.015418662414397</v>
      </c>
      <c r="N30" s="63">
        <f t="shared" si="13"/>
        <v>5.7030837324828791</v>
      </c>
      <c r="O30" s="199">
        <f t="shared" si="6"/>
        <v>5.2030837324828791</v>
      </c>
      <c r="Q30" s="197">
        <v>43</v>
      </c>
      <c r="S30">
        <v>72</v>
      </c>
      <c r="T30" s="63">
        <f t="shared" si="14"/>
        <v>0.58921144717641138</v>
      </c>
      <c r="U30" s="63">
        <f t="shared" si="7"/>
        <v>55.892114471764117</v>
      </c>
      <c r="V30" s="63">
        <f t="shared" si="15"/>
        <v>6.6784228943528223</v>
      </c>
      <c r="W30" s="199">
        <f t="shared" si="8"/>
        <v>6.1784228943528223</v>
      </c>
      <c r="Y30" s="197">
        <v>38</v>
      </c>
      <c r="AA30">
        <v>72</v>
      </c>
      <c r="AB30" s="63">
        <f t="shared" si="9"/>
        <v>1.1153388770723649</v>
      </c>
      <c r="AC30" s="63">
        <f t="shared" si="10"/>
        <v>61.153388770723652</v>
      </c>
      <c r="AD30" s="63">
        <f t="shared" si="11"/>
        <v>7.7306777541447298</v>
      </c>
      <c r="AE30" s="199">
        <f t="shared" si="12"/>
        <v>7.2306777541447298</v>
      </c>
    </row>
    <row r="31" spans="1:31">
      <c r="A31" s="197">
        <v>80</v>
      </c>
      <c r="C31">
        <v>78</v>
      </c>
      <c r="D31" s="63">
        <f t="shared" si="0"/>
        <v>-0.29264154300316109</v>
      </c>
      <c r="E31" s="63">
        <f t="shared" si="1"/>
        <v>47.073584569968389</v>
      </c>
      <c r="F31" s="63">
        <f t="shared" si="2"/>
        <v>4.9147169139936775</v>
      </c>
      <c r="G31" s="199">
        <f t="shared" si="3"/>
        <v>4.4147169139936775</v>
      </c>
      <c r="I31" s="197">
        <v>74</v>
      </c>
      <c r="K31">
        <v>74</v>
      </c>
      <c r="L31" s="63">
        <f t="shared" si="4"/>
        <v>0.2404938937297251</v>
      </c>
      <c r="M31" s="63">
        <f t="shared" si="5"/>
        <v>52.404938937297253</v>
      </c>
      <c r="N31" s="63">
        <f t="shared" si="13"/>
        <v>5.9809877874594504</v>
      </c>
      <c r="O31" s="199">
        <f t="shared" si="6"/>
        <v>5.4809877874594504</v>
      </c>
      <c r="Q31" s="197">
        <v>44</v>
      </c>
      <c r="S31">
        <v>74</v>
      </c>
      <c r="T31" s="63">
        <f t="shared" si="14"/>
        <v>0.72626966985949015</v>
      </c>
      <c r="U31" s="63">
        <f t="shared" si="7"/>
        <v>57.262696698594901</v>
      </c>
      <c r="V31" s="63">
        <f t="shared" si="15"/>
        <v>6.9525393397189799</v>
      </c>
      <c r="W31" s="199">
        <f t="shared" si="8"/>
        <v>6.4525393397189799</v>
      </c>
      <c r="Y31" s="197">
        <v>40</v>
      </c>
      <c r="AA31">
        <v>74</v>
      </c>
      <c r="AB31" s="63">
        <f t="shared" si="9"/>
        <v>1.2461562084405398</v>
      </c>
      <c r="AC31" s="63">
        <f t="shared" si="10"/>
        <v>62.461562084405401</v>
      </c>
      <c r="AD31" s="63">
        <f t="shared" si="11"/>
        <v>7.9923124168810791</v>
      </c>
      <c r="AE31" s="199">
        <f t="shared" si="12"/>
        <v>7.4923124168810791</v>
      </c>
    </row>
    <row r="32" spans="1:31">
      <c r="A32" s="197">
        <v>80</v>
      </c>
      <c r="C32">
        <v>80</v>
      </c>
      <c r="D32" s="63">
        <f t="shared" si="0"/>
        <v>-0.15705472771212109</v>
      </c>
      <c r="E32" s="63">
        <f t="shared" si="1"/>
        <v>48.429452722878793</v>
      </c>
      <c r="F32" s="63">
        <f t="shared" si="2"/>
        <v>5.1858905445757575</v>
      </c>
      <c r="G32" s="199">
        <f t="shared" si="3"/>
        <v>4.6858905445757575</v>
      </c>
      <c r="I32" s="197">
        <v>75</v>
      </c>
      <c r="K32">
        <v>76</v>
      </c>
      <c r="L32" s="63">
        <f t="shared" si="4"/>
        <v>0.37944592121801052</v>
      </c>
      <c r="M32" s="63">
        <f t="shared" si="5"/>
        <v>53.794459212180108</v>
      </c>
      <c r="N32" s="63">
        <f t="shared" si="13"/>
        <v>6.2588918424360207</v>
      </c>
      <c r="O32" s="199">
        <f t="shared" si="6"/>
        <v>5.7588918424360207</v>
      </c>
      <c r="Q32" s="197">
        <v>44</v>
      </c>
      <c r="S32">
        <v>76</v>
      </c>
      <c r="T32" s="63">
        <f t="shared" si="14"/>
        <v>0.86332789254256881</v>
      </c>
      <c r="U32" s="63">
        <f t="shared" si="7"/>
        <v>58.633278925425685</v>
      </c>
      <c r="V32" s="63">
        <f t="shared" si="15"/>
        <v>7.2266557850851374</v>
      </c>
      <c r="W32" s="199">
        <f t="shared" si="8"/>
        <v>6.7266557850851374</v>
      </c>
      <c r="Y32" s="197">
        <v>40</v>
      </c>
      <c r="AA32">
        <v>76</v>
      </c>
      <c r="AB32" s="63">
        <f t="shared" si="9"/>
        <v>1.3769735398087146</v>
      </c>
      <c r="AC32" s="63">
        <f t="shared" si="10"/>
        <v>63.76973539808715</v>
      </c>
      <c r="AD32" s="63">
        <f t="shared" si="11"/>
        <v>8.2539470796174292</v>
      </c>
      <c r="AE32" s="199">
        <f t="shared" si="12"/>
        <v>7.7539470796174292</v>
      </c>
    </row>
    <row r="33" spans="1:31">
      <c r="A33" s="197">
        <v>81</v>
      </c>
      <c r="C33">
        <v>82</v>
      </c>
      <c r="D33" s="63">
        <f t="shared" si="0"/>
        <v>-2.1467912421081078E-2</v>
      </c>
      <c r="E33" s="63">
        <f t="shared" si="1"/>
        <v>49.785320875789189</v>
      </c>
      <c r="F33" s="63">
        <f t="shared" si="2"/>
        <v>5.4570641751578375</v>
      </c>
      <c r="G33" s="199">
        <f t="shared" si="3"/>
        <v>4.9570641751578375</v>
      </c>
      <c r="I33" s="197">
        <v>75</v>
      </c>
      <c r="K33">
        <v>78</v>
      </c>
      <c r="L33" s="63">
        <f t="shared" si="4"/>
        <v>0.51839794870629585</v>
      </c>
      <c r="M33" s="63">
        <f t="shared" si="5"/>
        <v>55.183979487062956</v>
      </c>
      <c r="N33" s="63">
        <f t="shared" si="13"/>
        <v>6.5367958974125919</v>
      </c>
      <c r="O33" s="199">
        <f t="shared" si="6"/>
        <v>6.0367958974125919</v>
      </c>
      <c r="Q33" s="197">
        <v>44</v>
      </c>
      <c r="S33">
        <v>78</v>
      </c>
      <c r="T33" s="63">
        <f t="shared" si="14"/>
        <v>1.0003861152256477</v>
      </c>
      <c r="U33" s="63">
        <f t="shared" si="7"/>
        <v>60.003861152256476</v>
      </c>
      <c r="V33" s="63">
        <f t="shared" si="15"/>
        <v>7.5007722304512949</v>
      </c>
      <c r="W33" s="199">
        <f t="shared" si="8"/>
        <v>7.0007722304512949</v>
      </c>
      <c r="Y33" s="197">
        <v>41</v>
      </c>
      <c r="AA33">
        <v>78</v>
      </c>
      <c r="AB33" s="63">
        <f t="shared" si="9"/>
        <v>1.5077908711768895</v>
      </c>
      <c r="AC33" s="63">
        <f t="shared" si="10"/>
        <v>65.077908711768899</v>
      </c>
      <c r="AD33" s="63">
        <f t="shared" si="11"/>
        <v>8.5155817423537794</v>
      </c>
      <c r="AE33" s="199">
        <f t="shared" si="12"/>
        <v>8.0155817423537794</v>
      </c>
    </row>
    <row r="34" spans="1:31">
      <c r="A34" s="197">
        <v>81</v>
      </c>
      <c r="C34">
        <v>84</v>
      </c>
      <c r="D34" s="63">
        <f t="shared" si="0"/>
        <v>0.11411890286995893</v>
      </c>
      <c r="E34" s="63">
        <f t="shared" si="1"/>
        <v>51.141189028699593</v>
      </c>
      <c r="F34" s="63">
        <f t="shared" si="2"/>
        <v>5.7282378057399175</v>
      </c>
      <c r="G34" s="199">
        <f t="shared" si="3"/>
        <v>5.2282378057399175</v>
      </c>
      <c r="I34" s="197">
        <v>75</v>
      </c>
      <c r="K34">
        <v>80</v>
      </c>
      <c r="L34" s="63">
        <f t="shared" si="4"/>
        <v>0.65734997619458124</v>
      </c>
      <c r="M34" s="63">
        <f t="shared" si="5"/>
        <v>56.573499761945811</v>
      </c>
      <c r="N34" s="63">
        <f t="shared" si="13"/>
        <v>6.8146999523891623</v>
      </c>
      <c r="O34" s="199">
        <f t="shared" si="6"/>
        <v>6.3146999523891623</v>
      </c>
      <c r="Q34" s="197">
        <v>44</v>
      </c>
      <c r="S34">
        <v>80</v>
      </c>
      <c r="T34" s="63">
        <f t="shared" si="14"/>
        <v>1.1374443379087265</v>
      </c>
      <c r="U34" s="63">
        <f t="shared" si="7"/>
        <v>61.374443379087268</v>
      </c>
      <c r="V34" s="63">
        <f t="shared" si="15"/>
        <v>7.7748886758174525</v>
      </c>
      <c r="W34" s="199">
        <f t="shared" si="8"/>
        <v>7.2748886758174525</v>
      </c>
      <c r="Y34" s="197">
        <v>42</v>
      </c>
      <c r="AA34">
        <v>80</v>
      </c>
      <c r="AB34" s="63">
        <f t="shared" si="9"/>
        <v>1.6386082025450643</v>
      </c>
      <c r="AC34" s="63">
        <f t="shared" si="10"/>
        <v>66.386082025450648</v>
      </c>
      <c r="AD34" s="63">
        <f t="shared" si="11"/>
        <v>8.7772164050901296</v>
      </c>
      <c r="AE34" s="199">
        <f t="shared" si="12"/>
        <v>8.2772164050901296</v>
      </c>
    </row>
    <row r="35" spans="1:31">
      <c r="A35" s="197">
        <v>83</v>
      </c>
      <c r="C35">
        <v>86</v>
      </c>
      <c r="D35" s="63">
        <f t="shared" si="0"/>
        <v>0.24970571816099896</v>
      </c>
      <c r="E35" s="63">
        <f t="shared" si="1"/>
        <v>52.497057181609989</v>
      </c>
      <c r="F35" s="63">
        <f t="shared" si="2"/>
        <v>5.9994114363219975</v>
      </c>
      <c r="G35" s="199">
        <f t="shared" si="3"/>
        <v>5.4994114363219975</v>
      </c>
      <c r="I35" s="197">
        <v>76</v>
      </c>
      <c r="K35">
        <v>82</v>
      </c>
      <c r="L35" s="63">
        <f t="shared" si="4"/>
        <v>0.79630200368286663</v>
      </c>
      <c r="M35" s="63">
        <f t="shared" si="5"/>
        <v>57.963020036828667</v>
      </c>
      <c r="N35" s="63">
        <f t="shared" si="13"/>
        <v>7.0926040073657335</v>
      </c>
      <c r="O35" s="199">
        <f t="shared" si="6"/>
        <v>6.5926040073657335</v>
      </c>
      <c r="Q35" s="197">
        <v>45</v>
      </c>
      <c r="S35">
        <v>82</v>
      </c>
      <c r="T35" s="63">
        <f t="shared" si="14"/>
        <v>1.274502560591805</v>
      </c>
      <c r="U35" s="63">
        <f t="shared" si="7"/>
        <v>62.745025605918052</v>
      </c>
      <c r="V35" s="63">
        <f t="shared" si="15"/>
        <v>8.04900512118361</v>
      </c>
      <c r="W35" s="199">
        <f t="shared" si="8"/>
        <v>7.54900512118361</v>
      </c>
      <c r="Y35" s="197">
        <v>42</v>
      </c>
      <c r="AA35">
        <v>82</v>
      </c>
      <c r="AB35" s="63">
        <f t="shared" si="9"/>
        <v>1.7694255339132392</v>
      </c>
      <c r="AC35" s="63">
        <f t="shared" si="10"/>
        <v>67.694255339132397</v>
      </c>
      <c r="AD35" s="63">
        <f t="shared" si="11"/>
        <v>9.038851067826478</v>
      </c>
      <c r="AE35" s="199">
        <f t="shared" si="12"/>
        <v>8.538851067826478</v>
      </c>
    </row>
    <row r="36" spans="1:31">
      <c r="A36" s="197">
        <v>84</v>
      </c>
      <c r="C36">
        <v>88</v>
      </c>
      <c r="D36" s="63">
        <f t="shared" si="0"/>
        <v>0.38529253345203895</v>
      </c>
      <c r="E36" s="63">
        <f t="shared" si="1"/>
        <v>53.852925334520393</v>
      </c>
      <c r="F36" s="63">
        <f t="shared" si="2"/>
        <v>6.2705850669040775</v>
      </c>
      <c r="G36" s="199">
        <f t="shared" si="3"/>
        <v>5.7705850669040775</v>
      </c>
      <c r="I36" s="197">
        <v>77</v>
      </c>
      <c r="K36">
        <v>84</v>
      </c>
      <c r="L36" s="63">
        <f t="shared" si="4"/>
        <v>0.93525403117115202</v>
      </c>
      <c r="M36" s="63">
        <f t="shared" si="5"/>
        <v>59.352540311711522</v>
      </c>
      <c r="N36" s="63">
        <f t="shared" si="13"/>
        <v>7.3705080623423038</v>
      </c>
      <c r="O36" s="199">
        <f t="shared" si="6"/>
        <v>6.8705080623423038</v>
      </c>
      <c r="Q36" s="197">
        <v>45</v>
      </c>
      <c r="S36">
        <v>84</v>
      </c>
      <c r="T36" s="63">
        <f t="shared" si="14"/>
        <v>1.4115607832748838</v>
      </c>
      <c r="U36" s="63">
        <f t="shared" si="7"/>
        <v>64.115607832748836</v>
      </c>
      <c r="V36" s="63">
        <f t="shared" si="15"/>
        <v>8.3231215665497675</v>
      </c>
      <c r="W36" s="199">
        <f t="shared" si="8"/>
        <v>7.8231215665497675</v>
      </c>
      <c r="Y36" s="197">
        <v>42</v>
      </c>
      <c r="AA36">
        <v>84</v>
      </c>
      <c r="AB36" s="63">
        <f t="shared" si="9"/>
        <v>1.9002428652814141</v>
      </c>
      <c r="AC36" s="63">
        <f t="shared" si="10"/>
        <v>69.002428652814132</v>
      </c>
      <c r="AD36" s="63">
        <f t="shared" si="11"/>
        <v>9.3004857305628281</v>
      </c>
      <c r="AE36" s="199">
        <f t="shared" si="12"/>
        <v>8.8004857305628281</v>
      </c>
    </row>
    <row r="37" spans="1:31">
      <c r="A37" s="197">
        <v>84</v>
      </c>
      <c r="C37">
        <v>90</v>
      </c>
      <c r="D37" s="63">
        <f t="shared" si="0"/>
        <v>0.52087934874307895</v>
      </c>
      <c r="E37" s="63">
        <f t="shared" si="1"/>
        <v>55.208793487430789</v>
      </c>
      <c r="F37" s="63">
        <f t="shared" si="2"/>
        <v>6.5417586974861575</v>
      </c>
      <c r="G37" s="199">
        <f t="shared" si="3"/>
        <v>6.0417586974861575</v>
      </c>
      <c r="I37" s="197">
        <v>79</v>
      </c>
      <c r="K37">
        <v>86</v>
      </c>
      <c r="L37" s="63">
        <f t="shared" si="4"/>
        <v>1.0742060586594375</v>
      </c>
      <c r="M37" s="63">
        <f t="shared" si="5"/>
        <v>60.742060586594377</v>
      </c>
      <c r="N37" s="63">
        <f t="shared" si="13"/>
        <v>7.648412117318875</v>
      </c>
      <c r="O37" s="199">
        <f t="shared" si="6"/>
        <v>7.148412117318875</v>
      </c>
      <c r="Q37" s="197">
        <v>45</v>
      </c>
      <c r="S37">
        <v>86</v>
      </c>
      <c r="T37" s="63">
        <f t="shared" si="14"/>
        <v>1.5486190059579625</v>
      </c>
      <c r="U37" s="63">
        <f t="shared" si="7"/>
        <v>65.486190059579627</v>
      </c>
      <c r="V37" s="63">
        <f t="shared" si="15"/>
        <v>8.5972380119159251</v>
      </c>
      <c r="W37" s="199">
        <f t="shared" si="8"/>
        <v>8.0972380119159251</v>
      </c>
      <c r="Y37" s="197">
        <v>43</v>
      </c>
      <c r="AA37">
        <v>86</v>
      </c>
      <c r="AB37" s="63">
        <f t="shared" si="9"/>
        <v>2.0310601966495887</v>
      </c>
      <c r="AC37" s="63">
        <f t="shared" si="10"/>
        <v>70.310601966495881</v>
      </c>
      <c r="AD37" s="63">
        <f t="shared" si="11"/>
        <v>9.5621203932991783</v>
      </c>
      <c r="AE37" s="199">
        <f t="shared" si="12"/>
        <v>9.0621203932991783</v>
      </c>
    </row>
    <row r="38" spans="1:31">
      <c r="A38" s="197">
        <v>86</v>
      </c>
      <c r="C38">
        <v>92</v>
      </c>
      <c r="D38" s="63">
        <f t="shared" si="0"/>
        <v>0.65646616403411895</v>
      </c>
      <c r="E38" s="63">
        <f t="shared" si="1"/>
        <v>56.564661640341185</v>
      </c>
      <c r="F38" s="63">
        <f t="shared" si="2"/>
        <v>6.8129323280682375</v>
      </c>
      <c r="G38" s="199">
        <f t="shared" si="3"/>
        <v>6.3129323280682375</v>
      </c>
      <c r="I38" s="197">
        <v>82</v>
      </c>
      <c r="K38">
        <v>88</v>
      </c>
      <c r="L38" s="63">
        <f t="shared" si="4"/>
        <v>1.2131580861477229</v>
      </c>
      <c r="M38" s="63">
        <f t="shared" si="5"/>
        <v>62.131580861477232</v>
      </c>
      <c r="N38" s="63">
        <f t="shared" si="13"/>
        <v>7.9263161722954454</v>
      </c>
      <c r="O38" s="199">
        <f t="shared" si="6"/>
        <v>7.4263161722954454</v>
      </c>
      <c r="Q38" s="197">
        <v>45</v>
      </c>
      <c r="S38">
        <v>88</v>
      </c>
      <c r="T38" s="63">
        <f t="shared" si="14"/>
        <v>1.6856772286410413</v>
      </c>
      <c r="U38" s="63">
        <f t="shared" si="7"/>
        <v>66.856772286410404</v>
      </c>
      <c r="V38" s="63">
        <f t="shared" si="15"/>
        <v>8.8713544572820826</v>
      </c>
      <c r="W38" s="199">
        <f t="shared" si="8"/>
        <v>8.3713544572820826</v>
      </c>
      <c r="Y38" s="197">
        <v>43</v>
      </c>
      <c r="AA38">
        <v>88</v>
      </c>
      <c r="AB38" s="63">
        <f t="shared" si="9"/>
        <v>2.1618775280177638</v>
      </c>
      <c r="AC38" s="63">
        <f t="shared" si="10"/>
        <v>71.61877528017763</v>
      </c>
      <c r="AD38" s="63">
        <f t="shared" si="11"/>
        <v>9.8237550560355267</v>
      </c>
      <c r="AE38" s="199">
        <f t="shared" si="12"/>
        <v>9.3237550560355267</v>
      </c>
    </row>
    <row r="39" spans="1:31">
      <c r="A39" s="197">
        <v>86</v>
      </c>
      <c r="C39">
        <v>94</v>
      </c>
      <c r="D39" s="63">
        <f t="shared" si="0"/>
        <v>0.79205297932515906</v>
      </c>
      <c r="E39" s="63">
        <f t="shared" si="1"/>
        <v>57.920529793251589</v>
      </c>
      <c r="F39" s="63">
        <f t="shared" si="2"/>
        <v>7.0841059586503183</v>
      </c>
      <c r="G39" s="199">
        <f t="shared" si="3"/>
        <v>6.5841059586503183</v>
      </c>
      <c r="I39" s="197">
        <v>86</v>
      </c>
      <c r="K39">
        <v>90</v>
      </c>
      <c r="L39" s="63">
        <f t="shared" si="4"/>
        <v>1.3521101136360083</v>
      </c>
      <c r="M39" s="63">
        <f t="shared" si="5"/>
        <v>63.521101136360087</v>
      </c>
      <c r="N39" s="63">
        <f t="shared" si="13"/>
        <v>8.2042202272720175</v>
      </c>
      <c r="O39" s="199">
        <f t="shared" si="6"/>
        <v>7.7042202272720166</v>
      </c>
      <c r="Q39" s="197">
        <v>45</v>
      </c>
      <c r="S39">
        <v>90</v>
      </c>
      <c r="T39" s="63">
        <f t="shared" si="14"/>
        <v>1.8227354513241201</v>
      </c>
      <c r="U39" s="63">
        <f t="shared" si="7"/>
        <v>68.22735451324121</v>
      </c>
      <c r="V39" s="63">
        <f t="shared" si="15"/>
        <v>9.1454709026482401</v>
      </c>
      <c r="W39" s="199">
        <f t="shared" si="8"/>
        <v>8.6454709026482401</v>
      </c>
      <c r="Y39" s="197">
        <v>43</v>
      </c>
      <c r="AA39">
        <v>90</v>
      </c>
      <c r="AB39" s="63">
        <f t="shared" si="9"/>
        <v>2.2926948593859389</v>
      </c>
      <c r="AC39" s="63">
        <f t="shared" si="10"/>
        <v>72.926948593859393</v>
      </c>
      <c r="AD39" s="63">
        <f t="shared" si="11"/>
        <v>10.085389718771879</v>
      </c>
      <c r="AE39" s="199">
        <f t="shared" si="12"/>
        <v>9.5853897187718786</v>
      </c>
    </row>
    <row r="40" spans="1:31">
      <c r="A40" s="197">
        <v>87</v>
      </c>
      <c r="C40">
        <v>96</v>
      </c>
      <c r="D40" s="63">
        <f t="shared" si="0"/>
        <v>0.92763979461619905</v>
      </c>
      <c r="E40" s="63">
        <f t="shared" si="1"/>
        <v>59.276397946161993</v>
      </c>
      <c r="F40" s="63">
        <f t="shared" si="2"/>
        <v>7.3552795892323983</v>
      </c>
      <c r="G40" s="199">
        <f t="shared" si="3"/>
        <v>6.8552795892323983</v>
      </c>
      <c r="I40" s="197">
        <v>87</v>
      </c>
      <c r="K40">
        <v>92</v>
      </c>
      <c r="L40" s="63">
        <f t="shared" si="4"/>
        <v>1.4910621411242937</v>
      </c>
      <c r="M40" s="63">
        <f t="shared" si="5"/>
        <v>64.910621411242943</v>
      </c>
      <c r="N40" s="63">
        <f t="shared" si="13"/>
        <v>8.4821242822485878</v>
      </c>
      <c r="O40" s="199">
        <f t="shared" si="6"/>
        <v>7.9821242822485878</v>
      </c>
      <c r="Q40" s="197">
        <v>45</v>
      </c>
      <c r="S40">
        <v>92</v>
      </c>
      <c r="T40" s="63">
        <f t="shared" si="14"/>
        <v>1.9597936740071988</v>
      </c>
      <c r="U40" s="63">
        <f t="shared" si="7"/>
        <v>69.597936740071987</v>
      </c>
      <c r="V40" s="63">
        <f t="shared" si="15"/>
        <v>9.4195873480143977</v>
      </c>
      <c r="W40" s="199">
        <f t="shared" si="8"/>
        <v>8.9195873480143977</v>
      </c>
      <c r="Y40" s="197">
        <v>43</v>
      </c>
      <c r="AA40">
        <v>92</v>
      </c>
      <c r="AB40" s="63">
        <f t="shared" si="9"/>
        <v>2.4235121907541135</v>
      </c>
      <c r="AC40" s="63">
        <f t="shared" si="10"/>
        <v>74.235121907541128</v>
      </c>
      <c r="AD40" s="63">
        <f t="shared" si="11"/>
        <v>10.347024381508227</v>
      </c>
      <c r="AE40" s="199">
        <f t="shared" si="12"/>
        <v>9.847024381508227</v>
      </c>
    </row>
    <row r="41" spans="1:31">
      <c r="A41" s="197">
        <v>89</v>
      </c>
      <c r="C41">
        <v>98</v>
      </c>
      <c r="D41" s="63">
        <f t="shared" si="0"/>
        <v>1.0632266099072389</v>
      </c>
      <c r="E41" s="63">
        <f t="shared" si="1"/>
        <v>60.632266099072389</v>
      </c>
      <c r="F41" s="63">
        <f t="shared" si="2"/>
        <v>7.6264532198144774</v>
      </c>
      <c r="G41" s="199">
        <f t="shared" si="3"/>
        <v>7.1264532198144774</v>
      </c>
      <c r="I41" s="197">
        <v>89</v>
      </c>
      <c r="K41">
        <v>94</v>
      </c>
      <c r="L41" s="63">
        <f t="shared" si="4"/>
        <v>1.6300141686125791</v>
      </c>
      <c r="M41" s="63">
        <f t="shared" si="5"/>
        <v>66.300141686125784</v>
      </c>
      <c r="N41" s="63">
        <f t="shared" si="13"/>
        <v>8.7600283372251582</v>
      </c>
      <c r="O41" s="199">
        <f t="shared" si="6"/>
        <v>8.2600283372251582</v>
      </c>
      <c r="Q41" s="197">
        <v>46</v>
      </c>
      <c r="S41">
        <v>94</v>
      </c>
      <c r="T41" s="63">
        <f t="shared" si="14"/>
        <v>2.0968518966902776</v>
      </c>
      <c r="U41" s="63">
        <f t="shared" si="7"/>
        <v>70.968518966902778</v>
      </c>
      <c r="V41" s="63">
        <f t="shared" si="15"/>
        <v>9.6937037933805552</v>
      </c>
      <c r="W41" s="199">
        <f t="shared" si="8"/>
        <v>9.1937037933805552</v>
      </c>
      <c r="Y41" s="197">
        <v>43</v>
      </c>
      <c r="AA41">
        <v>94</v>
      </c>
      <c r="AB41" s="63">
        <f t="shared" si="9"/>
        <v>2.5543295221222886</v>
      </c>
      <c r="AC41" s="63">
        <f t="shared" si="10"/>
        <v>75.543295221222877</v>
      </c>
      <c r="AD41" s="63">
        <f t="shared" si="11"/>
        <v>10.608659044244577</v>
      </c>
      <c r="AE41" s="199">
        <f t="shared" si="12"/>
        <v>10.108659044244577</v>
      </c>
    </row>
    <row r="42" spans="1:31">
      <c r="A42" s="197">
        <v>89</v>
      </c>
      <c r="C42">
        <v>100</v>
      </c>
      <c r="D42" s="63">
        <f t="shared" si="0"/>
        <v>1.1988134251982792</v>
      </c>
      <c r="E42" s="63">
        <f t="shared" si="1"/>
        <v>61.988134251982792</v>
      </c>
      <c r="F42" s="63">
        <f t="shared" si="2"/>
        <v>7.8976268503965583</v>
      </c>
      <c r="G42" s="199">
        <f t="shared" si="3"/>
        <v>7.3976268503965583</v>
      </c>
      <c r="I42" s="197">
        <v>93</v>
      </c>
      <c r="K42">
        <v>96</v>
      </c>
      <c r="L42" s="63">
        <f t="shared" si="4"/>
        <v>1.7689661961008645</v>
      </c>
      <c r="M42" s="63">
        <f t="shared" si="5"/>
        <v>67.689661961008653</v>
      </c>
      <c r="N42" s="63">
        <f t="shared" si="13"/>
        <v>9.0379323922017285</v>
      </c>
      <c r="O42" s="199">
        <f t="shared" si="6"/>
        <v>8.5379323922017285</v>
      </c>
      <c r="Q42" s="197">
        <v>46</v>
      </c>
      <c r="S42">
        <v>96</v>
      </c>
      <c r="T42" s="63">
        <f t="shared" si="14"/>
        <v>2.2339101193733564</v>
      </c>
      <c r="U42" s="63">
        <f t="shared" si="7"/>
        <v>72.339101193733569</v>
      </c>
      <c r="V42" s="63">
        <f t="shared" si="15"/>
        <v>9.9678202387467127</v>
      </c>
      <c r="W42" s="199">
        <f t="shared" si="8"/>
        <v>9.4678202387467127</v>
      </c>
      <c r="Y42" s="197">
        <v>43</v>
      </c>
      <c r="AA42">
        <v>96</v>
      </c>
      <c r="AB42" s="63">
        <f t="shared" si="9"/>
        <v>2.6851468534904632</v>
      </c>
      <c r="AC42" s="63">
        <f t="shared" si="10"/>
        <v>76.851468534904626</v>
      </c>
      <c r="AD42" s="63">
        <f t="shared" si="11"/>
        <v>10.870293706980927</v>
      </c>
      <c r="AE42" s="199">
        <f t="shared" si="12"/>
        <v>10.370293706980927</v>
      </c>
    </row>
    <row r="43" spans="1:31">
      <c r="A43" s="197">
        <v>90</v>
      </c>
      <c r="C43">
        <v>102</v>
      </c>
      <c r="D43" s="63">
        <f t="shared" si="0"/>
        <v>1.3344002404893192</v>
      </c>
      <c r="E43" s="63">
        <f t="shared" si="1"/>
        <v>63.344002404893189</v>
      </c>
      <c r="F43" s="63">
        <f t="shared" si="2"/>
        <v>8.1688004809786392</v>
      </c>
      <c r="G43" s="199">
        <f t="shared" si="3"/>
        <v>7.6688004809786383</v>
      </c>
      <c r="I43" s="197">
        <v>93</v>
      </c>
      <c r="K43">
        <v>98</v>
      </c>
      <c r="L43" s="63">
        <f t="shared" si="4"/>
        <v>1.9079182235891499</v>
      </c>
      <c r="M43" s="63">
        <f t="shared" si="5"/>
        <v>69.079182235891494</v>
      </c>
      <c r="N43" s="63">
        <f t="shared" si="13"/>
        <v>9.3158364471782988</v>
      </c>
      <c r="O43" s="199">
        <f t="shared" si="6"/>
        <v>8.8158364471782988</v>
      </c>
      <c r="Q43" s="197">
        <v>47</v>
      </c>
      <c r="S43">
        <v>98</v>
      </c>
      <c r="T43" s="63">
        <f t="shared" si="14"/>
        <v>2.3709683420564351</v>
      </c>
      <c r="U43" s="63">
        <f t="shared" si="7"/>
        <v>73.709683420564346</v>
      </c>
      <c r="V43" s="63">
        <f t="shared" si="15"/>
        <v>10.24193668411287</v>
      </c>
      <c r="W43" s="199">
        <f t="shared" si="8"/>
        <v>9.7419366841128703</v>
      </c>
      <c r="Y43" s="197">
        <v>43</v>
      </c>
      <c r="AA43">
        <v>98</v>
      </c>
      <c r="AB43" s="63">
        <f t="shared" si="9"/>
        <v>2.8159641848586383</v>
      </c>
      <c r="AC43" s="63">
        <f t="shared" si="10"/>
        <v>78.159641848586375</v>
      </c>
      <c r="AD43" s="63">
        <f t="shared" si="11"/>
        <v>11.131928369717276</v>
      </c>
      <c r="AE43" s="199">
        <f t="shared" si="12"/>
        <v>10.631928369717276</v>
      </c>
    </row>
    <row r="44" spans="1:31">
      <c r="A44" s="197">
        <v>90</v>
      </c>
      <c r="C44">
        <v>104</v>
      </c>
      <c r="D44" s="63">
        <f t="shared" si="0"/>
        <v>1.4699870557803592</v>
      </c>
      <c r="E44" s="63">
        <f t="shared" si="1"/>
        <v>64.699870557803592</v>
      </c>
      <c r="F44" s="63">
        <f t="shared" si="2"/>
        <v>8.4399741115607192</v>
      </c>
      <c r="G44" s="199">
        <f t="shared" si="3"/>
        <v>7.9399741115607183</v>
      </c>
      <c r="I44" s="197">
        <v>96</v>
      </c>
      <c r="K44">
        <v>100</v>
      </c>
      <c r="L44" s="63">
        <f t="shared" si="4"/>
        <v>2.046870251077435</v>
      </c>
      <c r="M44" s="63">
        <f t="shared" si="5"/>
        <v>70.468702510774349</v>
      </c>
      <c r="N44" s="63">
        <f t="shared" si="13"/>
        <v>9.5937405021548692</v>
      </c>
      <c r="O44" s="199">
        <f t="shared" si="6"/>
        <v>9.0937405021548692</v>
      </c>
      <c r="Q44" s="197">
        <v>47</v>
      </c>
      <c r="S44">
        <v>100</v>
      </c>
      <c r="T44" s="63">
        <f t="shared" si="14"/>
        <v>2.5080265647395139</v>
      </c>
      <c r="U44" s="63">
        <f t="shared" si="7"/>
        <v>75.080265647395137</v>
      </c>
      <c r="V44" s="63">
        <f t="shared" si="15"/>
        <v>10.516053129479028</v>
      </c>
      <c r="W44" s="199">
        <f t="shared" si="8"/>
        <v>10.016053129479028</v>
      </c>
      <c r="Y44" s="197">
        <v>43</v>
      </c>
      <c r="AA44">
        <v>100</v>
      </c>
      <c r="AB44" s="63">
        <f t="shared" si="9"/>
        <v>2.9467815162268129</v>
      </c>
      <c r="AC44" s="63">
        <f t="shared" si="10"/>
        <v>79.467815162268124</v>
      </c>
      <c r="AD44" s="63">
        <f t="shared" si="11"/>
        <v>11.393563032453626</v>
      </c>
      <c r="AE44" s="199">
        <f t="shared" si="12"/>
        <v>10.893563032453626</v>
      </c>
    </row>
    <row r="45" spans="1:31">
      <c r="A45" s="197">
        <v>90</v>
      </c>
      <c r="C45">
        <v>106</v>
      </c>
      <c r="D45" s="63">
        <f t="shared" si="0"/>
        <v>1.6055738710713992</v>
      </c>
      <c r="E45" s="63">
        <f t="shared" si="1"/>
        <v>66.055738710713996</v>
      </c>
      <c r="F45" s="63">
        <f t="shared" si="2"/>
        <v>8.7111477421427992</v>
      </c>
      <c r="G45" s="199">
        <f t="shared" si="3"/>
        <v>8.2111477421427992</v>
      </c>
      <c r="I45" s="197">
        <v>108</v>
      </c>
      <c r="K45">
        <v>102</v>
      </c>
      <c r="L45" s="63">
        <f t="shared" si="4"/>
        <v>2.1858222785657206</v>
      </c>
      <c r="M45" s="63">
        <f t="shared" si="5"/>
        <v>71.858222785657205</v>
      </c>
      <c r="N45" s="63">
        <f t="shared" si="13"/>
        <v>9.8716445571314413</v>
      </c>
      <c r="O45" s="199">
        <f t="shared" si="6"/>
        <v>9.3716445571314413</v>
      </c>
      <c r="Q45" s="197">
        <v>47</v>
      </c>
      <c r="S45">
        <v>102</v>
      </c>
      <c r="T45" s="63">
        <f t="shared" si="14"/>
        <v>2.6450847874225927</v>
      </c>
      <c r="U45" s="63">
        <f t="shared" si="7"/>
        <v>76.450847874225929</v>
      </c>
      <c r="V45" s="63">
        <f t="shared" si="15"/>
        <v>10.790169574845185</v>
      </c>
      <c r="W45" s="199">
        <f t="shared" si="8"/>
        <v>10.290169574845185</v>
      </c>
      <c r="Y45" s="197">
        <v>44</v>
      </c>
      <c r="AA45">
        <v>102</v>
      </c>
      <c r="AB45" s="63">
        <f t="shared" si="9"/>
        <v>3.077598847594988</v>
      </c>
      <c r="AC45" s="63">
        <f t="shared" si="10"/>
        <v>80.775988475949873</v>
      </c>
      <c r="AD45" s="63">
        <f t="shared" si="11"/>
        <v>11.655197695189976</v>
      </c>
      <c r="AE45" s="199">
        <f t="shared" si="12"/>
        <v>11.155197695189976</v>
      </c>
    </row>
    <row r="46" spans="1:31">
      <c r="A46" s="197">
        <v>91</v>
      </c>
      <c r="C46">
        <v>108</v>
      </c>
      <c r="D46" s="63">
        <f t="shared" si="0"/>
        <v>1.7411606863624391</v>
      </c>
      <c r="E46" s="63">
        <f t="shared" si="1"/>
        <v>67.411606863624399</v>
      </c>
      <c r="F46" s="63">
        <f t="shared" si="2"/>
        <v>8.9823213727248792</v>
      </c>
      <c r="G46" s="199">
        <f t="shared" si="3"/>
        <v>8.4823213727248792</v>
      </c>
      <c r="K46">
        <v>104</v>
      </c>
      <c r="L46" s="63">
        <f t="shared" si="4"/>
        <v>2.3247743060540058</v>
      </c>
      <c r="M46" s="63">
        <f t="shared" si="5"/>
        <v>73.24774306054006</v>
      </c>
      <c r="N46" s="63">
        <f t="shared" si="13"/>
        <v>10.149548612108012</v>
      </c>
      <c r="O46" s="199">
        <f t="shared" si="6"/>
        <v>9.6495486121080116</v>
      </c>
      <c r="Q46" s="197">
        <v>47</v>
      </c>
      <c r="S46">
        <v>104</v>
      </c>
      <c r="T46" s="63">
        <f t="shared" si="14"/>
        <v>2.7821430101056714</v>
      </c>
      <c r="U46" s="63">
        <f t="shared" si="7"/>
        <v>77.821430101056706</v>
      </c>
      <c r="V46" s="63">
        <f t="shared" si="15"/>
        <v>11.064286020211343</v>
      </c>
      <c r="W46" s="199">
        <f t="shared" si="8"/>
        <v>10.564286020211343</v>
      </c>
      <c r="Y46" s="197">
        <v>45</v>
      </c>
      <c r="AA46">
        <v>104</v>
      </c>
      <c r="AB46" s="63">
        <f t="shared" si="9"/>
        <v>3.2084161789631627</v>
      </c>
      <c r="AC46" s="63">
        <f t="shared" si="10"/>
        <v>82.084161789631622</v>
      </c>
      <c r="AD46" s="63">
        <f t="shared" si="11"/>
        <v>11.916832357926324</v>
      </c>
      <c r="AE46" s="199">
        <f t="shared" si="12"/>
        <v>11.416832357926324</v>
      </c>
    </row>
    <row r="47" spans="1:31">
      <c r="A47" s="197">
        <v>91</v>
      </c>
      <c r="C47">
        <v>110</v>
      </c>
      <c r="D47" s="63">
        <f t="shared" si="0"/>
        <v>1.8767475016534791</v>
      </c>
      <c r="E47" s="63">
        <f t="shared" si="1"/>
        <v>68.767475016534789</v>
      </c>
      <c r="F47" s="63">
        <f t="shared" si="2"/>
        <v>9.2534950033069592</v>
      </c>
      <c r="G47" s="199">
        <f t="shared" si="3"/>
        <v>8.7534950033069592</v>
      </c>
      <c r="K47">
        <v>106</v>
      </c>
      <c r="L47" s="63">
        <f t="shared" si="4"/>
        <v>2.4637263335422914</v>
      </c>
      <c r="M47" s="63">
        <f t="shared" si="5"/>
        <v>74.637263335422915</v>
      </c>
      <c r="N47" s="63">
        <f t="shared" si="13"/>
        <v>10.427452667084584</v>
      </c>
      <c r="O47" s="199">
        <f t="shared" si="6"/>
        <v>9.9274526670845837</v>
      </c>
      <c r="Q47" s="197">
        <v>47</v>
      </c>
      <c r="S47">
        <v>106</v>
      </c>
      <c r="T47" s="63">
        <f t="shared" si="14"/>
        <v>2.9192012327887502</v>
      </c>
      <c r="U47" s="63">
        <f t="shared" si="7"/>
        <v>79.192012327887511</v>
      </c>
      <c r="V47" s="63">
        <f t="shared" si="15"/>
        <v>11.3384024655775</v>
      </c>
      <c r="W47" s="199">
        <f t="shared" si="8"/>
        <v>10.8384024655775</v>
      </c>
      <c r="Y47" s="197">
        <v>45</v>
      </c>
      <c r="AA47">
        <v>106</v>
      </c>
      <c r="AB47" s="63">
        <f t="shared" si="9"/>
        <v>3.3392335103313378</v>
      </c>
      <c r="AC47" s="63">
        <f t="shared" si="10"/>
        <v>83.392335103313371</v>
      </c>
      <c r="AD47" s="63">
        <f t="shared" si="11"/>
        <v>12.178467020662676</v>
      </c>
      <c r="AE47" s="199">
        <f t="shared" si="12"/>
        <v>11.678467020662676</v>
      </c>
    </row>
    <row r="48" spans="1:31">
      <c r="A48" s="197">
        <v>92</v>
      </c>
      <c r="C48">
        <v>112</v>
      </c>
      <c r="D48" s="63">
        <f t="shared" si="0"/>
        <v>2.0123343169445191</v>
      </c>
      <c r="E48" s="63">
        <f t="shared" si="1"/>
        <v>70.123343169445192</v>
      </c>
      <c r="F48" s="63">
        <f t="shared" si="2"/>
        <v>9.5246686338890392</v>
      </c>
      <c r="G48" s="199">
        <f t="shared" si="3"/>
        <v>9.0246686338890392</v>
      </c>
      <c r="K48">
        <v>108</v>
      </c>
      <c r="L48" s="63">
        <f t="shared" si="4"/>
        <v>2.6026783610305766</v>
      </c>
      <c r="M48" s="63">
        <f t="shared" si="5"/>
        <v>76.02678361030577</v>
      </c>
      <c r="N48" s="63">
        <f t="shared" si="13"/>
        <v>10.705356722061154</v>
      </c>
      <c r="O48" s="199">
        <f t="shared" si="6"/>
        <v>10.205356722061154</v>
      </c>
      <c r="Q48" s="197">
        <v>47</v>
      </c>
      <c r="S48">
        <v>108</v>
      </c>
      <c r="T48" s="63">
        <f t="shared" si="14"/>
        <v>3.056259455471829</v>
      </c>
      <c r="U48" s="63">
        <f t="shared" si="7"/>
        <v>80.562594554718288</v>
      </c>
      <c r="V48" s="63">
        <f t="shared" si="15"/>
        <v>11.612518910943658</v>
      </c>
      <c r="W48" s="199">
        <f t="shared" si="8"/>
        <v>11.112518910943658</v>
      </c>
      <c r="Y48" s="197">
        <v>46</v>
      </c>
      <c r="AA48">
        <v>108</v>
      </c>
      <c r="AB48" s="63">
        <f t="shared" si="9"/>
        <v>3.4700508416995124</v>
      </c>
      <c r="AC48" s="63">
        <f t="shared" si="10"/>
        <v>84.70050841699512</v>
      </c>
      <c r="AD48" s="63">
        <f t="shared" si="11"/>
        <v>12.440101683399025</v>
      </c>
      <c r="AE48" s="199">
        <f t="shared" si="12"/>
        <v>11.940101683399025</v>
      </c>
    </row>
    <row r="49" spans="1:31">
      <c r="A49" s="197">
        <v>92</v>
      </c>
      <c r="K49">
        <v>110</v>
      </c>
      <c r="L49" s="63">
        <f t="shared" si="4"/>
        <v>2.7416303885188622</v>
      </c>
      <c r="M49" s="63">
        <f t="shared" si="5"/>
        <v>77.416303885188626</v>
      </c>
      <c r="N49" s="63">
        <f t="shared" si="13"/>
        <v>10.983260777037724</v>
      </c>
      <c r="O49" s="199">
        <f t="shared" si="6"/>
        <v>10.483260777037724</v>
      </c>
      <c r="Q49" s="197">
        <v>48</v>
      </c>
      <c r="S49">
        <v>110</v>
      </c>
      <c r="T49" s="63">
        <f t="shared" si="14"/>
        <v>3.1933176781549077</v>
      </c>
      <c r="U49" s="63">
        <f t="shared" si="7"/>
        <v>81.933176781549079</v>
      </c>
      <c r="V49" s="63">
        <f t="shared" si="15"/>
        <v>11.886635356309815</v>
      </c>
      <c r="W49" s="199">
        <f t="shared" si="8"/>
        <v>11.386635356309815</v>
      </c>
      <c r="Y49" s="197">
        <v>47</v>
      </c>
      <c r="AA49">
        <v>110</v>
      </c>
      <c r="AB49" s="63">
        <f t="shared" si="9"/>
        <v>3.6008681730676875</v>
      </c>
      <c r="AC49" s="63">
        <f t="shared" si="10"/>
        <v>86.008681730676869</v>
      </c>
      <c r="AD49" s="63">
        <f t="shared" si="11"/>
        <v>12.701736346135375</v>
      </c>
      <c r="AE49" s="199">
        <f t="shared" si="12"/>
        <v>12.201736346135375</v>
      </c>
    </row>
    <row r="50" spans="1:31">
      <c r="A50" s="197">
        <v>92</v>
      </c>
      <c r="K50">
        <v>112</v>
      </c>
      <c r="L50" s="63">
        <f t="shared" si="4"/>
        <v>2.8805824160071474</v>
      </c>
      <c r="M50" s="63">
        <f t="shared" si="5"/>
        <v>78.805824160071467</v>
      </c>
      <c r="N50" s="63">
        <f t="shared" si="13"/>
        <v>11.261164832014295</v>
      </c>
      <c r="O50" s="199">
        <f t="shared" si="6"/>
        <v>10.761164832014295</v>
      </c>
      <c r="Q50" s="197">
        <v>48</v>
      </c>
      <c r="S50">
        <v>112</v>
      </c>
      <c r="T50" s="63">
        <f t="shared" si="14"/>
        <v>3.3303759008379865</v>
      </c>
      <c r="U50" s="63">
        <f t="shared" si="7"/>
        <v>83.30375900837987</v>
      </c>
      <c r="V50" s="63">
        <f t="shared" si="15"/>
        <v>12.160751801675973</v>
      </c>
      <c r="W50" s="199">
        <f t="shared" si="8"/>
        <v>11.660751801675973</v>
      </c>
      <c r="Y50" s="197">
        <v>47</v>
      </c>
      <c r="AA50">
        <v>112</v>
      </c>
      <c r="AB50" s="63">
        <f t="shared" si="9"/>
        <v>3.7316855044358621</v>
      </c>
      <c r="AC50" s="63">
        <f t="shared" si="10"/>
        <v>87.316855044358618</v>
      </c>
      <c r="AD50" s="63">
        <f t="shared" si="11"/>
        <v>12.963371008871725</v>
      </c>
      <c r="AE50" s="199">
        <f t="shared" si="12"/>
        <v>12.463371008871725</v>
      </c>
    </row>
    <row r="51" spans="1:31">
      <c r="A51" s="197">
        <v>92</v>
      </c>
      <c r="Q51" s="197">
        <v>48</v>
      </c>
      <c r="Y51" s="197">
        <v>47</v>
      </c>
    </row>
    <row r="52" spans="1:31">
      <c r="A52" s="197">
        <v>93</v>
      </c>
      <c r="Q52" s="197">
        <v>48</v>
      </c>
      <c r="Y52" s="197">
        <v>48</v>
      </c>
    </row>
    <row r="53" spans="1:31">
      <c r="A53" s="197">
        <v>93</v>
      </c>
      <c r="Q53" s="197">
        <v>49</v>
      </c>
      <c r="Y53" s="197">
        <v>48</v>
      </c>
    </row>
    <row r="54" spans="1:31">
      <c r="A54" s="197">
        <v>96</v>
      </c>
      <c r="Q54" s="197">
        <v>49</v>
      </c>
      <c r="Y54" s="197">
        <v>48</v>
      </c>
    </row>
    <row r="55" spans="1:31">
      <c r="A55" s="197">
        <v>96</v>
      </c>
      <c r="Q55" s="197">
        <v>49</v>
      </c>
      <c r="Y55" s="197">
        <v>49</v>
      </c>
    </row>
    <row r="56" spans="1:31">
      <c r="A56" s="197">
        <v>96</v>
      </c>
      <c r="Q56" s="197">
        <v>50</v>
      </c>
      <c r="Y56" s="197">
        <v>49</v>
      </c>
    </row>
    <row r="57" spans="1:31">
      <c r="A57" s="197">
        <v>96</v>
      </c>
      <c r="Q57" s="197">
        <v>50</v>
      </c>
      <c r="Y57" s="197">
        <v>49</v>
      </c>
    </row>
    <row r="58" spans="1:31">
      <c r="A58" s="197">
        <v>96</v>
      </c>
      <c r="Q58" s="197">
        <v>50</v>
      </c>
      <c r="Y58" s="197">
        <v>49</v>
      </c>
    </row>
    <row r="59" spans="1:31">
      <c r="A59" s="197">
        <v>98</v>
      </c>
      <c r="Q59" s="197">
        <v>50</v>
      </c>
      <c r="Y59" s="197">
        <v>49</v>
      </c>
    </row>
    <row r="60" spans="1:31">
      <c r="A60" s="197">
        <v>99</v>
      </c>
      <c r="Q60" s="197">
        <v>50</v>
      </c>
      <c r="Y60" s="197">
        <v>50</v>
      </c>
    </row>
    <row r="61" spans="1:31">
      <c r="A61" s="197">
        <v>99</v>
      </c>
      <c r="Q61" s="197">
        <v>51</v>
      </c>
      <c r="Y61" s="197">
        <v>51</v>
      </c>
    </row>
    <row r="62" spans="1:31">
      <c r="A62" s="197">
        <v>101</v>
      </c>
      <c r="Q62" s="197">
        <v>51</v>
      </c>
      <c r="Y62" s="197">
        <v>51</v>
      </c>
    </row>
    <row r="63" spans="1:31">
      <c r="A63" s="197">
        <v>102</v>
      </c>
      <c r="Q63" s="197">
        <v>51</v>
      </c>
      <c r="Y63" s="197">
        <v>51</v>
      </c>
    </row>
    <row r="64" spans="1:31">
      <c r="A64" s="197">
        <v>104</v>
      </c>
      <c r="Q64" s="197">
        <v>52</v>
      </c>
      <c r="Y64" s="197">
        <v>51</v>
      </c>
    </row>
    <row r="65" spans="1:25">
      <c r="A65" s="197">
        <v>105</v>
      </c>
      <c r="Q65" s="197">
        <v>52</v>
      </c>
      <c r="Y65" s="197">
        <v>51</v>
      </c>
    </row>
    <row r="66" spans="1:25">
      <c r="A66" s="197">
        <v>110</v>
      </c>
      <c r="Q66" s="197">
        <v>52</v>
      </c>
      <c r="Y66" s="197">
        <v>51</v>
      </c>
    </row>
    <row r="67" spans="1:25">
      <c r="Q67" s="197">
        <v>52</v>
      </c>
      <c r="Y67" s="197">
        <v>52</v>
      </c>
    </row>
    <row r="68" spans="1:25">
      <c r="Q68" s="197">
        <v>53</v>
      </c>
      <c r="Y68" s="197">
        <v>52</v>
      </c>
    </row>
    <row r="69" spans="1:25">
      <c r="Q69" s="197">
        <v>53</v>
      </c>
      <c r="Y69" s="197">
        <v>52</v>
      </c>
    </row>
    <row r="70" spans="1:25">
      <c r="Q70" s="197">
        <v>53</v>
      </c>
      <c r="Y70" s="197">
        <v>53</v>
      </c>
    </row>
    <row r="71" spans="1:25">
      <c r="Q71" s="197">
        <v>53</v>
      </c>
      <c r="Y71" s="197">
        <v>53</v>
      </c>
    </row>
    <row r="72" spans="1:25">
      <c r="Q72" s="197">
        <v>53</v>
      </c>
      <c r="Y72" s="197">
        <v>53</v>
      </c>
    </row>
    <row r="73" spans="1:25">
      <c r="Q73" s="197">
        <v>54</v>
      </c>
      <c r="Y73" s="197">
        <v>54</v>
      </c>
    </row>
    <row r="74" spans="1:25">
      <c r="Q74" s="197">
        <v>54</v>
      </c>
      <c r="Y74" s="197">
        <v>54</v>
      </c>
    </row>
    <row r="75" spans="1:25">
      <c r="Q75" s="197">
        <v>54</v>
      </c>
      <c r="Y75" s="197">
        <v>54</v>
      </c>
    </row>
    <row r="76" spans="1:25">
      <c r="Q76" s="197">
        <v>54</v>
      </c>
      <c r="Y76" s="197">
        <v>55</v>
      </c>
    </row>
    <row r="77" spans="1:25">
      <c r="Q77" s="197">
        <v>54</v>
      </c>
      <c r="Y77" s="197">
        <v>55</v>
      </c>
    </row>
    <row r="78" spans="1:25">
      <c r="Q78" s="197">
        <v>54</v>
      </c>
      <c r="Y78" s="197">
        <v>55</v>
      </c>
    </row>
    <row r="79" spans="1:25">
      <c r="Q79" s="197">
        <v>54</v>
      </c>
      <c r="Y79" s="197">
        <v>55</v>
      </c>
    </row>
    <row r="80" spans="1:25">
      <c r="Q80" s="197">
        <v>55</v>
      </c>
      <c r="Y80" s="197">
        <v>56</v>
      </c>
    </row>
    <row r="81" spans="17:25">
      <c r="Q81" s="197">
        <v>55</v>
      </c>
      <c r="Y81" s="197">
        <v>56</v>
      </c>
    </row>
    <row r="82" spans="17:25">
      <c r="Q82" s="197">
        <v>55</v>
      </c>
      <c r="Y82" s="197">
        <v>57</v>
      </c>
    </row>
    <row r="83" spans="17:25">
      <c r="Q83" s="197">
        <v>55</v>
      </c>
      <c r="Y83" s="197">
        <v>57</v>
      </c>
    </row>
    <row r="84" spans="17:25">
      <c r="Q84" s="197">
        <v>55</v>
      </c>
      <c r="Y84" s="197">
        <v>57</v>
      </c>
    </row>
    <row r="85" spans="17:25">
      <c r="Q85" s="197">
        <v>55</v>
      </c>
      <c r="Y85" s="197">
        <v>58</v>
      </c>
    </row>
    <row r="86" spans="17:25">
      <c r="Q86" s="197">
        <v>55</v>
      </c>
      <c r="Y86" s="197">
        <v>58</v>
      </c>
    </row>
    <row r="87" spans="17:25">
      <c r="Q87" s="197">
        <v>55</v>
      </c>
      <c r="Y87" s="197">
        <v>59</v>
      </c>
    </row>
    <row r="88" spans="17:25">
      <c r="Q88" s="197">
        <v>55</v>
      </c>
      <c r="Y88" s="197">
        <v>59</v>
      </c>
    </row>
    <row r="89" spans="17:25">
      <c r="Q89" s="197">
        <v>56</v>
      </c>
      <c r="Y89" s="197">
        <v>59</v>
      </c>
    </row>
    <row r="90" spans="17:25">
      <c r="Q90" s="197">
        <v>56</v>
      </c>
      <c r="Y90" s="197">
        <v>59</v>
      </c>
    </row>
    <row r="91" spans="17:25">
      <c r="Q91" s="197">
        <v>56</v>
      </c>
      <c r="Y91" s="197">
        <v>60</v>
      </c>
    </row>
    <row r="92" spans="17:25">
      <c r="Q92" s="197">
        <v>56</v>
      </c>
      <c r="Y92" s="197">
        <v>60</v>
      </c>
    </row>
    <row r="93" spans="17:25">
      <c r="Q93" s="197">
        <v>56</v>
      </c>
      <c r="Y93" s="197">
        <v>60</v>
      </c>
    </row>
    <row r="94" spans="17:25">
      <c r="Q94" s="197">
        <v>56</v>
      </c>
      <c r="Y94" s="197">
        <v>60</v>
      </c>
    </row>
    <row r="95" spans="17:25">
      <c r="Q95" s="197">
        <v>56</v>
      </c>
      <c r="Y95" s="197">
        <v>60</v>
      </c>
    </row>
    <row r="96" spans="17:25">
      <c r="Q96" s="197">
        <v>56</v>
      </c>
      <c r="Y96" s="197">
        <v>61</v>
      </c>
    </row>
    <row r="97" spans="17:25">
      <c r="Q97" s="197">
        <v>56</v>
      </c>
      <c r="Y97" s="197">
        <v>61</v>
      </c>
    </row>
    <row r="98" spans="17:25">
      <c r="Q98" s="197">
        <v>56</v>
      </c>
      <c r="Y98" s="197">
        <v>62</v>
      </c>
    </row>
    <row r="99" spans="17:25">
      <c r="Q99" s="197">
        <v>56</v>
      </c>
      <c r="Y99" s="197">
        <v>62</v>
      </c>
    </row>
    <row r="100" spans="17:25">
      <c r="Q100" s="197">
        <v>56</v>
      </c>
      <c r="Y100" s="197">
        <v>62</v>
      </c>
    </row>
    <row r="101" spans="17:25">
      <c r="Q101" s="197">
        <v>57</v>
      </c>
      <c r="Y101" s="197">
        <v>62</v>
      </c>
    </row>
    <row r="102" spans="17:25">
      <c r="Q102" s="197">
        <v>57</v>
      </c>
      <c r="Y102" s="197">
        <v>62</v>
      </c>
    </row>
    <row r="103" spans="17:25">
      <c r="Q103" s="197">
        <v>57</v>
      </c>
      <c r="Y103" s="197">
        <v>63</v>
      </c>
    </row>
    <row r="104" spans="17:25">
      <c r="Q104" s="197">
        <v>57</v>
      </c>
      <c r="Y104" s="197">
        <v>63</v>
      </c>
    </row>
    <row r="105" spans="17:25">
      <c r="Q105" s="197">
        <v>57</v>
      </c>
      <c r="Y105" s="197">
        <v>63</v>
      </c>
    </row>
    <row r="106" spans="17:25">
      <c r="Q106" s="197">
        <v>57</v>
      </c>
      <c r="Y106" s="197">
        <v>64</v>
      </c>
    </row>
    <row r="107" spans="17:25">
      <c r="Q107" s="197">
        <v>57</v>
      </c>
      <c r="Y107" s="197">
        <v>64</v>
      </c>
    </row>
    <row r="108" spans="17:25">
      <c r="Q108" s="197">
        <v>57</v>
      </c>
      <c r="Y108" s="197">
        <v>64</v>
      </c>
    </row>
    <row r="109" spans="17:25">
      <c r="Q109" s="197">
        <v>57</v>
      </c>
      <c r="Y109" s="197">
        <v>66</v>
      </c>
    </row>
    <row r="110" spans="17:25">
      <c r="Q110" s="197">
        <v>57</v>
      </c>
      <c r="Y110" s="197">
        <v>66</v>
      </c>
    </row>
    <row r="111" spans="17:25">
      <c r="Q111" s="197">
        <v>57</v>
      </c>
      <c r="Y111" s="197">
        <v>66</v>
      </c>
    </row>
    <row r="112" spans="17:25">
      <c r="Q112" s="197">
        <v>57</v>
      </c>
      <c r="Y112" s="197">
        <v>67</v>
      </c>
    </row>
    <row r="113" spans="17:25">
      <c r="Q113" s="197">
        <v>57</v>
      </c>
      <c r="Y113" s="197">
        <v>67</v>
      </c>
    </row>
    <row r="114" spans="17:25">
      <c r="Q114" s="197">
        <v>58</v>
      </c>
      <c r="Y114" s="197">
        <v>67</v>
      </c>
    </row>
    <row r="115" spans="17:25">
      <c r="Q115" s="197">
        <v>58</v>
      </c>
      <c r="Y115" s="197">
        <v>67</v>
      </c>
    </row>
    <row r="116" spans="17:25">
      <c r="Q116" s="197">
        <v>58</v>
      </c>
      <c r="Y116" s="197">
        <v>68</v>
      </c>
    </row>
    <row r="117" spans="17:25">
      <c r="Q117" s="197">
        <v>58</v>
      </c>
      <c r="Y117" s="197">
        <v>68</v>
      </c>
    </row>
    <row r="118" spans="17:25">
      <c r="Q118" s="197">
        <v>58</v>
      </c>
      <c r="Y118" s="197">
        <v>69</v>
      </c>
    </row>
    <row r="119" spans="17:25">
      <c r="Q119" s="197">
        <v>58</v>
      </c>
      <c r="Y119" s="197">
        <v>69</v>
      </c>
    </row>
    <row r="120" spans="17:25">
      <c r="Q120" s="197">
        <v>58</v>
      </c>
      <c r="Y120" s="197">
        <v>70</v>
      </c>
    </row>
    <row r="121" spans="17:25">
      <c r="Q121" s="197">
        <v>58</v>
      </c>
      <c r="Y121" s="197">
        <v>71</v>
      </c>
    </row>
    <row r="122" spans="17:25">
      <c r="Q122" s="197">
        <v>58</v>
      </c>
      <c r="Y122" s="197">
        <v>72</v>
      </c>
    </row>
    <row r="123" spans="17:25">
      <c r="Q123" s="197">
        <v>58</v>
      </c>
      <c r="Y123" s="197">
        <v>72</v>
      </c>
    </row>
    <row r="124" spans="17:25">
      <c r="Q124" s="197">
        <v>58</v>
      </c>
      <c r="Y124" s="197">
        <v>72</v>
      </c>
    </row>
    <row r="125" spans="17:25">
      <c r="Q125" s="197">
        <v>58</v>
      </c>
      <c r="Y125" s="197">
        <v>73</v>
      </c>
    </row>
    <row r="126" spans="17:25">
      <c r="Q126" s="197">
        <v>58</v>
      </c>
      <c r="Y126" s="197">
        <v>73</v>
      </c>
    </row>
    <row r="127" spans="17:25">
      <c r="Q127" s="197">
        <v>58</v>
      </c>
      <c r="Y127" s="197">
        <v>73</v>
      </c>
    </row>
    <row r="128" spans="17:25">
      <c r="Q128" s="197">
        <v>59</v>
      </c>
      <c r="Y128" s="197">
        <v>73</v>
      </c>
    </row>
    <row r="129" spans="17:25">
      <c r="Q129" s="197">
        <v>59</v>
      </c>
      <c r="Y129" s="197">
        <v>74</v>
      </c>
    </row>
    <row r="130" spans="17:25">
      <c r="Q130" s="197">
        <v>59</v>
      </c>
      <c r="Y130" s="197">
        <v>77</v>
      </c>
    </row>
    <row r="131" spans="17:25">
      <c r="Q131" s="197">
        <v>59</v>
      </c>
      <c r="Y131" s="197">
        <v>78</v>
      </c>
    </row>
    <row r="132" spans="17:25">
      <c r="Q132" s="197">
        <v>59</v>
      </c>
      <c r="Y132" s="197">
        <v>80</v>
      </c>
    </row>
    <row r="133" spans="17:25">
      <c r="Q133" s="197">
        <v>59</v>
      </c>
      <c r="Y133" s="197">
        <v>80</v>
      </c>
    </row>
    <row r="134" spans="17:25">
      <c r="Q134" s="197">
        <v>59</v>
      </c>
      <c r="Y134" s="197">
        <v>81</v>
      </c>
    </row>
    <row r="135" spans="17:25">
      <c r="Q135" s="197">
        <v>59</v>
      </c>
      <c r="Y135" s="197">
        <v>81</v>
      </c>
    </row>
    <row r="136" spans="17:25">
      <c r="Q136" s="197">
        <v>59</v>
      </c>
      <c r="Y136" s="197">
        <v>86</v>
      </c>
    </row>
    <row r="137" spans="17:25">
      <c r="Q137" s="197">
        <v>59</v>
      </c>
      <c r="Y137" s="197">
        <v>86</v>
      </c>
    </row>
    <row r="138" spans="17:25">
      <c r="Q138" s="197">
        <v>59</v>
      </c>
      <c r="Y138" s="197">
        <v>86</v>
      </c>
    </row>
    <row r="139" spans="17:25">
      <c r="Q139" s="197">
        <v>60</v>
      </c>
      <c r="Y139" s="197">
        <v>89</v>
      </c>
    </row>
    <row r="140" spans="17:25">
      <c r="Q140" s="197">
        <v>60</v>
      </c>
      <c r="Y140" s="197">
        <v>98</v>
      </c>
    </row>
    <row r="141" spans="17:25">
      <c r="Q141" s="197">
        <v>60</v>
      </c>
      <c r="Y141" s="197">
        <v>106</v>
      </c>
    </row>
    <row r="142" spans="17:25">
      <c r="Q142" s="197">
        <v>60</v>
      </c>
    </row>
    <row r="143" spans="17:25">
      <c r="Q143" s="197">
        <v>60</v>
      </c>
    </row>
    <row r="144" spans="17:25">
      <c r="Q144" s="197">
        <v>60</v>
      </c>
    </row>
    <row r="145" spans="17:17">
      <c r="Q145" s="197">
        <v>60</v>
      </c>
    </row>
    <row r="146" spans="17:17">
      <c r="Q146" s="197">
        <v>60</v>
      </c>
    </row>
    <row r="147" spans="17:17">
      <c r="Q147" s="197">
        <v>60</v>
      </c>
    </row>
    <row r="148" spans="17:17">
      <c r="Q148" s="197">
        <v>61</v>
      </c>
    </row>
    <row r="149" spans="17:17">
      <c r="Q149" s="197">
        <v>61</v>
      </c>
    </row>
    <row r="150" spans="17:17">
      <c r="Q150" s="197">
        <v>61</v>
      </c>
    </row>
    <row r="151" spans="17:17">
      <c r="Q151" s="197">
        <v>61</v>
      </c>
    </row>
    <row r="152" spans="17:17">
      <c r="Q152" s="197">
        <v>61</v>
      </c>
    </row>
    <row r="153" spans="17:17">
      <c r="Q153" s="197">
        <v>62</v>
      </c>
    </row>
    <row r="154" spans="17:17">
      <c r="Q154" s="197">
        <v>62</v>
      </c>
    </row>
    <row r="155" spans="17:17">
      <c r="Q155" s="197">
        <v>62</v>
      </c>
    </row>
    <row r="156" spans="17:17">
      <c r="Q156" s="197">
        <v>62</v>
      </c>
    </row>
    <row r="157" spans="17:17">
      <c r="Q157" s="197">
        <v>62</v>
      </c>
    </row>
    <row r="158" spans="17:17">
      <c r="Q158" s="197">
        <v>62</v>
      </c>
    </row>
    <row r="159" spans="17:17">
      <c r="Q159" s="197">
        <v>62</v>
      </c>
    </row>
    <row r="160" spans="17:17">
      <c r="Q160" s="197">
        <v>62</v>
      </c>
    </row>
    <row r="161" spans="17:17">
      <c r="Q161" s="197">
        <v>62</v>
      </c>
    </row>
    <row r="162" spans="17:17">
      <c r="Q162" s="197">
        <v>62</v>
      </c>
    </row>
    <row r="163" spans="17:17">
      <c r="Q163" s="197">
        <v>63</v>
      </c>
    </row>
    <row r="164" spans="17:17">
      <c r="Q164" s="197">
        <v>63</v>
      </c>
    </row>
    <row r="165" spans="17:17">
      <c r="Q165" s="197">
        <v>63</v>
      </c>
    </row>
    <row r="166" spans="17:17">
      <c r="Q166" s="197">
        <v>63</v>
      </c>
    </row>
    <row r="167" spans="17:17">
      <c r="Q167" s="197">
        <v>63</v>
      </c>
    </row>
    <row r="168" spans="17:17">
      <c r="Q168" s="197">
        <v>63</v>
      </c>
    </row>
    <row r="169" spans="17:17">
      <c r="Q169" s="197">
        <v>63</v>
      </c>
    </row>
    <row r="170" spans="17:17">
      <c r="Q170" s="197">
        <v>63</v>
      </c>
    </row>
    <row r="171" spans="17:17">
      <c r="Q171" s="197">
        <v>63</v>
      </c>
    </row>
    <row r="172" spans="17:17">
      <c r="Q172" s="197">
        <v>63</v>
      </c>
    </row>
    <row r="173" spans="17:17">
      <c r="Q173" s="197">
        <v>64</v>
      </c>
    </row>
    <row r="174" spans="17:17">
      <c r="Q174" s="197">
        <v>64</v>
      </c>
    </row>
    <row r="175" spans="17:17">
      <c r="Q175" s="197">
        <v>64</v>
      </c>
    </row>
    <row r="176" spans="17:17">
      <c r="Q176" s="197">
        <v>64</v>
      </c>
    </row>
    <row r="177" spans="17:17">
      <c r="Q177" s="197">
        <v>64</v>
      </c>
    </row>
    <row r="178" spans="17:17">
      <c r="Q178" s="197">
        <v>64</v>
      </c>
    </row>
    <row r="179" spans="17:17">
      <c r="Q179" s="197">
        <v>64</v>
      </c>
    </row>
    <row r="180" spans="17:17">
      <c r="Q180" s="197">
        <v>64</v>
      </c>
    </row>
    <row r="181" spans="17:17">
      <c r="Q181" s="197">
        <v>65</v>
      </c>
    </row>
    <row r="182" spans="17:17">
      <c r="Q182" s="197">
        <v>65</v>
      </c>
    </row>
    <row r="183" spans="17:17">
      <c r="Q183" s="197">
        <v>65</v>
      </c>
    </row>
    <row r="184" spans="17:17">
      <c r="Q184" s="197">
        <v>65</v>
      </c>
    </row>
    <row r="185" spans="17:17">
      <c r="Q185" s="197">
        <v>65</v>
      </c>
    </row>
    <row r="186" spans="17:17">
      <c r="Q186" s="197">
        <v>66</v>
      </c>
    </row>
    <row r="187" spans="17:17">
      <c r="Q187" s="197">
        <v>66</v>
      </c>
    </row>
    <row r="188" spans="17:17">
      <c r="Q188" s="197">
        <v>66</v>
      </c>
    </row>
    <row r="189" spans="17:17">
      <c r="Q189" s="197">
        <v>66</v>
      </c>
    </row>
    <row r="190" spans="17:17">
      <c r="Q190" s="197">
        <v>66</v>
      </c>
    </row>
    <row r="191" spans="17:17">
      <c r="Q191" s="197">
        <v>66</v>
      </c>
    </row>
    <row r="192" spans="17:17">
      <c r="Q192" s="197">
        <v>66</v>
      </c>
    </row>
    <row r="193" spans="17:17">
      <c r="Q193" s="197">
        <v>67</v>
      </c>
    </row>
    <row r="194" spans="17:17">
      <c r="Q194" s="197">
        <v>67</v>
      </c>
    </row>
    <row r="195" spans="17:17">
      <c r="Q195" s="197">
        <v>67</v>
      </c>
    </row>
    <row r="196" spans="17:17">
      <c r="Q196" s="197">
        <v>67</v>
      </c>
    </row>
    <row r="197" spans="17:17">
      <c r="Q197" s="197">
        <v>67</v>
      </c>
    </row>
    <row r="198" spans="17:17">
      <c r="Q198" s="197">
        <v>67</v>
      </c>
    </row>
    <row r="199" spans="17:17">
      <c r="Q199" s="197">
        <v>68</v>
      </c>
    </row>
    <row r="200" spans="17:17">
      <c r="Q200" s="197">
        <v>68</v>
      </c>
    </row>
    <row r="201" spans="17:17">
      <c r="Q201" s="197">
        <v>68</v>
      </c>
    </row>
    <row r="202" spans="17:17">
      <c r="Q202" s="197">
        <v>68</v>
      </c>
    </row>
    <row r="203" spans="17:17">
      <c r="Q203" s="197">
        <v>68</v>
      </c>
    </row>
    <row r="204" spans="17:17">
      <c r="Q204" s="197">
        <v>69</v>
      </c>
    </row>
    <row r="205" spans="17:17">
      <c r="Q205" s="197">
        <v>69</v>
      </c>
    </row>
    <row r="206" spans="17:17">
      <c r="Q206" s="197">
        <v>69</v>
      </c>
    </row>
    <row r="207" spans="17:17">
      <c r="Q207" s="197">
        <v>70</v>
      </c>
    </row>
    <row r="208" spans="17:17">
      <c r="Q208" s="197">
        <v>70</v>
      </c>
    </row>
    <row r="209" spans="17:17">
      <c r="Q209" s="197">
        <v>70</v>
      </c>
    </row>
    <row r="210" spans="17:17">
      <c r="Q210" s="197">
        <v>70</v>
      </c>
    </row>
    <row r="211" spans="17:17">
      <c r="Q211" s="197">
        <v>70</v>
      </c>
    </row>
    <row r="212" spans="17:17">
      <c r="Q212" s="197">
        <v>70</v>
      </c>
    </row>
    <row r="213" spans="17:17">
      <c r="Q213" s="197">
        <v>70</v>
      </c>
    </row>
    <row r="214" spans="17:17">
      <c r="Q214" s="197">
        <v>70</v>
      </c>
    </row>
    <row r="215" spans="17:17">
      <c r="Q215" s="197">
        <v>70</v>
      </c>
    </row>
    <row r="216" spans="17:17">
      <c r="Q216" s="197">
        <v>71</v>
      </c>
    </row>
    <row r="217" spans="17:17">
      <c r="Q217" s="197">
        <v>71</v>
      </c>
    </row>
    <row r="218" spans="17:17">
      <c r="Q218" s="197">
        <v>71</v>
      </c>
    </row>
    <row r="219" spans="17:17">
      <c r="Q219" s="197">
        <v>71</v>
      </c>
    </row>
    <row r="220" spans="17:17">
      <c r="Q220" s="197">
        <v>71</v>
      </c>
    </row>
    <row r="221" spans="17:17">
      <c r="Q221" s="197">
        <v>71</v>
      </c>
    </row>
    <row r="222" spans="17:17">
      <c r="Q222" s="197">
        <v>71</v>
      </c>
    </row>
    <row r="223" spans="17:17">
      <c r="Q223" s="197">
        <v>72</v>
      </c>
    </row>
    <row r="224" spans="17:17">
      <c r="Q224" s="197">
        <v>72</v>
      </c>
    </row>
    <row r="225" spans="17:17">
      <c r="Q225" s="197">
        <v>72</v>
      </c>
    </row>
    <row r="226" spans="17:17">
      <c r="Q226" s="197">
        <v>72</v>
      </c>
    </row>
    <row r="227" spans="17:17">
      <c r="Q227" s="197">
        <v>72</v>
      </c>
    </row>
    <row r="228" spans="17:17">
      <c r="Q228" s="197">
        <v>72</v>
      </c>
    </row>
    <row r="229" spans="17:17">
      <c r="Q229" s="197">
        <v>73</v>
      </c>
    </row>
    <row r="230" spans="17:17">
      <c r="Q230" s="197">
        <v>73</v>
      </c>
    </row>
    <row r="231" spans="17:17">
      <c r="Q231" s="197">
        <v>73</v>
      </c>
    </row>
    <row r="232" spans="17:17">
      <c r="Q232" s="197">
        <v>73</v>
      </c>
    </row>
    <row r="233" spans="17:17">
      <c r="Q233" s="197">
        <v>73</v>
      </c>
    </row>
    <row r="234" spans="17:17">
      <c r="Q234" s="197">
        <v>74</v>
      </c>
    </row>
    <row r="235" spans="17:17">
      <c r="Q235" s="197">
        <v>74</v>
      </c>
    </row>
    <row r="236" spans="17:17">
      <c r="Q236" s="197">
        <v>74</v>
      </c>
    </row>
    <row r="237" spans="17:17">
      <c r="Q237" s="197">
        <v>75</v>
      </c>
    </row>
    <row r="238" spans="17:17">
      <c r="Q238" s="197">
        <v>75</v>
      </c>
    </row>
    <row r="239" spans="17:17">
      <c r="Q239" s="197">
        <v>75</v>
      </c>
    </row>
    <row r="240" spans="17:17">
      <c r="Q240" s="197">
        <v>75</v>
      </c>
    </row>
    <row r="241" spans="17:17">
      <c r="Q241" s="197">
        <v>75</v>
      </c>
    </row>
    <row r="242" spans="17:17">
      <c r="Q242" s="197">
        <v>75</v>
      </c>
    </row>
    <row r="243" spans="17:17">
      <c r="Q243" s="197">
        <v>76</v>
      </c>
    </row>
    <row r="244" spans="17:17">
      <c r="Q244" s="197">
        <v>76</v>
      </c>
    </row>
    <row r="245" spans="17:17">
      <c r="Q245" s="197">
        <v>77</v>
      </c>
    </row>
    <row r="246" spans="17:17">
      <c r="Q246" s="197">
        <v>77</v>
      </c>
    </row>
    <row r="247" spans="17:17">
      <c r="Q247" s="197">
        <v>77</v>
      </c>
    </row>
    <row r="248" spans="17:17">
      <c r="Q248" s="197">
        <v>78</v>
      </c>
    </row>
    <row r="249" spans="17:17">
      <c r="Q249" s="197">
        <v>78</v>
      </c>
    </row>
    <row r="250" spans="17:17">
      <c r="Q250" s="197">
        <v>78</v>
      </c>
    </row>
    <row r="251" spans="17:17">
      <c r="Q251" s="197">
        <v>79</v>
      </c>
    </row>
    <row r="252" spans="17:17">
      <c r="Q252" s="197">
        <v>79</v>
      </c>
    </row>
    <row r="253" spans="17:17">
      <c r="Q253" s="197">
        <v>79</v>
      </c>
    </row>
    <row r="254" spans="17:17">
      <c r="Q254" s="197">
        <v>79</v>
      </c>
    </row>
    <row r="255" spans="17:17">
      <c r="Q255" s="197">
        <v>79</v>
      </c>
    </row>
    <row r="256" spans="17:17">
      <c r="Q256" s="197">
        <v>80</v>
      </c>
    </row>
    <row r="257" spans="17:17">
      <c r="Q257" s="197">
        <v>80</v>
      </c>
    </row>
    <row r="258" spans="17:17">
      <c r="Q258" s="197">
        <v>80</v>
      </c>
    </row>
    <row r="259" spans="17:17">
      <c r="Q259" s="197">
        <v>80</v>
      </c>
    </row>
    <row r="260" spans="17:17">
      <c r="Q260" s="197">
        <v>81</v>
      </c>
    </row>
    <row r="261" spans="17:17">
      <c r="Q261" s="197">
        <v>81</v>
      </c>
    </row>
    <row r="262" spans="17:17">
      <c r="Q262" s="197">
        <v>81</v>
      </c>
    </row>
    <row r="263" spans="17:17">
      <c r="Q263" s="197">
        <v>81</v>
      </c>
    </row>
    <row r="264" spans="17:17">
      <c r="Q264" s="197">
        <v>82</v>
      </c>
    </row>
    <row r="265" spans="17:17">
      <c r="Q265" s="197">
        <v>82</v>
      </c>
    </row>
    <row r="266" spans="17:17">
      <c r="Q266" s="197">
        <v>82</v>
      </c>
    </row>
    <row r="267" spans="17:17">
      <c r="Q267" s="197">
        <v>82</v>
      </c>
    </row>
    <row r="268" spans="17:17">
      <c r="Q268" s="197">
        <v>83</v>
      </c>
    </row>
    <row r="269" spans="17:17">
      <c r="Q269" s="197">
        <v>84</v>
      </c>
    </row>
    <row r="270" spans="17:17">
      <c r="Q270" s="197">
        <v>84</v>
      </c>
    </row>
    <row r="271" spans="17:17">
      <c r="Q271" s="197">
        <v>84</v>
      </c>
    </row>
    <row r="272" spans="17:17">
      <c r="Q272" s="197">
        <v>85</v>
      </c>
    </row>
    <row r="273" spans="17:17">
      <c r="Q273" s="197">
        <v>85</v>
      </c>
    </row>
    <row r="274" spans="17:17">
      <c r="Q274" s="197">
        <v>85</v>
      </c>
    </row>
    <row r="275" spans="17:17">
      <c r="Q275" s="197">
        <v>86</v>
      </c>
    </row>
    <row r="276" spans="17:17">
      <c r="Q276" s="197">
        <v>86</v>
      </c>
    </row>
    <row r="277" spans="17:17">
      <c r="Q277" s="197">
        <v>87</v>
      </c>
    </row>
    <row r="278" spans="17:17">
      <c r="Q278" s="197">
        <v>87</v>
      </c>
    </row>
    <row r="279" spans="17:17">
      <c r="Q279" s="197">
        <v>87</v>
      </c>
    </row>
    <row r="280" spans="17:17">
      <c r="Q280" s="197">
        <v>87</v>
      </c>
    </row>
    <row r="281" spans="17:17">
      <c r="Q281" s="197">
        <v>87</v>
      </c>
    </row>
    <row r="282" spans="17:17">
      <c r="Q282" s="197">
        <v>88</v>
      </c>
    </row>
    <row r="283" spans="17:17">
      <c r="Q283" s="197">
        <v>88</v>
      </c>
    </row>
    <row r="284" spans="17:17">
      <c r="Q284" s="197">
        <v>88</v>
      </c>
    </row>
    <row r="285" spans="17:17">
      <c r="Q285" s="197">
        <v>89</v>
      </c>
    </row>
    <row r="286" spans="17:17">
      <c r="Q286" s="197">
        <v>89</v>
      </c>
    </row>
    <row r="287" spans="17:17">
      <c r="Q287" s="197">
        <v>89</v>
      </c>
    </row>
    <row r="288" spans="17:17">
      <c r="Q288" s="197">
        <v>89</v>
      </c>
    </row>
    <row r="289" spans="17:17">
      <c r="Q289" s="197">
        <v>90</v>
      </c>
    </row>
    <row r="290" spans="17:17">
      <c r="Q290" s="197">
        <v>90</v>
      </c>
    </row>
    <row r="291" spans="17:17">
      <c r="Q291" s="197">
        <v>90</v>
      </c>
    </row>
    <row r="292" spans="17:17">
      <c r="Q292" s="197">
        <v>91</v>
      </c>
    </row>
    <row r="293" spans="17:17">
      <c r="Q293" s="197">
        <v>91</v>
      </c>
    </row>
    <row r="294" spans="17:17">
      <c r="Q294" s="197">
        <v>92</v>
      </c>
    </row>
    <row r="295" spans="17:17">
      <c r="Q295" s="197">
        <v>92</v>
      </c>
    </row>
    <row r="296" spans="17:17">
      <c r="Q296" s="197">
        <v>93</v>
      </c>
    </row>
    <row r="297" spans="17:17">
      <c r="Q297" s="197">
        <v>94</v>
      </c>
    </row>
    <row r="298" spans="17:17">
      <c r="Q298" s="197">
        <v>95</v>
      </c>
    </row>
    <row r="299" spans="17:17">
      <c r="Q299" s="197">
        <v>98</v>
      </c>
    </row>
    <row r="300" spans="17:17">
      <c r="Q300" s="197">
        <v>99</v>
      </c>
    </row>
    <row r="301" spans="17:17">
      <c r="Q301" s="197">
        <v>99</v>
      </c>
    </row>
    <row r="302" spans="17:17">
      <c r="Q302" s="197">
        <v>106</v>
      </c>
    </row>
  </sheetData>
  <sortState xmlns:xlrd2="http://schemas.microsoft.com/office/spreadsheetml/2017/richdata2" ref="Y7:Y141">
    <sortCondition ref="Y7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1B5EC-690C-45BE-80BB-9D57B3904EB6}">
  <dimension ref="B1:G14"/>
  <sheetViews>
    <sheetView workbookViewId="0">
      <selection activeCell="H28" sqref="H28"/>
    </sheetView>
  </sheetViews>
  <sheetFormatPr defaultRowHeight="14.4"/>
  <cols>
    <col min="2" max="2" width="11.33203125" customWidth="1"/>
    <col min="3" max="3" width="10.44140625" customWidth="1"/>
    <col min="4" max="4" width="11.109375" bestFit="1" customWidth="1"/>
    <col min="5" max="5" width="10.21875" bestFit="1" customWidth="1"/>
    <col min="6" max="6" width="11.109375" bestFit="1" customWidth="1"/>
  </cols>
  <sheetData>
    <row r="1" spans="2:7">
      <c r="B1" s="5" t="s">
        <v>532</v>
      </c>
    </row>
    <row r="3" spans="2:7">
      <c r="B3" s="213" t="s">
        <v>565</v>
      </c>
      <c r="C3" s="213"/>
      <c r="D3" s="214"/>
      <c r="E3" s="213" t="s">
        <v>566</v>
      </c>
      <c r="F3" s="213"/>
      <c r="G3" s="213"/>
    </row>
    <row r="4" spans="2:7">
      <c r="B4" s="72"/>
      <c r="C4" s="211" t="s">
        <v>567</v>
      </c>
      <c r="D4" s="212"/>
      <c r="E4" s="211" t="s">
        <v>567</v>
      </c>
      <c r="F4" s="211"/>
      <c r="G4" s="72"/>
    </row>
    <row r="5" spans="2:7">
      <c r="B5" s="200" t="s">
        <v>538</v>
      </c>
      <c r="C5" s="201" t="s">
        <v>533</v>
      </c>
      <c r="D5" s="203" t="s">
        <v>531</v>
      </c>
      <c r="E5" s="201" t="s">
        <v>533</v>
      </c>
      <c r="F5" s="202" t="s">
        <v>531</v>
      </c>
      <c r="G5" s="200" t="s">
        <v>538</v>
      </c>
    </row>
    <row r="6" spans="2:7">
      <c r="B6" s="204">
        <v>1</v>
      </c>
      <c r="C6" s="204" t="s">
        <v>536</v>
      </c>
      <c r="D6" s="205" t="s">
        <v>544</v>
      </c>
      <c r="E6" s="192" t="s">
        <v>552</v>
      </c>
      <c r="F6" s="192" t="s">
        <v>558</v>
      </c>
      <c r="G6" s="192">
        <v>1</v>
      </c>
    </row>
    <row r="7" spans="2:7">
      <c r="B7" s="204">
        <v>2</v>
      </c>
      <c r="C7" s="204" t="s">
        <v>534</v>
      </c>
      <c r="D7" s="205" t="s">
        <v>545</v>
      </c>
      <c r="E7" s="192" t="s">
        <v>553</v>
      </c>
      <c r="F7" s="192" t="s">
        <v>559</v>
      </c>
      <c r="G7" s="192">
        <v>2</v>
      </c>
    </row>
    <row r="8" spans="2:7">
      <c r="B8" s="204">
        <v>3</v>
      </c>
      <c r="C8" s="204" t="s">
        <v>535</v>
      </c>
      <c r="D8" s="205" t="s">
        <v>546</v>
      </c>
      <c r="E8" s="192" t="s">
        <v>545</v>
      </c>
      <c r="F8" s="192" t="s">
        <v>560</v>
      </c>
      <c r="G8" s="192">
        <v>3</v>
      </c>
    </row>
    <row r="9" spans="2:7">
      <c r="B9" s="204">
        <v>4</v>
      </c>
      <c r="C9" s="204" t="s">
        <v>537</v>
      </c>
      <c r="D9" s="205" t="s">
        <v>547</v>
      </c>
      <c r="E9" s="192" t="s">
        <v>546</v>
      </c>
      <c r="F9" s="192" t="s">
        <v>561</v>
      </c>
      <c r="G9" s="192">
        <v>4</v>
      </c>
    </row>
    <row r="10" spans="2:7">
      <c r="B10" s="204">
        <v>5</v>
      </c>
      <c r="C10" s="204" t="s">
        <v>539</v>
      </c>
      <c r="D10" s="205" t="s">
        <v>548</v>
      </c>
      <c r="E10" s="192" t="s">
        <v>554</v>
      </c>
      <c r="F10" s="192" t="s">
        <v>562</v>
      </c>
      <c r="G10" s="192">
        <v>5</v>
      </c>
    </row>
    <row r="11" spans="2:7">
      <c r="B11" s="204">
        <v>6</v>
      </c>
      <c r="C11" s="204" t="s">
        <v>540</v>
      </c>
      <c r="D11" s="205" t="s">
        <v>549</v>
      </c>
      <c r="E11" s="192" t="s">
        <v>555</v>
      </c>
      <c r="F11" s="192" t="s">
        <v>563</v>
      </c>
      <c r="G11" s="192">
        <v>6</v>
      </c>
    </row>
    <row r="12" spans="2:7">
      <c r="B12" s="204">
        <v>7</v>
      </c>
      <c r="C12" s="204" t="s">
        <v>541</v>
      </c>
      <c r="D12" s="205" t="s">
        <v>550</v>
      </c>
      <c r="E12" s="192" t="s">
        <v>549</v>
      </c>
      <c r="F12" s="192" t="s">
        <v>548</v>
      </c>
      <c r="G12" s="192">
        <v>7</v>
      </c>
    </row>
    <row r="13" spans="2:7">
      <c r="B13" s="204">
        <v>8</v>
      </c>
      <c r="C13" s="204" t="s">
        <v>542</v>
      </c>
      <c r="D13" s="205" t="s">
        <v>551</v>
      </c>
      <c r="E13" s="192" t="s">
        <v>550</v>
      </c>
      <c r="F13" s="192" t="s">
        <v>549</v>
      </c>
      <c r="G13" s="192">
        <v>8</v>
      </c>
    </row>
    <row r="14" spans="2:7">
      <c r="B14" s="201">
        <v>9</v>
      </c>
      <c r="C14" s="201" t="s">
        <v>543</v>
      </c>
      <c r="D14" s="203" t="s">
        <v>557</v>
      </c>
      <c r="E14" s="201" t="s">
        <v>556</v>
      </c>
      <c r="F14" s="201" t="s">
        <v>564</v>
      </c>
      <c r="G14" s="201">
        <v>9</v>
      </c>
    </row>
  </sheetData>
  <mergeCells count="4">
    <mergeCell ref="C4:D4"/>
    <mergeCell ref="E4:F4"/>
    <mergeCell ref="B3:D3"/>
    <mergeCell ref="E3:G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6E26-01CD-44C4-9541-E480CD42CD6A}">
  <dimension ref="A1:Y531"/>
  <sheetViews>
    <sheetView workbookViewId="0">
      <selection activeCell="AA18" sqref="AA18"/>
    </sheetView>
  </sheetViews>
  <sheetFormatPr defaultRowHeight="14.4"/>
  <cols>
    <col min="1" max="1" width="6" bestFit="1" customWidth="1"/>
    <col min="2" max="10" width="3" bestFit="1" customWidth="1"/>
    <col min="11" max="24" width="4" bestFit="1" customWidth="1"/>
  </cols>
  <sheetData>
    <row r="1" spans="1:25">
      <c r="A1" t="s">
        <v>360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436</v>
      </c>
      <c r="Y1" s="5" t="s">
        <v>445</v>
      </c>
    </row>
    <row r="2" spans="1:25">
      <c r="A2">
        <v>8448</v>
      </c>
      <c r="B2">
        <v>4</v>
      </c>
      <c r="C2">
        <v>4</v>
      </c>
      <c r="D2">
        <v>5</v>
      </c>
      <c r="E2">
        <v>3</v>
      </c>
      <c r="F2">
        <v>3</v>
      </c>
      <c r="G2">
        <v>3</v>
      </c>
      <c r="H2">
        <v>4</v>
      </c>
      <c r="I2">
        <v>5</v>
      </c>
      <c r="J2">
        <v>2</v>
      </c>
      <c r="K2">
        <v>2</v>
      </c>
      <c r="L2">
        <v>4</v>
      </c>
      <c r="M2">
        <v>2</v>
      </c>
      <c r="N2">
        <v>4</v>
      </c>
      <c r="O2">
        <v>2</v>
      </c>
      <c r="P2">
        <v>2</v>
      </c>
      <c r="Q2">
        <v>2</v>
      </c>
      <c r="R2">
        <v>4</v>
      </c>
      <c r="S2">
        <v>2</v>
      </c>
      <c r="T2">
        <v>2</v>
      </c>
      <c r="U2">
        <v>2</v>
      </c>
      <c r="V2">
        <v>5</v>
      </c>
      <c r="W2">
        <v>3</v>
      </c>
      <c r="X2">
        <v>69</v>
      </c>
      <c r="Y2">
        <f>COUNTIF(B2:W2, "=3")</f>
        <v>4</v>
      </c>
    </row>
    <row r="3" spans="1:25">
      <c r="A3">
        <v>8454</v>
      </c>
      <c r="B3">
        <v>5</v>
      </c>
      <c r="C3">
        <v>5</v>
      </c>
      <c r="D3">
        <v>5</v>
      </c>
      <c r="E3">
        <v>5</v>
      </c>
      <c r="F3">
        <v>1</v>
      </c>
      <c r="G3">
        <v>5</v>
      </c>
      <c r="H3">
        <v>1</v>
      </c>
      <c r="I3">
        <v>5</v>
      </c>
      <c r="J3">
        <v>5</v>
      </c>
      <c r="K3">
        <v>5</v>
      </c>
      <c r="L3">
        <v>5</v>
      </c>
      <c r="M3">
        <v>4</v>
      </c>
      <c r="N3">
        <v>4</v>
      </c>
      <c r="O3">
        <v>2</v>
      </c>
      <c r="P3">
        <v>4</v>
      </c>
      <c r="Q3">
        <v>3</v>
      </c>
      <c r="R3">
        <v>4</v>
      </c>
      <c r="S3">
        <v>4</v>
      </c>
      <c r="T3">
        <v>5</v>
      </c>
      <c r="U3">
        <v>5</v>
      </c>
      <c r="V3">
        <v>5</v>
      </c>
      <c r="W3">
        <v>3</v>
      </c>
      <c r="X3">
        <v>90</v>
      </c>
      <c r="Y3">
        <f t="shared" ref="Y3:Y66" si="0">COUNTIF(B3:W3, "=3")</f>
        <v>2</v>
      </c>
    </row>
    <row r="4" spans="1:25">
      <c r="A4">
        <v>8465</v>
      </c>
      <c r="B4">
        <v>4</v>
      </c>
      <c r="C4">
        <v>4</v>
      </c>
      <c r="D4">
        <v>4</v>
      </c>
      <c r="E4">
        <v>3</v>
      </c>
      <c r="F4">
        <v>3</v>
      </c>
      <c r="G4">
        <v>3</v>
      </c>
      <c r="H4">
        <v>5</v>
      </c>
      <c r="I4">
        <v>5</v>
      </c>
      <c r="J4">
        <v>4</v>
      </c>
      <c r="K4">
        <v>2</v>
      </c>
      <c r="L4">
        <v>3</v>
      </c>
      <c r="M4">
        <v>4</v>
      </c>
      <c r="N4">
        <v>5</v>
      </c>
      <c r="O4">
        <v>1</v>
      </c>
      <c r="P4">
        <v>4</v>
      </c>
      <c r="Q4">
        <v>1</v>
      </c>
      <c r="R4">
        <v>1</v>
      </c>
      <c r="S4">
        <v>3</v>
      </c>
      <c r="T4">
        <v>4</v>
      </c>
      <c r="U4">
        <v>4</v>
      </c>
      <c r="V4">
        <v>5</v>
      </c>
      <c r="W4">
        <v>3</v>
      </c>
      <c r="X4">
        <v>75</v>
      </c>
      <c r="Y4">
        <f t="shared" si="0"/>
        <v>6</v>
      </c>
    </row>
    <row r="5" spans="1:25">
      <c r="A5">
        <v>8491</v>
      </c>
      <c r="B5">
        <v>2</v>
      </c>
      <c r="C5">
        <v>2</v>
      </c>
      <c r="D5">
        <v>4</v>
      </c>
      <c r="E5">
        <v>1</v>
      </c>
      <c r="F5">
        <v>2</v>
      </c>
      <c r="G5">
        <v>4</v>
      </c>
      <c r="H5">
        <v>4</v>
      </c>
      <c r="I5">
        <v>5</v>
      </c>
      <c r="J5">
        <v>4</v>
      </c>
      <c r="K5">
        <v>4</v>
      </c>
      <c r="L5">
        <v>4</v>
      </c>
      <c r="M5">
        <v>4</v>
      </c>
      <c r="N5">
        <v>4</v>
      </c>
      <c r="O5">
        <v>1</v>
      </c>
      <c r="P5">
        <v>2</v>
      </c>
      <c r="Q5">
        <v>2</v>
      </c>
      <c r="R5">
        <v>2</v>
      </c>
      <c r="S5">
        <v>4</v>
      </c>
      <c r="T5">
        <v>2</v>
      </c>
      <c r="U5">
        <v>2</v>
      </c>
      <c r="V5">
        <v>4</v>
      </c>
      <c r="W5">
        <v>2</v>
      </c>
      <c r="X5">
        <v>65</v>
      </c>
      <c r="Y5">
        <f t="shared" si="0"/>
        <v>0</v>
      </c>
    </row>
    <row r="6" spans="1:25">
      <c r="A6">
        <v>8489</v>
      </c>
      <c r="B6">
        <v>3</v>
      </c>
      <c r="C6">
        <v>3</v>
      </c>
      <c r="D6">
        <v>3</v>
      </c>
      <c r="E6">
        <v>1</v>
      </c>
      <c r="F6">
        <v>5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4</v>
      </c>
      <c r="O6">
        <v>1</v>
      </c>
      <c r="P6">
        <v>3</v>
      </c>
      <c r="Q6">
        <v>2</v>
      </c>
      <c r="R6">
        <v>2</v>
      </c>
      <c r="S6">
        <v>1</v>
      </c>
      <c r="T6">
        <v>2</v>
      </c>
      <c r="U6">
        <v>2</v>
      </c>
      <c r="V6">
        <v>4</v>
      </c>
      <c r="W6">
        <v>1</v>
      </c>
      <c r="X6">
        <v>58</v>
      </c>
      <c r="Y6">
        <f t="shared" si="0"/>
        <v>11</v>
      </c>
    </row>
    <row r="7" spans="1:25">
      <c r="A7">
        <v>8499</v>
      </c>
      <c r="B7">
        <v>2</v>
      </c>
      <c r="C7">
        <v>1</v>
      </c>
      <c r="D7">
        <v>3</v>
      </c>
      <c r="E7">
        <v>1</v>
      </c>
      <c r="F7">
        <v>1</v>
      </c>
      <c r="G7">
        <v>3</v>
      </c>
      <c r="H7">
        <v>4</v>
      </c>
      <c r="I7">
        <v>4</v>
      </c>
      <c r="J7">
        <v>2</v>
      </c>
      <c r="K7">
        <v>2</v>
      </c>
      <c r="L7">
        <v>4</v>
      </c>
      <c r="M7">
        <v>2</v>
      </c>
      <c r="N7">
        <v>2</v>
      </c>
      <c r="O7">
        <v>1</v>
      </c>
      <c r="P7">
        <v>3</v>
      </c>
      <c r="Q7">
        <v>2</v>
      </c>
      <c r="R7">
        <v>2</v>
      </c>
      <c r="S7">
        <v>2</v>
      </c>
      <c r="T7">
        <v>2</v>
      </c>
      <c r="U7">
        <v>3</v>
      </c>
      <c r="V7">
        <v>2</v>
      </c>
      <c r="W7">
        <v>2</v>
      </c>
      <c r="X7">
        <v>50</v>
      </c>
      <c r="Y7">
        <f t="shared" si="0"/>
        <v>4</v>
      </c>
    </row>
    <row r="8" spans="1:25">
      <c r="A8">
        <v>8480</v>
      </c>
      <c r="B8">
        <v>4</v>
      </c>
      <c r="C8">
        <v>1</v>
      </c>
      <c r="D8">
        <v>5</v>
      </c>
      <c r="E8">
        <v>2</v>
      </c>
      <c r="F8">
        <v>1</v>
      </c>
      <c r="G8">
        <v>2</v>
      </c>
      <c r="H8">
        <v>5</v>
      </c>
      <c r="I8">
        <v>5</v>
      </c>
      <c r="J8">
        <v>5</v>
      </c>
      <c r="K8">
        <v>5</v>
      </c>
      <c r="L8">
        <v>5</v>
      </c>
      <c r="M8">
        <v>4</v>
      </c>
      <c r="N8">
        <v>5</v>
      </c>
      <c r="O8">
        <v>1</v>
      </c>
      <c r="P8">
        <v>5</v>
      </c>
      <c r="Q8">
        <v>3</v>
      </c>
      <c r="R8">
        <v>1</v>
      </c>
      <c r="S8">
        <v>3</v>
      </c>
      <c r="T8">
        <v>5</v>
      </c>
      <c r="U8">
        <v>2</v>
      </c>
      <c r="V8">
        <v>4</v>
      </c>
      <c r="W8">
        <v>2</v>
      </c>
      <c r="X8">
        <v>75</v>
      </c>
      <c r="Y8">
        <f t="shared" si="0"/>
        <v>2</v>
      </c>
    </row>
    <row r="9" spans="1:25">
      <c r="A9">
        <v>8486</v>
      </c>
      <c r="B9">
        <v>4</v>
      </c>
      <c r="C9">
        <v>2</v>
      </c>
      <c r="D9">
        <v>4</v>
      </c>
      <c r="E9">
        <v>1</v>
      </c>
      <c r="F9">
        <v>3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>
        <v>1</v>
      </c>
      <c r="P9">
        <v>5</v>
      </c>
      <c r="Q9">
        <v>1</v>
      </c>
      <c r="R9">
        <v>1</v>
      </c>
      <c r="S9">
        <v>1</v>
      </c>
      <c r="T9">
        <v>1</v>
      </c>
      <c r="U9">
        <v>1</v>
      </c>
      <c r="V9">
        <v>5</v>
      </c>
      <c r="W9">
        <v>4</v>
      </c>
      <c r="X9">
        <v>74</v>
      </c>
      <c r="Y9">
        <f t="shared" si="0"/>
        <v>1</v>
      </c>
    </row>
    <row r="10" spans="1:25">
      <c r="A10">
        <v>8519</v>
      </c>
      <c r="B10">
        <v>2</v>
      </c>
      <c r="C10">
        <v>3</v>
      </c>
      <c r="D10">
        <v>5</v>
      </c>
      <c r="E10">
        <v>1</v>
      </c>
      <c r="F10">
        <v>1</v>
      </c>
      <c r="G10">
        <v>4</v>
      </c>
      <c r="H10">
        <v>3</v>
      </c>
      <c r="I10">
        <v>4</v>
      </c>
      <c r="J10">
        <v>2</v>
      </c>
      <c r="K10">
        <v>2</v>
      </c>
      <c r="L10">
        <v>2</v>
      </c>
      <c r="M10">
        <v>4</v>
      </c>
      <c r="N10">
        <v>3</v>
      </c>
      <c r="O10">
        <v>1</v>
      </c>
      <c r="P10">
        <v>3</v>
      </c>
      <c r="Q10">
        <v>3</v>
      </c>
      <c r="R10">
        <v>2</v>
      </c>
      <c r="S10">
        <v>1</v>
      </c>
      <c r="T10">
        <v>2</v>
      </c>
      <c r="U10">
        <v>4</v>
      </c>
      <c r="V10">
        <v>4</v>
      </c>
      <c r="W10">
        <v>1</v>
      </c>
      <c r="X10">
        <v>57</v>
      </c>
      <c r="Y10">
        <f t="shared" si="0"/>
        <v>5</v>
      </c>
    </row>
    <row r="11" spans="1:25">
      <c r="A11">
        <v>8510</v>
      </c>
      <c r="B11">
        <v>1</v>
      </c>
      <c r="C11">
        <v>2</v>
      </c>
      <c r="D11">
        <v>2</v>
      </c>
      <c r="E11">
        <v>1</v>
      </c>
      <c r="F11">
        <v>1</v>
      </c>
      <c r="G11">
        <v>1</v>
      </c>
      <c r="H11">
        <v>1</v>
      </c>
      <c r="I11">
        <v>4</v>
      </c>
      <c r="J11">
        <v>1</v>
      </c>
      <c r="K11">
        <v>3</v>
      </c>
      <c r="L11">
        <v>2</v>
      </c>
      <c r="M11">
        <v>2</v>
      </c>
      <c r="N11">
        <v>4</v>
      </c>
      <c r="O11">
        <v>1</v>
      </c>
      <c r="P11">
        <v>2</v>
      </c>
      <c r="Q11">
        <v>5</v>
      </c>
      <c r="R11">
        <v>1</v>
      </c>
      <c r="S11">
        <v>1</v>
      </c>
      <c r="T11">
        <v>2</v>
      </c>
      <c r="U11">
        <v>2</v>
      </c>
      <c r="V11">
        <v>3</v>
      </c>
      <c r="W11">
        <v>1</v>
      </c>
      <c r="X11">
        <v>43</v>
      </c>
      <c r="Y11">
        <f t="shared" si="0"/>
        <v>2</v>
      </c>
    </row>
    <row r="12" spans="1:25">
      <c r="A12">
        <v>8526</v>
      </c>
      <c r="B12">
        <v>4</v>
      </c>
      <c r="C12">
        <v>4</v>
      </c>
      <c r="D12">
        <v>5</v>
      </c>
      <c r="E12">
        <v>2</v>
      </c>
      <c r="F12">
        <v>2</v>
      </c>
      <c r="G12">
        <v>4</v>
      </c>
      <c r="H12">
        <v>4</v>
      </c>
      <c r="I12">
        <v>5</v>
      </c>
      <c r="J12">
        <v>2</v>
      </c>
      <c r="K12">
        <v>2</v>
      </c>
      <c r="L12">
        <v>3</v>
      </c>
      <c r="M12">
        <v>5</v>
      </c>
      <c r="N12">
        <v>5</v>
      </c>
      <c r="O12">
        <v>3</v>
      </c>
      <c r="P12">
        <v>4</v>
      </c>
      <c r="Q12">
        <v>5</v>
      </c>
      <c r="R12">
        <v>4</v>
      </c>
      <c r="S12">
        <v>3</v>
      </c>
      <c r="T12">
        <v>3</v>
      </c>
      <c r="U12">
        <v>4</v>
      </c>
      <c r="V12">
        <v>3</v>
      </c>
      <c r="W12">
        <v>2</v>
      </c>
      <c r="X12">
        <v>78</v>
      </c>
      <c r="Y12">
        <f t="shared" si="0"/>
        <v>5</v>
      </c>
    </row>
    <row r="13" spans="1:25">
      <c r="A13">
        <v>8534</v>
      </c>
      <c r="B13">
        <v>5</v>
      </c>
      <c r="C13">
        <v>5</v>
      </c>
      <c r="D13">
        <v>5</v>
      </c>
      <c r="E13">
        <v>3</v>
      </c>
      <c r="F13">
        <v>2</v>
      </c>
      <c r="G13">
        <v>3</v>
      </c>
      <c r="H13">
        <v>5</v>
      </c>
      <c r="I13">
        <v>5</v>
      </c>
      <c r="J13">
        <v>4</v>
      </c>
      <c r="K13">
        <v>5</v>
      </c>
      <c r="L13">
        <v>5</v>
      </c>
      <c r="M13">
        <v>4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3</v>
      </c>
      <c r="V13">
        <v>3</v>
      </c>
      <c r="W13">
        <v>4</v>
      </c>
      <c r="X13">
        <v>96</v>
      </c>
      <c r="Y13">
        <f t="shared" si="0"/>
        <v>4</v>
      </c>
    </row>
    <row r="14" spans="1:25">
      <c r="A14">
        <v>8564</v>
      </c>
      <c r="B14">
        <v>1</v>
      </c>
      <c r="C14">
        <v>1</v>
      </c>
      <c r="D14">
        <v>1</v>
      </c>
      <c r="E14">
        <v>1</v>
      </c>
      <c r="F14">
        <v>1</v>
      </c>
      <c r="G14">
        <v>3</v>
      </c>
      <c r="H14">
        <v>2</v>
      </c>
      <c r="I14">
        <v>4</v>
      </c>
      <c r="J14">
        <v>2</v>
      </c>
      <c r="K14">
        <v>3</v>
      </c>
      <c r="L14">
        <v>2</v>
      </c>
      <c r="M14">
        <v>3</v>
      </c>
      <c r="N14">
        <v>2</v>
      </c>
      <c r="O14">
        <v>1</v>
      </c>
      <c r="P14">
        <v>2</v>
      </c>
      <c r="Q14">
        <v>1</v>
      </c>
      <c r="R14">
        <v>2</v>
      </c>
      <c r="S14">
        <v>1</v>
      </c>
      <c r="T14">
        <v>1</v>
      </c>
      <c r="U14">
        <v>3</v>
      </c>
      <c r="V14">
        <v>3</v>
      </c>
      <c r="W14">
        <v>1</v>
      </c>
      <c r="X14">
        <v>41</v>
      </c>
      <c r="Y14">
        <f t="shared" si="0"/>
        <v>5</v>
      </c>
    </row>
    <row r="15" spans="1:25">
      <c r="A15">
        <v>8580</v>
      </c>
      <c r="B15">
        <v>2</v>
      </c>
      <c r="C15">
        <v>5</v>
      </c>
      <c r="D15">
        <v>4</v>
      </c>
      <c r="E15">
        <v>5</v>
      </c>
      <c r="F15">
        <v>3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1</v>
      </c>
      <c r="N15">
        <v>5</v>
      </c>
      <c r="O15">
        <v>1</v>
      </c>
      <c r="P15">
        <v>5</v>
      </c>
      <c r="Q15">
        <v>4</v>
      </c>
      <c r="R15">
        <v>5</v>
      </c>
      <c r="S15">
        <v>4</v>
      </c>
      <c r="T15">
        <v>5</v>
      </c>
      <c r="U15">
        <v>5</v>
      </c>
      <c r="V15">
        <v>5</v>
      </c>
      <c r="W15">
        <v>4</v>
      </c>
      <c r="X15">
        <v>93</v>
      </c>
      <c r="Y15">
        <f t="shared" si="0"/>
        <v>1</v>
      </c>
    </row>
    <row r="16" spans="1:25">
      <c r="A16">
        <v>8585</v>
      </c>
      <c r="B16">
        <v>2</v>
      </c>
      <c r="C16">
        <v>2</v>
      </c>
      <c r="D16">
        <v>5</v>
      </c>
      <c r="E16">
        <v>1</v>
      </c>
      <c r="F16">
        <v>3</v>
      </c>
      <c r="G16">
        <v>4</v>
      </c>
      <c r="H16">
        <v>4</v>
      </c>
      <c r="I16">
        <v>5</v>
      </c>
      <c r="J16">
        <v>4</v>
      </c>
      <c r="K16">
        <v>4</v>
      </c>
      <c r="L16">
        <v>4</v>
      </c>
      <c r="M16">
        <v>5</v>
      </c>
      <c r="N16">
        <v>2</v>
      </c>
      <c r="O16">
        <v>4</v>
      </c>
      <c r="P16">
        <v>4</v>
      </c>
      <c r="Q16">
        <v>4</v>
      </c>
      <c r="R16">
        <v>4</v>
      </c>
      <c r="S16">
        <v>3</v>
      </c>
      <c r="T16">
        <v>2</v>
      </c>
      <c r="U16">
        <v>4</v>
      </c>
      <c r="V16">
        <v>4</v>
      </c>
      <c r="W16">
        <v>4</v>
      </c>
      <c r="X16">
        <v>78</v>
      </c>
      <c r="Y16">
        <f t="shared" si="0"/>
        <v>2</v>
      </c>
    </row>
    <row r="17" spans="1:25">
      <c r="A17">
        <v>8590</v>
      </c>
      <c r="B17">
        <v>1</v>
      </c>
      <c r="C17">
        <v>1</v>
      </c>
      <c r="D17">
        <v>1</v>
      </c>
      <c r="E17">
        <v>1</v>
      </c>
      <c r="F17">
        <v>1</v>
      </c>
      <c r="G17">
        <v>4</v>
      </c>
      <c r="H17">
        <v>1</v>
      </c>
      <c r="I17">
        <v>3</v>
      </c>
      <c r="J17">
        <v>1</v>
      </c>
      <c r="K17">
        <v>1</v>
      </c>
      <c r="L17">
        <v>2</v>
      </c>
      <c r="M17">
        <v>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3</v>
      </c>
      <c r="V17">
        <v>3</v>
      </c>
      <c r="W17">
        <v>1</v>
      </c>
      <c r="X17">
        <v>35</v>
      </c>
      <c r="Y17">
        <f t="shared" si="0"/>
        <v>3</v>
      </c>
    </row>
    <row r="18" spans="1:25">
      <c r="A18">
        <v>8603</v>
      </c>
      <c r="B18">
        <v>2</v>
      </c>
      <c r="C18">
        <v>2</v>
      </c>
      <c r="D18">
        <v>4</v>
      </c>
      <c r="E18">
        <v>2</v>
      </c>
      <c r="F18">
        <v>1</v>
      </c>
      <c r="G18">
        <v>4</v>
      </c>
      <c r="H18">
        <v>4</v>
      </c>
      <c r="I18">
        <v>4</v>
      </c>
      <c r="J18">
        <v>2</v>
      </c>
      <c r="K18">
        <v>2</v>
      </c>
      <c r="L18">
        <v>3</v>
      </c>
      <c r="M18">
        <v>3</v>
      </c>
      <c r="N18">
        <v>2</v>
      </c>
      <c r="O18">
        <v>1</v>
      </c>
      <c r="P18">
        <v>3</v>
      </c>
      <c r="Q18">
        <v>2</v>
      </c>
      <c r="R18">
        <v>2</v>
      </c>
      <c r="S18">
        <v>2</v>
      </c>
      <c r="T18">
        <v>4</v>
      </c>
      <c r="U18">
        <v>2</v>
      </c>
      <c r="V18">
        <v>4</v>
      </c>
      <c r="W18">
        <v>3</v>
      </c>
      <c r="X18">
        <v>58</v>
      </c>
      <c r="Y18">
        <f t="shared" si="0"/>
        <v>4</v>
      </c>
    </row>
    <row r="19" spans="1:25">
      <c r="A19">
        <v>8609</v>
      </c>
      <c r="B19">
        <v>5</v>
      </c>
      <c r="C19">
        <v>5</v>
      </c>
      <c r="D19">
        <v>5</v>
      </c>
      <c r="E19">
        <v>2</v>
      </c>
      <c r="F19">
        <v>4</v>
      </c>
      <c r="G19">
        <v>4</v>
      </c>
      <c r="H19">
        <v>5</v>
      </c>
      <c r="I19">
        <v>5</v>
      </c>
      <c r="J19">
        <v>4</v>
      </c>
      <c r="K19">
        <v>5</v>
      </c>
      <c r="L19">
        <v>5</v>
      </c>
      <c r="M19">
        <v>3</v>
      </c>
      <c r="N19">
        <v>5</v>
      </c>
      <c r="O19">
        <v>4</v>
      </c>
      <c r="P19">
        <v>5</v>
      </c>
      <c r="Q19">
        <v>5</v>
      </c>
      <c r="R19">
        <v>5</v>
      </c>
      <c r="S19">
        <v>5</v>
      </c>
      <c r="T19">
        <v>5</v>
      </c>
      <c r="U19">
        <v>4</v>
      </c>
      <c r="V19">
        <v>4</v>
      </c>
      <c r="W19">
        <v>1</v>
      </c>
      <c r="X19">
        <v>95</v>
      </c>
      <c r="Y19">
        <f t="shared" si="0"/>
        <v>1</v>
      </c>
    </row>
    <row r="20" spans="1:25">
      <c r="A20">
        <v>8623</v>
      </c>
      <c r="B20">
        <v>2</v>
      </c>
      <c r="C20">
        <v>2</v>
      </c>
      <c r="D20">
        <v>2</v>
      </c>
      <c r="E20">
        <v>1</v>
      </c>
      <c r="F20">
        <v>3</v>
      </c>
      <c r="G20">
        <v>3</v>
      </c>
      <c r="H20">
        <v>4</v>
      </c>
      <c r="I20">
        <v>4</v>
      </c>
      <c r="J20">
        <v>2</v>
      </c>
      <c r="K20">
        <v>2</v>
      </c>
      <c r="L20">
        <v>4</v>
      </c>
      <c r="M20">
        <v>4</v>
      </c>
      <c r="N20">
        <v>4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5</v>
      </c>
      <c r="V20">
        <v>4</v>
      </c>
      <c r="W20">
        <v>4</v>
      </c>
      <c r="X20">
        <v>62</v>
      </c>
      <c r="Y20">
        <f t="shared" si="0"/>
        <v>2</v>
      </c>
    </row>
    <row r="21" spans="1:25">
      <c r="A21">
        <v>8639</v>
      </c>
      <c r="B21">
        <v>1</v>
      </c>
      <c r="C21">
        <v>3</v>
      </c>
      <c r="D21">
        <v>3</v>
      </c>
      <c r="E21">
        <v>1</v>
      </c>
      <c r="F21">
        <v>1</v>
      </c>
      <c r="G21">
        <v>3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28</v>
      </c>
      <c r="Y21">
        <f t="shared" si="0"/>
        <v>3</v>
      </c>
    </row>
    <row r="22" spans="1:25">
      <c r="A22">
        <v>8621</v>
      </c>
      <c r="B22">
        <v>1</v>
      </c>
      <c r="C22">
        <v>3</v>
      </c>
      <c r="D22">
        <v>3</v>
      </c>
      <c r="E22">
        <v>1</v>
      </c>
      <c r="F22">
        <v>1</v>
      </c>
      <c r="G22">
        <v>3</v>
      </c>
      <c r="H22">
        <v>4</v>
      </c>
      <c r="I22">
        <v>5</v>
      </c>
      <c r="J22">
        <v>1</v>
      </c>
      <c r="K22">
        <v>2</v>
      </c>
      <c r="L22">
        <v>3</v>
      </c>
      <c r="M22">
        <v>4</v>
      </c>
      <c r="N22">
        <v>4</v>
      </c>
      <c r="O22">
        <v>1</v>
      </c>
      <c r="P22">
        <v>3</v>
      </c>
      <c r="Q22">
        <v>1</v>
      </c>
      <c r="R22">
        <v>2</v>
      </c>
      <c r="S22">
        <v>2</v>
      </c>
      <c r="T22">
        <v>2</v>
      </c>
      <c r="U22">
        <v>5</v>
      </c>
      <c r="V22">
        <v>4</v>
      </c>
      <c r="W22">
        <v>2</v>
      </c>
      <c r="X22">
        <v>57</v>
      </c>
      <c r="Y22">
        <f t="shared" si="0"/>
        <v>5</v>
      </c>
    </row>
    <row r="23" spans="1:25">
      <c r="A23">
        <v>8671</v>
      </c>
      <c r="B23">
        <v>4</v>
      </c>
      <c r="C23">
        <v>4</v>
      </c>
      <c r="D23">
        <v>4</v>
      </c>
      <c r="E23">
        <v>2</v>
      </c>
      <c r="F23">
        <v>3</v>
      </c>
      <c r="G23">
        <v>4</v>
      </c>
      <c r="H23">
        <v>4</v>
      </c>
      <c r="I23">
        <v>5</v>
      </c>
      <c r="J23">
        <v>2</v>
      </c>
      <c r="K23">
        <v>2</v>
      </c>
      <c r="L23">
        <v>3</v>
      </c>
      <c r="M23">
        <v>4</v>
      </c>
      <c r="N23">
        <v>4</v>
      </c>
      <c r="O23">
        <v>3</v>
      </c>
      <c r="P23">
        <v>3</v>
      </c>
      <c r="Q23">
        <v>3</v>
      </c>
      <c r="R23">
        <v>3</v>
      </c>
      <c r="S23">
        <v>3</v>
      </c>
      <c r="T23">
        <v>4</v>
      </c>
      <c r="U23">
        <v>4</v>
      </c>
      <c r="V23">
        <v>4</v>
      </c>
      <c r="W23">
        <v>1</v>
      </c>
      <c r="X23">
        <v>73</v>
      </c>
      <c r="Y23">
        <f t="shared" si="0"/>
        <v>7</v>
      </c>
    </row>
    <row r="24" spans="1:25">
      <c r="A24">
        <v>8681</v>
      </c>
      <c r="B24">
        <v>1</v>
      </c>
      <c r="C24">
        <v>3</v>
      </c>
      <c r="D24">
        <v>3</v>
      </c>
      <c r="E24">
        <v>1</v>
      </c>
      <c r="F24">
        <v>1</v>
      </c>
      <c r="G24">
        <v>1</v>
      </c>
      <c r="H24">
        <v>1</v>
      </c>
      <c r="I24">
        <v>4</v>
      </c>
      <c r="J24">
        <v>1</v>
      </c>
      <c r="K24">
        <v>1</v>
      </c>
      <c r="L24">
        <v>1</v>
      </c>
      <c r="M24">
        <v>2</v>
      </c>
      <c r="N24">
        <v>2</v>
      </c>
      <c r="O24">
        <v>1</v>
      </c>
      <c r="P24">
        <v>1</v>
      </c>
      <c r="Q24">
        <v>1</v>
      </c>
      <c r="R24">
        <v>1</v>
      </c>
      <c r="S24">
        <v>1</v>
      </c>
      <c r="T24">
        <v>2</v>
      </c>
      <c r="U24">
        <v>2</v>
      </c>
      <c r="V24">
        <v>1</v>
      </c>
      <c r="W24">
        <v>1</v>
      </c>
      <c r="X24">
        <v>33</v>
      </c>
      <c r="Y24">
        <f t="shared" si="0"/>
        <v>2</v>
      </c>
    </row>
    <row r="25" spans="1:25">
      <c r="A25">
        <v>8683</v>
      </c>
      <c r="B25">
        <v>2</v>
      </c>
      <c r="C25">
        <v>4</v>
      </c>
      <c r="D25">
        <v>2</v>
      </c>
      <c r="E25">
        <v>2</v>
      </c>
      <c r="F25">
        <v>1</v>
      </c>
      <c r="G25">
        <v>4</v>
      </c>
      <c r="H25">
        <v>4</v>
      </c>
      <c r="I25">
        <v>4</v>
      </c>
      <c r="J25">
        <v>1</v>
      </c>
      <c r="K25">
        <v>1</v>
      </c>
      <c r="L25">
        <v>2</v>
      </c>
      <c r="M25">
        <v>4</v>
      </c>
      <c r="N25">
        <v>4</v>
      </c>
      <c r="O25">
        <v>1</v>
      </c>
      <c r="P25">
        <v>4</v>
      </c>
      <c r="Q25">
        <v>2</v>
      </c>
      <c r="R25">
        <v>2</v>
      </c>
      <c r="S25">
        <v>1</v>
      </c>
      <c r="T25">
        <v>2</v>
      </c>
      <c r="U25">
        <v>4</v>
      </c>
      <c r="V25">
        <v>4</v>
      </c>
      <c r="W25">
        <v>1</v>
      </c>
      <c r="X25">
        <v>56</v>
      </c>
      <c r="Y25">
        <f t="shared" si="0"/>
        <v>0</v>
      </c>
    </row>
    <row r="26" spans="1:25">
      <c r="A26">
        <v>8688</v>
      </c>
      <c r="B26">
        <v>1</v>
      </c>
      <c r="C26">
        <v>2</v>
      </c>
      <c r="D26">
        <v>2</v>
      </c>
      <c r="E26">
        <v>2</v>
      </c>
      <c r="F26">
        <v>2</v>
      </c>
      <c r="G26">
        <v>2</v>
      </c>
      <c r="H26">
        <v>4</v>
      </c>
      <c r="I26">
        <v>4</v>
      </c>
      <c r="J26">
        <v>4</v>
      </c>
      <c r="K26">
        <v>4</v>
      </c>
      <c r="L26">
        <v>4</v>
      </c>
      <c r="M26">
        <v>4</v>
      </c>
      <c r="N26">
        <v>2</v>
      </c>
      <c r="O26">
        <v>1</v>
      </c>
      <c r="P26">
        <v>2</v>
      </c>
      <c r="Q26">
        <v>1</v>
      </c>
      <c r="R26">
        <v>4</v>
      </c>
      <c r="S26">
        <v>1</v>
      </c>
      <c r="T26">
        <v>2</v>
      </c>
      <c r="U26">
        <v>4</v>
      </c>
      <c r="V26">
        <v>3</v>
      </c>
      <c r="W26">
        <v>2</v>
      </c>
      <c r="X26">
        <v>57</v>
      </c>
      <c r="Y26">
        <f t="shared" si="0"/>
        <v>1</v>
      </c>
    </row>
    <row r="27" spans="1:25">
      <c r="A27">
        <v>8691</v>
      </c>
      <c r="B27">
        <v>2</v>
      </c>
      <c r="C27">
        <v>3</v>
      </c>
      <c r="D27">
        <v>3</v>
      </c>
      <c r="E27">
        <v>2</v>
      </c>
      <c r="F27">
        <v>1</v>
      </c>
      <c r="G27">
        <v>2</v>
      </c>
      <c r="H27">
        <v>2</v>
      </c>
      <c r="I27">
        <v>3</v>
      </c>
      <c r="J27">
        <v>2</v>
      </c>
      <c r="K27">
        <v>1</v>
      </c>
      <c r="L27">
        <v>4</v>
      </c>
      <c r="M27">
        <v>2</v>
      </c>
      <c r="N27">
        <v>2</v>
      </c>
      <c r="O27">
        <v>1</v>
      </c>
      <c r="P27">
        <v>2</v>
      </c>
      <c r="Q27">
        <v>1</v>
      </c>
      <c r="R27">
        <v>1</v>
      </c>
      <c r="S27">
        <v>1</v>
      </c>
      <c r="T27">
        <v>2</v>
      </c>
      <c r="U27">
        <v>3</v>
      </c>
      <c r="V27">
        <v>2</v>
      </c>
      <c r="W27">
        <v>4</v>
      </c>
      <c r="X27">
        <v>46</v>
      </c>
      <c r="Y27">
        <f t="shared" si="0"/>
        <v>4</v>
      </c>
    </row>
    <row r="28" spans="1:25">
      <c r="A28">
        <v>8689</v>
      </c>
      <c r="B28">
        <v>3</v>
      </c>
      <c r="C28">
        <v>3</v>
      </c>
      <c r="D28">
        <v>3</v>
      </c>
      <c r="E28">
        <v>3</v>
      </c>
      <c r="F28">
        <v>1</v>
      </c>
      <c r="G28">
        <v>3</v>
      </c>
      <c r="H28">
        <v>4</v>
      </c>
      <c r="I28">
        <v>3</v>
      </c>
      <c r="J28">
        <v>4</v>
      </c>
      <c r="K28">
        <v>2</v>
      </c>
      <c r="L28">
        <v>2</v>
      </c>
      <c r="M28">
        <v>3</v>
      </c>
      <c r="N28">
        <v>3</v>
      </c>
      <c r="O28">
        <v>1</v>
      </c>
      <c r="P28">
        <v>3</v>
      </c>
      <c r="Q28">
        <v>2</v>
      </c>
      <c r="R28">
        <v>1</v>
      </c>
      <c r="S28">
        <v>1</v>
      </c>
      <c r="T28">
        <v>2</v>
      </c>
      <c r="U28">
        <v>4</v>
      </c>
      <c r="V28">
        <v>4</v>
      </c>
      <c r="W28">
        <v>4</v>
      </c>
      <c r="X28">
        <v>59</v>
      </c>
      <c r="Y28">
        <f t="shared" si="0"/>
        <v>9</v>
      </c>
    </row>
    <row r="29" spans="1:25">
      <c r="A29">
        <v>8698</v>
      </c>
      <c r="B29">
        <v>2</v>
      </c>
      <c r="C29">
        <v>2</v>
      </c>
      <c r="D29">
        <v>2</v>
      </c>
      <c r="E29">
        <v>1</v>
      </c>
      <c r="F29">
        <v>2</v>
      </c>
      <c r="G29">
        <v>4</v>
      </c>
      <c r="H29">
        <v>4</v>
      </c>
      <c r="I29">
        <v>5</v>
      </c>
      <c r="J29">
        <v>4</v>
      </c>
      <c r="K29">
        <v>4</v>
      </c>
      <c r="L29">
        <v>4</v>
      </c>
      <c r="M29">
        <v>2</v>
      </c>
      <c r="N29">
        <v>4</v>
      </c>
      <c r="O29">
        <v>1</v>
      </c>
      <c r="P29">
        <v>2</v>
      </c>
      <c r="Q29">
        <v>2</v>
      </c>
      <c r="R29">
        <v>2</v>
      </c>
      <c r="S29">
        <v>2</v>
      </c>
      <c r="T29">
        <v>2</v>
      </c>
      <c r="U29">
        <v>5</v>
      </c>
      <c r="V29">
        <v>5</v>
      </c>
      <c r="W29">
        <v>4</v>
      </c>
      <c r="X29">
        <v>65</v>
      </c>
      <c r="Y29">
        <f t="shared" si="0"/>
        <v>0</v>
      </c>
    </row>
    <row r="30" spans="1:25">
      <c r="A30">
        <v>8713</v>
      </c>
      <c r="B30">
        <v>1</v>
      </c>
      <c r="C30">
        <v>2</v>
      </c>
      <c r="D30">
        <v>3</v>
      </c>
      <c r="E30">
        <v>2</v>
      </c>
      <c r="F30">
        <v>2</v>
      </c>
      <c r="G30">
        <v>2</v>
      </c>
      <c r="H30">
        <v>2</v>
      </c>
      <c r="I30">
        <v>3</v>
      </c>
      <c r="J30">
        <v>2</v>
      </c>
      <c r="K30">
        <v>2</v>
      </c>
      <c r="L30">
        <v>2</v>
      </c>
      <c r="M30">
        <v>2</v>
      </c>
      <c r="N30">
        <v>3</v>
      </c>
      <c r="O30">
        <v>1</v>
      </c>
      <c r="P30">
        <v>2</v>
      </c>
      <c r="Q30">
        <v>2</v>
      </c>
      <c r="R30">
        <v>1</v>
      </c>
      <c r="S30">
        <v>2</v>
      </c>
      <c r="T30">
        <v>1</v>
      </c>
      <c r="U30">
        <v>3</v>
      </c>
      <c r="V30">
        <v>2</v>
      </c>
      <c r="W30">
        <v>1</v>
      </c>
      <c r="X30">
        <v>43</v>
      </c>
      <c r="Y30">
        <f t="shared" si="0"/>
        <v>4</v>
      </c>
    </row>
    <row r="31" spans="1:25">
      <c r="A31">
        <v>8716</v>
      </c>
      <c r="B31">
        <v>2</v>
      </c>
      <c r="C31">
        <v>3</v>
      </c>
      <c r="D31">
        <v>4</v>
      </c>
      <c r="E31">
        <v>1</v>
      </c>
      <c r="F31">
        <v>1</v>
      </c>
      <c r="G31">
        <v>4</v>
      </c>
      <c r="H31">
        <v>3</v>
      </c>
      <c r="I31">
        <v>4</v>
      </c>
      <c r="J31">
        <v>4</v>
      </c>
      <c r="K31">
        <v>3</v>
      </c>
      <c r="L31">
        <v>4</v>
      </c>
      <c r="M31">
        <v>3</v>
      </c>
      <c r="N31">
        <v>3</v>
      </c>
      <c r="O31">
        <v>1</v>
      </c>
      <c r="P31">
        <v>4</v>
      </c>
      <c r="Q31">
        <v>3</v>
      </c>
      <c r="R31">
        <v>2</v>
      </c>
      <c r="S31">
        <v>1</v>
      </c>
      <c r="T31">
        <v>2</v>
      </c>
      <c r="U31">
        <v>4</v>
      </c>
      <c r="V31">
        <v>2</v>
      </c>
      <c r="W31">
        <v>2</v>
      </c>
      <c r="X31">
        <v>60</v>
      </c>
      <c r="Y31">
        <f t="shared" si="0"/>
        <v>6</v>
      </c>
    </row>
    <row r="32" spans="1:25">
      <c r="A32">
        <v>8723</v>
      </c>
      <c r="B32">
        <v>3</v>
      </c>
      <c r="C32">
        <v>3</v>
      </c>
      <c r="D32">
        <v>3</v>
      </c>
      <c r="E32">
        <v>3</v>
      </c>
      <c r="F32">
        <v>3</v>
      </c>
      <c r="G32">
        <v>3</v>
      </c>
      <c r="H32">
        <v>5</v>
      </c>
      <c r="I32">
        <v>3</v>
      </c>
      <c r="J32">
        <v>3</v>
      </c>
      <c r="K32">
        <v>5</v>
      </c>
      <c r="L32">
        <v>3</v>
      </c>
      <c r="M32">
        <v>3</v>
      </c>
      <c r="N32">
        <v>5</v>
      </c>
      <c r="O32">
        <v>2</v>
      </c>
      <c r="P32">
        <v>4</v>
      </c>
      <c r="Q32">
        <v>3</v>
      </c>
      <c r="R32">
        <v>3</v>
      </c>
      <c r="S32">
        <v>4</v>
      </c>
      <c r="T32">
        <v>3</v>
      </c>
      <c r="U32">
        <v>3</v>
      </c>
      <c r="V32">
        <v>3</v>
      </c>
      <c r="W32">
        <v>3</v>
      </c>
      <c r="X32">
        <v>73</v>
      </c>
      <c r="Y32">
        <f t="shared" si="0"/>
        <v>16</v>
      </c>
    </row>
    <row r="33" spans="1:25">
      <c r="A33">
        <v>8735</v>
      </c>
      <c r="B33">
        <v>4</v>
      </c>
      <c r="C33">
        <v>4</v>
      </c>
      <c r="D33">
        <v>5</v>
      </c>
      <c r="E33">
        <v>1</v>
      </c>
      <c r="F33">
        <v>1</v>
      </c>
      <c r="G33">
        <v>2</v>
      </c>
      <c r="H33">
        <v>5</v>
      </c>
      <c r="I33">
        <v>5</v>
      </c>
      <c r="J33">
        <v>4</v>
      </c>
      <c r="K33">
        <v>5</v>
      </c>
      <c r="L33">
        <v>5</v>
      </c>
      <c r="M33">
        <v>4</v>
      </c>
      <c r="N33">
        <v>5</v>
      </c>
      <c r="O33">
        <v>2</v>
      </c>
      <c r="P33">
        <v>4</v>
      </c>
      <c r="Q33">
        <v>2</v>
      </c>
      <c r="R33">
        <v>2</v>
      </c>
      <c r="S33">
        <v>4</v>
      </c>
      <c r="T33">
        <v>4</v>
      </c>
      <c r="U33">
        <v>2</v>
      </c>
      <c r="V33">
        <v>5</v>
      </c>
      <c r="W33">
        <v>2</v>
      </c>
      <c r="X33">
        <v>77</v>
      </c>
      <c r="Y33">
        <f t="shared" si="0"/>
        <v>0</v>
      </c>
    </row>
    <row r="34" spans="1:25">
      <c r="A34">
        <v>8745</v>
      </c>
      <c r="B34">
        <v>3</v>
      </c>
      <c r="C34">
        <v>3</v>
      </c>
      <c r="D34">
        <v>4</v>
      </c>
      <c r="E34">
        <v>3</v>
      </c>
      <c r="F34">
        <v>3</v>
      </c>
      <c r="G34">
        <v>4</v>
      </c>
      <c r="H34">
        <v>5</v>
      </c>
      <c r="I34">
        <v>5</v>
      </c>
      <c r="J34">
        <v>4</v>
      </c>
      <c r="K34">
        <v>4</v>
      </c>
      <c r="L34">
        <v>4</v>
      </c>
      <c r="M34">
        <v>5</v>
      </c>
      <c r="N34">
        <v>4</v>
      </c>
      <c r="O34">
        <v>2</v>
      </c>
      <c r="P34">
        <v>4</v>
      </c>
      <c r="Q34">
        <v>2</v>
      </c>
      <c r="R34">
        <v>2</v>
      </c>
      <c r="S34">
        <v>2</v>
      </c>
      <c r="T34">
        <v>3</v>
      </c>
      <c r="U34">
        <v>4</v>
      </c>
      <c r="V34">
        <v>4</v>
      </c>
      <c r="W34">
        <v>1</v>
      </c>
      <c r="X34">
        <v>75</v>
      </c>
      <c r="Y34">
        <f t="shared" si="0"/>
        <v>5</v>
      </c>
    </row>
    <row r="35" spans="1:25">
      <c r="A35">
        <v>8749</v>
      </c>
      <c r="B35">
        <v>1</v>
      </c>
      <c r="C35">
        <v>5</v>
      </c>
      <c r="D35">
        <v>5</v>
      </c>
      <c r="E35">
        <v>2</v>
      </c>
      <c r="F35">
        <v>1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2</v>
      </c>
      <c r="V35">
        <v>5</v>
      </c>
      <c r="W35">
        <v>5</v>
      </c>
      <c r="X35">
        <v>96</v>
      </c>
      <c r="Y35">
        <f t="shared" si="0"/>
        <v>0</v>
      </c>
    </row>
    <row r="36" spans="1:25">
      <c r="A36">
        <v>8765</v>
      </c>
      <c r="B36">
        <v>4</v>
      </c>
      <c r="C36">
        <v>4</v>
      </c>
      <c r="D36">
        <v>3</v>
      </c>
      <c r="E36">
        <v>2</v>
      </c>
      <c r="F36">
        <v>2</v>
      </c>
      <c r="G36">
        <v>3</v>
      </c>
      <c r="H36">
        <v>5</v>
      </c>
      <c r="I36">
        <v>5</v>
      </c>
      <c r="J36">
        <v>4</v>
      </c>
      <c r="K36">
        <v>4</v>
      </c>
      <c r="L36">
        <v>3</v>
      </c>
      <c r="M36">
        <v>4</v>
      </c>
      <c r="N36">
        <v>2</v>
      </c>
      <c r="O36">
        <v>2</v>
      </c>
      <c r="P36">
        <v>2</v>
      </c>
      <c r="Q36">
        <v>3</v>
      </c>
      <c r="R36">
        <v>2</v>
      </c>
      <c r="S36">
        <v>4</v>
      </c>
      <c r="T36">
        <v>2</v>
      </c>
      <c r="U36">
        <v>4</v>
      </c>
      <c r="V36">
        <v>4</v>
      </c>
      <c r="W36">
        <v>2</v>
      </c>
      <c r="X36">
        <v>70</v>
      </c>
      <c r="Y36">
        <f t="shared" si="0"/>
        <v>4</v>
      </c>
    </row>
    <row r="37" spans="1:25">
      <c r="A37">
        <v>8630</v>
      </c>
      <c r="B37">
        <v>1</v>
      </c>
      <c r="C37">
        <v>2</v>
      </c>
      <c r="D37">
        <v>4</v>
      </c>
      <c r="E37">
        <v>1</v>
      </c>
      <c r="F37">
        <v>2</v>
      </c>
      <c r="G37">
        <v>5</v>
      </c>
      <c r="H37">
        <v>2</v>
      </c>
      <c r="I37">
        <v>4</v>
      </c>
      <c r="J37">
        <v>1</v>
      </c>
      <c r="K37">
        <v>1</v>
      </c>
      <c r="L37">
        <v>2</v>
      </c>
      <c r="M37">
        <v>4</v>
      </c>
      <c r="N37">
        <v>1</v>
      </c>
      <c r="O37">
        <v>1</v>
      </c>
      <c r="P37">
        <v>2</v>
      </c>
      <c r="Q37">
        <v>1</v>
      </c>
      <c r="R37">
        <v>2</v>
      </c>
      <c r="S37">
        <v>2</v>
      </c>
      <c r="T37">
        <v>1</v>
      </c>
      <c r="U37">
        <v>4</v>
      </c>
      <c r="V37">
        <v>2</v>
      </c>
      <c r="W37">
        <v>3</v>
      </c>
      <c r="X37">
        <v>48</v>
      </c>
      <c r="Y37">
        <f t="shared" si="0"/>
        <v>1</v>
      </c>
    </row>
    <row r="38" spans="1:25">
      <c r="A38">
        <v>8799</v>
      </c>
      <c r="B38">
        <v>4</v>
      </c>
      <c r="C38">
        <v>4</v>
      </c>
      <c r="D38">
        <v>4</v>
      </c>
      <c r="E38">
        <v>2</v>
      </c>
      <c r="F38">
        <v>2</v>
      </c>
      <c r="G38">
        <v>5</v>
      </c>
      <c r="H38">
        <v>5</v>
      </c>
      <c r="I38">
        <v>5</v>
      </c>
      <c r="J38">
        <v>4</v>
      </c>
      <c r="K38">
        <v>5</v>
      </c>
      <c r="L38">
        <v>5</v>
      </c>
      <c r="M38">
        <v>2</v>
      </c>
      <c r="N38">
        <v>3</v>
      </c>
      <c r="O38">
        <v>2</v>
      </c>
      <c r="P38">
        <v>4</v>
      </c>
      <c r="Q38">
        <v>4</v>
      </c>
      <c r="R38">
        <v>4</v>
      </c>
      <c r="S38">
        <v>4</v>
      </c>
      <c r="T38">
        <v>2</v>
      </c>
      <c r="U38">
        <v>4</v>
      </c>
      <c r="V38">
        <v>4</v>
      </c>
      <c r="W38">
        <v>1</v>
      </c>
      <c r="X38">
        <v>79</v>
      </c>
      <c r="Y38">
        <f t="shared" si="0"/>
        <v>1</v>
      </c>
    </row>
    <row r="39" spans="1:25">
      <c r="A39">
        <v>8812</v>
      </c>
      <c r="B39">
        <v>1</v>
      </c>
      <c r="C39">
        <v>3</v>
      </c>
      <c r="D39">
        <v>3</v>
      </c>
      <c r="E39">
        <v>2</v>
      </c>
      <c r="F39">
        <v>1</v>
      </c>
      <c r="G39">
        <v>3</v>
      </c>
      <c r="H39">
        <v>3</v>
      </c>
      <c r="I39">
        <v>3</v>
      </c>
      <c r="J39">
        <v>1</v>
      </c>
      <c r="K39">
        <v>1</v>
      </c>
      <c r="L39">
        <v>2</v>
      </c>
      <c r="M39">
        <v>5</v>
      </c>
      <c r="N39">
        <v>2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2</v>
      </c>
      <c r="W39">
        <v>1</v>
      </c>
      <c r="X39">
        <v>40</v>
      </c>
      <c r="Y39">
        <f t="shared" si="0"/>
        <v>5</v>
      </c>
    </row>
    <row r="40" spans="1:25">
      <c r="A40">
        <v>8828</v>
      </c>
      <c r="B40">
        <v>1</v>
      </c>
      <c r="C40">
        <v>1</v>
      </c>
      <c r="D40">
        <v>1</v>
      </c>
      <c r="E40">
        <v>1</v>
      </c>
      <c r="F40">
        <v>1</v>
      </c>
      <c r="G40">
        <v>5</v>
      </c>
      <c r="H40">
        <v>1</v>
      </c>
      <c r="I40">
        <v>2</v>
      </c>
      <c r="J40">
        <v>1</v>
      </c>
      <c r="K40">
        <v>1</v>
      </c>
      <c r="L40">
        <v>1</v>
      </c>
      <c r="M40">
        <v>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29</v>
      </c>
      <c r="Y40">
        <f t="shared" si="0"/>
        <v>1</v>
      </c>
    </row>
    <row r="41" spans="1:25">
      <c r="A41">
        <v>8822</v>
      </c>
      <c r="B41">
        <v>2</v>
      </c>
      <c r="C41">
        <v>1</v>
      </c>
      <c r="D41">
        <v>2</v>
      </c>
      <c r="E41">
        <v>1</v>
      </c>
      <c r="F41">
        <v>1</v>
      </c>
      <c r="G41">
        <v>4</v>
      </c>
      <c r="H41">
        <v>4</v>
      </c>
      <c r="I41">
        <v>4</v>
      </c>
      <c r="J41">
        <v>2</v>
      </c>
      <c r="K41">
        <v>3</v>
      </c>
      <c r="L41">
        <v>4</v>
      </c>
      <c r="M41">
        <v>4</v>
      </c>
      <c r="N41">
        <v>3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5</v>
      </c>
      <c r="V41">
        <v>3</v>
      </c>
      <c r="W41">
        <v>2</v>
      </c>
      <c r="X41">
        <v>51</v>
      </c>
      <c r="Y41">
        <f t="shared" si="0"/>
        <v>3</v>
      </c>
    </row>
    <row r="42" spans="1:25">
      <c r="A42">
        <v>8852</v>
      </c>
      <c r="B42">
        <v>1</v>
      </c>
      <c r="C42">
        <v>1</v>
      </c>
      <c r="D42">
        <v>1</v>
      </c>
      <c r="E42">
        <v>1</v>
      </c>
      <c r="F42">
        <v>1</v>
      </c>
      <c r="G42">
        <v>4</v>
      </c>
      <c r="H42">
        <v>2</v>
      </c>
      <c r="I42">
        <v>5</v>
      </c>
      <c r="J42">
        <v>1</v>
      </c>
      <c r="K42">
        <v>1</v>
      </c>
      <c r="L42">
        <v>2</v>
      </c>
      <c r="M42">
        <v>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2</v>
      </c>
      <c r="V42">
        <v>3</v>
      </c>
      <c r="W42">
        <v>3</v>
      </c>
      <c r="X42">
        <v>37</v>
      </c>
      <c r="Y42">
        <f t="shared" si="0"/>
        <v>2</v>
      </c>
    </row>
    <row r="43" spans="1:25">
      <c r="A43">
        <v>8864</v>
      </c>
      <c r="B43">
        <v>4</v>
      </c>
      <c r="C43">
        <v>4</v>
      </c>
      <c r="D43">
        <v>4</v>
      </c>
      <c r="E43">
        <v>2</v>
      </c>
      <c r="F43">
        <v>4</v>
      </c>
      <c r="G43">
        <v>3</v>
      </c>
      <c r="H43">
        <v>5</v>
      </c>
      <c r="I43">
        <v>5</v>
      </c>
      <c r="J43">
        <v>4</v>
      </c>
      <c r="K43">
        <v>4</v>
      </c>
      <c r="L43">
        <v>4</v>
      </c>
      <c r="M43">
        <v>4</v>
      </c>
      <c r="N43">
        <v>5</v>
      </c>
      <c r="O43">
        <v>2</v>
      </c>
      <c r="P43">
        <v>4</v>
      </c>
      <c r="Q43">
        <v>4</v>
      </c>
      <c r="R43">
        <v>4</v>
      </c>
      <c r="S43">
        <v>4</v>
      </c>
      <c r="T43">
        <v>2</v>
      </c>
      <c r="U43">
        <v>4</v>
      </c>
      <c r="V43">
        <v>4</v>
      </c>
      <c r="W43">
        <v>2</v>
      </c>
      <c r="X43">
        <v>82</v>
      </c>
      <c r="Y43">
        <f t="shared" si="0"/>
        <v>1</v>
      </c>
    </row>
    <row r="44" spans="1:25">
      <c r="A44">
        <v>8866</v>
      </c>
      <c r="B44">
        <v>1</v>
      </c>
      <c r="C44">
        <v>1</v>
      </c>
      <c r="D44">
        <v>2</v>
      </c>
      <c r="E44">
        <v>3</v>
      </c>
      <c r="F44">
        <v>1</v>
      </c>
      <c r="G44">
        <v>1</v>
      </c>
      <c r="H44">
        <v>2</v>
      </c>
      <c r="I44">
        <v>3</v>
      </c>
      <c r="J44">
        <v>1</v>
      </c>
      <c r="K44">
        <v>1</v>
      </c>
      <c r="L44">
        <v>1</v>
      </c>
      <c r="M44">
        <v>2</v>
      </c>
      <c r="N44">
        <v>2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3</v>
      </c>
      <c r="V44">
        <v>3</v>
      </c>
      <c r="W44">
        <v>1</v>
      </c>
      <c r="X44">
        <v>34</v>
      </c>
      <c r="Y44">
        <f t="shared" si="0"/>
        <v>4</v>
      </c>
    </row>
    <row r="45" spans="1:25">
      <c r="A45">
        <v>8869</v>
      </c>
      <c r="B45">
        <v>2</v>
      </c>
      <c r="C45">
        <v>3</v>
      </c>
      <c r="D45">
        <v>4</v>
      </c>
      <c r="E45">
        <v>2</v>
      </c>
      <c r="F45">
        <v>2</v>
      </c>
      <c r="G45">
        <v>3</v>
      </c>
      <c r="H45">
        <v>2</v>
      </c>
      <c r="I45">
        <v>4</v>
      </c>
      <c r="J45">
        <v>2</v>
      </c>
      <c r="K45">
        <v>2</v>
      </c>
      <c r="L45">
        <v>2</v>
      </c>
      <c r="M45">
        <v>2</v>
      </c>
      <c r="N45">
        <v>3</v>
      </c>
      <c r="O45">
        <v>1</v>
      </c>
      <c r="P45">
        <v>2</v>
      </c>
      <c r="Q45">
        <v>2</v>
      </c>
      <c r="R45">
        <v>2</v>
      </c>
      <c r="S45">
        <v>2</v>
      </c>
      <c r="T45">
        <v>2</v>
      </c>
      <c r="U45">
        <v>4</v>
      </c>
      <c r="V45">
        <v>4</v>
      </c>
      <c r="W45">
        <v>2</v>
      </c>
      <c r="X45">
        <v>54</v>
      </c>
      <c r="Y45">
        <f t="shared" si="0"/>
        <v>3</v>
      </c>
    </row>
    <row r="46" spans="1:25">
      <c r="A46">
        <v>8883</v>
      </c>
      <c r="B46">
        <v>2</v>
      </c>
      <c r="C46">
        <v>1</v>
      </c>
      <c r="D46">
        <v>2</v>
      </c>
      <c r="E46">
        <v>2</v>
      </c>
      <c r="F46">
        <v>2</v>
      </c>
      <c r="G46">
        <v>4</v>
      </c>
      <c r="H46">
        <v>4</v>
      </c>
      <c r="I46">
        <v>4</v>
      </c>
      <c r="J46">
        <v>3</v>
      </c>
      <c r="K46">
        <v>3</v>
      </c>
      <c r="L46">
        <v>2</v>
      </c>
      <c r="M46">
        <v>3</v>
      </c>
      <c r="N46">
        <v>3</v>
      </c>
      <c r="O46">
        <v>2</v>
      </c>
      <c r="P46">
        <v>2</v>
      </c>
      <c r="Q46">
        <v>2</v>
      </c>
      <c r="R46">
        <v>2</v>
      </c>
      <c r="S46">
        <v>2</v>
      </c>
      <c r="T46">
        <v>3</v>
      </c>
      <c r="U46">
        <v>3</v>
      </c>
      <c r="V46">
        <v>2</v>
      </c>
      <c r="W46">
        <v>2</v>
      </c>
      <c r="X46">
        <v>55</v>
      </c>
      <c r="Y46">
        <f t="shared" si="0"/>
        <v>6</v>
      </c>
    </row>
    <row r="47" spans="1:25">
      <c r="A47">
        <v>8819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4</v>
      </c>
      <c r="I47">
        <v>5</v>
      </c>
      <c r="J47">
        <v>1</v>
      </c>
      <c r="K47">
        <v>1</v>
      </c>
      <c r="L47">
        <v>1</v>
      </c>
      <c r="M47">
        <v>3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2</v>
      </c>
      <c r="W47">
        <v>1</v>
      </c>
      <c r="X47">
        <v>32</v>
      </c>
      <c r="Y47">
        <f t="shared" si="0"/>
        <v>1</v>
      </c>
    </row>
    <row r="48" spans="1:25">
      <c r="A48">
        <v>8893</v>
      </c>
      <c r="B48">
        <v>4</v>
      </c>
      <c r="C48">
        <v>4</v>
      </c>
      <c r="D48">
        <v>5</v>
      </c>
      <c r="E48">
        <v>4</v>
      </c>
      <c r="F48">
        <v>2</v>
      </c>
      <c r="G48">
        <v>5</v>
      </c>
      <c r="H48">
        <v>5</v>
      </c>
      <c r="I48">
        <v>5</v>
      </c>
      <c r="J48">
        <v>5</v>
      </c>
      <c r="K48">
        <v>5</v>
      </c>
      <c r="L48">
        <v>5</v>
      </c>
      <c r="M48">
        <v>4</v>
      </c>
      <c r="N48">
        <v>5</v>
      </c>
      <c r="O48">
        <v>2</v>
      </c>
      <c r="P48">
        <v>5</v>
      </c>
      <c r="Q48">
        <v>4</v>
      </c>
      <c r="R48">
        <v>4</v>
      </c>
      <c r="S48">
        <v>5</v>
      </c>
      <c r="T48">
        <v>5</v>
      </c>
      <c r="U48">
        <v>1</v>
      </c>
      <c r="V48">
        <v>4</v>
      </c>
      <c r="W48">
        <v>1</v>
      </c>
      <c r="X48">
        <v>89</v>
      </c>
      <c r="Y48">
        <f t="shared" si="0"/>
        <v>0</v>
      </c>
    </row>
    <row r="49" spans="1:25">
      <c r="A49">
        <v>8905</v>
      </c>
      <c r="B49">
        <v>1</v>
      </c>
      <c r="C49">
        <v>1</v>
      </c>
      <c r="D49">
        <v>1</v>
      </c>
      <c r="E49">
        <v>1</v>
      </c>
      <c r="F49">
        <v>1</v>
      </c>
      <c r="G49">
        <v>4</v>
      </c>
      <c r="H49">
        <v>4</v>
      </c>
      <c r="I49">
        <v>5</v>
      </c>
      <c r="J49">
        <v>2</v>
      </c>
      <c r="K49">
        <v>4</v>
      </c>
      <c r="L49">
        <v>4</v>
      </c>
      <c r="M49">
        <v>4</v>
      </c>
      <c r="N49">
        <v>4</v>
      </c>
      <c r="O49">
        <v>1</v>
      </c>
      <c r="P49">
        <v>2</v>
      </c>
      <c r="Q49">
        <v>1</v>
      </c>
      <c r="R49">
        <v>2</v>
      </c>
      <c r="S49">
        <v>1</v>
      </c>
      <c r="T49">
        <v>2</v>
      </c>
      <c r="U49">
        <v>2</v>
      </c>
      <c r="V49">
        <v>2</v>
      </c>
      <c r="W49">
        <v>2</v>
      </c>
      <c r="X49">
        <v>51</v>
      </c>
      <c r="Y49">
        <f t="shared" si="0"/>
        <v>0</v>
      </c>
    </row>
    <row r="50" spans="1:25">
      <c r="A50">
        <v>8831</v>
      </c>
      <c r="B50">
        <v>1</v>
      </c>
      <c r="C50">
        <v>1</v>
      </c>
      <c r="D50">
        <v>1</v>
      </c>
      <c r="E50">
        <v>3</v>
      </c>
      <c r="F50">
        <v>1</v>
      </c>
      <c r="G50">
        <v>3</v>
      </c>
      <c r="H50">
        <v>2</v>
      </c>
      <c r="I50">
        <v>4</v>
      </c>
      <c r="J50">
        <v>2</v>
      </c>
      <c r="K50">
        <v>2</v>
      </c>
      <c r="L50">
        <v>2</v>
      </c>
      <c r="M50">
        <v>2</v>
      </c>
      <c r="N50">
        <v>2</v>
      </c>
      <c r="O50">
        <v>1</v>
      </c>
      <c r="P50">
        <v>3</v>
      </c>
      <c r="Q50">
        <v>1</v>
      </c>
      <c r="R50">
        <v>1</v>
      </c>
      <c r="S50">
        <v>1</v>
      </c>
      <c r="T50">
        <v>3</v>
      </c>
      <c r="U50">
        <v>3</v>
      </c>
      <c r="V50">
        <v>3</v>
      </c>
      <c r="W50">
        <v>1</v>
      </c>
      <c r="X50">
        <v>43</v>
      </c>
      <c r="Y50">
        <f t="shared" si="0"/>
        <v>6</v>
      </c>
    </row>
    <row r="51" spans="1:25">
      <c r="A51">
        <v>8916</v>
      </c>
      <c r="B51">
        <v>1</v>
      </c>
      <c r="C51">
        <v>4</v>
      </c>
      <c r="D51">
        <v>4</v>
      </c>
      <c r="E51">
        <v>2</v>
      </c>
      <c r="F51">
        <v>1</v>
      </c>
      <c r="G51">
        <v>2</v>
      </c>
      <c r="H51">
        <v>2</v>
      </c>
      <c r="I51">
        <v>4</v>
      </c>
      <c r="J51">
        <v>1</v>
      </c>
      <c r="K51">
        <v>1</v>
      </c>
      <c r="L51">
        <v>2</v>
      </c>
      <c r="M51">
        <v>2</v>
      </c>
      <c r="N51">
        <v>4</v>
      </c>
      <c r="O51">
        <v>1</v>
      </c>
      <c r="P51">
        <v>2</v>
      </c>
      <c r="Q51">
        <v>2</v>
      </c>
      <c r="R51">
        <v>2</v>
      </c>
      <c r="S51">
        <v>1</v>
      </c>
      <c r="T51">
        <v>2</v>
      </c>
      <c r="U51">
        <v>2</v>
      </c>
      <c r="V51">
        <v>4</v>
      </c>
      <c r="W51">
        <v>3</v>
      </c>
      <c r="X51">
        <v>49</v>
      </c>
      <c r="Y51">
        <f t="shared" si="0"/>
        <v>1</v>
      </c>
    </row>
    <row r="52" spans="1:25">
      <c r="A52">
        <v>8902</v>
      </c>
      <c r="B52">
        <v>2</v>
      </c>
      <c r="C52">
        <v>2</v>
      </c>
      <c r="D52">
        <v>2</v>
      </c>
      <c r="E52">
        <v>3</v>
      </c>
      <c r="F52">
        <v>1</v>
      </c>
      <c r="G52">
        <v>3</v>
      </c>
      <c r="H52">
        <v>4</v>
      </c>
      <c r="I52">
        <v>4</v>
      </c>
      <c r="J52">
        <v>4</v>
      </c>
      <c r="K52">
        <v>2</v>
      </c>
      <c r="L52">
        <v>4</v>
      </c>
      <c r="M52">
        <v>4</v>
      </c>
      <c r="N52">
        <v>3</v>
      </c>
      <c r="O52">
        <v>1</v>
      </c>
      <c r="P52">
        <v>2</v>
      </c>
      <c r="Q52">
        <v>3</v>
      </c>
      <c r="R52">
        <v>2</v>
      </c>
      <c r="S52">
        <v>3</v>
      </c>
      <c r="T52">
        <v>2</v>
      </c>
      <c r="U52">
        <v>3</v>
      </c>
      <c r="V52">
        <v>4</v>
      </c>
      <c r="W52">
        <v>2</v>
      </c>
      <c r="X52">
        <v>60</v>
      </c>
      <c r="Y52">
        <f t="shared" si="0"/>
        <v>6</v>
      </c>
    </row>
    <row r="53" spans="1:25">
      <c r="A53">
        <v>8917</v>
      </c>
      <c r="B53">
        <v>4</v>
      </c>
      <c r="C53">
        <v>4</v>
      </c>
      <c r="D53">
        <v>4</v>
      </c>
      <c r="E53">
        <v>2</v>
      </c>
      <c r="F53">
        <v>2</v>
      </c>
      <c r="G53">
        <v>4</v>
      </c>
      <c r="H53">
        <v>4</v>
      </c>
      <c r="I53">
        <v>4</v>
      </c>
      <c r="J53">
        <v>2</v>
      </c>
      <c r="K53">
        <v>2</v>
      </c>
      <c r="L53">
        <v>2</v>
      </c>
      <c r="M53">
        <v>4</v>
      </c>
      <c r="N53">
        <v>2</v>
      </c>
      <c r="O53">
        <v>1</v>
      </c>
      <c r="P53">
        <v>4</v>
      </c>
      <c r="Q53">
        <v>1</v>
      </c>
      <c r="R53">
        <v>1</v>
      </c>
      <c r="S53">
        <v>1</v>
      </c>
      <c r="T53">
        <v>1</v>
      </c>
      <c r="U53">
        <v>4</v>
      </c>
      <c r="V53">
        <v>4</v>
      </c>
      <c r="W53">
        <v>2</v>
      </c>
      <c r="X53">
        <v>59</v>
      </c>
      <c r="Y53">
        <f t="shared" si="0"/>
        <v>0</v>
      </c>
    </row>
    <row r="54" spans="1:25">
      <c r="A54">
        <v>8942</v>
      </c>
      <c r="B54">
        <v>2</v>
      </c>
      <c r="C54">
        <v>2</v>
      </c>
      <c r="D54">
        <v>4</v>
      </c>
      <c r="E54">
        <v>1</v>
      </c>
      <c r="F54">
        <v>1</v>
      </c>
      <c r="G54">
        <v>3</v>
      </c>
      <c r="H54">
        <v>4</v>
      </c>
      <c r="I54">
        <v>4</v>
      </c>
      <c r="J54">
        <v>1</v>
      </c>
      <c r="K54">
        <v>1</v>
      </c>
      <c r="L54">
        <v>4</v>
      </c>
      <c r="M54">
        <v>4</v>
      </c>
      <c r="N54">
        <v>2</v>
      </c>
      <c r="O54">
        <v>1</v>
      </c>
      <c r="P54">
        <v>3</v>
      </c>
      <c r="Q54">
        <v>1</v>
      </c>
      <c r="R54">
        <v>2</v>
      </c>
      <c r="S54">
        <v>1</v>
      </c>
      <c r="T54">
        <v>2</v>
      </c>
      <c r="U54">
        <v>2</v>
      </c>
      <c r="V54">
        <v>4</v>
      </c>
      <c r="W54">
        <v>1</v>
      </c>
      <c r="X54">
        <v>50</v>
      </c>
      <c r="Y54">
        <f t="shared" si="0"/>
        <v>2</v>
      </c>
    </row>
    <row r="55" spans="1:25">
      <c r="A55">
        <v>8940</v>
      </c>
      <c r="B55">
        <v>5</v>
      </c>
      <c r="C55">
        <v>5</v>
      </c>
      <c r="D55">
        <v>5</v>
      </c>
      <c r="E55">
        <v>1</v>
      </c>
      <c r="F55">
        <v>1</v>
      </c>
      <c r="G55">
        <v>1</v>
      </c>
      <c r="H55">
        <v>5</v>
      </c>
      <c r="I55">
        <v>5</v>
      </c>
      <c r="J55">
        <v>5</v>
      </c>
      <c r="K55">
        <v>5</v>
      </c>
      <c r="L55">
        <v>5</v>
      </c>
      <c r="M55">
        <v>4</v>
      </c>
      <c r="N55">
        <v>5</v>
      </c>
      <c r="O55">
        <v>5</v>
      </c>
      <c r="P55">
        <v>5</v>
      </c>
      <c r="Q55">
        <v>5</v>
      </c>
      <c r="R55">
        <v>5</v>
      </c>
      <c r="S55">
        <v>1</v>
      </c>
      <c r="T55">
        <v>5</v>
      </c>
      <c r="U55">
        <v>1</v>
      </c>
      <c r="V55">
        <v>4</v>
      </c>
      <c r="W55">
        <v>4</v>
      </c>
      <c r="X55">
        <v>87</v>
      </c>
      <c r="Y55">
        <f t="shared" si="0"/>
        <v>0</v>
      </c>
    </row>
    <row r="56" spans="1:25">
      <c r="A56">
        <v>9011</v>
      </c>
      <c r="B56">
        <v>1</v>
      </c>
      <c r="C56">
        <v>1</v>
      </c>
      <c r="D56">
        <v>1</v>
      </c>
      <c r="E56">
        <v>1</v>
      </c>
      <c r="F56">
        <v>5</v>
      </c>
      <c r="G56">
        <v>1</v>
      </c>
      <c r="H56">
        <v>1</v>
      </c>
      <c r="I56">
        <v>5</v>
      </c>
      <c r="J56">
        <v>1</v>
      </c>
      <c r="K56">
        <v>1</v>
      </c>
      <c r="L56">
        <v>1</v>
      </c>
      <c r="M56">
        <v>5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5</v>
      </c>
      <c r="V56">
        <v>1</v>
      </c>
      <c r="W56">
        <v>1</v>
      </c>
      <c r="X56">
        <v>38</v>
      </c>
      <c r="Y56">
        <f t="shared" si="0"/>
        <v>0</v>
      </c>
    </row>
    <row r="57" spans="1:25">
      <c r="A57">
        <v>9015</v>
      </c>
      <c r="B57">
        <v>2</v>
      </c>
      <c r="C57">
        <v>1</v>
      </c>
      <c r="D57">
        <v>1</v>
      </c>
      <c r="E57">
        <v>1</v>
      </c>
      <c r="F57">
        <v>2</v>
      </c>
      <c r="G57">
        <v>3</v>
      </c>
      <c r="H57">
        <v>3</v>
      </c>
      <c r="I57">
        <v>4</v>
      </c>
      <c r="J57">
        <v>1</v>
      </c>
      <c r="K57">
        <v>2</v>
      </c>
      <c r="L57">
        <v>3</v>
      </c>
      <c r="M57">
        <v>2</v>
      </c>
      <c r="N57">
        <v>4</v>
      </c>
      <c r="O57">
        <v>1</v>
      </c>
      <c r="P57">
        <v>2</v>
      </c>
      <c r="Q57">
        <v>1</v>
      </c>
      <c r="R57">
        <v>2</v>
      </c>
      <c r="S57">
        <v>1</v>
      </c>
      <c r="T57">
        <v>1</v>
      </c>
      <c r="U57">
        <v>3</v>
      </c>
      <c r="V57">
        <v>2</v>
      </c>
      <c r="W57">
        <v>1</v>
      </c>
      <c r="X57">
        <v>43</v>
      </c>
      <c r="Y57">
        <f t="shared" si="0"/>
        <v>4</v>
      </c>
    </row>
    <row r="58" spans="1:25">
      <c r="A58">
        <v>9025</v>
      </c>
      <c r="B58">
        <v>2</v>
      </c>
      <c r="C58">
        <v>2</v>
      </c>
      <c r="D58">
        <v>4</v>
      </c>
      <c r="E58">
        <v>2</v>
      </c>
      <c r="F58">
        <v>1</v>
      </c>
      <c r="G58">
        <v>4</v>
      </c>
      <c r="H58">
        <v>2</v>
      </c>
      <c r="I58">
        <v>4</v>
      </c>
      <c r="J58">
        <v>3</v>
      </c>
      <c r="K58">
        <v>3</v>
      </c>
      <c r="L58">
        <v>2</v>
      </c>
      <c r="M58">
        <v>2</v>
      </c>
      <c r="N58">
        <v>3</v>
      </c>
      <c r="O58">
        <v>1</v>
      </c>
      <c r="P58">
        <v>2</v>
      </c>
      <c r="Q58">
        <v>2</v>
      </c>
      <c r="R58">
        <v>2</v>
      </c>
      <c r="S58">
        <v>2</v>
      </c>
      <c r="T58">
        <v>2</v>
      </c>
      <c r="U58">
        <v>3</v>
      </c>
      <c r="V58">
        <v>3</v>
      </c>
      <c r="W58">
        <v>1</v>
      </c>
      <c r="X58">
        <v>52</v>
      </c>
      <c r="Y58">
        <f t="shared" si="0"/>
        <v>5</v>
      </c>
    </row>
    <row r="59" spans="1:25">
      <c r="A59">
        <v>9039</v>
      </c>
      <c r="B59">
        <v>5</v>
      </c>
      <c r="C59">
        <v>4</v>
      </c>
      <c r="D59">
        <v>5</v>
      </c>
      <c r="E59">
        <v>1</v>
      </c>
      <c r="F59">
        <v>4</v>
      </c>
      <c r="G59">
        <v>3</v>
      </c>
      <c r="H59">
        <v>5</v>
      </c>
      <c r="I59">
        <v>4</v>
      </c>
      <c r="J59">
        <v>4</v>
      </c>
      <c r="K59">
        <v>4</v>
      </c>
      <c r="L59">
        <v>4</v>
      </c>
      <c r="M59">
        <v>5</v>
      </c>
      <c r="N59">
        <v>5</v>
      </c>
      <c r="O59">
        <v>3</v>
      </c>
      <c r="P59">
        <v>4</v>
      </c>
      <c r="Q59">
        <v>4</v>
      </c>
      <c r="R59">
        <v>3</v>
      </c>
      <c r="S59">
        <v>5</v>
      </c>
      <c r="T59">
        <v>4</v>
      </c>
      <c r="U59">
        <v>5</v>
      </c>
      <c r="V59">
        <v>5</v>
      </c>
      <c r="W59">
        <v>3</v>
      </c>
      <c r="X59">
        <v>89</v>
      </c>
      <c r="Y59">
        <f t="shared" si="0"/>
        <v>4</v>
      </c>
    </row>
    <row r="60" spans="1:25">
      <c r="A60">
        <v>9051</v>
      </c>
      <c r="B60">
        <v>2</v>
      </c>
      <c r="C60">
        <v>3</v>
      </c>
      <c r="D60">
        <v>3</v>
      </c>
      <c r="E60">
        <v>1</v>
      </c>
      <c r="F60">
        <v>3</v>
      </c>
      <c r="G60">
        <v>3</v>
      </c>
      <c r="H60">
        <v>2</v>
      </c>
      <c r="I60">
        <v>4</v>
      </c>
      <c r="J60">
        <v>1</v>
      </c>
      <c r="K60">
        <v>1</v>
      </c>
      <c r="L60">
        <v>2</v>
      </c>
      <c r="M60">
        <v>4</v>
      </c>
      <c r="N60">
        <v>2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4</v>
      </c>
      <c r="V60">
        <v>4</v>
      </c>
      <c r="W60">
        <v>2</v>
      </c>
      <c r="X60">
        <v>47</v>
      </c>
      <c r="Y60">
        <f t="shared" si="0"/>
        <v>4</v>
      </c>
    </row>
    <row r="61" spans="1:25">
      <c r="A61">
        <v>9077</v>
      </c>
      <c r="B61">
        <v>1</v>
      </c>
      <c r="C61">
        <v>3</v>
      </c>
      <c r="D61">
        <v>2</v>
      </c>
      <c r="E61">
        <v>2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2</v>
      </c>
      <c r="S61">
        <v>1</v>
      </c>
      <c r="T61">
        <v>1</v>
      </c>
      <c r="U61">
        <v>4</v>
      </c>
      <c r="V61">
        <v>3</v>
      </c>
      <c r="W61">
        <v>1</v>
      </c>
      <c r="X61">
        <v>32</v>
      </c>
      <c r="Y61">
        <f t="shared" si="0"/>
        <v>2</v>
      </c>
    </row>
    <row r="62" spans="1:25">
      <c r="A62">
        <v>8884</v>
      </c>
      <c r="B62">
        <v>2</v>
      </c>
      <c r="C62">
        <v>2</v>
      </c>
      <c r="D62">
        <v>4</v>
      </c>
      <c r="E62">
        <v>1</v>
      </c>
      <c r="F62">
        <v>1</v>
      </c>
      <c r="G62">
        <v>4</v>
      </c>
      <c r="H62">
        <v>5</v>
      </c>
      <c r="I62">
        <v>5</v>
      </c>
      <c r="J62">
        <v>5</v>
      </c>
      <c r="K62">
        <v>4</v>
      </c>
      <c r="L62">
        <v>4</v>
      </c>
      <c r="M62">
        <v>4</v>
      </c>
      <c r="N62">
        <v>4</v>
      </c>
      <c r="O62">
        <v>1</v>
      </c>
      <c r="P62">
        <v>2</v>
      </c>
      <c r="Q62">
        <v>2</v>
      </c>
      <c r="R62">
        <v>4</v>
      </c>
      <c r="S62">
        <v>1</v>
      </c>
      <c r="T62">
        <v>2</v>
      </c>
      <c r="U62">
        <v>4</v>
      </c>
      <c r="V62">
        <v>4</v>
      </c>
      <c r="W62">
        <v>1</v>
      </c>
      <c r="X62">
        <v>66</v>
      </c>
      <c r="Y62">
        <f t="shared" si="0"/>
        <v>0</v>
      </c>
    </row>
    <row r="63" spans="1:25">
      <c r="A63">
        <v>8451</v>
      </c>
      <c r="B63">
        <v>5</v>
      </c>
      <c r="C63">
        <v>5</v>
      </c>
      <c r="D63">
        <v>5</v>
      </c>
      <c r="E63">
        <v>5</v>
      </c>
      <c r="F63">
        <v>4</v>
      </c>
      <c r="G63">
        <v>5</v>
      </c>
      <c r="H63">
        <v>5</v>
      </c>
      <c r="I63">
        <v>5</v>
      </c>
      <c r="J63">
        <v>5</v>
      </c>
      <c r="K63">
        <v>5</v>
      </c>
      <c r="L63">
        <v>5</v>
      </c>
      <c r="M63">
        <v>4</v>
      </c>
      <c r="N63">
        <v>5</v>
      </c>
      <c r="O63">
        <v>5</v>
      </c>
      <c r="P63">
        <v>5</v>
      </c>
      <c r="Q63">
        <v>5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108</v>
      </c>
      <c r="Y63">
        <f t="shared" si="0"/>
        <v>0</v>
      </c>
    </row>
    <row r="64" spans="1:25">
      <c r="A64">
        <v>9091</v>
      </c>
      <c r="B64">
        <v>2</v>
      </c>
      <c r="C64">
        <v>2</v>
      </c>
      <c r="D64">
        <v>4</v>
      </c>
      <c r="E64">
        <v>2</v>
      </c>
      <c r="F64">
        <v>2</v>
      </c>
      <c r="G64">
        <v>4</v>
      </c>
      <c r="H64">
        <v>5</v>
      </c>
      <c r="I64">
        <v>5</v>
      </c>
      <c r="J64">
        <v>4</v>
      </c>
      <c r="K64">
        <v>3</v>
      </c>
      <c r="L64">
        <v>3</v>
      </c>
      <c r="M64">
        <v>5</v>
      </c>
      <c r="N64">
        <v>4</v>
      </c>
      <c r="O64">
        <v>2</v>
      </c>
      <c r="P64">
        <v>4</v>
      </c>
      <c r="Q64">
        <v>4</v>
      </c>
      <c r="R64">
        <v>4</v>
      </c>
      <c r="S64">
        <v>1</v>
      </c>
      <c r="T64">
        <v>2</v>
      </c>
      <c r="U64">
        <v>3</v>
      </c>
      <c r="V64">
        <v>4</v>
      </c>
      <c r="W64">
        <v>3</v>
      </c>
      <c r="X64">
        <v>72</v>
      </c>
      <c r="Y64">
        <f t="shared" si="0"/>
        <v>4</v>
      </c>
    </row>
    <row r="65" spans="1:25">
      <c r="A65">
        <v>9112</v>
      </c>
      <c r="B65">
        <v>1</v>
      </c>
      <c r="C65">
        <v>3</v>
      </c>
      <c r="D65">
        <v>4</v>
      </c>
      <c r="E65">
        <v>2</v>
      </c>
      <c r="F65">
        <v>4</v>
      </c>
      <c r="G65">
        <v>5</v>
      </c>
      <c r="H65">
        <v>5</v>
      </c>
      <c r="I65">
        <v>5</v>
      </c>
      <c r="J65">
        <v>4</v>
      </c>
      <c r="K65">
        <v>5</v>
      </c>
      <c r="L65">
        <v>4</v>
      </c>
      <c r="M65">
        <v>4</v>
      </c>
      <c r="N65">
        <v>3</v>
      </c>
      <c r="O65">
        <v>1</v>
      </c>
      <c r="P65">
        <v>4</v>
      </c>
      <c r="Q65">
        <v>2</v>
      </c>
      <c r="R65">
        <v>3</v>
      </c>
      <c r="S65">
        <v>2</v>
      </c>
      <c r="T65">
        <v>1</v>
      </c>
      <c r="U65">
        <v>5</v>
      </c>
      <c r="V65">
        <v>5</v>
      </c>
      <c r="W65">
        <v>5</v>
      </c>
      <c r="X65">
        <v>77</v>
      </c>
      <c r="Y65">
        <f t="shared" si="0"/>
        <v>3</v>
      </c>
    </row>
    <row r="66" spans="1:25">
      <c r="A66">
        <v>9116</v>
      </c>
      <c r="B66">
        <v>3</v>
      </c>
      <c r="C66">
        <v>3</v>
      </c>
      <c r="D66">
        <v>2</v>
      </c>
      <c r="E66">
        <v>2</v>
      </c>
      <c r="F66">
        <v>2</v>
      </c>
      <c r="G66">
        <v>3</v>
      </c>
      <c r="H66">
        <v>3</v>
      </c>
      <c r="I66">
        <v>3</v>
      </c>
      <c r="J66">
        <v>2</v>
      </c>
      <c r="K66">
        <v>2</v>
      </c>
      <c r="L66">
        <v>2</v>
      </c>
      <c r="M66">
        <v>3</v>
      </c>
      <c r="N66">
        <v>3</v>
      </c>
      <c r="O66">
        <v>1</v>
      </c>
      <c r="P66">
        <v>3</v>
      </c>
      <c r="Q66">
        <v>3</v>
      </c>
      <c r="R66">
        <v>2</v>
      </c>
      <c r="S66">
        <v>1</v>
      </c>
      <c r="T66">
        <v>3</v>
      </c>
      <c r="U66">
        <v>3</v>
      </c>
      <c r="V66">
        <v>3</v>
      </c>
      <c r="W66">
        <v>2</v>
      </c>
      <c r="X66">
        <v>54</v>
      </c>
      <c r="Y66">
        <f t="shared" si="0"/>
        <v>12</v>
      </c>
    </row>
    <row r="67" spans="1:25">
      <c r="A67">
        <v>9097</v>
      </c>
      <c r="B67">
        <v>3</v>
      </c>
      <c r="C67">
        <v>5</v>
      </c>
      <c r="D67">
        <v>5</v>
      </c>
      <c r="E67">
        <v>2</v>
      </c>
      <c r="F67">
        <v>2</v>
      </c>
      <c r="G67">
        <v>5</v>
      </c>
      <c r="H67">
        <v>5</v>
      </c>
      <c r="I67">
        <v>5</v>
      </c>
      <c r="J67">
        <v>5</v>
      </c>
      <c r="K67">
        <v>5</v>
      </c>
      <c r="L67">
        <v>4</v>
      </c>
      <c r="M67">
        <v>4</v>
      </c>
      <c r="N67">
        <v>5</v>
      </c>
      <c r="O67">
        <v>4</v>
      </c>
      <c r="P67">
        <v>5</v>
      </c>
      <c r="Q67">
        <v>4</v>
      </c>
      <c r="R67">
        <v>4</v>
      </c>
      <c r="S67">
        <v>3</v>
      </c>
      <c r="T67">
        <v>4</v>
      </c>
      <c r="U67">
        <v>5</v>
      </c>
      <c r="V67">
        <v>4</v>
      </c>
      <c r="W67">
        <v>4</v>
      </c>
      <c r="X67">
        <v>92</v>
      </c>
      <c r="Y67">
        <f t="shared" ref="Y67:Y130" si="1">COUNTIF(B67:W67, "=3")</f>
        <v>2</v>
      </c>
    </row>
    <row r="68" spans="1:25">
      <c r="A68">
        <v>9152</v>
      </c>
      <c r="B68">
        <v>1</v>
      </c>
      <c r="C68">
        <v>4</v>
      </c>
      <c r="D68">
        <v>3</v>
      </c>
      <c r="E68">
        <v>1</v>
      </c>
      <c r="F68">
        <v>4</v>
      </c>
      <c r="G68">
        <v>2</v>
      </c>
      <c r="H68">
        <v>5</v>
      </c>
      <c r="I68">
        <v>5</v>
      </c>
      <c r="J68">
        <v>4</v>
      </c>
      <c r="K68">
        <v>4</v>
      </c>
      <c r="L68">
        <v>4</v>
      </c>
      <c r="M68">
        <v>2</v>
      </c>
      <c r="N68">
        <v>4</v>
      </c>
      <c r="O68">
        <v>1</v>
      </c>
      <c r="P68">
        <v>4</v>
      </c>
      <c r="Q68">
        <v>1</v>
      </c>
      <c r="R68">
        <v>1</v>
      </c>
      <c r="S68">
        <v>1</v>
      </c>
      <c r="T68">
        <v>3</v>
      </c>
      <c r="U68">
        <v>4</v>
      </c>
      <c r="V68">
        <v>4</v>
      </c>
      <c r="W68">
        <v>1</v>
      </c>
      <c r="X68">
        <v>63</v>
      </c>
      <c r="Y68">
        <f t="shared" si="1"/>
        <v>2</v>
      </c>
    </row>
    <row r="69" spans="1:25">
      <c r="A69">
        <v>9153</v>
      </c>
      <c r="B69">
        <v>4</v>
      </c>
      <c r="C69">
        <v>4</v>
      </c>
      <c r="D69">
        <v>4</v>
      </c>
      <c r="E69">
        <v>4</v>
      </c>
      <c r="F69">
        <v>1</v>
      </c>
      <c r="G69">
        <v>3</v>
      </c>
      <c r="H69">
        <v>4</v>
      </c>
      <c r="I69">
        <v>4</v>
      </c>
      <c r="J69">
        <v>2</v>
      </c>
      <c r="K69">
        <v>2</v>
      </c>
      <c r="L69">
        <v>4</v>
      </c>
      <c r="M69">
        <v>3</v>
      </c>
      <c r="N69">
        <v>4</v>
      </c>
      <c r="O69">
        <v>4</v>
      </c>
      <c r="P69">
        <v>3</v>
      </c>
      <c r="Q69">
        <v>2</v>
      </c>
      <c r="R69">
        <v>3</v>
      </c>
      <c r="S69">
        <v>4</v>
      </c>
      <c r="T69">
        <v>4</v>
      </c>
      <c r="U69">
        <v>4</v>
      </c>
      <c r="V69">
        <v>4</v>
      </c>
      <c r="W69">
        <v>2</v>
      </c>
      <c r="X69">
        <v>73</v>
      </c>
      <c r="Y69">
        <f t="shared" si="1"/>
        <v>4</v>
      </c>
    </row>
    <row r="70" spans="1:25">
      <c r="A70">
        <v>9150</v>
      </c>
      <c r="B70">
        <v>4</v>
      </c>
      <c r="C70">
        <v>4</v>
      </c>
      <c r="D70">
        <v>4</v>
      </c>
      <c r="E70">
        <v>4</v>
      </c>
      <c r="F70">
        <v>1</v>
      </c>
      <c r="G70">
        <v>3</v>
      </c>
      <c r="H70">
        <v>2</v>
      </c>
      <c r="I70">
        <v>5</v>
      </c>
      <c r="J70">
        <v>1</v>
      </c>
      <c r="K70">
        <v>1</v>
      </c>
      <c r="L70">
        <v>2</v>
      </c>
      <c r="M70">
        <v>4</v>
      </c>
      <c r="N70">
        <v>2</v>
      </c>
      <c r="O70">
        <v>1</v>
      </c>
      <c r="P70">
        <v>1</v>
      </c>
      <c r="Q70">
        <v>1</v>
      </c>
      <c r="R70">
        <v>3</v>
      </c>
      <c r="S70">
        <v>1</v>
      </c>
      <c r="T70">
        <v>2</v>
      </c>
      <c r="U70">
        <v>4</v>
      </c>
      <c r="V70">
        <v>4</v>
      </c>
      <c r="W70">
        <v>1</v>
      </c>
      <c r="X70">
        <v>55</v>
      </c>
      <c r="Y70">
        <f t="shared" si="1"/>
        <v>2</v>
      </c>
    </row>
    <row r="71" spans="1:25">
      <c r="A71">
        <v>9159</v>
      </c>
      <c r="B71">
        <v>2</v>
      </c>
      <c r="C71">
        <v>4</v>
      </c>
      <c r="D71">
        <v>4</v>
      </c>
      <c r="E71">
        <v>2</v>
      </c>
      <c r="F71">
        <v>1</v>
      </c>
      <c r="G71">
        <v>3</v>
      </c>
      <c r="H71">
        <v>1</v>
      </c>
      <c r="I71">
        <v>4</v>
      </c>
      <c r="J71">
        <v>1</v>
      </c>
      <c r="K71">
        <v>1</v>
      </c>
      <c r="L71">
        <v>1</v>
      </c>
      <c r="M71">
        <v>2</v>
      </c>
      <c r="N71">
        <v>4</v>
      </c>
      <c r="O71">
        <v>1</v>
      </c>
      <c r="P71">
        <v>1</v>
      </c>
      <c r="Q71">
        <v>1</v>
      </c>
      <c r="R71">
        <v>1</v>
      </c>
      <c r="S71">
        <v>1</v>
      </c>
      <c r="T71">
        <v>2</v>
      </c>
      <c r="U71">
        <v>2</v>
      </c>
      <c r="V71">
        <v>1</v>
      </c>
      <c r="W71">
        <v>2</v>
      </c>
      <c r="X71">
        <v>42</v>
      </c>
      <c r="Y71">
        <f t="shared" si="1"/>
        <v>1</v>
      </c>
    </row>
    <row r="72" spans="1:25">
      <c r="A72">
        <v>9165</v>
      </c>
      <c r="B72">
        <v>2</v>
      </c>
      <c r="C72">
        <v>1</v>
      </c>
      <c r="D72">
        <v>4</v>
      </c>
      <c r="E72">
        <v>1</v>
      </c>
      <c r="F72">
        <v>1</v>
      </c>
      <c r="G72">
        <v>4</v>
      </c>
      <c r="H72">
        <v>5</v>
      </c>
      <c r="I72">
        <v>5</v>
      </c>
      <c r="J72">
        <v>4</v>
      </c>
      <c r="K72">
        <v>4</v>
      </c>
      <c r="L72">
        <v>5</v>
      </c>
      <c r="M72">
        <v>5</v>
      </c>
      <c r="N72">
        <v>4</v>
      </c>
      <c r="O72">
        <v>1</v>
      </c>
      <c r="P72">
        <v>2</v>
      </c>
      <c r="Q72">
        <v>1</v>
      </c>
      <c r="R72">
        <v>1</v>
      </c>
      <c r="S72">
        <v>1</v>
      </c>
      <c r="T72">
        <v>2</v>
      </c>
      <c r="U72">
        <v>5</v>
      </c>
      <c r="V72">
        <v>5</v>
      </c>
      <c r="W72">
        <v>2</v>
      </c>
      <c r="X72">
        <v>65</v>
      </c>
      <c r="Y72">
        <f t="shared" si="1"/>
        <v>0</v>
      </c>
    </row>
    <row r="73" spans="1:25">
      <c r="A73">
        <v>9170</v>
      </c>
      <c r="B73">
        <v>2</v>
      </c>
      <c r="C73">
        <v>1</v>
      </c>
      <c r="D73">
        <v>4</v>
      </c>
      <c r="E73">
        <v>1</v>
      </c>
      <c r="F73">
        <v>1</v>
      </c>
      <c r="G73">
        <v>5</v>
      </c>
      <c r="H73">
        <v>4</v>
      </c>
      <c r="I73">
        <v>5</v>
      </c>
      <c r="J73">
        <v>4</v>
      </c>
      <c r="K73">
        <v>5</v>
      </c>
      <c r="L73">
        <v>4</v>
      </c>
      <c r="M73">
        <v>5</v>
      </c>
      <c r="N73">
        <v>2</v>
      </c>
      <c r="O73">
        <v>1</v>
      </c>
      <c r="P73">
        <v>2</v>
      </c>
      <c r="Q73">
        <v>1</v>
      </c>
      <c r="R73">
        <v>2</v>
      </c>
      <c r="S73">
        <v>1</v>
      </c>
      <c r="T73">
        <v>1</v>
      </c>
      <c r="U73">
        <v>2</v>
      </c>
      <c r="V73">
        <v>5</v>
      </c>
      <c r="W73">
        <v>3</v>
      </c>
      <c r="X73">
        <v>61</v>
      </c>
      <c r="Y73">
        <f t="shared" si="1"/>
        <v>1</v>
      </c>
    </row>
    <row r="74" spans="1:25">
      <c r="A74">
        <v>9169</v>
      </c>
      <c r="B74">
        <v>2</v>
      </c>
      <c r="C74">
        <v>2</v>
      </c>
      <c r="D74">
        <v>4</v>
      </c>
      <c r="E74">
        <v>1</v>
      </c>
      <c r="F74">
        <v>1</v>
      </c>
      <c r="G74">
        <v>4</v>
      </c>
      <c r="H74">
        <v>2</v>
      </c>
      <c r="I74">
        <v>3</v>
      </c>
      <c r="J74">
        <v>1</v>
      </c>
      <c r="K74">
        <v>1</v>
      </c>
      <c r="L74">
        <v>4</v>
      </c>
      <c r="M74">
        <v>3</v>
      </c>
      <c r="N74">
        <v>2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4</v>
      </c>
      <c r="V74">
        <v>3</v>
      </c>
      <c r="W74">
        <v>1</v>
      </c>
      <c r="X74">
        <v>44</v>
      </c>
      <c r="Y74">
        <f t="shared" si="1"/>
        <v>3</v>
      </c>
    </row>
    <row r="75" spans="1:25">
      <c r="A75">
        <v>9173</v>
      </c>
      <c r="B75">
        <v>3</v>
      </c>
      <c r="C75">
        <v>4</v>
      </c>
      <c r="D75">
        <v>4</v>
      </c>
      <c r="E75">
        <v>2</v>
      </c>
      <c r="F75">
        <v>1</v>
      </c>
      <c r="G75">
        <v>4</v>
      </c>
      <c r="H75">
        <v>5</v>
      </c>
      <c r="I75">
        <v>5</v>
      </c>
      <c r="J75">
        <v>2</v>
      </c>
      <c r="K75">
        <v>4</v>
      </c>
      <c r="L75">
        <v>5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4</v>
      </c>
      <c r="V75">
        <v>4</v>
      </c>
      <c r="W75">
        <v>3</v>
      </c>
      <c r="X75">
        <v>66</v>
      </c>
      <c r="Y75">
        <f t="shared" si="1"/>
        <v>2</v>
      </c>
    </row>
    <row r="76" spans="1:25">
      <c r="A76">
        <v>9180</v>
      </c>
      <c r="B76">
        <v>3</v>
      </c>
      <c r="C76">
        <v>2</v>
      </c>
      <c r="D76">
        <v>4</v>
      </c>
      <c r="E76">
        <v>2</v>
      </c>
      <c r="F76">
        <v>1</v>
      </c>
      <c r="G76">
        <v>2</v>
      </c>
      <c r="H76">
        <v>2</v>
      </c>
      <c r="I76">
        <v>4</v>
      </c>
      <c r="J76">
        <v>1</v>
      </c>
      <c r="K76">
        <v>1</v>
      </c>
      <c r="L76">
        <v>2</v>
      </c>
      <c r="M76">
        <v>4</v>
      </c>
      <c r="N76">
        <v>4</v>
      </c>
      <c r="O76">
        <v>1</v>
      </c>
      <c r="P76">
        <v>2</v>
      </c>
      <c r="Q76">
        <v>1</v>
      </c>
      <c r="R76">
        <v>3</v>
      </c>
      <c r="S76">
        <v>1</v>
      </c>
      <c r="T76">
        <v>2</v>
      </c>
      <c r="U76">
        <v>1</v>
      </c>
      <c r="V76">
        <v>4</v>
      </c>
      <c r="W76">
        <v>2</v>
      </c>
      <c r="X76">
        <v>49</v>
      </c>
      <c r="Y76">
        <f t="shared" si="1"/>
        <v>2</v>
      </c>
    </row>
    <row r="77" spans="1:25">
      <c r="A77">
        <v>8925</v>
      </c>
      <c r="B77">
        <v>4</v>
      </c>
      <c r="C77">
        <v>4</v>
      </c>
      <c r="D77">
        <v>4</v>
      </c>
      <c r="E77">
        <v>2</v>
      </c>
      <c r="F77">
        <v>3</v>
      </c>
      <c r="G77">
        <v>4</v>
      </c>
      <c r="H77">
        <v>4</v>
      </c>
      <c r="I77">
        <v>5</v>
      </c>
      <c r="J77">
        <v>4</v>
      </c>
      <c r="K77">
        <v>4</v>
      </c>
      <c r="L77">
        <v>5</v>
      </c>
      <c r="M77">
        <v>5</v>
      </c>
      <c r="N77">
        <v>4</v>
      </c>
      <c r="O77">
        <v>3</v>
      </c>
      <c r="P77">
        <v>4</v>
      </c>
      <c r="Q77">
        <v>4</v>
      </c>
      <c r="R77">
        <v>4</v>
      </c>
      <c r="S77">
        <v>4</v>
      </c>
      <c r="T77">
        <v>4</v>
      </c>
      <c r="U77">
        <v>3</v>
      </c>
      <c r="V77">
        <v>4</v>
      </c>
      <c r="W77">
        <v>4</v>
      </c>
      <c r="X77">
        <v>86</v>
      </c>
      <c r="Y77">
        <f t="shared" si="1"/>
        <v>3</v>
      </c>
    </row>
    <row r="78" spans="1:25">
      <c r="A78">
        <v>9186</v>
      </c>
      <c r="B78">
        <v>3</v>
      </c>
      <c r="C78">
        <v>3</v>
      </c>
      <c r="D78">
        <v>5</v>
      </c>
      <c r="E78">
        <v>1</v>
      </c>
      <c r="F78">
        <v>1</v>
      </c>
      <c r="G78">
        <v>3</v>
      </c>
      <c r="H78">
        <v>3</v>
      </c>
      <c r="I78">
        <v>5</v>
      </c>
      <c r="J78">
        <v>2</v>
      </c>
      <c r="K78">
        <v>2</v>
      </c>
      <c r="L78">
        <v>3</v>
      </c>
      <c r="M78">
        <v>4</v>
      </c>
      <c r="N78">
        <v>4</v>
      </c>
      <c r="O78">
        <v>1</v>
      </c>
      <c r="P78">
        <v>2</v>
      </c>
      <c r="Q78">
        <v>2</v>
      </c>
      <c r="R78">
        <v>2</v>
      </c>
      <c r="S78">
        <v>2</v>
      </c>
      <c r="T78">
        <v>4</v>
      </c>
      <c r="U78">
        <v>5</v>
      </c>
      <c r="V78">
        <v>4</v>
      </c>
      <c r="W78">
        <v>1</v>
      </c>
      <c r="X78">
        <v>62</v>
      </c>
      <c r="Y78">
        <f t="shared" si="1"/>
        <v>5</v>
      </c>
    </row>
    <row r="79" spans="1:25">
      <c r="A79">
        <v>9189</v>
      </c>
      <c r="B79">
        <v>4</v>
      </c>
      <c r="C79">
        <v>4</v>
      </c>
      <c r="D79">
        <v>4</v>
      </c>
      <c r="E79">
        <v>2</v>
      </c>
      <c r="F79">
        <v>1</v>
      </c>
      <c r="G79">
        <v>5</v>
      </c>
      <c r="H79">
        <v>5</v>
      </c>
      <c r="I79">
        <v>5</v>
      </c>
      <c r="J79">
        <v>5</v>
      </c>
      <c r="K79">
        <v>5</v>
      </c>
      <c r="L79">
        <v>5</v>
      </c>
      <c r="M79">
        <v>4</v>
      </c>
      <c r="N79">
        <v>5</v>
      </c>
      <c r="O79">
        <v>2</v>
      </c>
      <c r="P79">
        <v>5</v>
      </c>
      <c r="Q79">
        <v>4</v>
      </c>
      <c r="R79">
        <v>5</v>
      </c>
      <c r="S79">
        <v>4</v>
      </c>
      <c r="T79">
        <v>5</v>
      </c>
      <c r="U79">
        <v>4</v>
      </c>
      <c r="V79">
        <v>4</v>
      </c>
      <c r="W79">
        <v>2</v>
      </c>
      <c r="X79">
        <v>89</v>
      </c>
      <c r="Y79">
        <f t="shared" si="1"/>
        <v>0</v>
      </c>
    </row>
    <row r="80" spans="1:25">
      <c r="A80">
        <v>9203</v>
      </c>
      <c r="B80">
        <v>2</v>
      </c>
      <c r="C80">
        <v>1</v>
      </c>
      <c r="D80">
        <v>2</v>
      </c>
      <c r="E80">
        <v>2</v>
      </c>
      <c r="F80">
        <v>2</v>
      </c>
      <c r="G80">
        <v>4</v>
      </c>
      <c r="H80">
        <v>4</v>
      </c>
      <c r="I80">
        <v>4</v>
      </c>
      <c r="J80">
        <v>2</v>
      </c>
      <c r="K80">
        <v>2</v>
      </c>
      <c r="L80">
        <v>3</v>
      </c>
      <c r="M80">
        <v>3</v>
      </c>
      <c r="N80">
        <v>4</v>
      </c>
      <c r="O80">
        <v>2</v>
      </c>
      <c r="P80">
        <v>3</v>
      </c>
      <c r="Q80">
        <v>2</v>
      </c>
      <c r="R80">
        <v>2</v>
      </c>
      <c r="S80">
        <v>2</v>
      </c>
      <c r="T80">
        <v>3</v>
      </c>
      <c r="U80">
        <v>3</v>
      </c>
      <c r="V80">
        <v>3</v>
      </c>
      <c r="W80">
        <v>2</v>
      </c>
      <c r="X80">
        <v>57</v>
      </c>
      <c r="Y80">
        <f t="shared" si="1"/>
        <v>6</v>
      </c>
    </row>
    <row r="81" spans="1:25">
      <c r="A81">
        <v>9155</v>
      </c>
      <c r="B81">
        <v>1</v>
      </c>
      <c r="C81">
        <v>2</v>
      </c>
      <c r="D81">
        <v>2</v>
      </c>
      <c r="E81">
        <v>2</v>
      </c>
      <c r="F81">
        <v>1</v>
      </c>
      <c r="G81">
        <v>4</v>
      </c>
      <c r="H81">
        <v>1</v>
      </c>
      <c r="I81">
        <v>4</v>
      </c>
      <c r="J81">
        <v>1</v>
      </c>
      <c r="K81">
        <v>1</v>
      </c>
      <c r="L81">
        <v>1</v>
      </c>
      <c r="M81">
        <v>4</v>
      </c>
      <c r="N81">
        <v>2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4</v>
      </c>
      <c r="V81">
        <v>3</v>
      </c>
      <c r="W81">
        <v>1</v>
      </c>
      <c r="X81">
        <v>40</v>
      </c>
      <c r="Y81">
        <f t="shared" si="1"/>
        <v>1</v>
      </c>
    </row>
    <row r="82" spans="1:25">
      <c r="A82">
        <v>9205</v>
      </c>
      <c r="B82">
        <v>2</v>
      </c>
      <c r="C82">
        <v>1</v>
      </c>
      <c r="D82">
        <v>4</v>
      </c>
      <c r="E82">
        <v>2</v>
      </c>
      <c r="F82">
        <v>1</v>
      </c>
      <c r="G82">
        <v>4</v>
      </c>
      <c r="H82">
        <v>4</v>
      </c>
      <c r="I82">
        <v>4</v>
      </c>
      <c r="J82">
        <v>4</v>
      </c>
      <c r="K82">
        <v>4</v>
      </c>
      <c r="L82">
        <v>4</v>
      </c>
      <c r="M82">
        <v>4</v>
      </c>
      <c r="N82">
        <v>4</v>
      </c>
      <c r="O82">
        <v>1</v>
      </c>
      <c r="P82">
        <v>4</v>
      </c>
      <c r="Q82">
        <v>3</v>
      </c>
      <c r="R82">
        <v>3</v>
      </c>
      <c r="S82">
        <v>3</v>
      </c>
      <c r="T82">
        <v>4</v>
      </c>
      <c r="U82">
        <v>4</v>
      </c>
      <c r="V82">
        <v>4</v>
      </c>
      <c r="W82">
        <v>4</v>
      </c>
      <c r="X82">
        <v>72</v>
      </c>
      <c r="Y82">
        <f t="shared" si="1"/>
        <v>3</v>
      </c>
    </row>
    <row r="83" spans="1:25">
      <c r="A83">
        <v>9209</v>
      </c>
      <c r="B83">
        <v>2</v>
      </c>
      <c r="C83">
        <v>4</v>
      </c>
      <c r="D83">
        <v>4</v>
      </c>
      <c r="E83">
        <v>2</v>
      </c>
      <c r="F83">
        <v>4</v>
      </c>
      <c r="G83">
        <v>5</v>
      </c>
      <c r="H83">
        <v>4</v>
      </c>
      <c r="I83">
        <v>4</v>
      </c>
      <c r="J83">
        <v>1</v>
      </c>
      <c r="K83">
        <v>1</v>
      </c>
      <c r="L83">
        <v>2</v>
      </c>
      <c r="M83">
        <v>4</v>
      </c>
      <c r="N83">
        <v>4</v>
      </c>
      <c r="O83">
        <v>2</v>
      </c>
      <c r="P83">
        <v>2</v>
      </c>
      <c r="Q83">
        <v>2</v>
      </c>
      <c r="R83">
        <v>2</v>
      </c>
      <c r="S83">
        <v>3</v>
      </c>
      <c r="T83">
        <v>4</v>
      </c>
      <c r="U83">
        <v>4</v>
      </c>
      <c r="V83">
        <v>4</v>
      </c>
      <c r="W83">
        <v>1</v>
      </c>
      <c r="X83">
        <v>65</v>
      </c>
      <c r="Y83">
        <f t="shared" si="1"/>
        <v>1</v>
      </c>
    </row>
    <row r="84" spans="1:25">
      <c r="A84">
        <v>9201</v>
      </c>
      <c r="B84">
        <v>1</v>
      </c>
      <c r="C84">
        <v>1</v>
      </c>
      <c r="D84">
        <v>5</v>
      </c>
      <c r="E84">
        <v>2</v>
      </c>
      <c r="F84">
        <v>1</v>
      </c>
      <c r="G84">
        <v>4</v>
      </c>
      <c r="H84">
        <v>5</v>
      </c>
      <c r="I84">
        <v>5</v>
      </c>
      <c r="J84">
        <v>4</v>
      </c>
      <c r="K84">
        <v>4</v>
      </c>
      <c r="L84">
        <v>5</v>
      </c>
      <c r="M84">
        <v>5</v>
      </c>
      <c r="N84">
        <v>4</v>
      </c>
      <c r="O84">
        <v>2</v>
      </c>
      <c r="P84">
        <v>4</v>
      </c>
      <c r="Q84">
        <v>4</v>
      </c>
      <c r="R84">
        <v>4</v>
      </c>
      <c r="S84">
        <v>4</v>
      </c>
      <c r="T84">
        <v>4</v>
      </c>
      <c r="U84">
        <v>4</v>
      </c>
      <c r="V84">
        <v>4</v>
      </c>
      <c r="W84">
        <v>4</v>
      </c>
      <c r="X84">
        <v>80</v>
      </c>
      <c r="Y84">
        <f t="shared" si="1"/>
        <v>0</v>
      </c>
    </row>
    <row r="85" spans="1:25">
      <c r="A85">
        <v>9176</v>
      </c>
      <c r="B85">
        <v>2</v>
      </c>
      <c r="C85">
        <v>4</v>
      </c>
      <c r="D85">
        <v>4</v>
      </c>
      <c r="E85">
        <v>1</v>
      </c>
      <c r="F85">
        <v>2</v>
      </c>
      <c r="G85">
        <v>5</v>
      </c>
      <c r="H85">
        <v>4</v>
      </c>
      <c r="I85">
        <v>5</v>
      </c>
      <c r="J85">
        <v>2</v>
      </c>
      <c r="K85">
        <v>1</v>
      </c>
      <c r="L85">
        <v>5</v>
      </c>
      <c r="M85">
        <v>2</v>
      </c>
      <c r="N85">
        <v>5</v>
      </c>
      <c r="O85">
        <v>2</v>
      </c>
      <c r="P85">
        <v>4</v>
      </c>
      <c r="Q85">
        <v>4</v>
      </c>
      <c r="R85">
        <v>4</v>
      </c>
      <c r="S85">
        <v>4</v>
      </c>
      <c r="T85">
        <v>5</v>
      </c>
      <c r="U85">
        <v>4</v>
      </c>
      <c r="V85">
        <v>4</v>
      </c>
      <c r="W85">
        <v>3</v>
      </c>
      <c r="X85">
        <v>76</v>
      </c>
      <c r="Y85">
        <f t="shared" si="1"/>
        <v>1</v>
      </c>
    </row>
    <row r="86" spans="1:25">
      <c r="A86">
        <v>9211</v>
      </c>
      <c r="B86">
        <v>1</v>
      </c>
      <c r="C86">
        <v>2</v>
      </c>
      <c r="D86">
        <v>4</v>
      </c>
      <c r="E86">
        <v>2</v>
      </c>
      <c r="F86">
        <v>1</v>
      </c>
      <c r="G86">
        <v>3</v>
      </c>
      <c r="H86">
        <v>5</v>
      </c>
      <c r="I86">
        <v>5</v>
      </c>
      <c r="J86">
        <v>2</v>
      </c>
      <c r="K86">
        <v>2</v>
      </c>
      <c r="L86">
        <v>4</v>
      </c>
      <c r="M86">
        <v>2</v>
      </c>
      <c r="N86">
        <v>4</v>
      </c>
      <c r="O86">
        <v>1</v>
      </c>
      <c r="P86">
        <v>2</v>
      </c>
      <c r="Q86">
        <v>1</v>
      </c>
      <c r="R86">
        <v>1</v>
      </c>
      <c r="S86">
        <v>1</v>
      </c>
      <c r="T86">
        <v>4</v>
      </c>
      <c r="U86">
        <v>4</v>
      </c>
      <c r="V86">
        <v>4</v>
      </c>
      <c r="W86">
        <v>2</v>
      </c>
      <c r="X86">
        <v>57</v>
      </c>
      <c r="Y86">
        <f t="shared" si="1"/>
        <v>1</v>
      </c>
    </row>
    <row r="87" spans="1:25">
      <c r="A87">
        <v>9223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3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3</v>
      </c>
      <c r="V87">
        <v>4</v>
      </c>
      <c r="W87">
        <v>1</v>
      </c>
      <c r="X87">
        <v>29</v>
      </c>
      <c r="Y87">
        <f t="shared" si="1"/>
        <v>2</v>
      </c>
    </row>
    <row r="88" spans="1:25">
      <c r="A88">
        <v>9142</v>
      </c>
      <c r="B88">
        <v>4</v>
      </c>
      <c r="C88">
        <v>3</v>
      </c>
      <c r="D88">
        <v>3</v>
      </c>
      <c r="E88">
        <v>2</v>
      </c>
      <c r="F88">
        <v>2</v>
      </c>
      <c r="G88">
        <v>2</v>
      </c>
      <c r="H88">
        <v>4</v>
      </c>
      <c r="I88">
        <v>5</v>
      </c>
      <c r="J88">
        <v>4</v>
      </c>
      <c r="K88">
        <v>4</v>
      </c>
      <c r="L88">
        <v>3</v>
      </c>
      <c r="M88">
        <v>5</v>
      </c>
      <c r="N88">
        <v>4</v>
      </c>
      <c r="O88">
        <v>1</v>
      </c>
      <c r="P88">
        <v>2</v>
      </c>
      <c r="Q88">
        <v>2</v>
      </c>
      <c r="R88">
        <v>2</v>
      </c>
      <c r="S88">
        <v>2</v>
      </c>
      <c r="T88">
        <v>4</v>
      </c>
      <c r="U88">
        <v>2</v>
      </c>
      <c r="V88">
        <v>1</v>
      </c>
      <c r="W88">
        <v>1</v>
      </c>
      <c r="X88">
        <v>62</v>
      </c>
      <c r="Y88">
        <f t="shared" si="1"/>
        <v>3</v>
      </c>
    </row>
    <row r="89" spans="1:25">
      <c r="A89">
        <v>9226</v>
      </c>
      <c r="B89">
        <v>2</v>
      </c>
      <c r="C89">
        <v>3</v>
      </c>
      <c r="D89">
        <v>4</v>
      </c>
      <c r="E89">
        <v>2</v>
      </c>
      <c r="F89">
        <v>3</v>
      </c>
      <c r="G89">
        <v>2</v>
      </c>
      <c r="H89">
        <v>5</v>
      </c>
      <c r="I89">
        <v>5</v>
      </c>
      <c r="J89">
        <v>4</v>
      </c>
      <c r="K89">
        <v>4</v>
      </c>
      <c r="L89">
        <v>5</v>
      </c>
      <c r="M89">
        <v>4</v>
      </c>
      <c r="N89">
        <v>5</v>
      </c>
      <c r="O89">
        <v>2</v>
      </c>
      <c r="P89">
        <v>5</v>
      </c>
      <c r="Q89">
        <v>5</v>
      </c>
      <c r="R89">
        <v>4</v>
      </c>
      <c r="S89">
        <v>5</v>
      </c>
      <c r="T89">
        <v>5</v>
      </c>
      <c r="U89">
        <v>2</v>
      </c>
      <c r="V89">
        <v>2</v>
      </c>
      <c r="W89">
        <v>2</v>
      </c>
      <c r="X89">
        <v>80</v>
      </c>
      <c r="Y89">
        <f t="shared" si="1"/>
        <v>2</v>
      </c>
    </row>
    <row r="90" spans="1:25">
      <c r="A90">
        <v>9266</v>
      </c>
      <c r="B90">
        <v>3</v>
      </c>
      <c r="C90">
        <v>3</v>
      </c>
      <c r="D90">
        <v>3</v>
      </c>
      <c r="E90">
        <v>2</v>
      </c>
      <c r="F90">
        <v>1</v>
      </c>
      <c r="G90">
        <v>3</v>
      </c>
      <c r="H90">
        <v>2</v>
      </c>
      <c r="I90">
        <v>4</v>
      </c>
      <c r="J90">
        <v>1</v>
      </c>
      <c r="K90">
        <v>1</v>
      </c>
      <c r="L90">
        <v>2</v>
      </c>
      <c r="M90">
        <v>4</v>
      </c>
      <c r="N90">
        <v>3</v>
      </c>
      <c r="O90">
        <v>1</v>
      </c>
      <c r="P90">
        <v>2</v>
      </c>
      <c r="Q90">
        <v>1</v>
      </c>
      <c r="R90">
        <v>1</v>
      </c>
      <c r="S90">
        <v>1</v>
      </c>
      <c r="T90">
        <v>2</v>
      </c>
      <c r="U90">
        <v>4</v>
      </c>
      <c r="V90">
        <v>2</v>
      </c>
      <c r="W90">
        <v>1</v>
      </c>
      <c r="X90">
        <v>47</v>
      </c>
      <c r="Y90">
        <f t="shared" si="1"/>
        <v>5</v>
      </c>
    </row>
    <row r="91" spans="1:25">
      <c r="A91">
        <v>9302</v>
      </c>
      <c r="B91">
        <v>4</v>
      </c>
      <c r="C91">
        <v>5</v>
      </c>
      <c r="D91">
        <v>5</v>
      </c>
      <c r="E91">
        <v>4</v>
      </c>
      <c r="F91">
        <v>1</v>
      </c>
      <c r="G91">
        <v>3</v>
      </c>
      <c r="H91">
        <v>5</v>
      </c>
      <c r="I91">
        <v>5</v>
      </c>
      <c r="J91">
        <v>5</v>
      </c>
      <c r="K91">
        <v>5</v>
      </c>
      <c r="L91">
        <v>5</v>
      </c>
      <c r="M91">
        <v>4</v>
      </c>
      <c r="N91">
        <v>5</v>
      </c>
      <c r="O91">
        <v>2</v>
      </c>
      <c r="P91">
        <v>5</v>
      </c>
      <c r="Q91">
        <v>5</v>
      </c>
      <c r="R91">
        <v>5</v>
      </c>
      <c r="S91">
        <v>5</v>
      </c>
      <c r="T91">
        <v>5</v>
      </c>
      <c r="U91">
        <v>4</v>
      </c>
      <c r="V91">
        <v>4</v>
      </c>
      <c r="W91">
        <v>2</v>
      </c>
      <c r="X91">
        <v>93</v>
      </c>
      <c r="Y91">
        <f t="shared" si="1"/>
        <v>1</v>
      </c>
    </row>
    <row r="92" spans="1:25">
      <c r="A92">
        <v>9303</v>
      </c>
      <c r="B92">
        <v>1</v>
      </c>
      <c r="C92">
        <v>5</v>
      </c>
      <c r="D92">
        <v>5</v>
      </c>
      <c r="E92">
        <v>1</v>
      </c>
      <c r="F92">
        <v>2</v>
      </c>
      <c r="G92">
        <v>5</v>
      </c>
      <c r="H92">
        <v>4</v>
      </c>
      <c r="I92">
        <v>5</v>
      </c>
      <c r="J92">
        <v>2</v>
      </c>
      <c r="K92">
        <v>1</v>
      </c>
      <c r="L92">
        <v>4</v>
      </c>
      <c r="M92">
        <v>4</v>
      </c>
      <c r="N92">
        <v>4</v>
      </c>
      <c r="O92">
        <v>1</v>
      </c>
      <c r="P92">
        <v>2</v>
      </c>
      <c r="Q92">
        <v>1</v>
      </c>
      <c r="R92">
        <v>1</v>
      </c>
      <c r="S92">
        <v>1</v>
      </c>
      <c r="T92">
        <v>2</v>
      </c>
      <c r="U92">
        <v>4</v>
      </c>
      <c r="V92">
        <v>4</v>
      </c>
      <c r="W92">
        <v>3</v>
      </c>
      <c r="X92">
        <v>62</v>
      </c>
      <c r="Y92">
        <f t="shared" si="1"/>
        <v>1</v>
      </c>
    </row>
    <row r="93" spans="1:25">
      <c r="A93">
        <v>9323</v>
      </c>
      <c r="B93">
        <v>4</v>
      </c>
      <c r="C93">
        <v>3</v>
      </c>
      <c r="D93">
        <v>5</v>
      </c>
      <c r="E93">
        <v>3</v>
      </c>
      <c r="F93">
        <v>1</v>
      </c>
      <c r="G93">
        <v>5</v>
      </c>
      <c r="H93">
        <v>4</v>
      </c>
      <c r="I93">
        <v>5</v>
      </c>
      <c r="J93">
        <v>2</v>
      </c>
      <c r="K93">
        <v>2</v>
      </c>
      <c r="L93">
        <v>4</v>
      </c>
      <c r="M93">
        <v>2</v>
      </c>
      <c r="N93">
        <v>1</v>
      </c>
      <c r="O93">
        <v>2</v>
      </c>
      <c r="P93">
        <v>3</v>
      </c>
      <c r="Q93">
        <v>2</v>
      </c>
      <c r="R93">
        <v>4</v>
      </c>
      <c r="S93">
        <v>1</v>
      </c>
      <c r="T93">
        <v>1</v>
      </c>
      <c r="U93">
        <v>5</v>
      </c>
      <c r="V93">
        <v>5</v>
      </c>
      <c r="W93">
        <v>3</v>
      </c>
      <c r="X93">
        <v>67</v>
      </c>
      <c r="Y93">
        <f t="shared" si="1"/>
        <v>4</v>
      </c>
    </row>
    <row r="94" spans="1:25">
      <c r="A94">
        <v>9306</v>
      </c>
      <c r="B94">
        <v>5</v>
      </c>
      <c r="C94">
        <v>5</v>
      </c>
      <c r="D94">
        <v>5</v>
      </c>
      <c r="E94">
        <v>5</v>
      </c>
      <c r="F94">
        <v>5</v>
      </c>
      <c r="G94">
        <v>5</v>
      </c>
      <c r="H94">
        <v>5</v>
      </c>
      <c r="I94">
        <v>5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5</v>
      </c>
      <c r="X94">
        <v>110</v>
      </c>
      <c r="Y94">
        <f t="shared" si="1"/>
        <v>0</v>
      </c>
    </row>
    <row r="95" spans="1:25">
      <c r="A95">
        <v>9340</v>
      </c>
      <c r="B95">
        <v>1</v>
      </c>
      <c r="C95">
        <v>1</v>
      </c>
      <c r="D95">
        <v>2</v>
      </c>
      <c r="E95">
        <v>2</v>
      </c>
      <c r="F95">
        <v>1</v>
      </c>
      <c r="G95">
        <v>4</v>
      </c>
      <c r="H95">
        <v>4</v>
      </c>
      <c r="I95">
        <v>5</v>
      </c>
      <c r="J95">
        <v>4</v>
      </c>
      <c r="K95">
        <v>4</v>
      </c>
      <c r="L95">
        <v>4</v>
      </c>
      <c r="M95">
        <v>2</v>
      </c>
      <c r="N95">
        <v>4</v>
      </c>
      <c r="O95">
        <v>1</v>
      </c>
      <c r="P95">
        <v>3</v>
      </c>
      <c r="Q95">
        <v>2</v>
      </c>
      <c r="R95">
        <v>2</v>
      </c>
      <c r="S95">
        <v>2</v>
      </c>
      <c r="T95">
        <v>3</v>
      </c>
      <c r="U95">
        <v>4</v>
      </c>
      <c r="V95">
        <v>4</v>
      </c>
      <c r="W95">
        <v>2</v>
      </c>
      <c r="X95">
        <v>61</v>
      </c>
      <c r="Y95">
        <f t="shared" si="1"/>
        <v>2</v>
      </c>
    </row>
    <row r="96" spans="1:25">
      <c r="A96">
        <v>9363</v>
      </c>
      <c r="B96">
        <v>5</v>
      </c>
      <c r="C96">
        <v>5</v>
      </c>
      <c r="D96">
        <v>5</v>
      </c>
      <c r="E96">
        <v>2</v>
      </c>
      <c r="F96">
        <v>1</v>
      </c>
      <c r="G96">
        <v>5</v>
      </c>
      <c r="H96">
        <v>5</v>
      </c>
      <c r="I96">
        <v>5</v>
      </c>
      <c r="J96">
        <v>5</v>
      </c>
      <c r="K96">
        <v>5</v>
      </c>
      <c r="L96">
        <v>5</v>
      </c>
      <c r="M96">
        <v>5</v>
      </c>
      <c r="N96">
        <v>5</v>
      </c>
      <c r="O96">
        <v>1</v>
      </c>
      <c r="P96">
        <v>4</v>
      </c>
      <c r="Q96">
        <v>2</v>
      </c>
      <c r="R96">
        <v>2</v>
      </c>
      <c r="S96">
        <v>2</v>
      </c>
      <c r="T96">
        <v>4</v>
      </c>
      <c r="U96">
        <v>5</v>
      </c>
      <c r="V96">
        <v>5</v>
      </c>
      <c r="W96">
        <v>4</v>
      </c>
      <c r="X96">
        <v>87</v>
      </c>
      <c r="Y96">
        <f t="shared" si="1"/>
        <v>0</v>
      </c>
    </row>
    <row r="97" spans="1:25">
      <c r="A97">
        <v>9369</v>
      </c>
      <c r="B97">
        <v>2</v>
      </c>
      <c r="C97">
        <v>1</v>
      </c>
      <c r="D97">
        <v>2</v>
      </c>
      <c r="E97">
        <v>2</v>
      </c>
      <c r="F97">
        <v>3</v>
      </c>
      <c r="G97">
        <v>4</v>
      </c>
      <c r="H97">
        <v>4</v>
      </c>
      <c r="I97">
        <v>5</v>
      </c>
      <c r="J97">
        <v>1</v>
      </c>
      <c r="K97">
        <v>1</v>
      </c>
      <c r="L97">
        <v>2</v>
      </c>
      <c r="M97">
        <v>4</v>
      </c>
      <c r="N97">
        <v>4</v>
      </c>
      <c r="O97">
        <v>1</v>
      </c>
      <c r="P97">
        <v>4</v>
      </c>
      <c r="Q97">
        <v>1</v>
      </c>
      <c r="R97">
        <v>2</v>
      </c>
      <c r="S97">
        <v>1</v>
      </c>
      <c r="T97">
        <v>4</v>
      </c>
      <c r="U97">
        <v>4</v>
      </c>
      <c r="V97">
        <v>4</v>
      </c>
      <c r="W97">
        <v>2</v>
      </c>
      <c r="X97">
        <v>58</v>
      </c>
      <c r="Y97">
        <f t="shared" si="1"/>
        <v>1</v>
      </c>
    </row>
    <row r="98" spans="1:25">
      <c r="A98">
        <v>9368</v>
      </c>
      <c r="B98">
        <v>4</v>
      </c>
      <c r="C98">
        <v>5</v>
      </c>
      <c r="D98">
        <v>4</v>
      </c>
      <c r="E98">
        <v>1</v>
      </c>
      <c r="F98">
        <v>4</v>
      </c>
      <c r="G98">
        <v>3</v>
      </c>
      <c r="H98">
        <v>5</v>
      </c>
      <c r="I98">
        <v>5</v>
      </c>
      <c r="J98">
        <v>2</v>
      </c>
      <c r="K98">
        <v>2</v>
      </c>
      <c r="L98">
        <v>5</v>
      </c>
      <c r="M98">
        <v>1</v>
      </c>
      <c r="N98">
        <v>3</v>
      </c>
      <c r="O98">
        <v>2</v>
      </c>
      <c r="P98">
        <v>4</v>
      </c>
      <c r="Q98">
        <v>3</v>
      </c>
      <c r="R98">
        <v>3</v>
      </c>
      <c r="S98">
        <v>1</v>
      </c>
      <c r="T98">
        <v>3</v>
      </c>
      <c r="U98">
        <v>2</v>
      </c>
      <c r="V98">
        <v>3</v>
      </c>
      <c r="W98">
        <v>1</v>
      </c>
      <c r="X98">
        <v>66</v>
      </c>
      <c r="Y98">
        <f t="shared" si="1"/>
        <v>6</v>
      </c>
    </row>
    <row r="99" spans="1:25">
      <c r="A99">
        <v>9322</v>
      </c>
      <c r="B99">
        <v>2</v>
      </c>
      <c r="C99">
        <v>1</v>
      </c>
      <c r="D99">
        <v>3</v>
      </c>
      <c r="E99">
        <v>1</v>
      </c>
      <c r="F99">
        <v>1</v>
      </c>
      <c r="G99">
        <v>3</v>
      </c>
      <c r="H99">
        <v>4</v>
      </c>
      <c r="I99">
        <v>5</v>
      </c>
      <c r="J99">
        <v>5</v>
      </c>
      <c r="K99">
        <v>5</v>
      </c>
      <c r="L99">
        <v>4</v>
      </c>
      <c r="M99">
        <v>5</v>
      </c>
      <c r="N99">
        <v>4</v>
      </c>
      <c r="O99">
        <v>1</v>
      </c>
      <c r="P99">
        <v>5</v>
      </c>
      <c r="Q99">
        <v>5</v>
      </c>
      <c r="R99">
        <v>3</v>
      </c>
      <c r="S99">
        <v>1</v>
      </c>
      <c r="T99">
        <v>5</v>
      </c>
      <c r="U99">
        <v>2</v>
      </c>
      <c r="V99">
        <v>5</v>
      </c>
      <c r="W99">
        <v>3</v>
      </c>
      <c r="X99">
        <v>73</v>
      </c>
      <c r="Y99">
        <f t="shared" si="1"/>
        <v>4</v>
      </c>
    </row>
    <row r="100" spans="1:25">
      <c r="A100">
        <v>7300</v>
      </c>
      <c r="B100">
        <v>1</v>
      </c>
      <c r="C100">
        <v>3</v>
      </c>
      <c r="D100">
        <v>3</v>
      </c>
      <c r="E100">
        <v>3</v>
      </c>
      <c r="F100">
        <v>1</v>
      </c>
      <c r="G100">
        <v>3</v>
      </c>
      <c r="H100">
        <v>2</v>
      </c>
      <c r="I100">
        <v>3</v>
      </c>
      <c r="J100">
        <v>1</v>
      </c>
      <c r="K100">
        <v>1</v>
      </c>
      <c r="L100">
        <v>1</v>
      </c>
      <c r="M100">
        <v>4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5</v>
      </c>
      <c r="V100">
        <v>4</v>
      </c>
      <c r="W100">
        <v>1</v>
      </c>
      <c r="X100">
        <v>43</v>
      </c>
      <c r="Y100">
        <f t="shared" si="1"/>
        <v>5</v>
      </c>
    </row>
    <row r="101" spans="1:25">
      <c r="A101">
        <v>9393</v>
      </c>
      <c r="B101">
        <v>5</v>
      </c>
      <c r="C101">
        <v>4</v>
      </c>
      <c r="D101">
        <v>5</v>
      </c>
      <c r="E101">
        <v>1</v>
      </c>
      <c r="F101">
        <v>1</v>
      </c>
      <c r="G101">
        <v>4</v>
      </c>
      <c r="H101">
        <v>5</v>
      </c>
      <c r="I101">
        <v>5</v>
      </c>
      <c r="J101">
        <v>4</v>
      </c>
      <c r="K101">
        <v>5</v>
      </c>
      <c r="L101">
        <v>5</v>
      </c>
      <c r="M101">
        <v>5</v>
      </c>
      <c r="N101">
        <v>5</v>
      </c>
      <c r="O101">
        <v>1</v>
      </c>
      <c r="P101">
        <v>5</v>
      </c>
      <c r="Q101">
        <v>4</v>
      </c>
      <c r="R101">
        <v>2</v>
      </c>
      <c r="S101">
        <v>2</v>
      </c>
      <c r="T101">
        <v>4</v>
      </c>
      <c r="U101">
        <v>5</v>
      </c>
      <c r="V101">
        <v>5</v>
      </c>
      <c r="W101">
        <v>4</v>
      </c>
      <c r="X101">
        <v>86</v>
      </c>
      <c r="Y101">
        <f t="shared" si="1"/>
        <v>0</v>
      </c>
    </row>
    <row r="102" spans="1:25">
      <c r="A102">
        <v>9377</v>
      </c>
      <c r="B102">
        <v>5</v>
      </c>
      <c r="C102">
        <v>1</v>
      </c>
      <c r="D102">
        <v>4</v>
      </c>
      <c r="E102">
        <v>1</v>
      </c>
      <c r="F102">
        <v>2</v>
      </c>
      <c r="G102">
        <v>2</v>
      </c>
      <c r="H102">
        <v>2</v>
      </c>
      <c r="I102">
        <v>4</v>
      </c>
      <c r="J102">
        <v>2</v>
      </c>
      <c r="K102">
        <v>2</v>
      </c>
      <c r="L102">
        <v>4</v>
      </c>
      <c r="M102">
        <v>2</v>
      </c>
      <c r="N102">
        <v>4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4</v>
      </c>
      <c r="U102">
        <v>4</v>
      </c>
      <c r="V102">
        <v>1</v>
      </c>
      <c r="W102">
        <v>1</v>
      </c>
      <c r="X102">
        <v>55</v>
      </c>
      <c r="Y102">
        <f t="shared" si="1"/>
        <v>0</v>
      </c>
    </row>
    <row r="103" spans="1:25">
      <c r="A103">
        <v>9439</v>
      </c>
      <c r="B103">
        <v>3</v>
      </c>
      <c r="C103">
        <v>3</v>
      </c>
      <c r="D103">
        <v>2</v>
      </c>
      <c r="E103">
        <v>2</v>
      </c>
      <c r="F103">
        <v>3</v>
      </c>
      <c r="G103">
        <v>3</v>
      </c>
      <c r="H103">
        <v>3</v>
      </c>
      <c r="I103">
        <v>4</v>
      </c>
      <c r="J103">
        <v>4</v>
      </c>
      <c r="K103">
        <v>3</v>
      </c>
      <c r="L103">
        <v>3</v>
      </c>
      <c r="M103">
        <v>5</v>
      </c>
      <c r="N103">
        <v>5</v>
      </c>
      <c r="O103">
        <v>2</v>
      </c>
      <c r="P103">
        <v>2</v>
      </c>
      <c r="Q103">
        <v>2</v>
      </c>
      <c r="R103">
        <v>3</v>
      </c>
      <c r="S103">
        <v>3</v>
      </c>
      <c r="T103">
        <v>3</v>
      </c>
      <c r="U103">
        <v>5</v>
      </c>
      <c r="V103">
        <v>5</v>
      </c>
      <c r="W103">
        <v>3</v>
      </c>
      <c r="X103">
        <v>71</v>
      </c>
      <c r="Y103">
        <f t="shared" si="1"/>
        <v>11</v>
      </c>
    </row>
    <row r="104" spans="1:25">
      <c r="A104">
        <v>9427</v>
      </c>
      <c r="B104">
        <v>3</v>
      </c>
      <c r="C104">
        <v>3</v>
      </c>
      <c r="D104">
        <v>3</v>
      </c>
      <c r="E104">
        <v>3</v>
      </c>
      <c r="F104">
        <v>1</v>
      </c>
      <c r="G104">
        <v>4</v>
      </c>
      <c r="H104">
        <v>3</v>
      </c>
      <c r="I104">
        <v>5</v>
      </c>
      <c r="J104">
        <v>3</v>
      </c>
      <c r="K104">
        <v>3</v>
      </c>
      <c r="L104">
        <v>2</v>
      </c>
      <c r="M104">
        <v>4</v>
      </c>
      <c r="N104">
        <v>3</v>
      </c>
      <c r="O104">
        <v>1</v>
      </c>
      <c r="P104">
        <v>3</v>
      </c>
      <c r="Q104">
        <v>1</v>
      </c>
      <c r="R104">
        <v>3</v>
      </c>
      <c r="S104">
        <v>3</v>
      </c>
      <c r="T104">
        <v>3</v>
      </c>
      <c r="U104">
        <v>5</v>
      </c>
      <c r="V104">
        <v>4</v>
      </c>
      <c r="W104">
        <v>3</v>
      </c>
      <c r="X104">
        <v>66</v>
      </c>
      <c r="Y104">
        <f t="shared" si="1"/>
        <v>13</v>
      </c>
    </row>
    <row r="105" spans="1:25">
      <c r="A105">
        <v>9437</v>
      </c>
      <c r="B105">
        <v>2</v>
      </c>
      <c r="C105">
        <v>5</v>
      </c>
      <c r="D105">
        <v>5</v>
      </c>
      <c r="E105">
        <v>1</v>
      </c>
      <c r="F105">
        <v>2</v>
      </c>
      <c r="G105">
        <v>5</v>
      </c>
      <c r="H105">
        <v>5</v>
      </c>
      <c r="I105">
        <v>5</v>
      </c>
      <c r="J105">
        <v>5</v>
      </c>
      <c r="K105">
        <v>3</v>
      </c>
      <c r="L105">
        <v>3</v>
      </c>
      <c r="M105">
        <v>5</v>
      </c>
      <c r="N105">
        <v>5</v>
      </c>
      <c r="O105">
        <v>4</v>
      </c>
      <c r="P105">
        <v>4</v>
      </c>
      <c r="Q105">
        <v>4</v>
      </c>
      <c r="R105">
        <v>4</v>
      </c>
      <c r="S105">
        <v>4</v>
      </c>
      <c r="T105">
        <v>4</v>
      </c>
      <c r="U105">
        <v>5</v>
      </c>
      <c r="V105">
        <v>5</v>
      </c>
      <c r="W105">
        <v>5</v>
      </c>
      <c r="X105">
        <v>90</v>
      </c>
      <c r="Y105">
        <f t="shared" si="1"/>
        <v>2</v>
      </c>
    </row>
    <row r="106" spans="1:25">
      <c r="A106">
        <v>9451</v>
      </c>
      <c r="B106">
        <v>5</v>
      </c>
      <c r="C106">
        <v>5</v>
      </c>
      <c r="D106">
        <v>5</v>
      </c>
      <c r="E106">
        <v>1</v>
      </c>
      <c r="F106">
        <v>1</v>
      </c>
      <c r="G106">
        <v>5</v>
      </c>
      <c r="H106">
        <v>5</v>
      </c>
      <c r="I106">
        <v>5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5</v>
      </c>
      <c r="T106">
        <v>5</v>
      </c>
      <c r="U106">
        <v>5</v>
      </c>
      <c r="V106">
        <v>5</v>
      </c>
      <c r="W106">
        <v>1</v>
      </c>
      <c r="X106">
        <v>98</v>
      </c>
      <c r="Y106">
        <f t="shared" si="1"/>
        <v>0</v>
      </c>
    </row>
    <row r="107" spans="1:25">
      <c r="A107">
        <v>9452</v>
      </c>
      <c r="B107">
        <v>2</v>
      </c>
      <c r="C107">
        <v>2</v>
      </c>
      <c r="D107">
        <v>1</v>
      </c>
      <c r="E107">
        <v>1</v>
      </c>
      <c r="F107">
        <v>1</v>
      </c>
      <c r="G107">
        <v>4</v>
      </c>
      <c r="H107">
        <v>4</v>
      </c>
      <c r="I107">
        <v>4</v>
      </c>
      <c r="J107">
        <v>4</v>
      </c>
      <c r="K107">
        <v>3</v>
      </c>
      <c r="L107">
        <v>2</v>
      </c>
      <c r="M107">
        <v>4</v>
      </c>
      <c r="N107">
        <v>4</v>
      </c>
      <c r="O107">
        <v>1</v>
      </c>
      <c r="P107">
        <v>4</v>
      </c>
      <c r="Q107">
        <v>4</v>
      </c>
      <c r="R107">
        <v>4</v>
      </c>
      <c r="S107">
        <v>4</v>
      </c>
      <c r="T107">
        <v>1</v>
      </c>
      <c r="U107">
        <v>3</v>
      </c>
      <c r="V107">
        <v>4</v>
      </c>
      <c r="W107">
        <v>2</v>
      </c>
      <c r="X107">
        <v>63</v>
      </c>
      <c r="Y107">
        <f t="shared" si="1"/>
        <v>2</v>
      </c>
    </row>
    <row r="108" spans="1:25">
      <c r="A108">
        <v>9503</v>
      </c>
      <c r="B108">
        <v>5</v>
      </c>
      <c r="C108">
        <v>5</v>
      </c>
      <c r="D108">
        <v>5</v>
      </c>
      <c r="E108">
        <v>2</v>
      </c>
      <c r="F108">
        <v>2</v>
      </c>
      <c r="G108">
        <v>5</v>
      </c>
      <c r="H108">
        <v>5</v>
      </c>
      <c r="I108">
        <v>5</v>
      </c>
      <c r="J108">
        <v>5</v>
      </c>
      <c r="K108">
        <v>5</v>
      </c>
      <c r="L108">
        <v>5</v>
      </c>
      <c r="M108">
        <v>5</v>
      </c>
      <c r="N108">
        <v>5</v>
      </c>
      <c r="O108">
        <v>5</v>
      </c>
      <c r="P108">
        <v>5</v>
      </c>
      <c r="Q108">
        <v>5</v>
      </c>
      <c r="R108">
        <v>2</v>
      </c>
      <c r="S108">
        <v>5</v>
      </c>
      <c r="T108">
        <v>5</v>
      </c>
      <c r="U108">
        <v>5</v>
      </c>
      <c r="V108">
        <v>5</v>
      </c>
      <c r="W108">
        <v>2</v>
      </c>
      <c r="X108">
        <v>98</v>
      </c>
      <c r="Y108">
        <f t="shared" si="1"/>
        <v>0</v>
      </c>
    </row>
    <row r="109" spans="1:25">
      <c r="A109">
        <v>9499</v>
      </c>
      <c r="B109">
        <v>4</v>
      </c>
      <c r="C109">
        <v>4</v>
      </c>
      <c r="D109">
        <v>4</v>
      </c>
      <c r="E109">
        <v>3</v>
      </c>
      <c r="F109">
        <v>3</v>
      </c>
      <c r="G109">
        <v>4</v>
      </c>
      <c r="H109">
        <v>4</v>
      </c>
      <c r="I109">
        <v>5</v>
      </c>
      <c r="J109">
        <v>2</v>
      </c>
      <c r="K109">
        <v>2</v>
      </c>
      <c r="L109">
        <v>4</v>
      </c>
      <c r="M109">
        <v>4</v>
      </c>
      <c r="N109">
        <v>5</v>
      </c>
      <c r="O109">
        <v>2</v>
      </c>
      <c r="P109">
        <v>3</v>
      </c>
      <c r="Q109">
        <v>2</v>
      </c>
      <c r="R109">
        <v>2</v>
      </c>
      <c r="S109">
        <v>2</v>
      </c>
      <c r="T109">
        <v>3</v>
      </c>
      <c r="U109">
        <v>2</v>
      </c>
      <c r="V109">
        <v>2</v>
      </c>
      <c r="W109">
        <v>2</v>
      </c>
      <c r="X109">
        <v>68</v>
      </c>
      <c r="Y109">
        <f t="shared" si="1"/>
        <v>4</v>
      </c>
    </row>
    <row r="110" spans="1:25">
      <c r="A110">
        <v>9177</v>
      </c>
      <c r="B110">
        <v>5</v>
      </c>
      <c r="C110">
        <v>5</v>
      </c>
      <c r="D110">
        <v>5</v>
      </c>
      <c r="E110">
        <v>2</v>
      </c>
      <c r="F110">
        <v>1</v>
      </c>
      <c r="G110">
        <v>1</v>
      </c>
      <c r="H110">
        <v>5</v>
      </c>
      <c r="I110">
        <v>5</v>
      </c>
      <c r="J110">
        <v>5</v>
      </c>
      <c r="K110">
        <v>5</v>
      </c>
      <c r="L110">
        <v>5</v>
      </c>
      <c r="M110">
        <v>3</v>
      </c>
      <c r="N110">
        <v>5</v>
      </c>
      <c r="O110">
        <v>1</v>
      </c>
      <c r="P110">
        <v>4</v>
      </c>
      <c r="Q110">
        <v>5</v>
      </c>
      <c r="R110">
        <v>5</v>
      </c>
      <c r="S110">
        <v>2</v>
      </c>
      <c r="T110">
        <v>5</v>
      </c>
      <c r="U110">
        <v>5</v>
      </c>
      <c r="V110">
        <v>4</v>
      </c>
      <c r="W110">
        <v>2</v>
      </c>
      <c r="X110">
        <v>85</v>
      </c>
      <c r="Y110">
        <f t="shared" si="1"/>
        <v>1</v>
      </c>
    </row>
    <row r="111" spans="1:25">
      <c r="A111">
        <v>9512</v>
      </c>
      <c r="B111">
        <v>5</v>
      </c>
      <c r="C111">
        <v>1</v>
      </c>
      <c r="D111">
        <v>2</v>
      </c>
      <c r="E111">
        <v>1</v>
      </c>
      <c r="F111">
        <v>1</v>
      </c>
      <c r="G111">
        <v>4</v>
      </c>
      <c r="H111">
        <v>4</v>
      </c>
      <c r="I111">
        <v>4</v>
      </c>
      <c r="J111">
        <v>2</v>
      </c>
      <c r="K111">
        <v>2</v>
      </c>
      <c r="L111">
        <v>4</v>
      </c>
      <c r="M111">
        <v>4</v>
      </c>
      <c r="N111">
        <v>4</v>
      </c>
      <c r="O111">
        <v>1</v>
      </c>
      <c r="P111">
        <v>4</v>
      </c>
      <c r="Q111">
        <v>5</v>
      </c>
      <c r="R111">
        <v>5</v>
      </c>
      <c r="S111">
        <v>1</v>
      </c>
      <c r="T111">
        <v>5</v>
      </c>
      <c r="U111">
        <v>3</v>
      </c>
      <c r="V111">
        <v>3</v>
      </c>
      <c r="W111">
        <v>2</v>
      </c>
      <c r="X111">
        <v>67</v>
      </c>
      <c r="Y111">
        <f t="shared" si="1"/>
        <v>2</v>
      </c>
    </row>
    <row r="112" spans="1:25">
      <c r="A112">
        <v>9519</v>
      </c>
      <c r="B112">
        <v>3</v>
      </c>
      <c r="C112">
        <v>4</v>
      </c>
      <c r="D112">
        <v>5</v>
      </c>
      <c r="E112">
        <v>2</v>
      </c>
      <c r="F112">
        <v>2</v>
      </c>
      <c r="G112">
        <v>2</v>
      </c>
      <c r="H112">
        <v>5</v>
      </c>
      <c r="I112">
        <v>5</v>
      </c>
      <c r="J112">
        <v>2</v>
      </c>
      <c r="K112">
        <v>2</v>
      </c>
      <c r="L112">
        <v>4</v>
      </c>
      <c r="M112">
        <v>4</v>
      </c>
      <c r="N112">
        <v>3</v>
      </c>
      <c r="O112">
        <v>2</v>
      </c>
      <c r="P112">
        <v>3</v>
      </c>
      <c r="Q112">
        <v>2</v>
      </c>
      <c r="R112">
        <v>3</v>
      </c>
      <c r="S112">
        <v>2</v>
      </c>
      <c r="T112">
        <v>2</v>
      </c>
      <c r="U112">
        <v>5</v>
      </c>
      <c r="V112">
        <v>5</v>
      </c>
      <c r="W112">
        <v>3</v>
      </c>
      <c r="X112">
        <v>70</v>
      </c>
      <c r="Y112">
        <f t="shared" si="1"/>
        <v>5</v>
      </c>
    </row>
    <row r="113" spans="1:25">
      <c r="A113">
        <v>9521</v>
      </c>
      <c r="B113">
        <v>2</v>
      </c>
      <c r="C113">
        <v>5</v>
      </c>
      <c r="D113">
        <v>5</v>
      </c>
      <c r="E113">
        <v>2</v>
      </c>
      <c r="F113">
        <v>2</v>
      </c>
      <c r="G113">
        <v>5</v>
      </c>
      <c r="H113">
        <v>5</v>
      </c>
      <c r="I113">
        <v>5</v>
      </c>
      <c r="J113">
        <v>5</v>
      </c>
      <c r="K113">
        <v>5</v>
      </c>
      <c r="L113">
        <v>5</v>
      </c>
      <c r="M113">
        <v>5</v>
      </c>
      <c r="N113">
        <v>5</v>
      </c>
      <c r="O113">
        <v>2</v>
      </c>
      <c r="P113">
        <v>5</v>
      </c>
      <c r="Q113">
        <v>4</v>
      </c>
      <c r="R113">
        <v>2</v>
      </c>
      <c r="S113">
        <v>5</v>
      </c>
      <c r="T113">
        <v>4</v>
      </c>
      <c r="U113">
        <v>5</v>
      </c>
      <c r="V113">
        <v>5</v>
      </c>
      <c r="W113">
        <v>3</v>
      </c>
      <c r="X113">
        <v>91</v>
      </c>
      <c r="Y113">
        <f t="shared" si="1"/>
        <v>1</v>
      </c>
    </row>
    <row r="114" spans="1:25">
      <c r="A114">
        <v>9518</v>
      </c>
      <c r="B114">
        <v>4</v>
      </c>
      <c r="C114">
        <v>5</v>
      </c>
      <c r="D114">
        <v>5</v>
      </c>
      <c r="E114">
        <v>2</v>
      </c>
      <c r="F114">
        <v>3</v>
      </c>
      <c r="G114">
        <v>4</v>
      </c>
      <c r="H114">
        <v>5</v>
      </c>
      <c r="I114">
        <v>5</v>
      </c>
      <c r="J114">
        <v>4</v>
      </c>
      <c r="K114">
        <v>4</v>
      </c>
      <c r="L114">
        <v>4</v>
      </c>
      <c r="M114">
        <v>5</v>
      </c>
      <c r="N114">
        <v>5</v>
      </c>
      <c r="O114">
        <v>1</v>
      </c>
      <c r="P114">
        <v>3</v>
      </c>
      <c r="Q114">
        <v>2</v>
      </c>
      <c r="R114">
        <v>3</v>
      </c>
      <c r="S114">
        <v>1</v>
      </c>
      <c r="T114">
        <v>5</v>
      </c>
      <c r="U114">
        <v>4</v>
      </c>
      <c r="V114">
        <v>4</v>
      </c>
      <c r="W114">
        <v>2</v>
      </c>
      <c r="X114">
        <v>80</v>
      </c>
      <c r="Y114">
        <f t="shared" si="1"/>
        <v>3</v>
      </c>
    </row>
    <row r="115" spans="1:25">
      <c r="A115">
        <v>9522</v>
      </c>
      <c r="B115">
        <v>4</v>
      </c>
      <c r="C115">
        <v>5</v>
      </c>
      <c r="D115">
        <v>5</v>
      </c>
      <c r="E115">
        <v>2</v>
      </c>
      <c r="F115">
        <v>2</v>
      </c>
      <c r="G115">
        <v>5</v>
      </c>
      <c r="H115">
        <v>5</v>
      </c>
      <c r="I115">
        <v>5</v>
      </c>
      <c r="J115">
        <v>5</v>
      </c>
      <c r="K115">
        <v>5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2</v>
      </c>
      <c r="T115">
        <v>5</v>
      </c>
      <c r="U115">
        <v>5</v>
      </c>
      <c r="V115">
        <v>5</v>
      </c>
      <c r="W115">
        <v>4</v>
      </c>
      <c r="X115">
        <v>92</v>
      </c>
      <c r="Y115">
        <f t="shared" si="1"/>
        <v>0</v>
      </c>
    </row>
    <row r="116" spans="1:25">
      <c r="A116">
        <v>9524</v>
      </c>
      <c r="B116">
        <v>2</v>
      </c>
      <c r="C116">
        <v>4</v>
      </c>
      <c r="D116">
        <v>4</v>
      </c>
      <c r="E116">
        <v>1</v>
      </c>
      <c r="F116">
        <v>1</v>
      </c>
      <c r="G116">
        <v>4</v>
      </c>
      <c r="H116">
        <v>3</v>
      </c>
      <c r="I116">
        <v>4</v>
      </c>
      <c r="J116">
        <v>2</v>
      </c>
      <c r="K116">
        <v>2</v>
      </c>
      <c r="L116">
        <v>1</v>
      </c>
      <c r="M116">
        <v>2</v>
      </c>
      <c r="N116">
        <v>2</v>
      </c>
      <c r="O116">
        <v>1</v>
      </c>
      <c r="P116">
        <v>3</v>
      </c>
      <c r="Q116">
        <v>4</v>
      </c>
      <c r="R116">
        <v>3</v>
      </c>
      <c r="S116">
        <v>2</v>
      </c>
      <c r="T116">
        <v>3</v>
      </c>
      <c r="U116">
        <v>3</v>
      </c>
      <c r="V116">
        <v>4</v>
      </c>
      <c r="W116">
        <v>2</v>
      </c>
      <c r="X116">
        <v>57</v>
      </c>
      <c r="Y116">
        <f t="shared" si="1"/>
        <v>5</v>
      </c>
    </row>
    <row r="117" spans="1:25">
      <c r="A117">
        <v>9523</v>
      </c>
      <c r="B117">
        <v>4</v>
      </c>
      <c r="C117">
        <v>5</v>
      </c>
      <c r="D117">
        <v>4</v>
      </c>
      <c r="E117">
        <v>1</v>
      </c>
      <c r="F117">
        <v>2</v>
      </c>
      <c r="G117">
        <v>4</v>
      </c>
      <c r="H117">
        <v>5</v>
      </c>
      <c r="I117">
        <v>5</v>
      </c>
      <c r="J117">
        <v>2</v>
      </c>
      <c r="K117">
        <v>4</v>
      </c>
      <c r="L117">
        <v>3</v>
      </c>
      <c r="M117">
        <v>2</v>
      </c>
      <c r="N117">
        <v>4</v>
      </c>
      <c r="O117">
        <v>2</v>
      </c>
      <c r="P117">
        <v>4</v>
      </c>
      <c r="Q117">
        <v>3</v>
      </c>
      <c r="R117">
        <v>3</v>
      </c>
      <c r="S117">
        <v>3</v>
      </c>
      <c r="T117">
        <v>4</v>
      </c>
      <c r="U117">
        <v>4</v>
      </c>
      <c r="V117">
        <v>3</v>
      </c>
      <c r="W117">
        <v>2</v>
      </c>
      <c r="X117">
        <v>73</v>
      </c>
      <c r="Y117">
        <f t="shared" si="1"/>
        <v>5</v>
      </c>
    </row>
    <row r="118" spans="1:25">
      <c r="A118">
        <v>9527</v>
      </c>
      <c r="B118">
        <v>3</v>
      </c>
      <c r="C118">
        <v>3</v>
      </c>
      <c r="D118">
        <v>4</v>
      </c>
      <c r="E118">
        <v>4</v>
      </c>
      <c r="F118">
        <v>3</v>
      </c>
      <c r="G118">
        <v>2</v>
      </c>
      <c r="H118">
        <v>4</v>
      </c>
      <c r="I118">
        <v>5</v>
      </c>
      <c r="J118">
        <v>4</v>
      </c>
      <c r="K118">
        <v>4</v>
      </c>
      <c r="L118">
        <v>5</v>
      </c>
      <c r="M118">
        <v>4</v>
      </c>
      <c r="N118">
        <v>3</v>
      </c>
      <c r="O118">
        <v>2</v>
      </c>
      <c r="P118">
        <v>2</v>
      </c>
      <c r="Q118">
        <v>2</v>
      </c>
      <c r="R118">
        <v>2</v>
      </c>
      <c r="S118">
        <v>1</v>
      </c>
      <c r="T118">
        <v>2</v>
      </c>
      <c r="U118">
        <v>3</v>
      </c>
      <c r="V118">
        <v>3</v>
      </c>
      <c r="W118">
        <v>2</v>
      </c>
      <c r="X118">
        <v>67</v>
      </c>
      <c r="Y118">
        <f t="shared" si="1"/>
        <v>6</v>
      </c>
    </row>
    <row r="119" spans="1:25">
      <c r="A119">
        <v>9534</v>
      </c>
      <c r="B119">
        <v>3</v>
      </c>
      <c r="C119">
        <v>5</v>
      </c>
      <c r="D119">
        <v>4</v>
      </c>
      <c r="E119">
        <v>1</v>
      </c>
      <c r="F119">
        <v>2</v>
      </c>
      <c r="G119">
        <v>4</v>
      </c>
      <c r="H119">
        <v>5</v>
      </c>
      <c r="I119">
        <v>5</v>
      </c>
      <c r="J119">
        <v>5</v>
      </c>
      <c r="K119">
        <v>5</v>
      </c>
      <c r="L119">
        <v>5</v>
      </c>
      <c r="M119">
        <v>4</v>
      </c>
      <c r="N119">
        <v>5</v>
      </c>
      <c r="O119">
        <v>2</v>
      </c>
      <c r="P119">
        <v>5</v>
      </c>
      <c r="Q119">
        <v>4</v>
      </c>
      <c r="R119">
        <v>4</v>
      </c>
      <c r="S119">
        <v>4</v>
      </c>
      <c r="T119">
        <v>5</v>
      </c>
      <c r="U119">
        <v>5</v>
      </c>
      <c r="V119">
        <v>5</v>
      </c>
      <c r="W119">
        <v>3</v>
      </c>
      <c r="X119">
        <v>90</v>
      </c>
      <c r="Y119">
        <f t="shared" si="1"/>
        <v>2</v>
      </c>
    </row>
    <row r="120" spans="1:25">
      <c r="A120">
        <v>9530</v>
      </c>
      <c r="B120">
        <v>2</v>
      </c>
      <c r="C120">
        <v>1</v>
      </c>
      <c r="D120">
        <v>5</v>
      </c>
      <c r="E120">
        <v>1</v>
      </c>
      <c r="F120">
        <v>1</v>
      </c>
      <c r="G120">
        <v>2</v>
      </c>
      <c r="H120">
        <v>4</v>
      </c>
      <c r="I120">
        <v>4</v>
      </c>
      <c r="J120">
        <v>4</v>
      </c>
      <c r="K120">
        <v>4</v>
      </c>
      <c r="L120">
        <v>2</v>
      </c>
      <c r="M120">
        <v>2</v>
      </c>
      <c r="N120">
        <v>4</v>
      </c>
      <c r="O120">
        <v>1</v>
      </c>
      <c r="P120">
        <v>2</v>
      </c>
      <c r="Q120">
        <v>2</v>
      </c>
      <c r="R120">
        <v>2</v>
      </c>
      <c r="S120">
        <v>1</v>
      </c>
      <c r="T120">
        <v>2</v>
      </c>
      <c r="U120">
        <v>4</v>
      </c>
      <c r="V120">
        <v>4</v>
      </c>
      <c r="W120">
        <v>2</v>
      </c>
      <c r="X120">
        <v>56</v>
      </c>
      <c r="Y120">
        <f t="shared" si="1"/>
        <v>0</v>
      </c>
    </row>
    <row r="121" spans="1:25">
      <c r="A121">
        <v>9537</v>
      </c>
      <c r="B121">
        <v>5</v>
      </c>
      <c r="C121">
        <v>2</v>
      </c>
      <c r="D121">
        <v>3</v>
      </c>
      <c r="E121">
        <v>1</v>
      </c>
      <c r="F121">
        <v>1</v>
      </c>
      <c r="G121">
        <v>2</v>
      </c>
      <c r="H121">
        <v>4</v>
      </c>
      <c r="I121">
        <v>4</v>
      </c>
      <c r="J121">
        <v>3</v>
      </c>
      <c r="K121">
        <v>3</v>
      </c>
      <c r="L121">
        <v>3</v>
      </c>
      <c r="M121">
        <v>4</v>
      </c>
      <c r="N121">
        <v>4</v>
      </c>
      <c r="O121">
        <v>1</v>
      </c>
      <c r="P121">
        <v>2</v>
      </c>
      <c r="Q121">
        <v>2</v>
      </c>
      <c r="R121">
        <v>3</v>
      </c>
      <c r="S121">
        <v>1</v>
      </c>
      <c r="T121">
        <v>3</v>
      </c>
      <c r="U121">
        <v>2</v>
      </c>
      <c r="V121">
        <v>4</v>
      </c>
      <c r="W121">
        <v>2</v>
      </c>
      <c r="X121">
        <v>59</v>
      </c>
      <c r="Y121">
        <f t="shared" si="1"/>
        <v>6</v>
      </c>
    </row>
    <row r="122" spans="1:25">
      <c r="A122">
        <v>9538</v>
      </c>
      <c r="B122">
        <v>4</v>
      </c>
      <c r="C122">
        <v>5</v>
      </c>
      <c r="D122">
        <v>5</v>
      </c>
      <c r="E122">
        <v>2</v>
      </c>
      <c r="F122">
        <v>3</v>
      </c>
      <c r="G122">
        <v>5</v>
      </c>
      <c r="H122">
        <v>5</v>
      </c>
      <c r="I122">
        <v>5</v>
      </c>
      <c r="J122">
        <v>4</v>
      </c>
      <c r="K122">
        <v>4</v>
      </c>
      <c r="L122">
        <v>5</v>
      </c>
      <c r="M122">
        <v>2</v>
      </c>
      <c r="N122">
        <v>5</v>
      </c>
      <c r="O122">
        <v>4</v>
      </c>
      <c r="P122">
        <v>5</v>
      </c>
      <c r="Q122">
        <v>4</v>
      </c>
      <c r="R122">
        <v>2</v>
      </c>
      <c r="S122">
        <v>4</v>
      </c>
      <c r="T122">
        <v>5</v>
      </c>
      <c r="U122">
        <v>4</v>
      </c>
      <c r="V122">
        <v>3</v>
      </c>
      <c r="W122">
        <v>2</v>
      </c>
      <c r="X122">
        <v>87</v>
      </c>
      <c r="Y122">
        <f t="shared" si="1"/>
        <v>2</v>
      </c>
    </row>
    <row r="123" spans="1:25">
      <c r="A123">
        <v>9531</v>
      </c>
      <c r="B123">
        <v>4</v>
      </c>
      <c r="C123">
        <v>4</v>
      </c>
      <c r="D123">
        <v>4</v>
      </c>
      <c r="E123">
        <v>2</v>
      </c>
      <c r="F123">
        <v>1</v>
      </c>
      <c r="G123">
        <v>3</v>
      </c>
      <c r="H123">
        <v>5</v>
      </c>
      <c r="I123">
        <v>5</v>
      </c>
      <c r="J123">
        <v>4</v>
      </c>
      <c r="K123">
        <v>4</v>
      </c>
      <c r="L123">
        <v>4</v>
      </c>
      <c r="M123">
        <v>3</v>
      </c>
      <c r="N123">
        <v>4</v>
      </c>
      <c r="O123">
        <v>2</v>
      </c>
      <c r="P123">
        <v>2</v>
      </c>
      <c r="Q123">
        <v>4</v>
      </c>
      <c r="R123">
        <v>2</v>
      </c>
      <c r="S123">
        <v>2</v>
      </c>
      <c r="T123">
        <v>2</v>
      </c>
      <c r="U123">
        <v>5</v>
      </c>
      <c r="V123">
        <v>2</v>
      </c>
      <c r="W123">
        <v>3</v>
      </c>
      <c r="X123">
        <v>71</v>
      </c>
      <c r="Y123">
        <f t="shared" si="1"/>
        <v>3</v>
      </c>
    </row>
    <row r="124" spans="1:25">
      <c r="A124">
        <v>9542</v>
      </c>
      <c r="B124">
        <v>5</v>
      </c>
      <c r="C124">
        <v>5</v>
      </c>
      <c r="D124">
        <v>5</v>
      </c>
      <c r="E124">
        <v>5</v>
      </c>
      <c r="F124">
        <v>4</v>
      </c>
      <c r="G124">
        <v>5</v>
      </c>
      <c r="H124">
        <v>5</v>
      </c>
      <c r="I124">
        <v>5</v>
      </c>
      <c r="J124">
        <v>5</v>
      </c>
      <c r="K124">
        <v>5</v>
      </c>
      <c r="L124">
        <v>5</v>
      </c>
      <c r="M124">
        <v>5</v>
      </c>
      <c r="N124">
        <v>5</v>
      </c>
      <c r="O124">
        <v>4</v>
      </c>
      <c r="P124">
        <v>4</v>
      </c>
      <c r="Q124">
        <v>4</v>
      </c>
      <c r="R124">
        <v>2</v>
      </c>
      <c r="S124">
        <v>4</v>
      </c>
      <c r="T124">
        <v>5</v>
      </c>
      <c r="U124">
        <v>2</v>
      </c>
      <c r="V124">
        <v>5</v>
      </c>
      <c r="W124">
        <v>2</v>
      </c>
      <c r="X124">
        <v>96</v>
      </c>
      <c r="Y124">
        <f t="shared" si="1"/>
        <v>0</v>
      </c>
    </row>
    <row r="125" spans="1:25">
      <c r="A125">
        <v>9543</v>
      </c>
      <c r="B125">
        <v>1</v>
      </c>
      <c r="C125">
        <v>4</v>
      </c>
      <c r="D125">
        <v>3</v>
      </c>
      <c r="E125">
        <v>2</v>
      </c>
      <c r="F125">
        <v>1</v>
      </c>
      <c r="G125">
        <v>3</v>
      </c>
      <c r="H125">
        <v>4</v>
      </c>
      <c r="I125">
        <v>5</v>
      </c>
      <c r="J125">
        <v>2</v>
      </c>
      <c r="K125">
        <v>2</v>
      </c>
      <c r="L125">
        <v>4</v>
      </c>
      <c r="M125">
        <v>2</v>
      </c>
      <c r="N125">
        <v>4</v>
      </c>
      <c r="O125">
        <v>1</v>
      </c>
      <c r="P125">
        <v>1</v>
      </c>
      <c r="Q125">
        <v>1</v>
      </c>
      <c r="R125">
        <v>1</v>
      </c>
      <c r="S125">
        <v>2</v>
      </c>
      <c r="T125">
        <v>1</v>
      </c>
      <c r="U125">
        <v>3</v>
      </c>
      <c r="V125">
        <v>4</v>
      </c>
      <c r="W125">
        <v>1</v>
      </c>
      <c r="X125">
        <v>52</v>
      </c>
      <c r="Y125">
        <f t="shared" si="1"/>
        <v>3</v>
      </c>
    </row>
    <row r="126" spans="1:25">
      <c r="A126">
        <v>9539</v>
      </c>
      <c r="B126">
        <v>1</v>
      </c>
      <c r="C126">
        <v>1</v>
      </c>
      <c r="D126">
        <v>3</v>
      </c>
      <c r="E126">
        <v>1</v>
      </c>
      <c r="F126">
        <v>1</v>
      </c>
      <c r="G126">
        <v>2</v>
      </c>
      <c r="H126">
        <v>4</v>
      </c>
      <c r="I126">
        <v>5</v>
      </c>
      <c r="J126">
        <v>2</v>
      </c>
      <c r="K126">
        <v>1</v>
      </c>
      <c r="L126">
        <v>1</v>
      </c>
      <c r="M126">
        <v>4</v>
      </c>
      <c r="N126">
        <v>4</v>
      </c>
      <c r="O126">
        <v>1</v>
      </c>
      <c r="P126">
        <v>2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1</v>
      </c>
      <c r="X126">
        <v>45</v>
      </c>
      <c r="Y126">
        <f t="shared" si="1"/>
        <v>1</v>
      </c>
    </row>
    <row r="127" spans="1:25">
      <c r="A127">
        <v>9551</v>
      </c>
      <c r="B127">
        <v>2</v>
      </c>
      <c r="C127">
        <v>3</v>
      </c>
      <c r="D127">
        <v>5</v>
      </c>
      <c r="E127">
        <v>1</v>
      </c>
      <c r="F127">
        <v>3</v>
      </c>
      <c r="G127">
        <v>3</v>
      </c>
      <c r="H127">
        <v>5</v>
      </c>
      <c r="I127">
        <v>5</v>
      </c>
      <c r="J127">
        <v>5</v>
      </c>
      <c r="K127">
        <v>5</v>
      </c>
      <c r="L127">
        <v>4</v>
      </c>
      <c r="M127">
        <v>4</v>
      </c>
      <c r="N127">
        <v>4</v>
      </c>
      <c r="O127">
        <v>2</v>
      </c>
      <c r="P127">
        <v>4</v>
      </c>
      <c r="Q127">
        <v>2</v>
      </c>
      <c r="R127">
        <v>2</v>
      </c>
      <c r="S127">
        <v>2</v>
      </c>
      <c r="T127">
        <v>3</v>
      </c>
      <c r="U127">
        <v>5</v>
      </c>
      <c r="V127">
        <v>4</v>
      </c>
      <c r="W127">
        <v>2</v>
      </c>
      <c r="X127">
        <v>75</v>
      </c>
      <c r="Y127">
        <f t="shared" si="1"/>
        <v>4</v>
      </c>
    </row>
    <row r="128" spans="1:25">
      <c r="A128">
        <v>9565</v>
      </c>
      <c r="B128">
        <v>2</v>
      </c>
      <c r="C128">
        <v>4</v>
      </c>
      <c r="D128">
        <v>4</v>
      </c>
      <c r="E128">
        <v>4</v>
      </c>
      <c r="F128">
        <v>1</v>
      </c>
      <c r="G128">
        <v>4</v>
      </c>
      <c r="H128">
        <v>5</v>
      </c>
      <c r="I128">
        <v>4</v>
      </c>
      <c r="J128">
        <v>4</v>
      </c>
      <c r="K128">
        <v>4</v>
      </c>
      <c r="L128">
        <v>3</v>
      </c>
      <c r="M128">
        <v>4</v>
      </c>
      <c r="N128">
        <v>5</v>
      </c>
      <c r="O128">
        <v>1</v>
      </c>
      <c r="P128">
        <v>3</v>
      </c>
      <c r="Q128">
        <v>1</v>
      </c>
      <c r="R128">
        <v>3</v>
      </c>
      <c r="S128">
        <v>1</v>
      </c>
      <c r="T128">
        <v>5</v>
      </c>
      <c r="U128">
        <v>5</v>
      </c>
      <c r="V128">
        <v>4</v>
      </c>
      <c r="W128">
        <v>1</v>
      </c>
      <c r="X128">
        <v>72</v>
      </c>
      <c r="Y128">
        <f t="shared" si="1"/>
        <v>3</v>
      </c>
    </row>
    <row r="129" spans="1:25">
      <c r="A129">
        <v>9568</v>
      </c>
      <c r="B129">
        <v>4</v>
      </c>
      <c r="C129">
        <v>3</v>
      </c>
      <c r="D129">
        <v>5</v>
      </c>
      <c r="E129">
        <v>2</v>
      </c>
      <c r="F129">
        <v>3</v>
      </c>
      <c r="G129">
        <v>4</v>
      </c>
      <c r="H129">
        <v>5</v>
      </c>
      <c r="I129">
        <v>5</v>
      </c>
      <c r="J129">
        <v>4</v>
      </c>
      <c r="K129">
        <v>4</v>
      </c>
      <c r="L129">
        <v>5</v>
      </c>
      <c r="M129">
        <v>5</v>
      </c>
      <c r="N129">
        <v>4</v>
      </c>
      <c r="O129">
        <v>1</v>
      </c>
      <c r="P129">
        <v>1</v>
      </c>
      <c r="Q129">
        <v>1</v>
      </c>
      <c r="R129">
        <v>3</v>
      </c>
      <c r="S129">
        <v>1</v>
      </c>
      <c r="T129">
        <v>3</v>
      </c>
      <c r="U129">
        <v>2</v>
      </c>
      <c r="V129">
        <v>2</v>
      </c>
      <c r="W129">
        <v>3</v>
      </c>
      <c r="X129">
        <v>70</v>
      </c>
      <c r="Y129">
        <f t="shared" si="1"/>
        <v>5</v>
      </c>
    </row>
    <row r="130" spans="1:25">
      <c r="A130">
        <v>9575</v>
      </c>
      <c r="B130">
        <v>5</v>
      </c>
      <c r="C130">
        <v>5</v>
      </c>
      <c r="D130">
        <v>5</v>
      </c>
      <c r="E130">
        <v>3</v>
      </c>
      <c r="F130">
        <v>3</v>
      </c>
      <c r="G130">
        <v>2</v>
      </c>
      <c r="H130">
        <v>4</v>
      </c>
      <c r="I130">
        <v>5</v>
      </c>
      <c r="J130">
        <v>5</v>
      </c>
      <c r="K130">
        <v>5</v>
      </c>
      <c r="L130">
        <v>4</v>
      </c>
      <c r="M130">
        <v>5</v>
      </c>
      <c r="N130">
        <v>5</v>
      </c>
      <c r="O130">
        <v>2</v>
      </c>
      <c r="P130">
        <v>5</v>
      </c>
      <c r="Q130">
        <v>4</v>
      </c>
      <c r="R130">
        <v>4</v>
      </c>
      <c r="S130">
        <v>2</v>
      </c>
      <c r="T130">
        <v>4</v>
      </c>
      <c r="U130">
        <v>5</v>
      </c>
      <c r="V130">
        <v>4</v>
      </c>
      <c r="W130">
        <v>3</v>
      </c>
      <c r="X130">
        <v>89</v>
      </c>
      <c r="Y130">
        <f t="shared" si="1"/>
        <v>3</v>
      </c>
    </row>
    <row r="131" spans="1:25">
      <c r="A131">
        <v>9573</v>
      </c>
      <c r="B131">
        <v>4</v>
      </c>
      <c r="C131">
        <v>2</v>
      </c>
      <c r="D131">
        <v>5</v>
      </c>
      <c r="E131">
        <v>1</v>
      </c>
      <c r="F131">
        <v>1</v>
      </c>
      <c r="G131">
        <v>3</v>
      </c>
      <c r="H131">
        <v>5</v>
      </c>
      <c r="I131">
        <v>5</v>
      </c>
      <c r="J131">
        <v>5</v>
      </c>
      <c r="K131">
        <v>5</v>
      </c>
      <c r="L131">
        <v>4</v>
      </c>
      <c r="M131">
        <v>4</v>
      </c>
      <c r="N131">
        <v>4</v>
      </c>
      <c r="O131">
        <v>1</v>
      </c>
      <c r="P131">
        <v>4</v>
      </c>
      <c r="Q131">
        <v>1</v>
      </c>
      <c r="R131">
        <v>1</v>
      </c>
      <c r="S131">
        <v>2</v>
      </c>
      <c r="T131">
        <v>3</v>
      </c>
      <c r="U131">
        <v>5</v>
      </c>
      <c r="V131">
        <v>4</v>
      </c>
      <c r="W131">
        <v>3</v>
      </c>
      <c r="X131">
        <v>72</v>
      </c>
      <c r="Y131">
        <f t="shared" ref="Y131:Y194" si="2">COUNTIF(B131:W131, "=3")</f>
        <v>3</v>
      </c>
    </row>
    <row r="132" spans="1:25">
      <c r="A132">
        <v>9598</v>
      </c>
      <c r="B132">
        <v>4</v>
      </c>
      <c r="C132">
        <v>4</v>
      </c>
      <c r="D132">
        <v>5</v>
      </c>
      <c r="E132">
        <v>2</v>
      </c>
      <c r="F132">
        <v>1</v>
      </c>
      <c r="G132">
        <v>4</v>
      </c>
      <c r="H132">
        <v>4</v>
      </c>
      <c r="I132">
        <v>5</v>
      </c>
      <c r="J132">
        <v>2</v>
      </c>
      <c r="K132">
        <v>2</v>
      </c>
      <c r="L132">
        <v>4</v>
      </c>
      <c r="M132">
        <v>4</v>
      </c>
      <c r="N132">
        <v>4</v>
      </c>
      <c r="O132">
        <v>1</v>
      </c>
      <c r="P132">
        <v>4</v>
      </c>
      <c r="Q132">
        <v>1</v>
      </c>
      <c r="R132">
        <v>1</v>
      </c>
      <c r="S132">
        <v>1</v>
      </c>
      <c r="T132">
        <v>4</v>
      </c>
      <c r="U132">
        <v>3</v>
      </c>
      <c r="V132">
        <v>2</v>
      </c>
      <c r="W132">
        <v>1</v>
      </c>
      <c r="X132">
        <v>63</v>
      </c>
      <c r="Y132">
        <f t="shared" si="2"/>
        <v>1</v>
      </c>
    </row>
    <row r="133" spans="1:25">
      <c r="A133">
        <v>9595</v>
      </c>
      <c r="B133">
        <v>3</v>
      </c>
      <c r="C133">
        <v>4</v>
      </c>
      <c r="D133">
        <v>4</v>
      </c>
      <c r="E133">
        <v>1</v>
      </c>
      <c r="F133">
        <v>2</v>
      </c>
      <c r="G133">
        <v>3</v>
      </c>
      <c r="H133">
        <v>4</v>
      </c>
      <c r="I133">
        <v>4</v>
      </c>
      <c r="J133">
        <v>2</v>
      </c>
      <c r="K133">
        <v>1</v>
      </c>
      <c r="L133">
        <v>2</v>
      </c>
      <c r="M133">
        <v>2</v>
      </c>
      <c r="N133">
        <v>2</v>
      </c>
      <c r="O133">
        <v>1</v>
      </c>
      <c r="P133">
        <v>1</v>
      </c>
      <c r="Q133">
        <v>1</v>
      </c>
      <c r="R133">
        <v>2</v>
      </c>
      <c r="S133">
        <v>1</v>
      </c>
      <c r="T133">
        <v>1</v>
      </c>
      <c r="U133">
        <v>1</v>
      </c>
      <c r="V133">
        <v>2</v>
      </c>
      <c r="W133">
        <v>1</v>
      </c>
      <c r="X133">
        <v>45</v>
      </c>
      <c r="Y133">
        <f t="shared" si="2"/>
        <v>2</v>
      </c>
    </row>
    <row r="134" spans="1:25">
      <c r="A134">
        <v>9604</v>
      </c>
      <c r="B134">
        <v>4</v>
      </c>
      <c r="C134">
        <v>5</v>
      </c>
      <c r="D134">
        <v>5</v>
      </c>
      <c r="E134">
        <v>4</v>
      </c>
      <c r="F134">
        <v>2</v>
      </c>
      <c r="G134">
        <v>4</v>
      </c>
      <c r="H134">
        <v>5</v>
      </c>
      <c r="I134">
        <v>5</v>
      </c>
      <c r="J134">
        <v>4</v>
      </c>
      <c r="K134">
        <v>4</v>
      </c>
      <c r="L134">
        <v>4</v>
      </c>
      <c r="M134">
        <v>3</v>
      </c>
      <c r="N134">
        <v>4</v>
      </c>
      <c r="O134">
        <v>2</v>
      </c>
      <c r="P134">
        <v>4</v>
      </c>
      <c r="Q134">
        <v>2</v>
      </c>
      <c r="R134">
        <v>3</v>
      </c>
      <c r="S134">
        <v>2</v>
      </c>
      <c r="T134">
        <v>3</v>
      </c>
      <c r="U134">
        <v>4</v>
      </c>
      <c r="V134">
        <v>4</v>
      </c>
      <c r="W134">
        <v>4</v>
      </c>
      <c r="X134">
        <v>81</v>
      </c>
      <c r="Y134">
        <f t="shared" si="2"/>
        <v>3</v>
      </c>
    </row>
    <row r="135" spans="1:25">
      <c r="A135">
        <v>9607</v>
      </c>
      <c r="B135">
        <v>4</v>
      </c>
      <c r="C135">
        <v>1</v>
      </c>
      <c r="D135">
        <v>4</v>
      </c>
      <c r="E135">
        <v>1</v>
      </c>
      <c r="F135">
        <v>5</v>
      </c>
      <c r="G135">
        <v>4</v>
      </c>
      <c r="H135">
        <v>5</v>
      </c>
      <c r="I135">
        <v>5</v>
      </c>
      <c r="J135">
        <v>4</v>
      </c>
      <c r="K135">
        <v>4</v>
      </c>
      <c r="L135">
        <v>4</v>
      </c>
      <c r="M135">
        <v>4</v>
      </c>
      <c r="N135">
        <v>4</v>
      </c>
      <c r="O135">
        <v>2</v>
      </c>
      <c r="P135">
        <v>2</v>
      </c>
      <c r="Q135">
        <v>1</v>
      </c>
      <c r="R135">
        <v>4</v>
      </c>
      <c r="S135">
        <v>2</v>
      </c>
      <c r="T135">
        <v>4</v>
      </c>
      <c r="U135">
        <v>1</v>
      </c>
      <c r="V135">
        <v>4</v>
      </c>
      <c r="W135">
        <v>2</v>
      </c>
      <c r="X135">
        <v>71</v>
      </c>
      <c r="Y135">
        <f t="shared" si="2"/>
        <v>0</v>
      </c>
    </row>
    <row r="136" spans="1:25">
      <c r="A136">
        <v>9613</v>
      </c>
      <c r="B136">
        <v>2</v>
      </c>
      <c r="C136">
        <v>2</v>
      </c>
      <c r="D136">
        <v>3</v>
      </c>
      <c r="E136">
        <v>2</v>
      </c>
      <c r="F136">
        <v>2</v>
      </c>
      <c r="G136">
        <v>4</v>
      </c>
      <c r="H136">
        <v>4</v>
      </c>
      <c r="I136">
        <v>5</v>
      </c>
      <c r="J136">
        <v>2</v>
      </c>
      <c r="K136">
        <v>2</v>
      </c>
      <c r="L136">
        <v>4</v>
      </c>
      <c r="M136">
        <v>3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1</v>
      </c>
      <c r="X136">
        <v>54</v>
      </c>
      <c r="Y136">
        <f t="shared" si="2"/>
        <v>2</v>
      </c>
    </row>
    <row r="137" spans="1:25">
      <c r="A137">
        <v>9636</v>
      </c>
      <c r="B137">
        <v>1</v>
      </c>
      <c r="C137">
        <v>1</v>
      </c>
      <c r="D137">
        <v>5</v>
      </c>
      <c r="E137">
        <v>1</v>
      </c>
      <c r="F137">
        <v>1</v>
      </c>
      <c r="G137">
        <v>4</v>
      </c>
      <c r="H137">
        <v>2</v>
      </c>
      <c r="I137">
        <v>5</v>
      </c>
      <c r="J137">
        <v>1</v>
      </c>
      <c r="K137">
        <v>1</v>
      </c>
      <c r="L137">
        <v>4</v>
      </c>
      <c r="M137">
        <v>5</v>
      </c>
      <c r="N137">
        <v>3</v>
      </c>
      <c r="O137">
        <v>1</v>
      </c>
      <c r="P137">
        <v>3</v>
      </c>
      <c r="Q137">
        <v>2</v>
      </c>
      <c r="R137">
        <v>1</v>
      </c>
      <c r="S137">
        <v>3</v>
      </c>
      <c r="T137">
        <v>5</v>
      </c>
      <c r="U137">
        <v>5</v>
      </c>
      <c r="V137">
        <v>3</v>
      </c>
      <c r="W137">
        <v>1</v>
      </c>
      <c r="X137">
        <v>58</v>
      </c>
      <c r="Y137">
        <f t="shared" si="2"/>
        <v>4</v>
      </c>
    </row>
    <row r="138" spans="1:25">
      <c r="A138">
        <v>9072</v>
      </c>
      <c r="B138">
        <v>4</v>
      </c>
      <c r="C138">
        <v>5</v>
      </c>
      <c r="D138">
        <v>5</v>
      </c>
      <c r="E138">
        <v>4</v>
      </c>
      <c r="F138">
        <v>3</v>
      </c>
      <c r="G138">
        <v>3</v>
      </c>
      <c r="H138">
        <v>5</v>
      </c>
      <c r="I138">
        <v>5</v>
      </c>
      <c r="J138">
        <v>2</v>
      </c>
      <c r="K138">
        <v>2</v>
      </c>
      <c r="L138">
        <v>3</v>
      </c>
      <c r="M138">
        <v>5</v>
      </c>
      <c r="N138">
        <v>4</v>
      </c>
      <c r="O138">
        <v>1</v>
      </c>
      <c r="P138">
        <v>3</v>
      </c>
      <c r="Q138">
        <v>3</v>
      </c>
      <c r="R138">
        <v>3</v>
      </c>
      <c r="S138">
        <v>3</v>
      </c>
      <c r="T138">
        <v>2</v>
      </c>
      <c r="U138">
        <v>5</v>
      </c>
      <c r="V138">
        <v>4</v>
      </c>
      <c r="W138">
        <v>5</v>
      </c>
      <c r="X138">
        <v>79</v>
      </c>
      <c r="Y138">
        <f t="shared" si="2"/>
        <v>7</v>
      </c>
    </row>
    <row r="139" spans="1:25">
      <c r="A139">
        <v>9650</v>
      </c>
      <c r="B139">
        <v>1</v>
      </c>
      <c r="C139">
        <v>2</v>
      </c>
      <c r="D139">
        <v>5</v>
      </c>
      <c r="E139">
        <v>2</v>
      </c>
      <c r="F139">
        <v>2</v>
      </c>
      <c r="G139">
        <v>4</v>
      </c>
      <c r="H139">
        <v>4</v>
      </c>
      <c r="I139">
        <v>4</v>
      </c>
      <c r="J139">
        <v>4</v>
      </c>
      <c r="K139">
        <v>4</v>
      </c>
      <c r="L139">
        <v>4</v>
      </c>
      <c r="M139">
        <v>4</v>
      </c>
      <c r="N139">
        <v>4</v>
      </c>
      <c r="O139">
        <v>1</v>
      </c>
      <c r="P139">
        <v>4</v>
      </c>
      <c r="Q139">
        <v>2</v>
      </c>
      <c r="R139">
        <v>2</v>
      </c>
      <c r="S139">
        <v>3</v>
      </c>
      <c r="T139">
        <v>4</v>
      </c>
      <c r="U139">
        <v>3</v>
      </c>
      <c r="V139">
        <v>3</v>
      </c>
      <c r="W139">
        <v>2</v>
      </c>
      <c r="X139">
        <v>68</v>
      </c>
      <c r="Y139">
        <f t="shared" si="2"/>
        <v>3</v>
      </c>
    </row>
    <row r="140" spans="1:25">
      <c r="A140">
        <v>9672</v>
      </c>
      <c r="B140">
        <v>4</v>
      </c>
      <c r="C140">
        <v>4</v>
      </c>
      <c r="D140">
        <v>1</v>
      </c>
      <c r="E140">
        <v>5</v>
      </c>
      <c r="F140">
        <v>2</v>
      </c>
      <c r="G140">
        <v>3</v>
      </c>
      <c r="H140">
        <v>2</v>
      </c>
      <c r="I140">
        <v>5</v>
      </c>
      <c r="J140">
        <v>2</v>
      </c>
      <c r="K140">
        <v>2</v>
      </c>
      <c r="L140">
        <v>2</v>
      </c>
      <c r="M140">
        <v>5</v>
      </c>
      <c r="N140">
        <v>2</v>
      </c>
      <c r="O140">
        <v>1</v>
      </c>
      <c r="P140">
        <v>2</v>
      </c>
      <c r="Q140">
        <v>3</v>
      </c>
      <c r="R140">
        <v>3</v>
      </c>
      <c r="S140">
        <v>3</v>
      </c>
      <c r="T140">
        <v>2</v>
      </c>
      <c r="U140">
        <v>2</v>
      </c>
      <c r="V140">
        <v>4</v>
      </c>
      <c r="W140">
        <v>1</v>
      </c>
      <c r="X140">
        <v>60</v>
      </c>
      <c r="Y140">
        <f t="shared" si="2"/>
        <v>4</v>
      </c>
    </row>
    <row r="141" spans="1:25">
      <c r="A141">
        <v>9624</v>
      </c>
      <c r="B141">
        <v>2</v>
      </c>
      <c r="C141">
        <v>4</v>
      </c>
      <c r="D141">
        <v>5</v>
      </c>
      <c r="E141">
        <v>2</v>
      </c>
      <c r="F141">
        <v>1</v>
      </c>
      <c r="G141">
        <v>2</v>
      </c>
      <c r="H141">
        <v>5</v>
      </c>
      <c r="I141">
        <v>5</v>
      </c>
      <c r="J141">
        <v>5</v>
      </c>
      <c r="K141">
        <v>5</v>
      </c>
      <c r="L141">
        <v>4</v>
      </c>
      <c r="M141">
        <v>1</v>
      </c>
      <c r="N141">
        <v>4</v>
      </c>
      <c r="O141">
        <v>1</v>
      </c>
      <c r="P141">
        <v>4</v>
      </c>
      <c r="Q141">
        <v>4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2</v>
      </c>
      <c r="X141">
        <v>76</v>
      </c>
      <c r="Y141">
        <f t="shared" si="2"/>
        <v>0</v>
      </c>
    </row>
    <row r="142" spans="1:25">
      <c r="A142">
        <v>9683</v>
      </c>
      <c r="B142">
        <v>4</v>
      </c>
      <c r="C142">
        <v>5</v>
      </c>
      <c r="D142">
        <v>5</v>
      </c>
      <c r="E142">
        <v>2</v>
      </c>
      <c r="F142">
        <v>1</v>
      </c>
      <c r="G142">
        <v>4</v>
      </c>
      <c r="H142">
        <v>5</v>
      </c>
      <c r="I142">
        <v>5</v>
      </c>
      <c r="J142">
        <v>4</v>
      </c>
      <c r="K142">
        <v>4</v>
      </c>
      <c r="L142">
        <v>3</v>
      </c>
      <c r="M142">
        <v>4</v>
      </c>
      <c r="N142">
        <v>4</v>
      </c>
      <c r="O142">
        <v>1</v>
      </c>
      <c r="P142">
        <v>2</v>
      </c>
      <c r="Q142">
        <v>4</v>
      </c>
      <c r="R142">
        <v>1</v>
      </c>
      <c r="S142">
        <v>2</v>
      </c>
      <c r="T142">
        <v>2</v>
      </c>
      <c r="U142">
        <v>2</v>
      </c>
      <c r="V142">
        <v>4</v>
      </c>
      <c r="W142">
        <v>3</v>
      </c>
      <c r="X142">
        <v>71</v>
      </c>
      <c r="Y142">
        <f t="shared" si="2"/>
        <v>2</v>
      </c>
    </row>
    <row r="143" spans="1:25">
      <c r="A143">
        <v>9693</v>
      </c>
      <c r="B143">
        <v>2</v>
      </c>
      <c r="C143">
        <v>1</v>
      </c>
      <c r="D143">
        <v>2</v>
      </c>
      <c r="E143">
        <v>2</v>
      </c>
      <c r="F143">
        <v>1</v>
      </c>
      <c r="G143">
        <v>4</v>
      </c>
      <c r="H143">
        <v>5</v>
      </c>
      <c r="I143">
        <v>5</v>
      </c>
      <c r="J143">
        <v>4</v>
      </c>
      <c r="K143">
        <v>4</v>
      </c>
      <c r="L143">
        <v>4</v>
      </c>
      <c r="M143">
        <v>2</v>
      </c>
      <c r="N143">
        <v>2</v>
      </c>
      <c r="O143">
        <v>1</v>
      </c>
      <c r="P143">
        <v>2</v>
      </c>
      <c r="Q143">
        <v>1</v>
      </c>
      <c r="R143">
        <v>2</v>
      </c>
      <c r="S143">
        <v>2</v>
      </c>
      <c r="T143">
        <v>2</v>
      </c>
      <c r="U143">
        <v>5</v>
      </c>
      <c r="V143">
        <v>4</v>
      </c>
      <c r="W143">
        <v>1</v>
      </c>
      <c r="X143">
        <v>58</v>
      </c>
      <c r="Y143">
        <f t="shared" si="2"/>
        <v>0</v>
      </c>
    </row>
    <row r="144" spans="1:25">
      <c r="A144">
        <v>9699</v>
      </c>
      <c r="B144">
        <v>4</v>
      </c>
      <c r="C144">
        <v>4</v>
      </c>
      <c r="D144">
        <v>4</v>
      </c>
      <c r="E144">
        <v>3</v>
      </c>
      <c r="F144">
        <v>2</v>
      </c>
      <c r="G144">
        <v>3</v>
      </c>
      <c r="H144">
        <v>2</v>
      </c>
      <c r="I144">
        <v>4</v>
      </c>
      <c r="J144">
        <v>4</v>
      </c>
      <c r="K144">
        <v>3</v>
      </c>
      <c r="L144">
        <v>4</v>
      </c>
      <c r="M144">
        <v>5</v>
      </c>
      <c r="N144">
        <v>4</v>
      </c>
      <c r="O144">
        <v>3</v>
      </c>
      <c r="P144">
        <v>3</v>
      </c>
      <c r="Q144">
        <v>3</v>
      </c>
      <c r="R144">
        <v>3</v>
      </c>
      <c r="S144">
        <v>3</v>
      </c>
      <c r="T144">
        <v>4</v>
      </c>
      <c r="U144">
        <v>4</v>
      </c>
      <c r="V144">
        <v>4</v>
      </c>
      <c r="W144">
        <v>3</v>
      </c>
      <c r="X144">
        <v>76</v>
      </c>
      <c r="Y144">
        <f t="shared" si="2"/>
        <v>9</v>
      </c>
    </row>
    <row r="145" spans="1:25">
      <c r="A145">
        <v>9717</v>
      </c>
      <c r="B145">
        <v>1</v>
      </c>
      <c r="C145">
        <v>2</v>
      </c>
      <c r="D145">
        <v>3</v>
      </c>
      <c r="E145">
        <v>2</v>
      </c>
      <c r="F145">
        <v>2</v>
      </c>
      <c r="G145">
        <v>2</v>
      </c>
      <c r="H145">
        <v>4</v>
      </c>
      <c r="I145">
        <v>3</v>
      </c>
      <c r="J145">
        <v>3</v>
      </c>
      <c r="K145">
        <v>3</v>
      </c>
      <c r="L145">
        <v>3</v>
      </c>
      <c r="M145">
        <v>2</v>
      </c>
      <c r="N145">
        <v>2</v>
      </c>
      <c r="O145">
        <v>1</v>
      </c>
      <c r="P145">
        <v>2</v>
      </c>
      <c r="Q145">
        <v>1</v>
      </c>
      <c r="R145">
        <v>3</v>
      </c>
      <c r="S145">
        <v>2</v>
      </c>
      <c r="T145">
        <v>1</v>
      </c>
      <c r="U145">
        <v>3</v>
      </c>
      <c r="V145">
        <v>4</v>
      </c>
      <c r="W145">
        <v>2</v>
      </c>
      <c r="X145">
        <v>51</v>
      </c>
      <c r="Y145">
        <f t="shared" si="2"/>
        <v>7</v>
      </c>
    </row>
    <row r="146" spans="1:25">
      <c r="A146">
        <v>9713</v>
      </c>
      <c r="B146">
        <v>3</v>
      </c>
      <c r="C146">
        <v>3</v>
      </c>
      <c r="D146">
        <v>3</v>
      </c>
      <c r="E146">
        <v>1</v>
      </c>
      <c r="F146">
        <v>2</v>
      </c>
      <c r="G146">
        <v>2</v>
      </c>
      <c r="H146">
        <v>2</v>
      </c>
      <c r="I146">
        <v>4</v>
      </c>
      <c r="J146">
        <v>1</v>
      </c>
      <c r="K146">
        <v>1</v>
      </c>
      <c r="L146">
        <v>2</v>
      </c>
      <c r="M146">
        <v>4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2</v>
      </c>
      <c r="W146">
        <v>2</v>
      </c>
      <c r="X146">
        <v>48</v>
      </c>
      <c r="Y146">
        <f t="shared" si="2"/>
        <v>3</v>
      </c>
    </row>
    <row r="147" spans="1:25">
      <c r="A147">
        <v>8800</v>
      </c>
      <c r="B147">
        <v>2</v>
      </c>
      <c r="C147">
        <v>3</v>
      </c>
      <c r="D147">
        <v>4</v>
      </c>
      <c r="E147">
        <v>1</v>
      </c>
      <c r="F147">
        <v>2</v>
      </c>
      <c r="G147">
        <v>4</v>
      </c>
      <c r="H147">
        <v>4</v>
      </c>
      <c r="I147">
        <v>5</v>
      </c>
      <c r="J147">
        <v>1</v>
      </c>
      <c r="K147">
        <v>1</v>
      </c>
      <c r="L147">
        <v>5</v>
      </c>
      <c r="M147">
        <v>4</v>
      </c>
      <c r="N147">
        <v>2</v>
      </c>
      <c r="O147">
        <v>1</v>
      </c>
      <c r="P147">
        <v>2</v>
      </c>
      <c r="Q147">
        <v>1</v>
      </c>
      <c r="R147">
        <v>1</v>
      </c>
      <c r="S147">
        <v>1</v>
      </c>
      <c r="T147">
        <v>2</v>
      </c>
      <c r="U147">
        <v>3</v>
      </c>
      <c r="V147">
        <v>3</v>
      </c>
      <c r="W147">
        <v>2</v>
      </c>
      <c r="X147">
        <v>54</v>
      </c>
      <c r="Y147">
        <f t="shared" si="2"/>
        <v>3</v>
      </c>
    </row>
    <row r="148" spans="1:25">
      <c r="A148">
        <v>9682</v>
      </c>
      <c r="B148">
        <v>1</v>
      </c>
      <c r="C148">
        <v>1</v>
      </c>
      <c r="D148">
        <v>3</v>
      </c>
      <c r="E148">
        <v>2</v>
      </c>
      <c r="F148">
        <v>4</v>
      </c>
      <c r="G148">
        <v>4</v>
      </c>
      <c r="H148">
        <v>4</v>
      </c>
      <c r="I148">
        <v>4</v>
      </c>
      <c r="J148">
        <v>3</v>
      </c>
      <c r="K148">
        <v>4</v>
      </c>
      <c r="L148">
        <v>4</v>
      </c>
      <c r="M148">
        <v>4</v>
      </c>
      <c r="N148">
        <v>3</v>
      </c>
      <c r="O148">
        <v>1</v>
      </c>
      <c r="P148">
        <v>3</v>
      </c>
      <c r="Q148">
        <v>2</v>
      </c>
      <c r="R148">
        <v>2</v>
      </c>
      <c r="S148">
        <v>1</v>
      </c>
      <c r="T148">
        <v>1</v>
      </c>
      <c r="U148">
        <v>4</v>
      </c>
      <c r="V148">
        <v>4</v>
      </c>
      <c r="W148">
        <v>3</v>
      </c>
      <c r="X148">
        <v>62</v>
      </c>
      <c r="Y148">
        <f t="shared" si="2"/>
        <v>5</v>
      </c>
    </row>
    <row r="149" spans="1:25">
      <c r="A149">
        <v>9759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5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2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2</v>
      </c>
      <c r="V149">
        <v>2</v>
      </c>
      <c r="W149">
        <v>1</v>
      </c>
      <c r="X149">
        <v>29</v>
      </c>
      <c r="Y149">
        <f t="shared" si="2"/>
        <v>0</v>
      </c>
    </row>
    <row r="150" spans="1:25">
      <c r="A150">
        <v>9787</v>
      </c>
      <c r="B150">
        <v>2</v>
      </c>
      <c r="C150">
        <v>3</v>
      </c>
      <c r="D150">
        <v>3</v>
      </c>
      <c r="E150">
        <v>2</v>
      </c>
      <c r="F150">
        <v>2</v>
      </c>
      <c r="G150">
        <v>4</v>
      </c>
      <c r="H150">
        <v>5</v>
      </c>
      <c r="I150">
        <v>5</v>
      </c>
      <c r="J150">
        <v>2</v>
      </c>
      <c r="K150">
        <v>2</v>
      </c>
      <c r="L150">
        <v>4</v>
      </c>
      <c r="M150">
        <v>4</v>
      </c>
      <c r="N150">
        <v>1</v>
      </c>
      <c r="O150">
        <v>1</v>
      </c>
      <c r="P150">
        <v>2</v>
      </c>
      <c r="Q150">
        <v>2</v>
      </c>
      <c r="R150">
        <v>2</v>
      </c>
      <c r="S150">
        <v>1</v>
      </c>
      <c r="T150">
        <v>2</v>
      </c>
      <c r="U150">
        <v>2</v>
      </c>
      <c r="V150">
        <v>4</v>
      </c>
      <c r="W150">
        <v>3</v>
      </c>
      <c r="X150">
        <v>58</v>
      </c>
      <c r="Y150">
        <f t="shared" si="2"/>
        <v>3</v>
      </c>
    </row>
    <row r="151" spans="1:25">
      <c r="A151">
        <v>9770</v>
      </c>
      <c r="B151">
        <v>4</v>
      </c>
      <c r="C151">
        <v>3</v>
      </c>
      <c r="D151">
        <v>5</v>
      </c>
      <c r="E151">
        <v>4</v>
      </c>
      <c r="F151">
        <v>1</v>
      </c>
      <c r="G151">
        <v>3</v>
      </c>
      <c r="H151">
        <v>3</v>
      </c>
      <c r="I151">
        <v>5</v>
      </c>
      <c r="J151">
        <v>3</v>
      </c>
      <c r="K151">
        <v>3</v>
      </c>
      <c r="L151">
        <v>2</v>
      </c>
      <c r="M151">
        <v>1</v>
      </c>
      <c r="N151">
        <v>3</v>
      </c>
      <c r="O151">
        <v>1</v>
      </c>
      <c r="P151">
        <v>3</v>
      </c>
      <c r="Q151">
        <v>3</v>
      </c>
      <c r="R151">
        <v>2</v>
      </c>
      <c r="S151">
        <v>1</v>
      </c>
      <c r="T151">
        <v>2</v>
      </c>
      <c r="U151">
        <v>4</v>
      </c>
      <c r="V151">
        <v>4</v>
      </c>
      <c r="W151">
        <v>1</v>
      </c>
      <c r="X151">
        <v>61</v>
      </c>
      <c r="Y151">
        <f t="shared" si="2"/>
        <v>8</v>
      </c>
    </row>
    <row r="152" spans="1:25">
      <c r="A152">
        <v>9778</v>
      </c>
      <c r="B152">
        <v>2</v>
      </c>
      <c r="C152">
        <v>3</v>
      </c>
      <c r="D152">
        <v>4</v>
      </c>
      <c r="E152">
        <v>2</v>
      </c>
      <c r="F152">
        <v>2</v>
      </c>
      <c r="G152">
        <v>4</v>
      </c>
      <c r="H152">
        <v>4</v>
      </c>
      <c r="I152">
        <v>4</v>
      </c>
      <c r="J152">
        <v>2</v>
      </c>
      <c r="K152">
        <v>2</v>
      </c>
      <c r="L152">
        <v>3</v>
      </c>
      <c r="M152">
        <v>2</v>
      </c>
      <c r="N152">
        <v>4</v>
      </c>
      <c r="O152">
        <v>1</v>
      </c>
      <c r="P152">
        <v>3</v>
      </c>
      <c r="Q152">
        <v>1</v>
      </c>
      <c r="R152">
        <v>1</v>
      </c>
      <c r="S152">
        <v>2</v>
      </c>
      <c r="T152">
        <v>4</v>
      </c>
      <c r="U152">
        <v>5</v>
      </c>
      <c r="V152">
        <v>3</v>
      </c>
      <c r="W152">
        <v>1</v>
      </c>
      <c r="X152">
        <v>59</v>
      </c>
      <c r="Y152">
        <f t="shared" si="2"/>
        <v>4</v>
      </c>
    </row>
    <row r="153" spans="1:25">
      <c r="A153">
        <v>9823</v>
      </c>
      <c r="B153">
        <v>2</v>
      </c>
      <c r="C153">
        <v>1</v>
      </c>
      <c r="D153">
        <v>3</v>
      </c>
      <c r="E153">
        <v>2</v>
      </c>
      <c r="F153">
        <v>1</v>
      </c>
      <c r="G153">
        <v>3</v>
      </c>
      <c r="H153">
        <v>2</v>
      </c>
      <c r="I153">
        <v>3</v>
      </c>
      <c r="J153">
        <v>2</v>
      </c>
      <c r="K153">
        <v>1</v>
      </c>
      <c r="L153">
        <v>3</v>
      </c>
      <c r="M153">
        <v>3</v>
      </c>
      <c r="N153">
        <v>3</v>
      </c>
      <c r="O153">
        <v>1</v>
      </c>
      <c r="P153">
        <v>2</v>
      </c>
      <c r="Q153">
        <v>1</v>
      </c>
      <c r="R153">
        <v>1</v>
      </c>
      <c r="S153">
        <v>1</v>
      </c>
      <c r="T153">
        <v>2</v>
      </c>
      <c r="U153">
        <v>3</v>
      </c>
      <c r="V153">
        <v>3</v>
      </c>
      <c r="W153">
        <v>2</v>
      </c>
      <c r="X153">
        <v>45</v>
      </c>
      <c r="Y153">
        <f t="shared" si="2"/>
        <v>8</v>
      </c>
    </row>
    <row r="154" spans="1:25">
      <c r="A154">
        <v>9827</v>
      </c>
      <c r="B154">
        <v>2</v>
      </c>
      <c r="C154">
        <v>2</v>
      </c>
      <c r="D154">
        <v>4</v>
      </c>
      <c r="E154">
        <v>2</v>
      </c>
      <c r="F154">
        <v>2</v>
      </c>
      <c r="G154">
        <v>3</v>
      </c>
      <c r="H154">
        <v>4</v>
      </c>
      <c r="I154">
        <v>4</v>
      </c>
      <c r="J154">
        <v>2</v>
      </c>
      <c r="K154">
        <v>2</v>
      </c>
      <c r="L154">
        <v>4</v>
      </c>
      <c r="M154">
        <v>2</v>
      </c>
      <c r="N154">
        <v>2</v>
      </c>
      <c r="O154">
        <v>1</v>
      </c>
      <c r="P154">
        <v>4</v>
      </c>
      <c r="Q154">
        <v>1</v>
      </c>
      <c r="R154">
        <v>2</v>
      </c>
      <c r="S154">
        <v>2</v>
      </c>
      <c r="T154">
        <v>2</v>
      </c>
      <c r="U154">
        <v>3</v>
      </c>
      <c r="V154">
        <v>2</v>
      </c>
      <c r="W154">
        <v>2</v>
      </c>
      <c r="X154">
        <v>54</v>
      </c>
      <c r="Y154">
        <f t="shared" si="2"/>
        <v>2</v>
      </c>
    </row>
    <row r="155" spans="1:25">
      <c r="A155">
        <v>9841</v>
      </c>
      <c r="B155">
        <v>2</v>
      </c>
      <c r="C155">
        <v>2</v>
      </c>
      <c r="D155">
        <v>2</v>
      </c>
      <c r="E155">
        <v>2</v>
      </c>
      <c r="F155">
        <v>3</v>
      </c>
      <c r="G155">
        <v>3</v>
      </c>
      <c r="H155">
        <v>5</v>
      </c>
      <c r="I155">
        <v>5</v>
      </c>
      <c r="J155">
        <v>5</v>
      </c>
      <c r="K155">
        <v>5</v>
      </c>
      <c r="L155">
        <v>5</v>
      </c>
      <c r="M155">
        <v>1</v>
      </c>
      <c r="N155">
        <v>4</v>
      </c>
      <c r="O155">
        <v>1</v>
      </c>
      <c r="P155">
        <v>4</v>
      </c>
      <c r="Q155">
        <v>3</v>
      </c>
      <c r="R155">
        <v>3</v>
      </c>
      <c r="S155">
        <v>1</v>
      </c>
      <c r="T155">
        <v>2</v>
      </c>
      <c r="U155">
        <v>4</v>
      </c>
      <c r="V155">
        <v>4</v>
      </c>
      <c r="W155">
        <v>3</v>
      </c>
      <c r="X155">
        <v>69</v>
      </c>
      <c r="Y155">
        <f t="shared" si="2"/>
        <v>5</v>
      </c>
    </row>
    <row r="156" spans="1:25">
      <c r="A156">
        <v>9842</v>
      </c>
      <c r="B156">
        <v>2</v>
      </c>
      <c r="C156">
        <v>2</v>
      </c>
      <c r="D156">
        <v>2</v>
      </c>
      <c r="E156">
        <v>2</v>
      </c>
      <c r="F156">
        <v>3</v>
      </c>
      <c r="G156">
        <v>2</v>
      </c>
      <c r="H156">
        <v>3</v>
      </c>
      <c r="I156">
        <v>3</v>
      </c>
      <c r="J156">
        <v>3</v>
      </c>
      <c r="K156">
        <v>3</v>
      </c>
      <c r="L156">
        <v>3</v>
      </c>
      <c r="M156">
        <v>2</v>
      </c>
      <c r="N156">
        <v>2</v>
      </c>
      <c r="O156">
        <v>1</v>
      </c>
      <c r="P156">
        <v>2</v>
      </c>
      <c r="Q156">
        <v>2</v>
      </c>
      <c r="R156">
        <v>1</v>
      </c>
      <c r="S156">
        <v>1</v>
      </c>
      <c r="T156">
        <v>2</v>
      </c>
      <c r="U156">
        <v>2</v>
      </c>
      <c r="V156">
        <v>2</v>
      </c>
      <c r="W156">
        <v>2</v>
      </c>
      <c r="X156">
        <v>47</v>
      </c>
      <c r="Y156">
        <f t="shared" si="2"/>
        <v>6</v>
      </c>
    </row>
    <row r="157" spans="1:25">
      <c r="A157">
        <v>9844</v>
      </c>
      <c r="B157">
        <v>3</v>
      </c>
      <c r="C157">
        <v>3</v>
      </c>
      <c r="D157">
        <v>4</v>
      </c>
      <c r="E157">
        <v>1</v>
      </c>
      <c r="F157">
        <v>2</v>
      </c>
      <c r="G157">
        <v>4</v>
      </c>
      <c r="H157">
        <v>2</v>
      </c>
      <c r="I157">
        <v>5</v>
      </c>
      <c r="J157">
        <v>2</v>
      </c>
      <c r="K157">
        <v>2</v>
      </c>
      <c r="L157">
        <v>2</v>
      </c>
      <c r="M157">
        <v>4</v>
      </c>
      <c r="N157">
        <v>3</v>
      </c>
      <c r="O157">
        <v>1</v>
      </c>
      <c r="P157">
        <v>2</v>
      </c>
      <c r="Q157">
        <v>2</v>
      </c>
      <c r="R157">
        <v>2</v>
      </c>
      <c r="S157">
        <v>2</v>
      </c>
      <c r="T157">
        <v>2</v>
      </c>
      <c r="U157">
        <v>3</v>
      </c>
      <c r="V157">
        <v>4</v>
      </c>
      <c r="W157">
        <v>2</v>
      </c>
      <c r="X157">
        <v>57</v>
      </c>
      <c r="Y157">
        <f t="shared" si="2"/>
        <v>4</v>
      </c>
    </row>
    <row r="158" spans="1:25">
      <c r="A158">
        <v>9848</v>
      </c>
      <c r="B158">
        <v>5</v>
      </c>
      <c r="C158">
        <v>5</v>
      </c>
      <c r="D158">
        <v>5</v>
      </c>
      <c r="E158">
        <v>5</v>
      </c>
      <c r="F158">
        <v>5</v>
      </c>
      <c r="G158">
        <v>1</v>
      </c>
      <c r="H158">
        <v>5</v>
      </c>
      <c r="I158">
        <v>5</v>
      </c>
      <c r="J158">
        <v>5</v>
      </c>
      <c r="K158">
        <v>5</v>
      </c>
      <c r="L158">
        <v>5</v>
      </c>
      <c r="M158">
        <v>5</v>
      </c>
      <c r="N158">
        <v>5</v>
      </c>
      <c r="O158">
        <v>5</v>
      </c>
      <c r="P158">
        <v>5</v>
      </c>
      <c r="Q158">
        <v>5</v>
      </c>
      <c r="R158">
        <v>5</v>
      </c>
      <c r="S158">
        <v>5</v>
      </c>
      <c r="T158">
        <v>5</v>
      </c>
      <c r="U158">
        <v>5</v>
      </c>
      <c r="V158">
        <v>5</v>
      </c>
      <c r="W158">
        <v>5</v>
      </c>
      <c r="X158">
        <v>106</v>
      </c>
      <c r="Y158">
        <f t="shared" si="2"/>
        <v>0</v>
      </c>
    </row>
    <row r="159" spans="1:25">
      <c r="A159">
        <v>9806</v>
      </c>
      <c r="B159">
        <v>5</v>
      </c>
      <c r="C159">
        <v>5</v>
      </c>
      <c r="D159">
        <v>5</v>
      </c>
      <c r="E159">
        <v>2</v>
      </c>
      <c r="F159">
        <v>4</v>
      </c>
      <c r="G159">
        <v>5</v>
      </c>
      <c r="H159">
        <v>5</v>
      </c>
      <c r="I159">
        <v>5</v>
      </c>
      <c r="J159">
        <v>5</v>
      </c>
      <c r="K159">
        <v>5</v>
      </c>
      <c r="L159">
        <v>5</v>
      </c>
      <c r="M159">
        <v>4</v>
      </c>
      <c r="N159">
        <v>4</v>
      </c>
      <c r="O159">
        <v>2</v>
      </c>
      <c r="P159">
        <v>4</v>
      </c>
      <c r="Q159">
        <v>4</v>
      </c>
      <c r="R159">
        <v>4</v>
      </c>
      <c r="S159">
        <v>3</v>
      </c>
      <c r="T159">
        <v>4</v>
      </c>
      <c r="U159">
        <v>4</v>
      </c>
      <c r="V159">
        <v>4</v>
      </c>
      <c r="W159">
        <v>4</v>
      </c>
      <c r="X159">
        <v>92</v>
      </c>
      <c r="Y159">
        <f t="shared" si="2"/>
        <v>1</v>
      </c>
    </row>
    <row r="160" spans="1:25">
      <c r="A160">
        <v>9276</v>
      </c>
      <c r="B160">
        <v>4</v>
      </c>
      <c r="C160">
        <v>4</v>
      </c>
      <c r="D160">
        <v>4</v>
      </c>
      <c r="E160">
        <v>1</v>
      </c>
      <c r="F160">
        <v>2</v>
      </c>
      <c r="G160">
        <v>4</v>
      </c>
      <c r="H160">
        <v>4</v>
      </c>
      <c r="I160">
        <v>4</v>
      </c>
      <c r="J160">
        <v>2</v>
      </c>
      <c r="K160">
        <v>2</v>
      </c>
      <c r="L160">
        <v>3</v>
      </c>
      <c r="M160">
        <v>4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2</v>
      </c>
      <c r="V160">
        <v>2</v>
      </c>
      <c r="W160">
        <v>2</v>
      </c>
      <c r="X160">
        <v>51</v>
      </c>
      <c r="Y160">
        <f t="shared" si="2"/>
        <v>1</v>
      </c>
    </row>
    <row r="161" spans="1:25">
      <c r="A161">
        <v>9850</v>
      </c>
      <c r="B161">
        <v>1</v>
      </c>
      <c r="C161">
        <v>3</v>
      </c>
      <c r="D161">
        <v>3</v>
      </c>
      <c r="E161">
        <v>1</v>
      </c>
      <c r="F161">
        <v>2</v>
      </c>
      <c r="G161">
        <v>5</v>
      </c>
      <c r="H161">
        <v>4</v>
      </c>
      <c r="I161">
        <v>5</v>
      </c>
      <c r="J161">
        <v>4</v>
      </c>
      <c r="K161">
        <v>3</v>
      </c>
      <c r="L161">
        <v>2</v>
      </c>
      <c r="M161">
        <v>4</v>
      </c>
      <c r="N161">
        <v>1</v>
      </c>
      <c r="O161">
        <v>1</v>
      </c>
      <c r="P161">
        <v>2</v>
      </c>
      <c r="Q161">
        <v>1</v>
      </c>
      <c r="R161">
        <v>1</v>
      </c>
      <c r="S161">
        <v>1</v>
      </c>
      <c r="T161">
        <v>1</v>
      </c>
      <c r="U161">
        <v>3</v>
      </c>
      <c r="V161">
        <v>4</v>
      </c>
      <c r="W161">
        <v>1</v>
      </c>
      <c r="X161">
        <v>53</v>
      </c>
      <c r="Y161">
        <f t="shared" si="2"/>
        <v>4</v>
      </c>
    </row>
    <row r="162" spans="1:25">
      <c r="A162">
        <v>9860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2</v>
      </c>
      <c r="I162">
        <v>4</v>
      </c>
      <c r="J162">
        <v>1</v>
      </c>
      <c r="K162">
        <v>2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5</v>
      </c>
      <c r="V162">
        <v>3</v>
      </c>
      <c r="W162">
        <v>1</v>
      </c>
      <c r="X162">
        <v>33</v>
      </c>
      <c r="Y162">
        <f t="shared" si="2"/>
        <v>1</v>
      </c>
    </row>
    <row r="163" spans="1:25">
      <c r="A163">
        <v>9865</v>
      </c>
      <c r="B163">
        <v>3</v>
      </c>
      <c r="C163">
        <v>4</v>
      </c>
      <c r="D163">
        <v>4</v>
      </c>
      <c r="E163">
        <v>4</v>
      </c>
      <c r="F163">
        <v>1</v>
      </c>
      <c r="G163">
        <v>4</v>
      </c>
      <c r="H163">
        <v>4</v>
      </c>
      <c r="I163">
        <v>5</v>
      </c>
      <c r="J163">
        <v>2</v>
      </c>
      <c r="K163">
        <v>2</v>
      </c>
      <c r="L163">
        <v>4</v>
      </c>
      <c r="M163">
        <v>2</v>
      </c>
      <c r="N163">
        <v>3</v>
      </c>
      <c r="O163">
        <v>1</v>
      </c>
      <c r="P163">
        <v>4</v>
      </c>
      <c r="Q163">
        <v>2</v>
      </c>
      <c r="R163">
        <v>2</v>
      </c>
      <c r="S163">
        <v>1</v>
      </c>
      <c r="T163">
        <v>1</v>
      </c>
      <c r="U163">
        <v>5</v>
      </c>
      <c r="V163">
        <v>4</v>
      </c>
      <c r="W163">
        <v>1</v>
      </c>
      <c r="X163">
        <v>63</v>
      </c>
      <c r="Y163">
        <f t="shared" si="2"/>
        <v>2</v>
      </c>
    </row>
    <row r="164" spans="1:25">
      <c r="A164">
        <v>9872</v>
      </c>
      <c r="B164">
        <v>1</v>
      </c>
      <c r="C164">
        <v>2</v>
      </c>
      <c r="D164">
        <v>3</v>
      </c>
      <c r="E164">
        <v>1</v>
      </c>
      <c r="F164">
        <v>2</v>
      </c>
      <c r="G164">
        <v>5</v>
      </c>
      <c r="H164">
        <v>4</v>
      </c>
      <c r="I164">
        <v>5</v>
      </c>
      <c r="J164">
        <v>1</v>
      </c>
      <c r="K164">
        <v>1</v>
      </c>
      <c r="L164">
        <v>4</v>
      </c>
      <c r="M164">
        <v>3</v>
      </c>
      <c r="N164">
        <v>4</v>
      </c>
      <c r="O164">
        <v>1</v>
      </c>
      <c r="P164">
        <v>2</v>
      </c>
      <c r="Q164">
        <v>1</v>
      </c>
      <c r="R164">
        <v>1</v>
      </c>
      <c r="S164">
        <v>1</v>
      </c>
      <c r="T164">
        <v>1</v>
      </c>
      <c r="U164">
        <v>2</v>
      </c>
      <c r="V164">
        <v>1</v>
      </c>
      <c r="W164">
        <v>2</v>
      </c>
      <c r="X164">
        <v>48</v>
      </c>
      <c r="Y164">
        <f t="shared" si="2"/>
        <v>2</v>
      </c>
    </row>
    <row r="165" spans="1:25">
      <c r="A165">
        <v>9874</v>
      </c>
      <c r="B165">
        <v>1</v>
      </c>
      <c r="C165">
        <v>3</v>
      </c>
      <c r="D165">
        <v>3</v>
      </c>
      <c r="E165">
        <v>1</v>
      </c>
      <c r="F165">
        <v>1</v>
      </c>
      <c r="G165">
        <v>1</v>
      </c>
      <c r="H165">
        <v>1</v>
      </c>
      <c r="I165">
        <v>4</v>
      </c>
      <c r="J165">
        <v>1</v>
      </c>
      <c r="K165">
        <v>2</v>
      </c>
      <c r="L165">
        <v>1</v>
      </c>
      <c r="M165">
        <v>4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2</v>
      </c>
      <c r="V165">
        <v>3</v>
      </c>
      <c r="W165">
        <v>1</v>
      </c>
      <c r="X165">
        <v>36</v>
      </c>
      <c r="Y165">
        <f t="shared" si="2"/>
        <v>3</v>
      </c>
    </row>
    <row r="166" spans="1:25">
      <c r="A166">
        <v>9878</v>
      </c>
      <c r="B166">
        <v>2</v>
      </c>
      <c r="C166">
        <v>4</v>
      </c>
      <c r="D166">
        <v>1</v>
      </c>
      <c r="E166">
        <v>2</v>
      </c>
      <c r="F166">
        <v>2</v>
      </c>
      <c r="G166">
        <v>3</v>
      </c>
      <c r="H166">
        <v>4</v>
      </c>
      <c r="I166">
        <v>5</v>
      </c>
      <c r="J166">
        <v>3</v>
      </c>
      <c r="K166">
        <v>2</v>
      </c>
      <c r="L166">
        <v>4</v>
      </c>
      <c r="M166">
        <v>2</v>
      </c>
      <c r="N166">
        <v>4</v>
      </c>
      <c r="O166">
        <v>1</v>
      </c>
      <c r="P166">
        <v>2</v>
      </c>
      <c r="Q166">
        <v>4</v>
      </c>
      <c r="R166">
        <v>5</v>
      </c>
      <c r="S166">
        <v>2</v>
      </c>
      <c r="T166">
        <v>3</v>
      </c>
      <c r="U166">
        <v>5</v>
      </c>
      <c r="V166">
        <v>4</v>
      </c>
      <c r="W166">
        <v>2</v>
      </c>
      <c r="X166">
        <v>66</v>
      </c>
      <c r="Y166">
        <f t="shared" si="2"/>
        <v>3</v>
      </c>
    </row>
    <row r="167" spans="1:25">
      <c r="A167">
        <v>9889</v>
      </c>
      <c r="B167">
        <v>3</v>
      </c>
      <c r="C167">
        <v>2</v>
      </c>
      <c r="D167">
        <v>2</v>
      </c>
      <c r="E167">
        <v>2</v>
      </c>
      <c r="F167">
        <v>2</v>
      </c>
      <c r="G167">
        <v>4</v>
      </c>
      <c r="H167">
        <v>5</v>
      </c>
      <c r="I167">
        <v>5</v>
      </c>
      <c r="J167">
        <v>2</v>
      </c>
      <c r="K167">
        <v>3</v>
      </c>
      <c r="L167">
        <v>4</v>
      </c>
      <c r="M167">
        <v>3</v>
      </c>
      <c r="N167">
        <v>4</v>
      </c>
      <c r="O167">
        <v>2</v>
      </c>
      <c r="P167">
        <v>4</v>
      </c>
      <c r="Q167">
        <v>2</v>
      </c>
      <c r="R167">
        <v>3</v>
      </c>
      <c r="S167">
        <v>3</v>
      </c>
      <c r="T167">
        <v>4</v>
      </c>
      <c r="U167">
        <v>4</v>
      </c>
      <c r="V167">
        <v>2</v>
      </c>
      <c r="W167">
        <v>2</v>
      </c>
      <c r="X167">
        <v>67</v>
      </c>
      <c r="Y167">
        <f t="shared" si="2"/>
        <v>5</v>
      </c>
    </row>
    <row r="168" spans="1:25">
      <c r="A168">
        <v>9898</v>
      </c>
      <c r="B168">
        <v>1</v>
      </c>
      <c r="C168">
        <v>1</v>
      </c>
      <c r="D168">
        <v>4</v>
      </c>
      <c r="E168">
        <v>1</v>
      </c>
      <c r="F168">
        <v>1</v>
      </c>
      <c r="G168">
        <v>4</v>
      </c>
      <c r="H168">
        <v>4</v>
      </c>
      <c r="I168">
        <v>4</v>
      </c>
      <c r="J168">
        <v>2</v>
      </c>
      <c r="K168">
        <v>2</v>
      </c>
      <c r="L168">
        <v>4</v>
      </c>
      <c r="M168">
        <v>2</v>
      </c>
      <c r="N168">
        <v>3</v>
      </c>
      <c r="O168">
        <v>1</v>
      </c>
      <c r="P168">
        <v>2</v>
      </c>
      <c r="Q168">
        <v>1</v>
      </c>
      <c r="R168">
        <v>1</v>
      </c>
      <c r="S168">
        <v>1</v>
      </c>
      <c r="T168">
        <v>1</v>
      </c>
      <c r="U168">
        <v>2</v>
      </c>
      <c r="V168">
        <v>2</v>
      </c>
      <c r="W168">
        <v>1</v>
      </c>
      <c r="X168">
        <v>45</v>
      </c>
      <c r="Y168">
        <f t="shared" si="2"/>
        <v>1</v>
      </c>
    </row>
    <row r="169" spans="1:25">
      <c r="A169">
        <v>9897</v>
      </c>
      <c r="B169">
        <v>2</v>
      </c>
      <c r="C169">
        <v>3</v>
      </c>
      <c r="D169">
        <v>4</v>
      </c>
      <c r="E169">
        <v>2</v>
      </c>
      <c r="F169">
        <v>2</v>
      </c>
      <c r="G169">
        <v>5</v>
      </c>
      <c r="H169">
        <v>4</v>
      </c>
      <c r="I169">
        <v>5</v>
      </c>
      <c r="J169">
        <v>4</v>
      </c>
      <c r="K169">
        <v>4</v>
      </c>
      <c r="L169">
        <v>3</v>
      </c>
      <c r="M169">
        <v>3</v>
      </c>
      <c r="N169">
        <v>2</v>
      </c>
      <c r="O169">
        <v>1</v>
      </c>
      <c r="P169">
        <v>1</v>
      </c>
      <c r="Q169">
        <v>2</v>
      </c>
      <c r="R169">
        <v>2</v>
      </c>
      <c r="S169">
        <v>1</v>
      </c>
      <c r="T169">
        <v>2</v>
      </c>
      <c r="U169">
        <v>4</v>
      </c>
      <c r="V169">
        <v>2</v>
      </c>
      <c r="W169">
        <v>1</v>
      </c>
      <c r="X169">
        <v>59</v>
      </c>
      <c r="Y169">
        <f t="shared" si="2"/>
        <v>3</v>
      </c>
    </row>
    <row r="170" spans="1:25">
      <c r="A170">
        <v>9899</v>
      </c>
      <c r="B170">
        <v>3</v>
      </c>
      <c r="C170">
        <v>4</v>
      </c>
      <c r="D170">
        <v>4</v>
      </c>
      <c r="E170">
        <v>3</v>
      </c>
      <c r="F170">
        <v>1</v>
      </c>
      <c r="G170">
        <v>4</v>
      </c>
      <c r="H170">
        <v>4</v>
      </c>
      <c r="I170">
        <v>5</v>
      </c>
      <c r="J170">
        <v>4</v>
      </c>
      <c r="K170">
        <v>2</v>
      </c>
      <c r="L170">
        <v>4</v>
      </c>
      <c r="M170">
        <v>4</v>
      </c>
      <c r="N170">
        <v>2</v>
      </c>
      <c r="O170">
        <v>2</v>
      </c>
      <c r="P170">
        <v>3</v>
      </c>
      <c r="Q170">
        <v>2</v>
      </c>
      <c r="R170">
        <v>2</v>
      </c>
      <c r="S170">
        <v>2</v>
      </c>
      <c r="T170">
        <v>4</v>
      </c>
      <c r="U170">
        <v>3</v>
      </c>
      <c r="V170">
        <v>3</v>
      </c>
      <c r="W170">
        <v>2</v>
      </c>
      <c r="X170">
        <v>67</v>
      </c>
      <c r="Y170">
        <f t="shared" si="2"/>
        <v>5</v>
      </c>
    </row>
    <row r="171" spans="1:25">
      <c r="A171">
        <v>9902</v>
      </c>
      <c r="B171">
        <v>3</v>
      </c>
      <c r="C171">
        <v>4</v>
      </c>
      <c r="D171">
        <v>4</v>
      </c>
      <c r="E171">
        <v>1</v>
      </c>
      <c r="F171">
        <v>2</v>
      </c>
      <c r="G171">
        <v>3</v>
      </c>
      <c r="H171">
        <v>4</v>
      </c>
      <c r="I171">
        <v>5</v>
      </c>
      <c r="J171">
        <v>4</v>
      </c>
      <c r="K171">
        <v>4</v>
      </c>
      <c r="L171">
        <v>5</v>
      </c>
      <c r="M171">
        <v>3</v>
      </c>
      <c r="N171">
        <v>3</v>
      </c>
      <c r="O171">
        <v>1</v>
      </c>
      <c r="P171">
        <v>3</v>
      </c>
      <c r="Q171">
        <v>2</v>
      </c>
      <c r="R171">
        <v>1</v>
      </c>
      <c r="S171">
        <v>1</v>
      </c>
      <c r="T171">
        <v>1</v>
      </c>
      <c r="U171">
        <v>4</v>
      </c>
      <c r="V171">
        <v>4</v>
      </c>
      <c r="W171">
        <v>3</v>
      </c>
      <c r="X171">
        <v>65</v>
      </c>
      <c r="Y171">
        <f t="shared" si="2"/>
        <v>6</v>
      </c>
    </row>
    <row r="172" spans="1:25">
      <c r="A172">
        <v>9904</v>
      </c>
      <c r="B172">
        <v>2</v>
      </c>
      <c r="C172">
        <v>2</v>
      </c>
      <c r="D172">
        <v>4</v>
      </c>
      <c r="E172">
        <v>2</v>
      </c>
      <c r="F172">
        <v>1</v>
      </c>
      <c r="G172">
        <v>2</v>
      </c>
      <c r="H172">
        <v>5</v>
      </c>
      <c r="I172">
        <v>5</v>
      </c>
      <c r="J172">
        <v>5</v>
      </c>
      <c r="K172">
        <v>5</v>
      </c>
      <c r="L172">
        <v>5</v>
      </c>
      <c r="M172">
        <v>4</v>
      </c>
      <c r="N172">
        <v>5</v>
      </c>
      <c r="O172">
        <v>1</v>
      </c>
      <c r="P172">
        <v>2</v>
      </c>
      <c r="Q172">
        <v>1</v>
      </c>
      <c r="R172">
        <v>1</v>
      </c>
      <c r="S172">
        <v>1</v>
      </c>
      <c r="T172">
        <v>3</v>
      </c>
      <c r="U172">
        <v>4</v>
      </c>
      <c r="V172">
        <v>3</v>
      </c>
      <c r="W172">
        <v>1</v>
      </c>
      <c r="X172">
        <v>64</v>
      </c>
      <c r="Y172">
        <f t="shared" si="2"/>
        <v>2</v>
      </c>
    </row>
    <row r="173" spans="1:25">
      <c r="A173">
        <v>9910</v>
      </c>
      <c r="B173">
        <v>2</v>
      </c>
      <c r="C173">
        <v>3</v>
      </c>
      <c r="D173">
        <v>3</v>
      </c>
      <c r="E173">
        <v>2</v>
      </c>
      <c r="F173">
        <v>1</v>
      </c>
      <c r="G173">
        <v>3</v>
      </c>
      <c r="H173">
        <v>4</v>
      </c>
      <c r="I173">
        <v>4</v>
      </c>
      <c r="J173">
        <v>4</v>
      </c>
      <c r="K173">
        <v>3</v>
      </c>
      <c r="L173">
        <v>4</v>
      </c>
      <c r="M173">
        <v>4</v>
      </c>
      <c r="N173">
        <v>3</v>
      </c>
      <c r="O173">
        <v>1</v>
      </c>
      <c r="P173">
        <v>2</v>
      </c>
      <c r="Q173">
        <v>1</v>
      </c>
      <c r="R173">
        <v>1</v>
      </c>
      <c r="S173">
        <v>1</v>
      </c>
      <c r="T173">
        <v>1</v>
      </c>
      <c r="U173">
        <v>4</v>
      </c>
      <c r="V173">
        <v>4</v>
      </c>
      <c r="W173">
        <v>2</v>
      </c>
      <c r="X173">
        <v>57</v>
      </c>
      <c r="Y173">
        <f t="shared" si="2"/>
        <v>5</v>
      </c>
    </row>
    <row r="174" spans="1:25">
      <c r="A174">
        <v>9913</v>
      </c>
      <c r="B174">
        <v>2</v>
      </c>
      <c r="C174">
        <v>4</v>
      </c>
      <c r="D174">
        <v>4</v>
      </c>
      <c r="E174">
        <v>1</v>
      </c>
      <c r="F174">
        <v>1</v>
      </c>
      <c r="G174">
        <v>5</v>
      </c>
      <c r="H174">
        <v>4</v>
      </c>
      <c r="I174">
        <v>5</v>
      </c>
      <c r="J174">
        <v>1</v>
      </c>
      <c r="K174">
        <v>1</v>
      </c>
      <c r="L174">
        <v>2</v>
      </c>
      <c r="M174">
        <v>2</v>
      </c>
      <c r="N174">
        <v>4</v>
      </c>
      <c r="O174">
        <v>1</v>
      </c>
      <c r="P174">
        <v>2</v>
      </c>
      <c r="Q174">
        <v>1</v>
      </c>
      <c r="R174">
        <v>1</v>
      </c>
      <c r="S174">
        <v>3</v>
      </c>
      <c r="T174">
        <v>4</v>
      </c>
      <c r="U174">
        <v>2</v>
      </c>
      <c r="V174">
        <v>4</v>
      </c>
      <c r="W174">
        <v>2</v>
      </c>
      <c r="X174">
        <v>56</v>
      </c>
      <c r="Y174">
        <f t="shared" si="2"/>
        <v>1</v>
      </c>
    </row>
    <row r="175" spans="1:25">
      <c r="A175">
        <v>9861</v>
      </c>
      <c r="B175">
        <v>2</v>
      </c>
      <c r="C175">
        <v>2</v>
      </c>
      <c r="D175">
        <v>3</v>
      </c>
      <c r="E175">
        <v>2</v>
      </c>
      <c r="F175">
        <v>3</v>
      </c>
      <c r="G175">
        <v>4</v>
      </c>
      <c r="H175">
        <v>4</v>
      </c>
      <c r="I175">
        <v>5</v>
      </c>
      <c r="J175">
        <v>3</v>
      </c>
      <c r="K175">
        <v>2</v>
      </c>
      <c r="L175">
        <v>4</v>
      </c>
      <c r="M175">
        <v>4</v>
      </c>
      <c r="N175">
        <v>5</v>
      </c>
      <c r="O175">
        <v>4</v>
      </c>
      <c r="P175">
        <v>4</v>
      </c>
      <c r="Q175">
        <v>4</v>
      </c>
      <c r="R175">
        <v>4</v>
      </c>
      <c r="S175">
        <v>4</v>
      </c>
      <c r="T175">
        <v>4</v>
      </c>
      <c r="U175">
        <v>4</v>
      </c>
      <c r="V175">
        <v>4</v>
      </c>
      <c r="W175">
        <v>4</v>
      </c>
      <c r="X175">
        <v>79</v>
      </c>
      <c r="Y175">
        <f t="shared" si="2"/>
        <v>3</v>
      </c>
    </row>
    <row r="176" spans="1:25">
      <c r="A176">
        <v>9915</v>
      </c>
      <c r="B176">
        <v>2</v>
      </c>
      <c r="C176">
        <v>1</v>
      </c>
      <c r="D176">
        <v>4</v>
      </c>
      <c r="E176">
        <v>1</v>
      </c>
      <c r="F176">
        <v>5</v>
      </c>
      <c r="G176">
        <v>2</v>
      </c>
      <c r="H176">
        <v>5</v>
      </c>
      <c r="I176">
        <v>5</v>
      </c>
      <c r="J176">
        <v>4</v>
      </c>
      <c r="K176">
        <v>5</v>
      </c>
      <c r="L176">
        <v>4</v>
      </c>
      <c r="M176">
        <v>4</v>
      </c>
      <c r="N176">
        <v>5</v>
      </c>
      <c r="O176">
        <v>2</v>
      </c>
      <c r="P176">
        <v>4</v>
      </c>
      <c r="Q176">
        <v>2</v>
      </c>
      <c r="R176">
        <v>2</v>
      </c>
      <c r="S176">
        <v>2</v>
      </c>
      <c r="T176">
        <v>2</v>
      </c>
      <c r="U176">
        <v>4</v>
      </c>
      <c r="V176">
        <v>5</v>
      </c>
      <c r="W176">
        <v>3</v>
      </c>
      <c r="X176">
        <v>73</v>
      </c>
      <c r="Y176">
        <f t="shared" si="2"/>
        <v>1</v>
      </c>
    </row>
    <row r="177" spans="1:25">
      <c r="A177">
        <v>9890</v>
      </c>
      <c r="B177">
        <v>2</v>
      </c>
      <c r="C177">
        <v>2</v>
      </c>
      <c r="D177">
        <v>2</v>
      </c>
      <c r="E177">
        <v>2</v>
      </c>
      <c r="F177">
        <v>1</v>
      </c>
      <c r="G177">
        <v>4</v>
      </c>
      <c r="H177">
        <v>3</v>
      </c>
      <c r="I177">
        <v>4</v>
      </c>
      <c r="J177">
        <v>2</v>
      </c>
      <c r="K177">
        <v>4</v>
      </c>
      <c r="L177">
        <v>3</v>
      </c>
      <c r="M177">
        <v>2</v>
      </c>
      <c r="N177">
        <v>4</v>
      </c>
      <c r="O177">
        <v>2</v>
      </c>
      <c r="P177">
        <v>4</v>
      </c>
      <c r="Q177">
        <v>2</v>
      </c>
      <c r="R177">
        <v>2</v>
      </c>
      <c r="S177">
        <v>2</v>
      </c>
      <c r="T177">
        <v>2</v>
      </c>
      <c r="U177">
        <v>4</v>
      </c>
      <c r="V177">
        <v>4</v>
      </c>
      <c r="W177">
        <v>2</v>
      </c>
      <c r="X177">
        <v>59</v>
      </c>
      <c r="Y177">
        <f t="shared" si="2"/>
        <v>2</v>
      </c>
    </row>
    <row r="178" spans="1:25">
      <c r="A178">
        <v>9925</v>
      </c>
      <c r="B178">
        <v>5</v>
      </c>
      <c r="C178">
        <v>2</v>
      </c>
      <c r="D178">
        <v>2</v>
      </c>
      <c r="E178">
        <v>2</v>
      </c>
      <c r="F178">
        <v>1</v>
      </c>
      <c r="G178">
        <v>4</v>
      </c>
      <c r="H178">
        <v>4</v>
      </c>
      <c r="I178">
        <v>5</v>
      </c>
      <c r="J178">
        <v>1</v>
      </c>
      <c r="K178">
        <v>1</v>
      </c>
      <c r="L178">
        <v>4</v>
      </c>
      <c r="M178">
        <v>2</v>
      </c>
      <c r="N178">
        <v>2</v>
      </c>
      <c r="O178">
        <v>1</v>
      </c>
      <c r="P178">
        <v>2</v>
      </c>
      <c r="Q178">
        <v>2</v>
      </c>
      <c r="R178">
        <v>3</v>
      </c>
      <c r="S178">
        <v>1</v>
      </c>
      <c r="T178">
        <v>1</v>
      </c>
      <c r="U178">
        <v>3</v>
      </c>
      <c r="V178">
        <v>4</v>
      </c>
      <c r="W178">
        <v>3</v>
      </c>
      <c r="X178">
        <v>55</v>
      </c>
      <c r="Y178">
        <f t="shared" si="2"/>
        <v>3</v>
      </c>
    </row>
    <row r="179" spans="1:25">
      <c r="A179">
        <v>9937</v>
      </c>
      <c r="B179">
        <v>4</v>
      </c>
      <c r="C179">
        <v>2</v>
      </c>
      <c r="D179">
        <v>2</v>
      </c>
      <c r="E179">
        <v>4</v>
      </c>
      <c r="F179">
        <v>1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4</v>
      </c>
      <c r="O179">
        <v>1</v>
      </c>
      <c r="P179">
        <v>4</v>
      </c>
      <c r="Q179">
        <v>4</v>
      </c>
      <c r="R179">
        <v>4</v>
      </c>
      <c r="S179">
        <v>1</v>
      </c>
      <c r="T179">
        <v>2</v>
      </c>
      <c r="U179">
        <v>2</v>
      </c>
      <c r="V179">
        <v>4</v>
      </c>
      <c r="W179">
        <v>4</v>
      </c>
      <c r="X179">
        <v>71</v>
      </c>
      <c r="Y179">
        <f t="shared" si="2"/>
        <v>0</v>
      </c>
    </row>
    <row r="180" spans="1:25">
      <c r="A180">
        <v>9942</v>
      </c>
      <c r="B180">
        <v>4</v>
      </c>
      <c r="C180">
        <v>4</v>
      </c>
      <c r="D180">
        <v>4</v>
      </c>
      <c r="E180">
        <v>2</v>
      </c>
      <c r="F180">
        <v>1</v>
      </c>
      <c r="G180">
        <v>4</v>
      </c>
      <c r="H180">
        <v>4</v>
      </c>
      <c r="I180">
        <v>5</v>
      </c>
      <c r="J180">
        <v>4</v>
      </c>
      <c r="K180">
        <v>2</v>
      </c>
      <c r="L180">
        <v>4</v>
      </c>
      <c r="M180">
        <v>4</v>
      </c>
      <c r="N180">
        <v>4</v>
      </c>
      <c r="O180">
        <v>1</v>
      </c>
      <c r="P180">
        <v>4</v>
      </c>
      <c r="Q180">
        <v>2</v>
      </c>
      <c r="R180">
        <v>4</v>
      </c>
      <c r="S180">
        <v>1</v>
      </c>
      <c r="T180">
        <v>4</v>
      </c>
      <c r="U180">
        <v>1</v>
      </c>
      <c r="V180">
        <v>4</v>
      </c>
      <c r="W180">
        <v>1</v>
      </c>
      <c r="X180">
        <v>68</v>
      </c>
      <c r="Y180">
        <f t="shared" si="2"/>
        <v>0</v>
      </c>
    </row>
    <row r="181" spans="1:25">
      <c r="A181">
        <v>9953</v>
      </c>
      <c r="B181">
        <v>1</v>
      </c>
      <c r="C181">
        <v>2</v>
      </c>
      <c r="D181">
        <v>1</v>
      </c>
      <c r="E181">
        <v>1</v>
      </c>
      <c r="F181">
        <v>1</v>
      </c>
      <c r="G181">
        <v>4</v>
      </c>
      <c r="H181">
        <v>3</v>
      </c>
      <c r="I181">
        <v>4</v>
      </c>
      <c r="J181">
        <v>2</v>
      </c>
      <c r="K181">
        <v>1</v>
      </c>
      <c r="L181">
        <v>2</v>
      </c>
      <c r="M181">
        <v>3</v>
      </c>
      <c r="N181">
        <v>2</v>
      </c>
      <c r="O181">
        <v>1</v>
      </c>
      <c r="P181">
        <v>2</v>
      </c>
      <c r="Q181">
        <v>1</v>
      </c>
      <c r="R181">
        <v>2</v>
      </c>
      <c r="S181">
        <v>1</v>
      </c>
      <c r="T181">
        <v>1</v>
      </c>
      <c r="U181">
        <v>1</v>
      </c>
      <c r="V181">
        <v>3</v>
      </c>
      <c r="W181">
        <v>2</v>
      </c>
      <c r="X181">
        <v>41</v>
      </c>
      <c r="Y181">
        <f t="shared" si="2"/>
        <v>3</v>
      </c>
    </row>
    <row r="182" spans="1:25">
      <c r="A182">
        <v>9945</v>
      </c>
      <c r="B182">
        <v>2</v>
      </c>
      <c r="C182">
        <v>3</v>
      </c>
      <c r="D182">
        <v>4</v>
      </c>
      <c r="E182">
        <v>2</v>
      </c>
      <c r="F182">
        <v>2</v>
      </c>
      <c r="G182">
        <v>2</v>
      </c>
      <c r="H182">
        <v>5</v>
      </c>
      <c r="I182">
        <v>5</v>
      </c>
      <c r="J182">
        <v>5</v>
      </c>
      <c r="K182">
        <v>5</v>
      </c>
      <c r="L182">
        <v>5</v>
      </c>
      <c r="M182">
        <v>4</v>
      </c>
      <c r="N182">
        <v>5</v>
      </c>
      <c r="O182">
        <v>1</v>
      </c>
      <c r="P182">
        <v>4</v>
      </c>
      <c r="Q182">
        <v>3</v>
      </c>
      <c r="R182">
        <v>1</v>
      </c>
      <c r="S182">
        <v>2</v>
      </c>
      <c r="T182">
        <v>2</v>
      </c>
      <c r="U182">
        <v>2</v>
      </c>
      <c r="V182">
        <v>4</v>
      </c>
      <c r="W182">
        <v>4</v>
      </c>
      <c r="X182">
        <v>72</v>
      </c>
      <c r="Y182">
        <f t="shared" si="2"/>
        <v>2</v>
      </c>
    </row>
    <row r="183" spans="1:25">
      <c r="A183">
        <v>9965</v>
      </c>
      <c r="B183">
        <v>2</v>
      </c>
      <c r="C183">
        <v>2</v>
      </c>
      <c r="D183">
        <v>3</v>
      </c>
      <c r="E183">
        <v>2</v>
      </c>
      <c r="F183">
        <v>2</v>
      </c>
      <c r="G183">
        <v>2</v>
      </c>
      <c r="H183">
        <v>4</v>
      </c>
      <c r="I183">
        <v>4</v>
      </c>
      <c r="J183">
        <v>2</v>
      </c>
      <c r="K183">
        <v>2</v>
      </c>
      <c r="L183">
        <v>2</v>
      </c>
      <c r="M183">
        <v>2</v>
      </c>
      <c r="N183">
        <v>4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2</v>
      </c>
      <c r="V183">
        <v>3</v>
      </c>
      <c r="W183">
        <v>1</v>
      </c>
      <c r="X183">
        <v>45</v>
      </c>
      <c r="Y183">
        <f t="shared" si="2"/>
        <v>2</v>
      </c>
    </row>
    <row r="184" spans="1:25">
      <c r="A184">
        <v>9971</v>
      </c>
      <c r="B184">
        <v>5</v>
      </c>
      <c r="C184">
        <v>5</v>
      </c>
      <c r="D184">
        <v>5</v>
      </c>
      <c r="E184">
        <v>2</v>
      </c>
      <c r="F184">
        <v>4</v>
      </c>
      <c r="G184">
        <v>5</v>
      </c>
      <c r="H184">
        <v>5</v>
      </c>
      <c r="I184">
        <v>5</v>
      </c>
      <c r="J184">
        <v>5</v>
      </c>
      <c r="K184">
        <v>5</v>
      </c>
      <c r="L184">
        <v>5</v>
      </c>
      <c r="M184">
        <v>2</v>
      </c>
      <c r="N184">
        <v>5</v>
      </c>
      <c r="O184">
        <v>5</v>
      </c>
      <c r="P184">
        <v>5</v>
      </c>
      <c r="Q184">
        <v>5</v>
      </c>
      <c r="R184">
        <v>5</v>
      </c>
      <c r="S184">
        <v>5</v>
      </c>
      <c r="T184">
        <v>5</v>
      </c>
      <c r="U184">
        <v>2</v>
      </c>
      <c r="V184">
        <v>3</v>
      </c>
      <c r="W184">
        <v>3</v>
      </c>
      <c r="X184">
        <v>96</v>
      </c>
      <c r="Y184">
        <f t="shared" si="2"/>
        <v>2</v>
      </c>
    </row>
    <row r="185" spans="1:25">
      <c r="A185">
        <v>9980</v>
      </c>
      <c r="B185">
        <v>4</v>
      </c>
      <c r="C185">
        <v>4</v>
      </c>
      <c r="D185">
        <v>4</v>
      </c>
      <c r="E185">
        <v>2</v>
      </c>
      <c r="F185">
        <v>2</v>
      </c>
      <c r="G185">
        <v>3</v>
      </c>
      <c r="H185">
        <v>5</v>
      </c>
      <c r="I185">
        <v>5</v>
      </c>
      <c r="J185">
        <v>4</v>
      </c>
      <c r="K185">
        <v>2</v>
      </c>
      <c r="L185">
        <v>5</v>
      </c>
      <c r="M185">
        <v>4</v>
      </c>
      <c r="N185">
        <v>4</v>
      </c>
      <c r="O185">
        <v>1</v>
      </c>
      <c r="P185">
        <v>4</v>
      </c>
      <c r="Q185">
        <v>2</v>
      </c>
      <c r="R185">
        <v>4</v>
      </c>
      <c r="S185">
        <v>4</v>
      </c>
      <c r="T185">
        <v>4</v>
      </c>
      <c r="U185">
        <v>2</v>
      </c>
      <c r="V185">
        <v>5</v>
      </c>
      <c r="W185">
        <v>3</v>
      </c>
      <c r="X185">
        <v>77</v>
      </c>
      <c r="Y185">
        <f t="shared" si="2"/>
        <v>2</v>
      </c>
    </row>
    <row r="186" spans="1:25">
      <c r="A186">
        <v>9976</v>
      </c>
      <c r="B186">
        <v>1</v>
      </c>
      <c r="C186">
        <v>4</v>
      </c>
      <c r="D186">
        <v>4</v>
      </c>
      <c r="E186">
        <v>1</v>
      </c>
      <c r="F186">
        <v>1</v>
      </c>
      <c r="G186">
        <v>5</v>
      </c>
      <c r="H186">
        <v>4</v>
      </c>
      <c r="I186">
        <v>5</v>
      </c>
      <c r="J186">
        <v>4</v>
      </c>
      <c r="K186">
        <v>5</v>
      </c>
      <c r="L186">
        <v>4</v>
      </c>
      <c r="M186">
        <v>4</v>
      </c>
      <c r="N186">
        <v>4</v>
      </c>
      <c r="O186">
        <v>1</v>
      </c>
      <c r="P186">
        <v>2</v>
      </c>
      <c r="Q186">
        <v>2</v>
      </c>
      <c r="R186">
        <v>3</v>
      </c>
      <c r="S186">
        <v>1</v>
      </c>
      <c r="T186">
        <v>3</v>
      </c>
      <c r="U186">
        <v>5</v>
      </c>
      <c r="V186">
        <v>4</v>
      </c>
      <c r="W186">
        <v>1</v>
      </c>
      <c r="X186">
        <v>68</v>
      </c>
      <c r="Y186">
        <f t="shared" si="2"/>
        <v>2</v>
      </c>
    </row>
    <row r="187" spans="1:25">
      <c r="A187">
        <v>9983</v>
      </c>
      <c r="B187">
        <v>5</v>
      </c>
      <c r="C187">
        <v>5</v>
      </c>
      <c r="D187">
        <v>5</v>
      </c>
      <c r="E187">
        <v>5</v>
      </c>
      <c r="F187">
        <v>2</v>
      </c>
      <c r="G187">
        <v>4</v>
      </c>
      <c r="H187">
        <v>5</v>
      </c>
      <c r="I187">
        <v>5</v>
      </c>
      <c r="J187">
        <v>2</v>
      </c>
      <c r="K187">
        <v>2</v>
      </c>
      <c r="L187">
        <v>4</v>
      </c>
      <c r="M187">
        <v>4</v>
      </c>
      <c r="N187">
        <v>5</v>
      </c>
      <c r="O187">
        <v>3</v>
      </c>
      <c r="P187">
        <v>5</v>
      </c>
      <c r="Q187">
        <v>5</v>
      </c>
      <c r="R187">
        <v>5</v>
      </c>
      <c r="S187">
        <v>4</v>
      </c>
      <c r="T187">
        <v>4</v>
      </c>
      <c r="U187">
        <v>4</v>
      </c>
      <c r="V187">
        <v>4</v>
      </c>
      <c r="W187">
        <v>2</v>
      </c>
      <c r="X187">
        <v>89</v>
      </c>
      <c r="Y187">
        <f t="shared" si="2"/>
        <v>1</v>
      </c>
    </row>
    <row r="188" spans="1:25">
      <c r="A188">
        <v>10003</v>
      </c>
      <c r="B188">
        <v>4</v>
      </c>
      <c r="C188">
        <v>1</v>
      </c>
      <c r="D188">
        <v>4</v>
      </c>
      <c r="E188">
        <v>2</v>
      </c>
      <c r="F188">
        <v>3</v>
      </c>
      <c r="G188">
        <v>4</v>
      </c>
      <c r="H188">
        <v>5</v>
      </c>
      <c r="I188">
        <v>5</v>
      </c>
      <c r="J188">
        <v>4</v>
      </c>
      <c r="K188">
        <v>2</v>
      </c>
      <c r="L188">
        <v>5</v>
      </c>
      <c r="M188">
        <v>4</v>
      </c>
      <c r="N188">
        <v>5</v>
      </c>
      <c r="O188">
        <v>3</v>
      </c>
      <c r="P188">
        <v>4</v>
      </c>
      <c r="Q188">
        <v>4</v>
      </c>
      <c r="R188">
        <v>2</v>
      </c>
      <c r="S188">
        <v>4</v>
      </c>
      <c r="T188">
        <v>5</v>
      </c>
      <c r="U188">
        <v>4</v>
      </c>
      <c r="V188">
        <v>4</v>
      </c>
      <c r="W188">
        <v>3</v>
      </c>
      <c r="X188">
        <v>81</v>
      </c>
      <c r="Y188">
        <f t="shared" si="2"/>
        <v>3</v>
      </c>
    </row>
    <row r="189" spans="1:25">
      <c r="A189">
        <v>10005</v>
      </c>
      <c r="B189">
        <v>2</v>
      </c>
      <c r="C189">
        <v>2</v>
      </c>
      <c r="D189">
        <v>5</v>
      </c>
      <c r="E189">
        <v>1</v>
      </c>
      <c r="F189">
        <v>1</v>
      </c>
      <c r="G189">
        <v>1</v>
      </c>
      <c r="H189">
        <v>5</v>
      </c>
      <c r="I189">
        <v>5</v>
      </c>
      <c r="J189">
        <v>4</v>
      </c>
      <c r="K189">
        <v>5</v>
      </c>
      <c r="L189">
        <v>5</v>
      </c>
      <c r="M189">
        <v>1</v>
      </c>
      <c r="N189">
        <v>4</v>
      </c>
      <c r="O189">
        <v>1</v>
      </c>
      <c r="P189">
        <v>1</v>
      </c>
      <c r="Q189">
        <v>3</v>
      </c>
      <c r="R189">
        <v>2</v>
      </c>
      <c r="S189">
        <v>3</v>
      </c>
      <c r="T189">
        <v>3</v>
      </c>
      <c r="U189">
        <v>5</v>
      </c>
      <c r="V189">
        <v>4</v>
      </c>
      <c r="W189">
        <v>3</v>
      </c>
      <c r="X189">
        <v>66</v>
      </c>
      <c r="Y189">
        <f t="shared" si="2"/>
        <v>4</v>
      </c>
    </row>
    <row r="190" spans="1:25">
      <c r="A190">
        <v>10017</v>
      </c>
      <c r="B190">
        <v>2</v>
      </c>
      <c r="C190">
        <v>1</v>
      </c>
      <c r="D190">
        <v>3</v>
      </c>
      <c r="E190">
        <v>1</v>
      </c>
      <c r="F190">
        <v>2</v>
      </c>
      <c r="G190">
        <v>4</v>
      </c>
      <c r="H190">
        <v>4</v>
      </c>
      <c r="I190">
        <v>5</v>
      </c>
      <c r="J190">
        <v>3</v>
      </c>
      <c r="K190">
        <v>2</v>
      </c>
      <c r="L190">
        <v>3</v>
      </c>
      <c r="M190">
        <v>4</v>
      </c>
      <c r="N190">
        <v>3</v>
      </c>
      <c r="O190">
        <v>2</v>
      </c>
      <c r="P190">
        <v>2</v>
      </c>
      <c r="Q190">
        <v>4</v>
      </c>
      <c r="R190">
        <v>1</v>
      </c>
      <c r="S190">
        <v>2</v>
      </c>
      <c r="T190">
        <v>3</v>
      </c>
      <c r="U190">
        <v>4</v>
      </c>
      <c r="V190">
        <v>3</v>
      </c>
      <c r="W190">
        <v>2</v>
      </c>
      <c r="X190">
        <v>60</v>
      </c>
      <c r="Y190">
        <f t="shared" si="2"/>
        <v>6</v>
      </c>
    </row>
    <row r="191" spans="1:25">
      <c r="A191">
        <v>10021</v>
      </c>
      <c r="B191">
        <v>1</v>
      </c>
      <c r="C191">
        <v>1</v>
      </c>
      <c r="D191">
        <v>3</v>
      </c>
      <c r="E191">
        <v>1</v>
      </c>
      <c r="F191">
        <v>3</v>
      </c>
      <c r="G191">
        <v>2</v>
      </c>
      <c r="H191">
        <v>4</v>
      </c>
      <c r="I191">
        <v>4</v>
      </c>
      <c r="J191">
        <v>1</v>
      </c>
      <c r="K191">
        <v>1</v>
      </c>
      <c r="L191">
        <v>3</v>
      </c>
      <c r="M191">
        <v>5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49</v>
      </c>
      <c r="Y191">
        <f t="shared" si="2"/>
        <v>3</v>
      </c>
    </row>
    <row r="192" spans="1:25">
      <c r="A192">
        <v>10024</v>
      </c>
      <c r="B192">
        <v>2</v>
      </c>
      <c r="C192">
        <v>1</v>
      </c>
      <c r="D192">
        <v>4</v>
      </c>
      <c r="E192">
        <v>2</v>
      </c>
      <c r="F192">
        <v>1</v>
      </c>
      <c r="G192">
        <v>3</v>
      </c>
      <c r="H192">
        <v>4</v>
      </c>
      <c r="I192">
        <v>4</v>
      </c>
      <c r="J192">
        <v>3</v>
      </c>
      <c r="K192">
        <v>2</v>
      </c>
      <c r="L192">
        <v>3</v>
      </c>
      <c r="M192">
        <v>2</v>
      </c>
      <c r="N192">
        <v>4</v>
      </c>
      <c r="O192">
        <v>1</v>
      </c>
      <c r="P192">
        <v>4</v>
      </c>
      <c r="Q192">
        <v>2</v>
      </c>
      <c r="R192">
        <v>2</v>
      </c>
      <c r="S192">
        <v>2</v>
      </c>
      <c r="T192">
        <v>2</v>
      </c>
      <c r="U192">
        <v>4</v>
      </c>
      <c r="V192">
        <v>4</v>
      </c>
      <c r="W192">
        <v>2</v>
      </c>
      <c r="X192">
        <v>58</v>
      </c>
      <c r="Y192">
        <f t="shared" si="2"/>
        <v>3</v>
      </c>
    </row>
    <row r="193" spans="1:25">
      <c r="A193">
        <v>10030</v>
      </c>
      <c r="B193">
        <v>1</v>
      </c>
      <c r="C193">
        <v>1</v>
      </c>
      <c r="D193">
        <v>1</v>
      </c>
      <c r="E193">
        <v>1</v>
      </c>
      <c r="F193">
        <v>1</v>
      </c>
      <c r="G193">
        <v>5</v>
      </c>
      <c r="H193">
        <v>4</v>
      </c>
      <c r="I193">
        <v>3</v>
      </c>
      <c r="J193">
        <v>1</v>
      </c>
      <c r="K193">
        <v>1</v>
      </c>
      <c r="L193">
        <v>1</v>
      </c>
      <c r="M193">
        <v>2</v>
      </c>
      <c r="N193">
        <v>5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2</v>
      </c>
      <c r="U193">
        <v>2</v>
      </c>
      <c r="V193">
        <v>4</v>
      </c>
      <c r="W193">
        <v>1</v>
      </c>
      <c r="X193">
        <v>41</v>
      </c>
      <c r="Y193">
        <f t="shared" si="2"/>
        <v>1</v>
      </c>
    </row>
    <row r="194" spans="1:25">
      <c r="A194">
        <v>10047</v>
      </c>
      <c r="B194">
        <v>3</v>
      </c>
      <c r="C194">
        <v>3</v>
      </c>
      <c r="D194">
        <v>4</v>
      </c>
      <c r="E194">
        <v>2</v>
      </c>
      <c r="F194">
        <v>3</v>
      </c>
      <c r="G194">
        <v>4</v>
      </c>
      <c r="H194">
        <v>4</v>
      </c>
      <c r="I194">
        <v>5</v>
      </c>
      <c r="J194">
        <v>4</v>
      </c>
      <c r="K194">
        <v>4</v>
      </c>
      <c r="L194">
        <v>4</v>
      </c>
      <c r="M194">
        <v>5</v>
      </c>
      <c r="N194">
        <v>4</v>
      </c>
      <c r="O194">
        <v>2</v>
      </c>
      <c r="P194">
        <v>4</v>
      </c>
      <c r="Q194">
        <v>2</v>
      </c>
      <c r="R194">
        <v>4</v>
      </c>
      <c r="S194">
        <v>2</v>
      </c>
      <c r="T194">
        <v>2</v>
      </c>
      <c r="U194">
        <v>3</v>
      </c>
      <c r="V194">
        <v>4</v>
      </c>
      <c r="W194">
        <v>2</v>
      </c>
      <c r="X194">
        <v>74</v>
      </c>
      <c r="Y194">
        <f t="shared" si="2"/>
        <v>4</v>
      </c>
    </row>
    <row r="195" spans="1:25">
      <c r="A195">
        <v>10060</v>
      </c>
      <c r="B195">
        <v>1</v>
      </c>
      <c r="C195">
        <v>3</v>
      </c>
      <c r="D195">
        <v>5</v>
      </c>
      <c r="E195">
        <v>2</v>
      </c>
      <c r="F195">
        <v>1</v>
      </c>
      <c r="G195">
        <v>4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1</v>
      </c>
      <c r="P195">
        <v>4</v>
      </c>
      <c r="Q195">
        <v>1</v>
      </c>
      <c r="R195">
        <v>4</v>
      </c>
      <c r="S195">
        <v>1</v>
      </c>
      <c r="T195">
        <v>3</v>
      </c>
      <c r="U195">
        <v>4</v>
      </c>
      <c r="V195">
        <v>4</v>
      </c>
      <c r="W195">
        <v>4</v>
      </c>
      <c r="X195">
        <v>70</v>
      </c>
      <c r="Y195">
        <f t="shared" ref="Y195:Y258" si="3">COUNTIF(B195:W195, "=3")</f>
        <v>2</v>
      </c>
    </row>
    <row r="196" spans="1:25">
      <c r="A196">
        <v>10058</v>
      </c>
      <c r="B196">
        <v>2</v>
      </c>
      <c r="C196">
        <v>4</v>
      </c>
      <c r="D196">
        <v>4</v>
      </c>
      <c r="E196">
        <v>2</v>
      </c>
      <c r="F196">
        <v>1</v>
      </c>
      <c r="G196">
        <v>3</v>
      </c>
      <c r="H196">
        <v>5</v>
      </c>
      <c r="I196">
        <v>5</v>
      </c>
      <c r="J196">
        <v>4</v>
      </c>
      <c r="K196">
        <v>4</v>
      </c>
      <c r="L196">
        <v>5</v>
      </c>
      <c r="M196">
        <v>4</v>
      </c>
      <c r="N196">
        <v>4</v>
      </c>
      <c r="O196">
        <v>1</v>
      </c>
      <c r="P196">
        <v>2</v>
      </c>
      <c r="Q196">
        <v>2</v>
      </c>
      <c r="R196">
        <v>2</v>
      </c>
      <c r="S196">
        <v>1</v>
      </c>
      <c r="T196">
        <v>2</v>
      </c>
      <c r="U196">
        <v>4</v>
      </c>
      <c r="V196">
        <v>2</v>
      </c>
      <c r="W196">
        <v>3</v>
      </c>
      <c r="X196">
        <v>66</v>
      </c>
      <c r="Y196">
        <f t="shared" si="3"/>
        <v>2</v>
      </c>
    </row>
    <row r="197" spans="1:25">
      <c r="A197">
        <v>10023</v>
      </c>
      <c r="B197">
        <v>4</v>
      </c>
      <c r="C197">
        <v>4</v>
      </c>
      <c r="D197">
        <v>5</v>
      </c>
      <c r="E197">
        <v>2</v>
      </c>
      <c r="F197">
        <v>2</v>
      </c>
      <c r="G197">
        <v>5</v>
      </c>
      <c r="H197">
        <v>5</v>
      </c>
      <c r="I197">
        <v>5</v>
      </c>
      <c r="J197">
        <v>4</v>
      </c>
      <c r="K197">
        <v>4</v>
      </c>
      <c r="L197">
        <v>5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89</v>
      </c>
      <c r="Y197">
        <f t="shared" si="3"/>
        <v>0</v>
      </c>
    </row>
    <row r="198" spans="1:25">
      <c r="A198">
        <v>10065</v>
      </c>
      <c r="B198">
        <v>5</v>
      </c>
      <c r="C198">
        <v>4</v>
      </c>
      <c r="D198">
        <v>5</v>
      </c>
      <c r="E198">
        <v>3</v>
      </c>
      <c r="F198">
        <v>5</v>
      </c>
      <c r="G198">
        <v>5</v>
      </c>
      <c r="H198">
        <v>4</v>
      </c>
      <c r="I198">
        <v>5</v>
      </c>
      <c r="J198">
        <v>4</v>
      </c>
      <c r="K198">
        <v>4</v>
      </c>
      <c r="L198">
        <v>5</v>
      </c>
      <c r="M198">
        <v>5</v>
      </c>
      <c r="N198">
        <v>4</v>
      </c>
      <c r="O198">
        <v>2</v>
      </c>
      <c r="P198">
        <v>2</v>
      </c>
      <c r="Q198">
        <v>2</v>
      </c>
      <c r="R198">
        <v>4</v>
      </c>
      <c r="S198">
        <v>1</v>
      </c>
      <c r="T198">
        <v>2</v>
      </c>
      <c r="U198">
        <v>3</v>
      </c>
      <c r="V198">
        <v>4</v>
      </c>
      <c r="W198">
        <v>4</v>
      </c>
      <c r="X198">
        <v>82</v>
      </c>
      <c r="Y198">
        <f t="shared" si="3"/>
        <v>2</v>
      </c>
    </row>
    <row r="199" spans="1:25">
      <c r="A199">
        <v>10067</v>
      </c>
      <c r="B199">
        <v>4</v>
      </c>
      <c r="C199">
        <v>5</v>
      </c>
      <c r="D199">
        <v>5</v>
      </c>
      <c r="E199">
        <v>2</v>
      </c>
      <c r="F199">
        <v>1</v>
      </c>
      <c r="G199">
        <v>2</v>
      </c>
      <c r="H199">
        <v>5</v>
      </c>
      <c r="I199">
        <v>5</v>
      </c>
      <c r="J199">
        <v>2</v>
      </c>
      <c r="K199">
        <v>2</v>
      </c>
      <c r="L199">
        <v>4</v>
      </c>
      <c r="M199">
        <v>4</v>
      </c>
      <c r="N199">
        <v>5</v>
      </c>
      <c r="O199">
        <v>1</v>
      </c>
      <c r="P199">
        <v>4</v>
      </c>
      <c r="Q199">
        <v>4</v>
      </c>
      <c r="R199">
        <v>4</v>
      </c>
      <c r="S199">
        <v>2</v>
      </c>
      <c r="T199">
        <v>2</v>
      </c>
      <c r="U199">
        <v>3</v>
      </c>
      <c r="V199">
        <v>3</v>
      </c>
      <c r="W199">
        <v>2</v>
      </c>
      <c r="X199">
        <v>71</v>
      </c>
      <c r="Y199">
        <f t="shared" si="3"/>
        <v>2</v>
      </c>
    </row>
    <row r="200" spans="1:25">
      <c r="A200">
        <v>10068</v>
      </c>
      <c r="B200">
        <v>4</v>
      </c>
      <c r="C200">
        <v>1</v>
      </c>
      <c r="D200">
        <v>4</v>
      </c>
      <c r="E200">
        <v>5</v>
      </c>
      <c r="F200">
        <v>3</v>
      </c>
      <c r="G200">
        <v>1</v>
      </c>
      <c r="H200">
        <v>5</v>
      </c>
      <c r="I200">
        <v>5</v>
      </c>
      <c r="J200">
        <v>5</v>
      </c>
      <c r="K200">
        <v>5</v>
      </c>
      <c r="L200">
        <v>4</v>
      </c>
      <c r="M200">
        <v>4</v>
      </c>
      <c r="N200">
        <v>2</v>
      </c>
      <c r="O200">
        <v>1</v>
      </c>
      <c r="P200">
        <v>3</v>
      </c>
      <c r="Q200">
        <v>1</v>
      </c>
      <c r="R200">
        <v>1</v>
      </c>
      <c r="S200">
        <v>1</v>
      </c>
      <c r="T200">
        <v>3</v>
      </c>
      <c r="U200">
        <v>2</v>
      </c>
      <c r="V200">
        <v>2</v>
      </c>
      <c r="W200">
        <v>1</v>
      </c>
      <c r="X200">
        <v>63</v>
      </c>
      <c r="Y200">
        <f t="shared" si="3"/>
        <v>3</v>
      </c>
    </row>
    <row r="201" spans="1:25">
      <c r="A201">
        <v>10077</v>
      </c>
      <c r="B201">
        <v>2</v>
      </c>
      <c r="C201">
        <v>1</v>
      </c>
      <c r="D201">
        <v>1</v>
      </c>
      <c r="E201">
        <v>4</v>
      </c>
      <c r="F201">
        <v>1</v>
      </c>
      <c r="G201">
        <v>5</v>
      </c>
      <c r="H201">
        <v>4</v>
      </c>
      <c r="I201">
        <v>4</v>
      </c>
      <c r="J201">
        <v>1</v>
      </c>
      <c r="K201">
        <v>1</v>
      </c>
      <c r="L201">
        <v>3</v>
      </c>
      <c r="M201">
        <v>4</v>
      </c>
      <c r="N201">
        <v>3</v>
      </c>
      <c r="O201">
        <v>2</v>
      </c>
      <c r="P201">
        <v>3</v>
      </c>
      <c r="Q201">
        <v>3</v>
      </c>
      <c r="R201">
        <v>2</v>
      </c>
      <c r="S201">
        <v>3</v>
      </c>
      <c r="T201">
        <v>2</v>
      </c>
      <c r="U201">
        <v>3</v>
      </c>
      <c r="V201">
        <v>3</v>
      </c>
      <c r="W201">
        <v>2</v>
      </c>
      <c r="X201">
        <v>57</v>
      </c>
      <c r="Y201">
        <f t="shared" si="3"/>
        <v>7</v>
      </c>
    </row>
    <row r="202" spans="1:25">
      <c r="A202">
        <v>10074</v>
      </c>
      <c r="B202">
        <v>4</v>
      </c>
      <c r="C202">
        <v>2</v>
      </c>
      <c r="D202">
        <v>5</v>
      </c>
      <c r="E202">
        <v>1</v>
      </c>
      <c r="F202">
        <v>3</v>
      </c>
      <c r="G202">
        <v>5</v>
      </c>
      <c r="H202">
        <v>5</v>
      </c>
      <c r="I202">
        <v>5</v>
      </c>
      <c r="J202">
        <v>4</v>
      </c>
      <c r="K202">
        <v>5</v>
      </c>
      <c r="L202">
        <v>5</v>
      </c>
      <c r="M202">
        <v>3</v>
      </c>
      <c r="N202">
        <v>4</v>
      </c>
      <c r="O202">
        <v>1</v>
      </c>
      <c r="P202">
        <v>4</v>
      </c>
      <c r="Q202">
        <v>2</v>
      </c>
      <c r="R202">
        <v>2</v>
      </c>
      <c r="S202">
        <v>1</v>
      </c>
      <c r="T202">
        <v>4</v>
      </c>
      <c r="U202">
        <v>4</v>
      </c>
      <c r="V202">
        <v>5</v>
      </c>
      <c r="W202">
        <v>1</v>
      </c>
      <c r="X202">
        <v>75</v>
      </c>
      <c r="Y202">
        <f t="shared" si="3"/>
        <v>2</v>
      </c>
    </row>
    <row r="203" spans="1:25">
      <c r="A203">
        <v>10070</v>
      </c>
      <c r="B203">
        <v>1</v>
      </c>
      <c r="C203">
        <v>1</v>
      </c>
      <c r="D203">
        <v>4</v>
      </c>
      <c r="E203">
        <v>2</v>
      </c>
      <c r="F203">
        <v>3</v>
      </c>
      <c r="G203">
        <v>4</v>
      </c>
      <c r="H203">
        <v>5</v>
      </c>
      <c r="I203">
        <v>4</v>
      </c>
      <c r="J203">
        <v>4</v>
      </c>
      <c r="K203">
        <v>3</v>
      </c>
      <c r="L203">
        <v>4</v>
      </c>
      <c r="M203">
        <v>4</v>
      </c>
      <c r="N203">
        <v>4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3</v>
      </c>
      <c r="U203">
        <v>1</v>
      </c>
      <c r="V203">
        <v>4</v>
      </c>
      <c r="W203">
        <v>1</v>
      </c>
      <c r="X203">
        <v>57</v>
      </c>
      <c r="Y203">
        <f t="shared" si="3"/>
        <v>3</v>
      </c>
    </row>
    <row r="204" spans="1:25">
      <c r="A204">
        <v>10081</v>
      </c>
      <c r="B204">
        <v>5</v>
      </c>
      <c r="C204">
        <v>5</v>
      </c>
      <c r="D204">
        <v>5</v>
      </c>
      <c r="E204">
        <v>2</v>
      </c>
      <c r="F204">
        <v>2</v>
      </c>
      <c r="G204">
        <v>1</v>
      </c>
      <c r="H204">
        <v>5</v>
      </c>
      <c r="I204">
        <v>5</v>
      </c>
      <c r="J204">
        <v>5</v>
      </c>
      <c r="K204">
        <v>5</v>
      </c>
      <c r="L204">
        <v>5</v>
      </c>
      <c r="M204">
        <v>1</v>
      </c>
      <c r="N204">
        <v>5</v>
      </c>
      <c r="O204">
        <v>2</v>
      </c>
      <c r="P204">
        <v>5</v>
      </c>
      <c r="Q204">
        <v>3</v>
      </c>
      <c r="R204">
        <v>5</v>
      </c>
      <c r="S204">
        <v>4</v>
      </c>
      <c r="T204">
        <v>5</v>
      </c>
      <c r="U204">
        <v>2</v>
      </c>
      <c r="V204">
        <v>1</v>
      </c>
      <c r="W204">
        <v>3</v>
      </c>
      <c r="X204">
        <v>81</v>
      </c>
      <c r="Y204">
        <f t="shared" si="3"/>
        <v>2</v>
      </c>
    </row>
    <row r="205" spans="1:25">
      <c r="A205">
        <v>10087</v>
      </c>
      <c r="B205">
        <v>1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2</v>
      </c>
      <c r="K205">
        <v>1</v>
      </c>
      <c r="L205">
        <v>1</v>
      </c>
      <c r="M205">
        <v>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27</v>
      </c>
      <c r="Y205">
        <f t="shared" si="3"/>
        <v>0</v>
      </c>
    </row>
    <row r="206" spans="1:25">
      <c r="A206">
        <v>10090</v>
      </c>
      <c r="B206">
        <v>4</v>
      </c>
      <c r="C206">
        <v>2</v>
      </c>
      <c r="D206">
        <v>5</v>
      </c>
      <c r="E206">
        <v>2</v>
      </c>
      <c r="F206">
        <v>1</v>
      </c>
      <c r="G206">
        <v>2</v>
      </c>
      <c r="H206">
        <v>5</v>
      </c>
      <c r="I206">
        <v>5</v>
      </c>
      <c r="J206">
        <v>2</v>
      </c>
      <c r="K206">
        <v>2</v>
      </c>
      <c r="L206">
        <v>4</v>
      </c>
      <c r="M206">
        <v>4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4</v>
      </c>
      <c r="V206">
        <v>4</v>
      </c>
      <c r="W206">
        <v>4</v>
      </c>
      <c r="X206">
        <v>58</v>
      </c>
      <c r="Y206">
        <f t="shared" si="3"/>
        <v>0</v>
      </c>
    </row>
    <row r="207" spans="1:25">
      <c r="A207">
        <v>10093</v>
      </c>
      <c r="B207">
        <v>4</v>
      </c>
      <c r="C207">
        <v>2</v>
      </c>
      <c r="D207">
        <v>3</v>
      </c>
      <c r="E207">
        <v>1</v>
      </c>
      <c r="F207">
        <v>1</v>
      </c>
      <c r="G207">
        <v>2</v>
      </c>
      <c r="H207">
        <v>4</v>
      </c>
      <c r="I207">
        <v>4</v>
      </c>
      <c r="J207">
        <v>4</v>
      </c>
      <c r="K207">
        <v>2</v>
      </c>
      <c r="L207">
        <v>4</v>
      </c>
      <c r="M207">
        <v>4</v>
      </c>
      <c r="N207">
        <v>3</v>
      </c>
      <c r="O207">
        <v>1</v>
      </c>
      <c r="P207">
        <v>3</v>
      </c>
      <c r="Q207">
        <v>3</v>
      </c>
      <c r="R207">
        <v>2</v>
      </c>
      <c r="S207">
        <v>1</v>
      </c>
      <c r="T207">
        <v>2</v>
      </c>
      <c r="U207">
        <v>4</v>
      </c>
      <c r="V207">
        <v>2</v>
      </c>
      <c r="W207">
        <v>3</v>
      </c>
      <c r="X207">
        <v>59</v>
      </c>
      <c r="Y207">
        <f t="shared" si="3"/>
        <v>5</v>
      </c>
    </row>
    <row r="208" spans="1:25">
      <c r="A208">
        <v>10097</v>
      </c>
      <c r="B208">
        <v>4</v>
      </c>
      <c r="C208">
        <v>3</v>
      </c>
      <c r="D208">
        <v>3</v>
      </c>
      <c r="E208">
        <v>4</v>
      </c>
      <c r="F208">
        <v>2</v>
      </c>
      <c r="G208">
        <v>4</v>
      </c>
      <c r="H208">
        <v>3</v>
      </c>
      <c r="I208">
        <v>4</v>
      </c>
      <c r="J208">
        <v>3</v>
      </c>
      <c r="K208">
        <v>4</v>
      </c>
      <c r="L208">
        <v>1</v>
      </c>
      <c r="M208">
        <v>3</v>
      </c>
      <c r="N208">
        <v>3</v>
      </c>
      <c r="O208">
        <v>1</v>
      </c>
      <c r="P208">
        <v>2</v>
      </c>
      <c r="Q208">
        <v>1</v>
      </c>
      <c r="R208">
        <v>1</v>
      </c>
      <c r="S208">
        <v>2</v>
      </c>
      <c r="T208">
        <v>3</v>
      </c>
      <c r="U208">
        <v>3</v>
      </c>
      <c r="V208">
        <v>4</v>
      </c>
      <c r="W208">
        <v>4</v>
      </c>
      <c r="X208">
        <v>62</v>
      </c>
      <c r="Y208">
        <f t="shared" si="3"/>
        <v>8</v>
      </c>
    </row>
    <row r="209" spans="1:25">
      <c r="A209">
        <v>10092</v>
      </c>
      <c r="B209">
        <v>5</v>
      </c>
      <c r="C209">
        <v>2</v>
      </c>
      <c r="D209">
        <v>5</v>
      </c>
      <c r="E209">
        <v>1</v>
      </c>
      <c r="F209">
        <v>3</v>
      </c>
      <c r="G209">
        <v>1</v>
      </c>
      <c r="H209">
        <v>5</v>
      </c>
      <c r="I209">
        <v>5</v>
      </c>
      <c r="J209">
        <v>5</v>
      </c>
      <c r="K209">
        <v>5</v>
      </c>
      <c r="L209">
        <v>5</v>
      </c>
      <c r="M209">
        <v>5</v>
      </c>
      <c r="N209">
        <v>5</v>
      </c>
      <c r="O209">
        <v>5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4</v>
      </c>
      <c r="V209">
        <v>4</v>
      </c>
      <c r="W209">
        <v>3</v>
      </c>
      <c r="X209">
        <v>93</v>
      </c>
      <c r="Y209">
        <f t="shared" si="3"/>
        <v>2</v>
      </c>
    </row>
    <row r="210" spans="1:25">
      <c r="A210">
        <v>10084</v>
      </c>
      <c r="B210">
        <v>1</v>
      </c>
      <c r="C210">
        <v>2</v>
      </c>
      <c r="D210">
        <v>5</v>
      </c>
      <c r="E210">
        <v>1</v>
      </c>
      <c r="F210">
        <v>2</v>
      </c>
      <c r="G210">
        <v>1</v>
      </c>
      <c r="H210">
        <v>5</v>
      </c>
      <c r="I210">
        <v>5</v>
      </c>
      <c r="J210">
        <v>5</v>
      </c>
      <c r="K210">
        <v>5</v>
      </c>
      <c r="L210">
        <v>5</v>
      </c>
      <c r="M210">
        <v>5</v>
      </c>
      <c r="N210">
        <v>5</v>
      </c>
      <c r="O210">
        <v>1</v>
      </c>
      <c r="P210">
        <v>5</v>
      </c>
      <c r="Q210">
        <v>2</v>
      </c>
      <c r="R210">
        <v>5</v>
      </c>
      <c r="S210">
        <v>3</v>
      </c>
      <c r="T210">
        <v>4</v>
      </c>
      <c r="U210">
        <v>4</v>
      </c>
      <c r="V210">
        <v>1</v>
      </c>
      <c r="W210">
        <v>5</v>
      </c>
      <c r="X210">
        <v>77</v>
      </c>
      <c r="Y210">
        <f t="shared" si="3"/>
        <v>1</v>
      </c>
    </row>
    <row r="211" spans="1:25">
      <c r="A211">
        <v>9554</v>
      </c>
      <c r="B211">
        <v>5</v>
      </c>
      <c r="C211">
        <v>2</v>
      </c>
      <c r="D211">
        <v>5</v>
      </c>
      <c r="E211">
        <v>2</v>
      </c>
      <c r="F211">
        <v>3</v>
      </c>
      <c r="G211">
        <v>5</v>
      </c>
      <c r="H211">
        <v>5</v>
      </c>
      <c r="I211">
        <v>5</v>
      </c>
      <c r="J211">
        <v>5</v>
      </c>
      <c r="K211">
        <v>5</v>
      </c>
      <c r="L211">
        <v>5</v>
      </c>
      <c r="M211">
        <v>5</v>
      </c>
      <c r="N211">
        <v>5</v>
      </c>
      <c r="O211">
        <v>5</v>
      </c>
      <c r="P211">
        <v>5</v>
      </c>
      <c r="Q211">
        <v>5</v>
      </c>
      <c r="R211">
        <v>5</v>
      </c>
      <c r="S211">
        <v>5</v>
      </c>
      <c r="T211">
        <v>5</v>
      </c>
      <c r="U211">
        <v>5</v>
      </c>
      <c r="V211">
        <v>5</v>
      </c>
      <c r="W211">
        <v>2</v>
      </c>
      <c r="X211">
        <v>99</v>
      </c>
      <c r="Y211">
        <f t="shared" si="3"/>
        <v>1</v>
      </c>
    </row>
    <row r="212" spans="1:25">
      <c r="A212">
        <v>10108</v>
      </c>
      <c r="B212">
        <v>3</v>
      </c>
      <c r="C212">
        <v>1</v>
      </c>
      <c r="D212">
        <v>1</v>
      </c>
      <c r="E212">
        <v>2</v>
      </c>
      <c r="F212">
        <v>2</v>
      </c>
      <c r="G212">
        <v>4</v>
      </c>
      <c r="H212">
        <v>4</v>
      </c>
      <c r="I212">
        <v>5</v>
      </c>
      <c r="J212">
        <v>4</v>
      </c>
      <c r="K212">
        <v>4</v>
      </c>
      <c r="L212">
        <v>2</v>
      </c>
      <c r="M212">
        <v>4</v>
      </c>
      <c r="N212">
        <v>4</v>
      </c>
      <c r="O212">
        <v>2</v>
      </c>
      <c r="P212">
        <v>3</v>
      </c>
      <c r="Q212">
        <v>2</v>
      </c>
      <c r="R212">
        <v>2</v>
      </c>
      <c r="S212">
        <v>3</v>
      </c>
      <c r="T212">
        <v>2</v>
      </c>
      <c r="U212">
        <v>3</v>
      </c>
      <c r="V212">
        <v>3</v>
      </c>
      <c r="W212">
        <v>4</v>
      </c>
      <c r="X212">
        <v>64</v>
      </c>
      <c r="Y212">
        <f t="shared" si="3"/>
        <v>5</v>
      </c>
    </row>
    <row r="213" spans="1:25">
      <c r="A213">
        <v>10109</v>
      </c>
      <c r="B213">
        <v>1</v>
      </c>
      <c r="C213">
        <v>1</v>
      </c>
      <c r="D213">
        <v>4</v>
      </c>
      <c r="E213">
        <v>2</v>
      </c>
      <c r="F213">
        <v>1</v>
      </c>
      <c r="G213">
        <v>4</v>
      </c>
      <c r="H213">
        <v>4</v>
      </c>
      <c r="I213">
        <v>4</v>
      </c>
      <c r="J213">
        <v>1</v>
      </c>
      <c r="K213">
        <v>2</v>
      </c>
      <c r="L213">
        <v>2</v>
      </c>
      <c r="M213">
        <v>2</v>
      </c>
      <c r="N213">
        <v>2</v>
      </c>
      <c r="O213">
        <v>1</v>
      </c>
      <c r="P213">
        <v>2</v>
      </c>
      <c r="Q213">
        <v>1</v>
      </c>
      <c r="R213">
        <v>2</v>
      </c>
      <c r="S213">
        <v>2</v>
      </c>
      <c r="T213">
        <v>1</v>
      </c>
      <c r="U213">
        <v>2</v>
      </c>
      <c r="V213">
        <v>4</v>
      </c>
      <c r="W213">
        <v>1</v>
      </c>
      <c r="X213">
        <v>46</v>
      </c>
      <c r="Y213">
        <f t="shared" si="3"/>
        <v>0</v>
      </c>
    </row>
    <row r="214" spans="1:25">
      <c r="A214">
        <v>10112</v>
      </c>
      <c r="B214">
        <v>2</v>
      </c>
      <c r="C214">
        <v>4</v>
      </c>
      <c r="D214">
        <v>4</v>
      </c>
      <c r="E214">
        <v>1</v>
      </c>
      <c r="F214">
        <v>3</v>
      </c>
      <c r="G214">
        <v>3</v>
      </c>
      <c r="H214">
        <v>5</v>
      </c>
      <c r="I214">
        <v>5</v>
      </c>
      <c r="J214">
        <v>4</v>
      </c>
      <c r="K214">
        <v>4</v>
      </c>
      <c r="L214">
        <v>4</v>
      </c>
      <c r="M214">
        <v>2</v>
      </c>
      <c r="N214">
        <v>2</v>
      </c>
      <c r="O214">
        <v>1</v>
      </c>
      <c r="P214">
        <v>3</v>
      </c>
      <c r="Q214">
        <v>2</v>
      </c>
      <c r="R214">
        <v>2</v>
      </c>
      <c r="S214">
        <v>2</v>
      </c>
      <c r="T214">
        <v>2</v>
      </c>
      <c r="U214">
        <v>4</v>
      </c>
      <c r="V214">
        <v>4</v>
      </c>
      <c r="W214">
        <v>2</v>
      </c>
      <c r="X214">
        <v>65</v>
      </c>
      <c r="Y214">
        <f t="shared" si="3"/>
        <v>3</v>
      </c>
    </row>
    <row r="215" spans="1:25">
      <c r="A215">
        <v>10106</v>
      </c>
      <c r="B215">
        <v>2</v>
      </c>
      <c r="C215">
        <v>2</v>
      </c>
      <c r="D215">
        <v>2</v>
      </c>
      <c r="E215">
        <v>2</v>
      </c>
      <c r="F215">
        <v>5</v>
      </c>
      <c r="G215">
        <v>3</v>
      </c>
      <c r="H215">
        <v>3</v>
      </c>
      <c r="I215">
        <v>2</v>
      </c>
      <c r="J215">
        <v>2</v>
      </c>
      <c r="K215">
        <v>2</v>
      </c>
      <c r="L215">
        <v>2</v>
      </c>
      <c r="M215">
        <v>4</v>
      </c>
      <c r="N215">
        <v>1</v>
      </c>
      <c r="O215">
        <v>1</v>
      </c>
      <c r="P215">
        <v>3</v>
      </c>
      <c r="Q215">
        <v>2</v>
      </c>
      <c r="R215">
        <v>2</v>
      </c>
      <c r="S215">
        <v>1</v>
      </c>
      <c r="T215">
        <v>2</v>
      </c>
      <c r="U215">
        <v>3</v>
      </c>
      <c r="V215">
        <v>4</v>
      </c>
      <c r="W215">
        <v>2</v>
      </c>
      <c r="X215">
        <v>52</v>
      </c>
      <c r="Y215">
        <f t="shared" si="3"/>
        <v>4</v>
      </c>
    </row>
    <row r="216" spans="1:25">
      <c r="A216">
        <v>10031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1</v>
      </c>
      <c r="M216">
        <v>1</v>
      </c>
      <c r="N216">
        <v>4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4</v>
      </c>
      <c r="V216">
        <v>5</v>
      </c>
      <c r="W216">
        <v>1</v>
      </c>
      <c r="X216">
        <v>32</v>
      </c>
      <c r="Y216">
        <f t="shared" si="3"/>
        <v>0</v>
      </c>
    </row>
    <row r="217" spans="1:25">
      <c r="A217">
        <v>10130</v>
      </c>
      <c r="B217">
        <v>3</v>
      </c>
      <c r="C217">
        <v>2</v>
      </c>
      <c r="D217">
        <v>1</v>
      </c>
      <c r="E217">
        <v>1</v>
      </c>
      <c r="F217">
        <v>1</v>
      </c>
      <c r="G217">
        <v>2</v>
      </c>
      <c r="H217">
        <v>2</v>
      </c>
      <c r="I217">
        <v>3</v>
      </c>
      <c r="J217">
        <v>2</v>
      </c>
      <c r="K217">
        <v>2</v>
      </c>
      <c r="L217">
        <v>2</v>
      </c>
      <c r="M217">
        <v>2</v>
      </c>
      <c r="N217">
        <v>3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3</v>
      </c>
      <c r="V217">
        <v>3</v>
      </c>
      <c r="W217">
        <v>1</v>
      </c>
      <c r="X217">
        <v>39</v>
      </c>
      <c r="Y217">
        <f t="shared" si="3"/>
        <v>5</v>
      </c>
    </row>
    <row r="218" spans="1:25">
      <c r="A218">
        <v>10128</v>
      </c>
      <c r="B218">
        <v>4</v>
      </c>
      <c r="C218">
        <v>2</v>
      </c>
      <c r="D218">
        <v>4</v>
      </c>
      <c r="E218">
        <v>2</v>
      </c>
      <c r="F218">
        <v>2</v>
      </c>
      <c r="G218">
        <v>4</v>
      </c>
      <c r="H218">
        <v>4</v>
      </c>
      <c r="I218">
        <v>5</v>
      </c>
      <c r="J218">
        <v>5</v>
      </c>
      <c r="K218">
        <v>4</v>
      </c>
      <c r="L218">
        <v>4</v>
      </c>
      <c r="M218">
        <v>4</v>
      </c>
      <c r="N218">
        <v>4</v>
      </c>
      <c r="O218">
        <v>3</v>
      </c>
      <c r="P218">
        <v>4</v>
      </c>
      <c r="Q218">
        <v>4</v>
      </c>
      <c r="R218">
        <v>2</v>
      </c>
      <c r="S218">
        <v>4</v>
      </c>
      <c r="T218">
        <v>2</v>
      </c>
      <c r="U218">
        <v>2</v>
      </c>
      <c r="V218">
        <v>2</v>
      </c>
      <c r="W218">
        <v>2</v>
      </c>
      <c r="X218">
        <v>73</v>
      </c>
      <c r="Y218">
        <f t="shared" si="3"/>
        <v>1</v>
      </c>
    </row>
    <row r="219" spans="1:25">
      <c r="A219">
        <v>10134</v>
      </c>
      <c r="B219">
        <v>1</v>
      </c>
      <c r="C219">
        <v>2</v>
      </c>
      <c r="D219">
        <v>5</v>
      </c>
      <c r="E219">
        <v>3</v>
      </c>
      <c r="F219">
        <v>1</v>
      </c>
      <c r="G219">
        <v>1</v>
      </c>
      <c r="H219">
        <v>5</v>
      </c>
      <c r="I219">
        <v>5</v>
      </c>
      <c r="J219">
        <v>5</v>
      </c>
      <c r="K219">
        <v>2</v>
      </c>
      <c r="L219">
        <v>4</v>
      </c>
      <c r="M219">
        <v>4</v>
      </c>
      <c r="N219">
        <v>3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3</v>
      </c>
      <c r="U219">
        <v>2</v>
      </c>
      <c r="V219">
        <v>3</v>
      </c>
      <c r="W219">
        <v>1</v>
      </c>
      <c r="X219">
        <v>55</v>
      </c>
      <c r="Y219">
        <f t="shared" si="3"/>
        <v>4</v>
      </c>
    </row>
    <row r="220" spans="1:25">
      <c r="A220">
        <v>10136</v>
      </c>
      <c r="B220">
        <v>4</v>
      </c>
      <c r="C220">
        <v>5</v>
      </c>
      <c r="D220">
        <v>5</v>
      </c>
      <c r="E220">
        <v>2</v>
      </c>
      <c r="F220">
        <v>1</v>
      </c>
      <c r="G220">
        <v>4</v>
      </c>
      <c r="H220">
        <v>5</v>
      </c>
      <c r="I220">
        <v>1</v>
      </c>
      <c r="J220">
        <v>2</v>
      </c>
      <c r="K220">
        <v>2</v>
      </c>
      <c r="L220">
        <v>4</v>
      </c>
      <c r="M220">
        <v>5</v>
      </c>
      <c r="N220">
        <v>4</v>
      </c>
      <c r="O220">
        <v>1</v>
      </c>
      <c r="P220">
        <v>4</v>
      </c>
      <c r="Q220">
        <v>2</v>
      </c>
      <c r="R220">
        <v>1</v>
      </c>
      <c r="S220">
        <v>2</v>
      </c>
      <c r="T220">
        <v>5</v>
      </c>
      <c r="U220">
        <v>5</v>
      </c>
      <c r="V220">
        <v>4</v>
      </c>
      <c r="W220">
        <v>3</v>
      </c>
      <c r="X220">
        <v>71</v>
      </c>
      <c r="Y220">
        <f t="shared" si="3"/>
        <v>1</v>
      </c>
    </row>
    <row r="221" spans="1:25">
      <c r="A221">
        <v>10132</v>
      </c>
      <c r="B221">
        <v>1</v>
      </c>
      <c r="C221">
        <v>1</v>
      </c>
      <c r="D221">
        <v>4</v>
      </c>
      <c r="E221">
        <v>1</v>
      </c>
      <c r="F221">
        <v>1</v>
      </c>
      <c r="G221">
        <v>4</v>
      </c>
      <c r="H221">
        <v>4</v>
      </c>
      <c r="I221">
        <v>5</v>
      </c>
      <c r="J221">
        <v>4</v>
      </c>
      <c r="K221">
        <v>4</v>
      </c>
      <c r="L221">
        <v>2</v>
      </c>
      <c r="M221">
        <v>5</v>
      </c>
      <c r="N221">
        <v>2</v>
      </c>
      <c r="O221">
        <v>1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5</v>
      </c>
      <c r="V221">
        <v>4</v>
      </c>
      <c r="W221">
        <v>4</v>
      </c>
      <c r="X221">
        <v>62</v>
      </c>
      <c r="Y221">
        <f t="shared" si="3"/>
        <v>0</v>
      </c>
    </row>
    <row r="222" spans="1:25">
      <c r="A222">
        <v>10140</v>
      </c>
      <c r="B222">
        <v>4</v>
      </c>
      <c r="C222">
        <v>4</v>
      </c>
      <c r="D222">
        <v>4</v>
      </c>
      <c r="E222">
        <v>2</v>
      </c>
      <c r="F222">
        <v>1</v>
      </c>
      <c r="G222">
        <v>2</v>
      </c>
      <c r="H222">
        <v>2</v>
      </c>
      <c r="I222">
        <v>3</v>
      </c>
      <c r="J222">
        <v>2</v>
      </c>
      <c r="K222">
        <v>2</v>
      </c>
      <c r="L222">
        <v>2</v>
      </c>
      <c r="M222">
        <v>2</v>
      </c>
      <c r="N222">
        <v>2</v>
      </c>
      <c r="O222">
        <v>1</v>
      </c>
      <c r="P222">
        <v>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2</v>
      </c>
      <c r="W222">
        <v>2</v>
      </c>
      <c r="X222">
        <v>46</v>
      </c>
      <c r="Y222">
        <f t="shared" si="3"/>
        <v>1</v>
      </c>
    </row>
    <row r="223" spans="1:25">
      <c r="A223">
        <v>10143</v>
      </c>
      <c r="B223">
        <v>1</v>
      </c>
      <c r="C223">
        <v>3</v>
      </c>
      <c r="D223">
        <v>5</v>
      </c>
      <c r="E223">
        <v>1</v>
      </c>
      <c r="F223">
        <v>1</v>
      </c>
      <c r="G223">
        <v>4</v>
      </c>
      <c r="H223">
        <v>5</v>
      </c>
      <c r="I223">
        <v>5</v>
      </c>
      <c r="J223">
        <v>1</v>
      </c>
      <c r="K223">
        <v>1</v>
      </c>
      <c r="L223">
        <v>4</v>
      </c>
      <c r="M223">
        <v>1</v>
      </c>
      <c r="N223">
        <v>2</v>
      </c>
      <c r="O223">
        <v>1</v>
      </c>
      <c r="P223">
        <v>2</v>
      </c>
      <c r="Q223">
        <v>1</v>
      </c>
      <c r="R223">
        <v>2</v>
      </c>
      <c r="S223">
        <v>2</v>
      </c>
      <c r="T223">
        <v>2</v>
      </c>
      <c r="U223">
        <v>1</v>
      </c>
      <c r="V223">
        <v>2</v>
      </c>
      <c r="W223">
        <v>1</v>
      </c>
      <c r="X223">
        <v>48</v>
      </c>
      <c r="Y223">
        <f t="shared" si="3"/>
        <v>1</v>
      </c>
    </row>
    <row r="224" spans="1:25">
      <c r="A224">
        <v>10149</v>
      </c>
      <c r="B224">
        <v>3</v>
      </c>
      <c r="C224">
        <v>3</v>
      </c>
      <c r="D224">
        <v>3</v>
      </c>
      <c r="E224">
        <v>3</v>
      </c>
      <c r="F224">
        <v>3</v>
      </c>
      <c r="G224">
        <v>5</v>
      </c>
      <c r="H224">
        <v>5</v>
      </c>
      <c r="I224">
        <v>5</v>
      </c>
      <c r="J224">
        <v>5</v>
      </c>
      <c r="K224">
        <v>5</v>
      </c>
      <c r="L224">
        <v>5</v>
      </c>
      <c r="M224">
        <v>3</v>
      </c>
      <c r="N224">
        <v>5</v>
      </c>
      <c r="O224">
        <v>2</v>
      </c>
      <c r="P224">
        <v>5</v>
      </c>
      <c r="Q224">
        <v>4</v>
      </c>
      <c r="R224">
        <v>3</v>
      </c>
      <c r="S224">
        <v>2</v>
      </c>
      <c r="T224">
        <v>5</v>
      </c>
      <c r="U224">
        <v>1</v>
      </c>
      <c r="V224">
        <v>4</v>
      </c>
      <c r="W224">
        <v>2</v>
      </c>
      <c r="X224">
        <v>81</v>
      </c>
      <c r="Y224">
        <f t="shared" si="3"/>
        <v>7</v>
      </c>
    </row>
    <row r="225" spans="1:25">
      <c r="A225">
        <v>10152</v>
      </c>
      <c r="B225">
        <v>2</v>
      </c>
      <c r="C225">
        <v>3</v>
      </c>
      <c r="D225">
        <v>2</v>
      </c>
      <c r="E225">
        <v>2</v>
      </c>
      <c r="F225">
        <v>1</v>
      </c>
      <c r="G225">
        <v>3</v>
      </c>
      <c r="H225">
        <v>2</v>
      </c>
      <c r="I225">
        <v>5</v>
      </c>
      <c r="J225">
        <v>2</v>
      </c>
      <c r="K225">
        <v>2</v>
      </c>
      <c r="L225">
        <v>4</v>
      </c>
      <c r="M225">
        <v>5</v>
      </c>
      <c r="N225">
        <v>3</v>
      </c>
      <c r="O225">
        <v>1</v>
      </c>
      <c r="P225">
        <v>2</v>
      </c>
      <c r="Q225">
        <v>1</v>
      </c>
      <c r="R225">
        <v>2</v>
      </c>
      <c r="S225">
        <v>1</v>
      </c>
      <c r="T225">
        <v>3</v>
      </c>
      <c r="U225">
        <v>2</v>
      </c>
      <c r="V225">
        <v>4</v>
      </c>
      <c r="W225">
        <v>3</v>
      </c>
      <c r="X225">
        <v>55</v>
      </c>
      <c r="Y225">
        <f t="shared" si="3"/>
        <v>5</v>
      </c>
    </row>
    <row r="226" spans="1:25">
      <c r="A226">
        <v>10147</v>
      </c>
      <c r="B226">
        <v>4</v>
      </c>
      <c r="C226">
        <v>4</v>
      </c>
      <c r="D226">
        <v>5</v>
      </c>
      <c r="E226">
        <v>2</v>
      </c>
      <c r="F226">
        <v>3</v>
      </c>
      <c r="G226">
        <v>3</v>
      </c>
      <c r="H226">
        <v>5</v>
      </c>
      <c r="I226">
        <v>5</v>
      </c>
      <c r="J226">
        <v>3</v>
      </c>
      <c r="K226">
        <v>5</v>
      </c>
      <c r="L226">
        <v>5</v>
      </c>
      <c r="M226">
        <v>5</v>
      </c>
      <c r="N226">
        <v>4</v>
      </c>
      <c r="O226">
        <v>1</v>
      </c>
      <c r="P226">
        <v>4</v>
      </c>
      <c r="Q226">
        <v>2</v>
      </c>
      <c r="R226">
        <v>5</v>
      </c>
      <c r="S226">
        <v>2</v>
      </c>
      <c r="T226">
        <v>2</v>
      </c>
      <c r="U226">
        <v>2</v>
      </c>
      <c r="V226">
        <v>4</v>
      </c>
      <c r="W226">
        <v>5</v>
      </c>
      <c r="X226">
        <v>80</v>
      </c>
      <c r="Y226">
        <f t="shared" si="3"/>
        <v>3</v>
      </c>
    </row>
    <row r="227" spans="1:25">
      <c r="A227">
        <v>10159</v>
      </c>
      <c r="B227">
        <v>2</v>
      </c>
      <c r="C227">
        <v>2</v>
      </c>
      <c r="D227">
        <v>3</v>
      </c>
      <c r="E227">
        <v>2</v>
      </c>
      <c r="F227">
        <v>1</v>
      </c>
      <c r="G227">
        <v>1</v>
      </c>
      <c r="H227">
        <v>3</v>
      </c>
      <c r="I227">
        <v>4</v>
      </c>
      <c r="J227">
        <v>2</v>
      </c>
      <c r="K227">
        <v>2</v>
      </c>
      <c r="L227">
        <v>2</v>
      </c>
      <c r="M227">
        <v>2</v>
      </c>
      <c r="N227">
        <v>3</v>
      </c>
      <c r="O227">
        <v>1</v>
      </c>
      <c r="P227">
        <v>2</v>
      </c>
      <c r="Q227">
        <v>1</v>
      </c>
      <c r="R227">
        <v>1</v>
      </c>
      <c r="S227">
        <v>2</v>
      </c>
      <c r="T227">
        <v>1</v>
      </c>
      <c r="U227">
        <v>2</v>
      </c>
      <c r="V227">
        <v>2</v>
      </c>
      <c r="W227">
        <v>1</v>
      </c>
      <c r="X227">
        <v>42</v>
      </c>
      <c r="Y227">
        <f t="shared" si="3"/>
        <v>3</v>
      </c>
    </row>
    <row r="228" spans="1:25">
      <c r="A228">
        <v>10158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2</v>
      </c>
      <c r="I228">
        <v>2</v>
      </c>
      <c r="J228">
        <v>1</v>
      </c>
      <c r="K228">
        <v>1</v>
      </c>
      <c r="L228">
        <v>1</v>
      </c>
      <c r="M228">
        <v>1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2</v>
      </c>
      <c r="V228">
        <v>2</v>
      </c>
      <c r="W228">
        <v>1</v>
      </c>
      <c r="X228">
        <v>26</v>
      </c>
      <c r="Y228">
        <f t="shared" si="3"/>
        <v>0</v>
      </c>
    </row>
    <row r="229" spans="1:25">
      <c r="A229">
        <v>10172</v>
      </c>
      <c r="B229">
        <v>1</v>
      </c>
      <c r="C229">
        <v>1</v>
      </c>
      <c r="D229">
        <v>3</v>
      </c>
      <c r="E229">
        <v>5</v>
      </c>
      <c r="F229">
        <v>1</v>
      </c>
      <c r="G229">
        <v>3</v>
      </c>
      <c r="H229">
        <v>4</v>
      </c>
      <c r="I229">
        <v>4</v>
      </c>
      <c r="J229">
        <v>1</v>
      </c>
      <c r="K229">
        <v>1</v>
      </c>
      <c r="L229">
        <v>4</v>
      </c>
      <c r="M229">
        <v>3</v>
      </c>
      <c r="N229">
        <v>2</v>
      </c>
      <c r="O229">
        <v>1</v>
      </c>
      <c r="P229">
        <v>3</v>
      </c>
      <c r="Q229">
        <v>3</v>
      </c>
      <c r="R229">
        <v>2</v>
      </c>
      <c r="S229">
        <v>2</v>
      </c>
      <c r="T229">
        <v>2</v>
      </c>
      <c r="U229">
        <v>4</v>
      </c>
      <c r="V229">
        <v>4</v>
      </c>
      <c r="W229">
        <v>1</v>
      </c>
      <c r="X229">
        <v>55</v>
      </c>
      <c r="Y229">
        <f t="shared" si="3"/>
        <v>5</v>
      </c>
    </row>
    <row r="230" spans="1:25">
      <c r="A230">
        <v>10173</v>
      </c>
      <c r="B230">
        <v>5</v>
      </c>
      <c r="C230">
        <v>5</v>
      </c>
      <c r="D230">
        <v>5</v>
      </c>
      <c r="E230">
        <v>5</v>
      </c>
      <c r="F230">
        <v>4</v>
      </c>
      <c r="G230">
        <v>5</v>
      </c>
      <c r="H230">
        <v>5</v>
      </c>
      <c r="I230">
        <v>5</v>
      </c>
      <c r="J230">
        <v>5</v>
      </c>
      <c r="K230">
        <v>4</v>
      </c>
      <c r="L230">
        <v>5</v>
      </c>
      <c r="M230">
        <v>2</v>
      </c>
      <c r="N230">
        <v>5</v>
      </c>
      <c r="O230">
        <v>1</v>
      </c>
      <c r="P230">
        <v>4</v>
      </c>
      <c r="Q230">
        <v>1</v>
      </c>
      <c r="R230">
        <v>4</v>
      </c>
      <c r="S230">
        <v>1</v>
      </c>
      <c r="T230">
        <v>5</v>
      </c>
      <c r="U230">
        <v>5</v>
      </c>
      <c r="V230">
        <v>5</v>
      </c>
      <c r="W230">
        <v>2</v>
      </c>
      <c r="X230">
        <v>88</v>
      </c>
      <c r="Y230">
        <f t="shared" si="3"/>
        <v>0</v>
      </c>
    </row>
    <row r="231" spans="1:25">
      <c r="A231">
        <v>10168</v>
      </c>
      <c r="B231">
        <v>3</v>
      </c>
      <c r="C231">
        <v>4</v>
      </c>
      <c r="D231">
        <v>3</v>
      </c>
      <c r="E231">
        <v>2</v>
      </c>
      <c r="F231">
        <v>1</v>
      </c>
      <c r="G231">
        <v>4</v>
      </c>
      <c r="H231">
        <v>5</v>
      </c>
      <c r="I231">
        <v>5</v>
      </c>
      <c r="J231">
        <v>2</v>
      </c>
      <c r="K231">
        <v>2</v>
      </c>
      <c r="L231">
        <v>4</v>
      </c>
      <c r="M231">
        <v>4</v>
      </c>
      <c r="N231">
        <v>3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1</v>
      </c>
      <c r="X231">
        <v>67</v>
      </c>
      <c r="Y231">
        <f t="shared" si="3"/>
        <v>11</v>
      </c>
    </row>
    <row r="232" spans="1:25">
      <c r="A232">
        <v>10178</v>
      </c>
      <c r="B232">
        <v>3</v>
      </c>
      <c r="C232">
        <v>3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2</v>
      </c>
      <c r="K232">
        <v>3</v>
      </c>
      <c r="L232">
        <v>3</v>
      </c>
      <c r="M232">
        <v>4</v>
      </c>
      <c r="N232">
        <v>3</v>
      </c>
      <c r="O232">
        <v>3</v>
      </c>
      <c r="P232">
        <v>4</v>
      </c>
      <c r="Q232">
        <v>3</v>
      </c>
      <c r="R232">
        <v>2</v>
      </c>
      <c r="S232">
        <v>3</v>
      </c>
      <c r="T232">
        <v>3</v>
      </c>
      <c r="U232">
        <v>4</v>
      </c>
      <c r="V232">
        <v>4</v>
      </c>
      <c r="W232">
        <v>4</v>
      </c>
      <c r="X232">
        <v>69</v>
      </c>
      <c r="Y232">
        <f t="shared" si="3"/>
        <v>15</v>
      </c>
    </row>
    <row r="233" spans="1:25">
      <c r="A233">
        <v>10181</v>
      </c>
      <c r="B233">
        <v>4</v>
      </c>
      <c r="C233">
        <v>2</v>
      </c>
      <c r="D233">
        <v>3</v>
      </c>
      <c r="E233">
        <v>3</v>
      </c>
      <c r="F233">
        <v>3</v>
      </c>
      <c r="G233">
        <v>4</v>
      </c>
      <c r="H233">
        <v>5</v>
      </c>
      <c r="I233">
        <v>5</v>
      </c>
      <c r="J233">
        <v>5</v>
      </c>
      <c r="K233">
        <v>4</v>
      </c>
      <c r="L233">
        <v>5</v>
      </c>
      <c r="M233">
        <v>4</v>
      </c>
      <c r="N233">
        <v>5</v>
      </c>
      <c r="O233">
        <v>3</v>
      </c>
      <c r="P233">
        <v>5</v>
      </c>
      <c r="Q233">
        <v>3</v>
      </c>
      <c r="R233">
        <v>5</v>
      </c>
      <c r="S233">
        <v>4</v>
      </c>
      <c r="T233">
        <v>4</v>
      </c>
      <c r="U233">
        <v>5</v>
      </c>
      <c r="V233">
        <v>5</v>
      </c>
      <c r="W233">
        <v>3</v>
      </c>
      <c r="X233">
        <v>89</v>
      </c>
      <c r="Y233">
        <f t="shared" si="3"/>
        <v>6</v>
      </c>
    </row>
    <row r="234" spans="1:25">
      <c r="A234">
        <v>10202</v>
      </c>
      <c r="B234">
        <v>1</v>
      </c>
      <c r="C234">
        <v>2</v>
      </c>
      <c r="D234">
        <v>4</v>
      </c>
      <c r="E234">
        <v>1</v>
      </c>
      <c r="F234">
        <v>1</v>
      </c>
      <c r="G234">
        <v>5</v>
      </c>
      <c r="H234">
        <v>3</v>
      </c>
      <c r="I234">
        <v>4</v>
      </c>
      <c r="J234">
        <v>2</v>
      </c>
      <c r="K234">
        <v>5</v>
      </c>
      <c r="L234">
        <v>2</v>
      </c>
      <c r="M234">
        <v>2</v>
      </c>
      <c r="N234">
        <v>4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2</v>
      </c>
      <c r="U234">
        <v>1</v>
      </c>
      <c r="V234">
        <v>5</v>
      </c>
      <c r="W234">
        <v>2</v>
      </c>
      <c r="X234">
        <v>51</v>
      </c>
      <c r="Y234">
        <f t="shared" si="3"/>
        <v>1</v>
      </c>
    </row>
    <row r="235" spans="1:25">
      <c r="A235">
        <v>10206</v>
      </c>
      <c r="B235">
        <v>3</v>
      </c>
      <c r="C235">
        <v>3</v>
      </c>
      <c r="D235">
        <v>5</v>
      </c>
      <c r="E235">
        <v>1</v>
      </c>
      <c r="F235">
        <v>2</v>
      </c>
      <c r="G235">
        <v>4</v>
      </c>
      <c r="H235">
        <v>4</v>
      </c>
      <c r="I235">
        <v>5</v>
      </c>
      <c r="J235">
        <v>2</v>
      </c>
      <c r="K235">
        <v>2</v>
      </c>
      <c r="L235">
        <v>4</v>
      </c>
      <c r="M235">
        <v>4</v>
      </c>
      <c r="N235">
        <v>4</v>
      </c>
      <c r="O235">
        <v>1</v>
      </c>
      <c r="P235">
        <v>2</v>
      </c>
      <c r="Q235">
        <v>2</v>
      </c>
      <c r="R235">
        <v>1</v>
      </c>
      <c r="S235">
        <v>1</v>
      </c>
      <c r="T235">
        <v>3</v>
      </c>
      <c r="U235">
        <v>4</v>
      </c>
      <c r="V235">
        <v>3</v>
      </c>
      <c r="W235">
        <v>3</v>
      </c>
      <c r="X235">
        <v>63</v>
      </c>
      <c r="Y235">
        <f t="shared" si="3"/>
        <v>5</v>
      </c>
    </row>
    <row r="236" spans="1:25">
      <c r="A236">
        <v>10211</v>
      </c>
      <c r="B236">
        <v>4</v>
      </c>
      <c r="C236">
        <v>5</v>
      </c>
      <c r="D236">
        <v>4</v>
      </c>
      <c r="E236">
        <v>3</v>
      </c>
      <c r="F236">
        <v>1</v>
      </c>
      <c r="G236">
        <v>3</v>
      </c>
      <c r="H236">
        <v>4</v>
      </c>
      <c r="I236">
        <v>4</v>
      </c>
      <c r="J236">
        <v>2</v>
      </c>
      <c r="K236">
        <v>2</v>
      </c>
      <c r="L236">
        <v>4</v>
      </c>
      <c r="M236">
        <v>2</v>
      </c>
      <c r="N236">
        <v>2</v>
      </c>
      <c r="O236">
        <v>1</v>
      </c>
      <c r="P236">
        <v>3</v>
      </c>
      <c r="Q236">
        <v>2</v>
      </c>
      <c r="R236">
        <v>3</v>
      </c>
      <c r="S236">
        <v>1</v>
      </c>
      <c r="T236">
        <v>2</v>
      </c>
      <c r="U236">
        <v>2</v>
      </c>
      <c r="V236">
        <v>4</v>
      </c>
      <c r="W236">
        <v>1</v>
      </c>
      <c r="X236">
        <v>59</v>
      </c>
      <c r="Y236">
        <f t="shared" si="3"/>
        <v>4</v>
      </c>
    </row>
    <row r="237" spans="1:25">
      <c r="A237">
        <v>10214</v>
      </c>
      <c r="B237">
        <v>3</v>
      </c>
      <c r="C237">
        <v>2</v>
      </c>
      <c r="D237">
        <v>5</v>
      </c>
      <c r="E237">
        <v>1</v>
      </c>
      <c r="F237">
        <v>2</v>
      </c>
      <c r="G237">
        <v>3</v>
      </c>
      <c r="H237">
        <v>5</v>
      </c>
      <c r="I237">
        <v>4</v>
      </c>
      <c r="J237">
        <v>4</v>
      </c>
      <c r="K237">
        <v>3</v>
      </c>
      <c r="L237">
        <v>2</v>
      </c>
      <c r="M237">
        <v>1</v>
      </c>
      <c r="N237">
        <v>2</v>
      </c>
      <c r="O237">
        <v>1</v>
      </c>
      <c r="P237">
        <v>4</v>
      </c>
      <c r="Q237">
        <v>2</v>
      </c>
      <c r="R237">
        <v>1</v>
      </c>
      <c r="S237">
        <v>2</v>
      </c>
      <c r="T237">
        <v>2</v>
      </c>
      <c r="U237">
        <v>5</v>
      </c>
      <c r="V237">
        <v>2</v>
      </c>
      <c r="W237">
        <v>2</v>
      </c>
      <c r="X237">
        <v>58</v>
      </c>
      <c r="Y237">
        <f t="shared" si="3"/>
        <v>3</v>
      </c>
    </row>
    <row r="238" spans="1:25">
      <c r="A238">
        <v>10219</v>
      </c>
      <c r="B238">
        <v>4</v>
      </c>
      <c r="C238">
        <v>4</v>
      </c>
      <c r="D238">
        <v>5</v>
      </c>
      <c r="E238">
        <v>2</v>
      </c>
      <c r="F238">
        <v>1</v>
      </c>
      <c r="G238">
        <v>4</v>
      </c>
      <c r="H238">
        <v>5</v>
      </c>
      <c r="I238">
        <v>5</v>
      </c>
      <c r="J238">
        <v>4</v>
      </c>
      <c r="K238">
        <v>5</v>
      </c>
      <c r="L238">
        <v>4</v>
      </c>
      <c r="M238">
        <v>4</v>
      </c>
      <c r="N238">
        <v>4</v>
      </c>
      <c r="O238">
        <v>2</v>
      </c>
      <c r="P238">
        <v>4</v>
      </c>
      <c r="Q238">
        <v>4</v>
      </c>
      <c r="R238">
        <v>4</v>
      </c>
      <c r="S238">
        <v>2</v>
      </c>
      <c r="T238">
        <v>4</v>
      </c>
      <c r="U238">
        <v>4</v>
      </c>
      <c r="V238">
        <v>4</v>
      </c>
      <c r="W238">
        <v>2</v>
      </c>
      <c r="X238">
        <v>81</v>
      </c>
      <c r="Y238">
        <f t="shared" si="3"/>
        <v>0</v>
      </c>
    </row>
    <row r="239" spans="1:25">
      <c r="A239">
        <v>10227</v>
      </c>
      <c r="B239">
        <v>4</v>
      </c>
      <c r="C239">
        <v>4</v>
      </c>
      <c r="D239">
        <v>5</v>
      </c>
      <c r="E239">
        <v>4</v>
      </c>
      <c r="F239">
        <v>4</v>
      </c>
      <c r="G239">
        <v>3</v>
      </c>
      <c r="H239">
        <v>5</v>
      </c>
      <c r="I239">
        <v>5</v>
      </c>
      <c r="J239">
        <v>4</v>
      </c>
      <c r="K239">
        <v>4</v>
      </c>
      <c r="L239">
        <v>5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5</v>
      </c>
      <c r="S239">
        <v>4</v>
      </c>
      <c r="T239">
        <v>4</v>
      </c>
      <c r="U239">
        <v>4</v>
      </c>
      <c r="V239">
        <v>4</v>
      </c>
      <c r="W239">
        <v>2</v>
      </c>
      <c r="X239">
        <v>90</v>
      </c>
      <c r="Y239">
        <f t="shared" si="3"/>
        <v>1</v>
      </c>
    </row>
    <row r="240" spans="1:25">
      <c r="A240">
        <v>10220</v>
      </c>
      <c r="B240">
        <v>1</v>
      </c>
      <c r="C240">
        <v>2</v>
      </c>
      <c r="D240">
        <v>2</v>
      </c>
      <c r="E240">
        <v>1</v>
      </c>
      <c r="F240">
        <v>1</v>
      </c>
      <c r="G240">
        <v>2</v>
      </c>
      <c r="H240">
        <v>3</v>
      </c>
      <c r="I240">
        <v>4</v>
      </c>
      <c r="J240">
        <v>2</v>
      </c>
      <c r="K240">
        <v>2</v>
      </c>
      <c r="L240">
        <v>2</v>
      </c>
      <c r="M240">
        <v>3</v>
      </c>
      <c r="N240">
        <v>2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4</v>
      </c>
      <c r="V240">
        <v>3</v>
      </c>
      <c r="W240">
        <v>2</v>
      </c>
      <c r="X240">
        <v>42</v>
      </c>
      <c r="Y240">
        <f t="shared" si="3"/>
        <v>3</v>
      </c>
    </row>
    <row r="241" spans="1:25">
      <c r="A241">
        <v>10237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4</v>
      </c>
      <c r="H241">
        <v>4</v>
      </c>
      <c r="I241">
        <v>5</v>
      </c>
      <c r="J241">
        <v>4</v>
      </c>
      <c r="K241">
        <v>3</v>
      </c>
      <c r="L241">
        <v>3</v>
      </c>
      <c r="M241">
        <v>1</v>
      </c>
      <c r="N241">
        <v>2</v>
      </c>
      <c r="O241">
        <v>1</v>
      </c>
      <c r="P241">
        <v>1</v>
      </c>
      <c r="Q241">
        <v>1</v>
      </c>
      <c r="R241">
        <v>2</v>
      </c>
      <c r="S241">
        <v>1</v>
      </c>
      <c r="T241">
        <v>1</v>
      </c>
      <c r="U241">
        <v>2</v>
      </c>
      <c r="V241">
        <v>1</v>
      </c>
      <c r="W241">
        <v>1</v>
      </c>
      <c r="X241">
        <v>42</v>
      </c>
      <c r="Y241">
        <f t="shared" si="3"/>
        <v>2</v>
      </c>
    </row>
    <row r="242" spans="1:25">
      <c r="A242">
        <v>9188</v>
      </c>
      <c r="B242">
        <v>4</v>
      </c>
      <c r="C242">
        <v>3</v>
      </c>
      <c r="D242">
        <v>4</v>
      </c>
      <c r="E242">
        <v>4</v>
      </c>
      <c r="F242">
        <v>1</v>
      </c>
      <c r="G242">
        <v>4</v>
      </c>
      <c r="H242">
        <v>4</v>
      </c>
      <c r="I242">
        <v>5</v>
      </c>
      <c r="J242">
        <v>1</v>
      </c>
      <c r="K242">
        <v>1</v>
      </c>
      <c r="L242">
        <v>4</v>
      </c>
      <c r="M242">
        <v>1</v>
      </c>
      <c r="N242">
        <v>2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2</v>
      </c>
      <c r="V242">
        <v>2</v>
      </c>
      <c r="W242">
        <v>1</v>
      </c>
      <c r="X242">
        <v>49</v>
      </c>
      <c r="Y242">
        <f t="shared" si="3"/>
        <v>1</v>
      </c>
    </row>
    <row r="243" spans="1:25">
      <c r="A243">
        <v>9838</v>
      </c>
      <c r="B243">
        <v>3</v>
      </c>
      <c r="C243">
        <v>2</v>
      </c>
      <c r="D243">
        <v>2</v>
      </c>
      <c r="E243">
        <v>1</v>
      </c>
      <c r="F243">
        <v>1</v>
      </c>
      <c r="G243">
        <v>1</v>
      </c>
      <c r="H243">
        <v>5</v>
      </c>
      <c r="I243">
        <v>5</v>
      </c>
      <c r="J243">
        <v>5</v>
      </c>
      <c r="K243">
        <v>5</v>
      </c>
      <c r="L243">
        <v>5</v>
      </c>
      <c r="M243">
        <v>2</v>
      </c>
      <c r="N243">
        <v>4</v>
      </c>
      <c r="O243">
        <v>1</v>
      </c>
      <c r="P243">
        <v>5</v>
      </c>
      <c r="Q243">
        <v>3</v>
      </c>
      <c r="R243">
        <v>4</v>
      </c>
      <c r="S243">
        <v>1</v>
      </c>
      <c r="T243">
        <v>4</v>
      </c>
      <c r="U243">
        <v>2</v>
      </c>
      <c r="V243">
        <v>2</v>
      </c>
      <c r="W243">
        <v>1</v>
      </c>
      <c r="X243">
        <v>64</v>
      </c>
      <c r="Y243">
        <f t="shared" si="3"/>
        <v>2</v>
      </c>
    </row>
    <row r="244" spans="1:25">
      <c r="A244">
        <v>10269</v>
      </c>
      <c r="B244">
        <v>5</v>
      </c>
      <c r="C244">
        <v>5</v>
      </c>
      <c r="D244">
        <v>5</v>
      </c>
      <c r="E244">
        <v>5</v>
      </c>
      <c r="F244">
        <v>2</v>
      </c>
      <c r="G244">
        <v>4</v>
      </c>
      <c r="H244">
        <v>1</v>
      </c>
      <c r="I244">
        <v>5</v>
      </c>
      <c r="J244">
        <v>1</v>
      </c>
      <c r="K244">
        <v>4</v>
      </c>
      <c r="L244">
        <v>5</v>
      </c>
      <c r="M244">
        <v>4</v>
      </c>
      <c r="N244">
        <v>3</v>
      </c>
      <c r="O244">
        <v>1</v>
      </c>
      <c r="P244">
        <v>5</v>
      </c>
      <c r="Q244">
        <v>5</v>
      </c>
      <c r="R244">
        <v>4</v>
      </c>
      <c r="S244">
        <v>2</v>
      </c>
      <c r="T244">
        <v>2</v>
      </c>
      <c r="U244">
        <v>1</v>
      </c>
      <c r="V244">
        <v>1</v>
      </c>
      <c r="W244">
        <v>2</v>
      </c>
      <c r="X244">
        <v>72</v>
      </c>
      <c r="Y244">
        <f t="shared" si="3"/>
        <v>1</v>
      </c>
    </row>
    <row r="245" spans="1:25">
      <c r="A245">
        <v>10263</v>
      </c>
      <c r="B245">
        <v>3</v>
      </c>
      <c r="C245">
        <v>2</v>
      </c>
      <c r="D245">
        <v>3</v>
      </c>
      <c r="E245">
        <v>4</v>
      </c>
      <c r="F245">
        <v>1</v>
      </c>
      <c r="G245">
        <v>4</v>
      </c>
      <c r="H245">
        <v>3</v>
      </c>
      <c r="I245">
        <v>5</v>
      </c>
      <c r="J245">
        <v>2</v>
      </c>
      <c r="K245">
        <v>1</v>
      </c>
      <c r="L245">
        <v>4</v>
      </c>
      <c r="M245">
        <v>3</v>
      </c>
      <c r="N245">
        <v>3</v>
      </c>
      <c r="O245">
        <v>1</v>
      </c>
      <c r="P245">
        <v>2</v>
      </c>
      <c r="Q245">
        <v>2</v>
      </c>
      <c r="R245">
        <v>2</v>
      </c>
      <c r="S245">
        <v>1</v>
      </c>
      <c r="T245">
        <v>2</v>
      </c>
      <c r="U245">
        <v>2</v>
      </c>
      <c r="V245">
        <v>3</v>
      </c>
      <c r="W245">
        <v>2</v>
      </c>
      <c r="X245">
        <v>55</v>
      </c>
      <c r="Y245">
        <f t="shared" si="3"/>
        <v>6</v>
      </c>
    </row>
    <row r="246" spans="1:25">
      <c r="A246">
        <v>10296</v>
      </c>
      <c r="B246">
        <v>2</v>
      </c>
      <c r="C246">
        <v>1</v>
      </c>
      <c r="D246">
        <v>4</v>
      </c>
      <c r="E246">
        <v>3</v>
      </c>
      <c r="F246">
        <v>1</v>
      </c>
      <c r="G246">
        <v>3</v>
      </c>
      <c r="H246">
        <v>2</v>
      </c>
      <c r="I246">
        <v>4</v>
      </c>
      <c r="J246">
        <v>2</v>
      </c>
      <c r="K246">
        <v>3</v>
      </c>
      <c r="L246">
        <v>4</v>
      </c>
      <c r="M246">
        <v>2</v>
      </c>
      <c r="N246">
        <v>3</v>
      </c>
      <c r="O246">
        <v>1</v>
      </c>
      <c r="P246">
        <v>3</v>
      </c>
      <c r="Q246">
        <v>2</v>
      </c>
      <c r="R246">
        <v>4</v>
      </c>
      <c r="S246">
        <v>1</v>
      </c>
      <c r="T246">
        <v>2</v>
      </c>
      <c r="U246">
        <v>2</v>
      </c>
      <c r="V246">
        <v>3</v>
      </c>
      <c r="W246">
        <v>1</v>
      </c>
      <c r="X246">
        <v>53</v>
      </c>
      <c r="Y246">
        <f t="shared" si="3"/>
        <v>6</v>
      </c>
    </row>
    <row r="247" spans="1:25">
      <c r="A247">
        <v>10297</v>
      </c>
      <c r="B247">
        <v>5</v>
      </c>
      <c r="C247">
        <v>2</v>
      </c>
      <c r="D247">
        <v>5</v>
      </c>
      <c r="E247">
        <v>1</v>
      </c>
      <c r="F247">
        <v>3</v>
      </c>
      <c r="G247">
        <v>3</v>
      </c>
      <c r="H247">
        <v>5</v>
      </c>
      <c r="I247">
        <v>5</v>
      </c>
      <c r="J247">
        <v>5</v>
      </c>
      <c r="K247">
        <v>5</v>
      </c>
      <c r="L247">
        <v>5</v>
      </c>
      <c r="M247">
        <v>4</v>
      </c>
      <c r="N247">
        <v>5</v>
      </c>
      <c r="O247">
        <v>4</v>
      </c>
      <c r="P247">
        <v>5</v>
      </c>
      <c r="Q247">
        <v>5</v>
      </c>
      <c r="R247">
        <v>5</v>
      </c>
      <c r="S247">
        <v>5</v>
      </c>
      <c r="T247">
        <v>4</v>
      </c>
      <c r="U247">
        <v>4</v>
      </c>
      <c r="V247">
        <v>4</v>
      </c>
      <c r="W247">
        <v>3</v>
      </c>
      <c r="X247">
        <v>92</v>
      </c>
      <c r="Y247">
        <f t="shared" si="3"/>
        <v>3</v>
      </c>
    </row>
    <row r="248" spans="1:25">
      <c r="A248">
        <v>10331</v>
      </c>
      <c r="B248">
        <v>2</v>
      </c>
      <c r="C248">
        <v>3</v>
      </c>
      <c r="D248">
        <v>4</v>
      </c>
      <c r="E248">
        <v>1</v>
      </c>
      <c r="F248">
        <v>1</v>
      </c>
      <c r="G248">
        <v>4</v>
      </c>
      <c r="H248">
        <v>2</v>
      </c>
      <c r="I248">
        <v>4</v>
      </c>
      <c r="J248">
        <v>2</v>
      </c>
      <c r="K248">
        <v>2</v>
      </c>
      <c r="L248">
        <v>2</v>
      </c>
      <c r="M248">
        <v>4</v>
      </c>
      <c r="N248">
        <v>4</v>
      </c>
      <c r="O248">
        <v>2</v>
      </c>
      <c r="P248">
        <v>4</v>
      </c>
      <c r="Q248">
        <v>3</v>
      </c>
      <c r="R248">
        <v>1</v>
      </c>
      <c r="S248">
        <v>2</v>
      </c>
      <c r="T248">
        <v>4</v>
      </c>
      <c r="U248">
        <v>4</v>
      </c>
      <c r="V248">
        <v>2</v>
      </c>
      <c r="W248">
        <v>1</v>
      </c>
      <c r="X248">
        <v>58</v>
      </c>
      <c r="Y248">
        <f t="shared" si="3"/>
        <v>2</v>
      </c>
    </row>
    <row r="249" spans="1:25">
      <c r="A249">
        <v>10317</v>
      </c>
      <c r="B249">
        <v>4</v>
      </c>
      <c r="C249">
        <v>5</v>
      </c>
      <c r="D249">
        <v>5</v>
      </c>
      <c r="E249">
        <v>3</v>
      </c>
      <c r="F249">
        <v>3</v>
      </c>
      <c r="G249">
        <v>4</v>
      </c>
      <c r="H249">
        <v>3</v>
      </c>
      <c r="I249">
        <v>5</v>
      </c>
      <c r="J249">
        <v>1</v>
      </c>
      <c r="K249">
        <v>1</v>
      </c>
      <c r="L249">
        <v>5</v>
      </c>
      <c r="M249">
        <v>5</v>
      </c>
      <c r="N249">
        <v>4</v>
      </c>
      <c r="O249">
        <v>5</v>
      </c>
      <c r="P249">
        <v>5</v>
      </c>
      <c r="Q249">
        <v>5</v>
      </c>
      <c r="R249">
        <v>5</v>
      </c>
      <c r="S249">
        <v>5</v>
      </c>
      <c r="T249">
        <v>4</v>
      </c>
      <c r="U249">
        <v>3</v>
      </c>
      <c r="V249">
        <v>4</v>
      </c>
      <c r="W249">
        <v>2</v>
      </c>
      <c r="X249">
        <v>86</v>
      </c>
      <c r="Y249">
        <f t="shared" si="3"/>
        <v>4</v>
      </c>
    </row>
    <row r="250" spans="1:25">
      <c r="A250">
        <v>10371</v>
      </c>
      <c r="B250">
        <v>2</v>
      </c>
      <c r="C250">
        <v>3</v>
      </c>
      <c r="D250">
        <v>3</v>
      </c>
      <c r="E250">
        <v>2</v>
      </c>
      <c r="F250">
        <v>5</v>
      </c>
      <c r="G250">
        <v>4</v>
      </c>
      <c r="H250">
        <v>4</v>
      </c>
      <c r="I250">
        <v>5</v>
      </c>
      <c r="J250">
        <v>1</v>
      </c>
      <c r="K250">
        <v>1</v>
      </c>
      <c r="L250">
        <v>4</v>
      </c>
      <c r="M250">
        <v>2</v>
      </c>
      <c r="N250">
        <v>4</v>
      </c>
      <c r="O250">
        <v>1</v>
      </c>
      <c r="P250">
        <v>3</v>
      </c>
      <c r="Q250">
        <v>2</v>
      </c>
      <c r="R250">
        <v>1</v>
      </c>
      <c r="S250">
        <v>1</v>
      </c>
      <c r="T250">
        <v>3</v>
      </c>
      <c r="U250">
        <v>3</v>
      </c>
      <c r="V250">
        <v>4</v>
      </c>
      <c r="W250">
        <v>2</v>
      </c>
      <c r="X250">
        <v>60</v>
      </c>
      <c r="Y250">
        <f t="shared" si="3"/>
        <v>5</v>
      </c>
    </row>
    <row r="251" spans="1:25">
      <c r="A251">
        <v>10378</v>
      </c>
      <c r="B251">
        <v>5</v>
      </c>
      <c r="C251">
        <v>5</v>
      </c>
      <c r="D251">
        <v>4</v>
      </c>
      <c r="E251">
        <v>3</v>
      </c>
      <c r="F251">
        <v>1</v>
      </c>
      <c r="G251">
        <v>1</v>
      </c>
      <c r="H251">
        <v>4</v>
      </c>
      <c r="I251">
        <v>5</v>
      </c>
      <c r="J251">
        <v>2</v>
      </c>
      <c r="K251">
        <v>2</v>
      </c>
      <c r="L251">
        <v>3</v>
      </c>
      <c r="M251">
        <v>1</v>
      </c>
      <c r="N251">
        <v>4</v>
      </c>
      <c r="O251">
        <v>1</v>
      </c>
      <c r="P251">
        <v>3</v>
      </c>
      <c r="Q251">
        <v>2</v>
      </c>
      <c r="R251">
        <v>2</v>
      </c>
      <c r="S251">
        <v>1</v>
      </c>
      <c r="T251">
        <v>2</v>
      </c>
      <c r="U251">
        <v>2</v>
      </c>
      <c r="V251">
        <v>2</v>
      </c>
      <c r="W251">
        <v>1</v>
      </c>
      <c r="X251">
        <v>56</v>
      </c>
      <c r="Y251">
        <f t="shared" si="3"/>
        <v>3</v>
      </c>
    </row>
    <row r="252" spans="1:25">
      <c r="A252">
        <v>10315</v>
      </c>
      <c r="B252">
        <v>3</v>
      </c>
      <c r="C252">
        <v>2</v>
      </c>
      <c r="D252">
        <v>3</v>
      </c>
      <c r="E252">
        <v>3</v>
      </c>
      <c r="F252">
        <v>2</v>
      </c>
      <c r="G252">
        <v>3</v>
      </c>
      <c r="H252">
        <v>4</v>
      </c>
      <c r="I252">
        <v>4</v>
      </c>
      <c r="J252">
        <v>4</v>
      </c>
      <c r="K252">
        <v>4</v>
      </c>
      <c r="L252">
        <v>4</v>
      </c>
      <c r="M252">
        <v>4</v>
      </c>
      <c r="N252">
        <v>4</v>
      </c>
      <c r="O252">
        <v>4</v>
      </c>
      <c r="P252">
        <v>4</v>
      </c>
      <c r="Q252">
        <v>4</v>
      </c>
      <c r="R252">
        <v>3</v>
      </c>
      <c r="S252">
        <v>4</v>
      </c>
      <c r="T252">
        <v>4</v>
      </c>
      <c r="U252">
        <v>4</v>
      </c>
      <c r="V252">
        <v>4</v>
      </c>
      <c r="W252">
        <v>4</v>
      </c>
      <c r="X252">
        <v>79</v>
      </c>
      <c r="Y252">
        <f t="shared" si="3"/>
        <v>5</v>
      </c>
    </row>
    <row r="253" spans="1:25">
      <c r="A253">
        <v>10380</v>
      </c>
      <c r="B253">
        <v>3</v>
      </c>
      <c r="C253">
        <v>4</v>
      </c>
      <c r="D253">
        <v>3</v>
      </c>
      <c r="E253">
        <v>3</v>
      </c>
      <c r="F253">
        <v>3</v>
      </c>
      <c r="G253">
        <v>3</v>
      </c>
      <c r="H253">
        <v>4</v>
      </c>
      <c r="I253">
        <v>5</v>
      </c>
      <c r="J253">
        <v>4</v>
      </c>
      <c r="K253">
        <v>4</v>
      </c>
      <c r="L253">
        <v>4</v>
      </c>
      <c r="M253">
        <v>3</v>
      </c>
      <c r="N253">
        <v>2</v>
      </c>
      <c r="O253">
        <v>2</v>
      </c>
      <c r="P253">
        <v>3</v>
      </c>
      <c r="Q253">
        <v>2</v>
      </c>
      <c r="R253">
        <v>2</v>
      </c>
      <c r="S253">
        <v>2</v>
      </c>
      <c r="T253">
        <v>2</v>
      </c>
      <c r="U253">
        <v>4</v>
      </c>
      <c r="V253">
        <v>4</v>
      </c>
      <c r="W253">
        <v>4</v>
      </c>
      <c r="X253">
        <v>70</v>
      </c>
      <c r="Y253">
        <f t="shared" si="3"/>
        <v>7</v>
      </c>
    </row>
    <row r="254" spans="1:25">
      <c r="A254">
        <v>10388</v>
      </c>
      <c r="B254">
        <v>2</v>
      </c>
      <c r="C254">
        <v>3</v>
      </c>
      <c r="D254">
        <v>4</v>
      </c>
      <c r="E254">
        <v>1</v>
      </c>
      <c r="F254">
        <v>2</v>
      </c>
      <c r="G254">
        <v>4</v>
      </c>
      <c r="H254">
        <v>4</v>
      </c>
      <c r="I254">
        <v>4</v>
      </c>
      <c r="J254">
        <v>2</v>
      </c>
      <c r="K254">
        <v>4</v>
      </c>
      <c r="L254">
        <v>4</v>
      </c>
      <c r="M254">
        <v>2</v>
      </c>
      <c r="N254">
        <v>2</v>
      </c>
      <c r="O254">
        <v>1</v>
      </c>
      <c r="P254">
        <v>3</v>
      </c>
      <c r="Q254">
        <v>1</v>
      </c>
      <c r="R254">
        <v>1</v>
      </c>
      <c r="S254">
        <v>1</v>
      </c>
      <c r="T254">
        <v>1</v>
      </c>
      <c r="U254">
        <v>4</v>
      </c>
      <c r="V254">
        <v>4</v>
      </c>
      <c r="W254">
        <v>1</v>
      </c>
      <c r="X254">
        <v>55</v>
      </c>
      <c r="Y254">
        <f t="shared" si="3"/>
        <v>2</v>
      </c>
    </row>
    <row r="255" spans="1:25">
      <c r="A255">
        <v>10407</v>
      </c>
      <c r="B255">
        <v>2</v>
      </c>
      <c r="C255">
        <v>3</v>
      </c>
      <c r="D255">
        <v>5</v>
      </c>
      <c r="E255">
        <v>1</v>
      </c>
      <c r="F255">
        <v>1</v>
      </c>
      <c r="G255">
        <v>3</v>
      </c>
      <c r="H255">
        <v>3</v>
      </c>
      <c r="I255">
        <v>5</v>
      </c>
      <c r="J255">
        <v>4</v>
      </c>
      <c r="K255">
        <v>2</v>
      </c>
      <c r="L255">
        <v>4</v>
      </c>
      <c r="M255">
        <v>3</v>
      </c>
      <c r="N255">
        <v>3</v>
      </c>
      <c r="O255">
        <v>1</v>
      </c>
      <c r="P255">
        <v>4</v>
      </c>
      <c r="Q255">
        <v>3</v>
      </c>
      <c r="R255">
        <v>3</v>
      </c>
      <c r="S255">
        <v>1</v>
      </c>
      <c r="T255">
        <v>2</v>
      </c>
      <c r="U255">
        <v>4</v>
      </c>
      <c r="V255">
        <v>4</v>
      </c>
      <c r="W255">
        <v>1</v>
      </c>
      <c r="X255">
        <v>62</v>
      </c>
      <c r="Y255">
        <f t="shared" si="3"/>
        <v>7</v>
      </c>
    </row>
    <row r="256" spans="1:25">
      <c r="A256">
        <v>10421</v>
      </c>
      <c r="B256">
        <v>3</v>
      </c>
      <c r="C256">
        <v>2</v>
      </c>
      <c r="D256">
        <v>4</v>
      </c>
      <c r="E256">
        <v>1</v>
      </c>
      <c r="F256">
        <v>4</v>
      </c>
      <c r="G256">
        <v>1</v>
      </c>
      <c r="H256">
        <v>4</v>
      </c>
      <c r="I256">
        <v>5</v>
      </c>
      <c r="J256">
        <v>5</v>
      </c>
      <c r="K256">
        <v>5</v>
      </c>
      <c r="L256">
        <v>5</v>
      </c>
      <c r="M256">
        <v>4</v>
      </c>
      <c r="N256">
        <v>3</v>
      </c>
      <c r="O256">
        <v>2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2</v>
      </c>
      <c r="V256">
        <v>4</v>
      </c>
      <c r="W256">
        <v>3</v>
      </c>
      <c r="X256">
        <v>72</v>
      </c>
      <c r="Y256">
        <f t="shared" si="3"/>
        <v>8</v>
      </c>
    </row>
    <row r="257" spans="1:25">
      <c r="A257">
        <v>10440</v>
      </c>
      <c r="B257">
        <v>3</v>
      </c>
      <c r="C257">
        <v>2</v>
      </c>
      <c r="D257">
        <v>3</v>
      </c>
      <c r="E257">
        <v>2</v>
      </c>
      <c r="F257">
        <v>2</v>
      </c>
      <c r="G257">
        <v>3</v>
      </c>
      <c r="H257">
        <v>3</v>
      </c>
      <c r="I257">
        <v>3</v>
      </c>
      <c r="J257">
        <v>2</v>
      </c>
      <c r="K257">
        <v>2</v>
      </c>
      <c r="L257">
        <v>4</v>
      </c>
      <c r="M257">
        <v>2</v>
      </c>
      <c r="N257">
        <v>2</v>
      </c>
      <c r="O257">
        <v>1</v>
      </c>
      <c r="P257">
        <v>3</v>
      </c>
      <c r="Q257">
        <v>3</v>
      </c>
      <c r="R257">
        <v>2</v>
      </c>
      <c r="S257">
        <v>2</v>
      </c>
      <c r="T257">
        <v>2</v>
      </c>
      <c r="U257">
        <v>3</v>
      </c>
      <c r="V257">
        <v>4</v>
      </c>
      <c r="W257">
        <v>2</v>
      </c>
      <c r="X257">
        <v>55</v>
      </c>
      <c r="Y257">
        <f t="shared" si="3"/>
        <v>8</v>
      </c>
    </row>
    <row r="258" spans="1:25">
      <c r="A258">
        <v>10439</v>
      </c>
      <c r="B258">
        <v>1</v>
      </c>
      <c r="C258">
        <v>5</v>
      </c>
      <c r="D258">
        <v>5</v>
      </c>
      <c r="E258">
        <v>2</v>
      </c>
      <c r="F258">
        <v>2</v>
      </c>
      <c r="G258">
        <v>3</v>
      </c>
      <c r="H258">
        <v>4</v>
      </c>
      <c r="I258">
        <v>5</v>
      </c>
      <c r="J258">
        <v>3</v>
      </c>
      <c r="K258">
        <v>3</v>
      </c>
      <c r="L258">
        <v>3</v>
      </c>
      <c r="M258">
        <v>4</v>
      </c>
      <c r="N258">
        <v>2</v>
      </c>
      <c r="O258">
        <v>1</v>
      </c>
      <c r="P258">
        <v>2</v>
      </c>
      <c r="Q258">
        <v>2</v>
      </c>
      <c r="R258">
        <v>2</v>
      </c>
      <c r="S258">
        <v>2</v>
      </c>
      <c r="T258">
        <v>2</v>
      </c>
      <c r="U258">
        <v>4</v>
      </c>
      <c r="V258">
        <v>4</v>
      </c>
      <c r="W258">
        <v>2</v>
      </c>
      <c r="X258">
        <v>63</v>
      </c>
      <c r="Y258">
        <f t="shared" si="3"/>
        <v>4</v>
      </c>
    </row>
    <row r="259" spans="1:25">
      <c r="A259">
        <v>10429</v>
      </c>
      <c r="B259">
        <v>1</v>
      </c>
      <c r="C259">
        <v>2</v>
      </c>
      <c r="D259">
        <v>1</v>
      </c>
      <c r="E259">
        <v>2</v>
      </c>
      <c r="F259">
        <v>2</v>
      </c>
      <c r="G259">
        <v>4</v>
      </c>
      <c r="H259">
        <v>2</v>
      </c>
      <c r="I259">
        <v>4</v>
      </c>
      <c r="J259">
        <v>1</v>
      </c>
      <c r="K259">
        <v>1</v>
      </c>
      <c r="L259">
        <v>3</v>
      </c>
      <c r="M259">
        <v>4</v>
      </c>
      <c r="N259">
        <v>3</v>
      </c>
      <c r="O259">
        <v>1</v>
      </c>
      <c r="P259">
        <v>2</v>
      </c>
      <c r="Q259">
        <v>1</v>
      </c>
      <c r="R259">
        <v>2</v>
      </c>
      <c r="S259">
        <v>1</v>
      </c>
      <c r="T259">
        <v>1</v>
      </c>
      <c r="U259">
        <v>2</v>
      </c>
      <c r="V259">
        <v>2</v>
      </c>
      <c r="W259">
        <v>3</v>
      </c>
      <c r="X259">
        <v>45</v>
      </c>
      <c r="Y259">
        <f t="shared" ref="Y259:Y322" si="4">COUNTIF(B259:W259, "=3")</f>
        <v>3</v>
      </c>
    </row>
    <row r="260" spans="1:25">
      <c r="A260">
        <v>10461</v>
      </c>
      <c r="B260">
        <v>2</v>
      </c>
      <c r="C260">
        <v>2</v>
      </c>
      <c r="D260">
        <v>2</v>
      </c>
      <c r="E260">
        <v>1</v>
      </c>
      <c r="F260">
        <v>5</v>
      </c>
      <c r="G260">
        <v>4</v>
      </c>
      <c r="H260">
        <v>5</v>
      </c>
      <c r="I260">
        <v>5</v>
      </c>
      <c r="J260">
        <v>5</v>
      </c>
      <c r="K260">
        <v>4</v>
      </c>
      <c r="L260">
        <v>4</v>
      </c>
      <c r="M260">
        <v>5</v>
      </c>
      <c r="N260">
        <v>4</v>
      </c>
      <c r="O260">
        <v>2</v>
      </c>
      <c r="P260">
        <v>4</v>
      </c>
      <c r="Q260">
        <v>2</v>
      </c>
      <c r="R260">
        <v>2</v>
      </c>
      <c r="S260">
        <v>2</v>
      </c>
      <c r="T260">
        <v>2</v>
      </c>
      <c r="U260">
        <v>1</v>
      </c>
      <c r="V260">
        <v>4</v>
      </c>
      <c r="W260">
        <v>3</v>
      </c>
      <c r="X260">
        <v>70</v>
      </c>
      <c r="Y260">
        <f t="shared" si="4"/>
        <v>1</v>
      </c>
    </row>
    <row r="261" spans="1:25">
      <c r="A261">
        <v>10462</v>
      </c>
      <c r="B261">
        <v>3</v>
      </c>
      <c r="C261">
        <v>4</v>
      </c>
      <c r="D261">
        <v>5</v>
      </c>
      <c r="E261">
        <v>2</v>
      </c>
      <c r="F261">
        <v>3</v>
      </c>
      <c r="G261">
        <v>2</v>
      </c>
      <c r="H261">
        <v>5</v>
      </c>
      <c r="I261">
        <v>5</v>
      </c>
      <c r="J261">
        <v>4</v>
      </c>
      <c r="K261">
        <v>5</v>
      </c>
      <c r="L261">
        <v>4</v>
      </c>
      <c r="M261">
        <v>4</v>
      </c>
      <c r="N261">
        <v>5</v>
      </c>
      <c r="O261">
        <v>1</v>
      </c>
      <c r="P261">
        <v>4</v>
      </c>
      <c r="Q261">
        <v>3</v>
      </c>
      <c r="R261">
        <v>4</v>
      </c>
      <c r="S261">
        <v>4</v>
      </c>
      <c r="T261">
        <v>4</v>
      </c>
      <c r="U261">
        <v>4</v>
      </c>
      <c r="V261">
        <v>5</v>
      </c>
      <c r="W261">
        <v>4</v>
      </c>
      <c r="X261">
        <v>84</v>
      </c>
      <c r="Y261">
        <f t="shared" si="4"/>
        <v>3</v>
      </c>
    </row>
    <row r="262" spans="1:25">
      <c r="A262">
        <v>10468</v>
      </c>
      <c r="B262">
        <v>4</v>
      </c>
      <c r="C262">
        <v>4</v>
      </c>
      <c r="D262">
        <v>5</v>
      </c>
      <c r="E262">
        <v>3</v>
      </c>
      <c r="F262">
        <v>1</v>
      </c>
      <c r="G262">
        <v>3</v>
      </c>
      <c r="H262">
        <v>5</v>
      </c>
      <c r="I262">
        <v>5</v>
      </c>
      <c r="J262">
        <v>5</v>
      </c>
      <c r="K262">
        <v>5</v>
      </c>
      <c r="L262">
        <v>4</v>
      </c>
      <c r="M262">
        <v>4</v>
      </c>
      <c r="N262">
        <v>4</v>
      </c>
      <c r="O262">
        <v>2</v>
      </c>
      <c r="P262">
        <v>4</v>
      </c>
      <c r="Q262">
        <v>4</v>
      </c>
      <c r="R262">
        <v>3</v>
      </c>
      <c r="S262">
        <v>4</v>
      </c>
      <c r="T262">
        <v>3</v>
      </c>
      <c r="U262">
        <v>4</v>
      </c>
      <c r="V262">
        <v>2</v>
      </c>
      <c r="W262">
        <v>2</v>
      </c>
      <c r="X262">
        <v>80</v>
      </c>
      <c r="Y262">
        <f t="shared" si="4"/>
        <v>4</v>
      </c>
    </row>
    <row r="263" spans="1:25">
      <c r="A263">
        <v>10469</v>
      </c>
      <c r="B263">
        <v>2</v>
      </c>
      <c r="C263">
        <v>4</v>
      </c>
      <c r="D263">
        <v>5</v>
      </c>
      <c r="E263">
        <v>4</v>
      </c>
      <c r="F263">
        <v>2</v>
      </c>
      <c r="G263">
        <v>5</v>
      </c>
      <c r="H263">
        <v>5</v>
      </c>
      <c r="I263">
        <v>5</v>
      </c>
      <c r="J263">
        <v>5</v>
      </c>
      <c r="K263">
        <v>4</v>
      </c>
      <c r="L263">
        <v>5</v>
      </c>
      <c r="M263">
        <v>4</v>
      </c>
      <c r="N263">
        <v>4</v>
      </c>
      <c r="O263">
        <v>2</v>
      </c>
      <c r="P263">
        <v>4</v>
      </c>
      <c r="Q263">
        <v>2</v>
      </c>
      <c r="R263">
        <v>2</v>
      </c>
      <c r="S263">
        <v>2</v>
      </c>
      <c r="T263">
        <v>5</v>
      </c>
      <c r="U263">
        <v>3</v>
      </c>
      <c r="V263">
        <v>3</v>
      </c>
      <c r="W263">
        <v>4</v>
      </c>
      <c r="X263">
        <v>81</v>
      </c>
      <c r="Y263">
        <f t="shared" si="4"/>
        <v>2</v>
      </c>
    </row>
    <row r="264" spans="1:25">
      <c r="A264">
        <v>10475</v>
      </c>
      <c r="B264">
        <v>4</v>
      </c>
      <c r="C264">
        <v>4</v>
      </c>
      <c r="D264">
        <v>5</v>
      </c>
      <c r="E264">
        <v>2</v>
      </c>
      <c r="F264">
        <v>2</v>
      </c>
      <c r="G264">
        <v>4</v>
      </c>
      <c r="H264">
        <v>5</v>
      </c>
      <c r="I264">
        <v>5</v>
      </c>
      <c r="J264">
        <v>5</v>
      </c>
      <c r="K264">
        <v>5</v>
      </c>
      <c r="L264">
        <v>5</v>
      </c>
      <c r="M264">
        <v>1</v>
      </c>
      <c r="N264">
        <v>5</v>
      </c>
      <c r="O264">
        <v>5</v>
      </c>
      <c r="P264">
        <v>5</v>
      </c>
      <c r="Q264">
        <v>5</v>
      </c>
      <c r="R264">
        <v>5</v>
      </c>
      <c r="S264">
        <v>5</v>
      </c>
      <c r="T264">
        <v>3</v>
      </c>
      <c r="U264">
        <v>1</v>
      </c>
      <c r="V264">
        <v>1</v>
      </c>
      <c r="W264">
        <v>5</v>
      </c>
      <c r="X264">
        <v>87</v>
      </c>
      <c r="Y264">
        <f t="shared" si="4"/>
        <v>1</v>
      </c>
    </row>
    <row r="265" spans="1:25">
      <c r="A265">
        <v>10492</v>
      </c>
      <c r="B265">
        <v>4</v>
      </c>
      <c r="C265">
        <v>2</v>
      </c>
      <c r="D265">
        <v>5</v>
      </c>
      <c r="E265">
        <v>2</v>
      </c>
      <c r="F265">
        <v>1</v>
      </c>
      <c r="G265">
        <v>1</v>
      </c>
      <c r="H265">
        <v>5</v>
      </c>
      <c r="I265">
        <v>5</v>
      </c>
      <c r="J265">
        <v>5</v>
      </c>
      <c r="K265">
        <v>2</v>
      </c>
      <c r="L265">
        <v>2</v>
      </c>
      <c r="M265">
        <v>5</v>
      </c>
      <c r="N265">
        <v>1</v>
      </c>
      <c r="O265">
        <v>1</v>
      </c>
      <c r="P265">
        <v>4</v>
      </c>
      <c r="Q265">
        <v>1</v>
      </c>
      <c r="R265">
        <v>1</v>
      </c>
      <c r="S265">
        <v>1</v>
      </c>
      <c r="T265">
        <v>4</v>
      </c>
      <c r="U265">
        <v>5</v>
      </c>
      <c r="V265">
        <v>2</v>
      </c>
      <c r="W265">
        <v>5</v>
      </c>
      <c r="X265">
        <v>64</v>
      </c>
      <c r="Y265">
        <f t="shared" si="4"/>
        <v>0</v>
      </c>
    </row>
    <row r="266" spans="1:25">
      <c r="A266">
        <v>10490</v>
      </c>
      <c r="B266">
        <v>3</v>
      </c>
      <c r="C266">
        <v>2</v>
      </c>
      <c r="D266">
        <v>5</v>
      </c>
      <c r="E266">
        <v>2</v>
      </c>
      <c r="F266">
        <v>1</v>
      </c>
      <c r="G266">
        <v>4</v>
      </c>
      <c r="H266">
        <v>5</v>
      </c>
      <c r="I266">
        <v>5</v>
      </c>
      <c r="J266">
        <v>5</v>
      </c>
      <c r="K266">
        <v>5</v>
      </c>
      <c r="L266">
        <v>2</v>
      </c>
      <c r="M266">
        <v>4</v>
      </c>
      <c r="N266">
        <v>4</v>
      </c>
      <c r="O266">
        <v>1</v>
      </c>
      <c r="P266">
        <v>4</v>
      </c>
      <c r="Q266">
        <v>2</v>
      </c>
      <c r="R266">
        <v>2</v>
      </c>
      <c r="S266">
        <v>2</v>
      </c>
      <c r="T266">
        <v>4</v>
      </c>
      <c r="U266">
        <v>5</v>
      </c>
      <c r="V266">
        <v>4</v>
      </c>
      <c r="W266">
        <v>1</v>
      </c>
      <c r="X266">
        <v>72</v>
      </c>
      <c r="Y266">
        <f t="shared" si="4"/>
        <v>1</v>
      </c>
    </row>
    <row r="267" spans="1:25">
      <c r="A267">
        <v>10504</v>
      </c>
      <c r="B267">
        <v>5</v>
      </c>
      <c r="C267">
        <v>5</v>
      </c>
      <c r="D267">
        <v>5</v>
      </c>
      <c r="E267">
        <v>2</v>
      </c>
      <c r="F267">
        <v>4</v>
      </c>
      <c r="G267">
        <v>4</v>
      </c>
      <c r="H267">
        <v>5</v>
      </c>
      <c r="I267">
        <v>5</v>
      </c>
      <c r="J267">
        <v>5</v>
      </c>
      <c r="K267">
        <v>5</v>
      </c>
      <c r="L267">
        <v>5</v>
      </c>
      <c r="M267">
        <v>5</v>
      </c>
      <c r="N267">
        <v>5</v>
      </c>
      <c r="O267">
        <v>4</v>
      </c>
      <c r="P267">
        <v>5</v>
      </c>
      <c r="Q267">
        <v>5</v>
      </c>
      <c r="R267">
        <v>4</v>
      </c>
      <c r="S267">
        <v>5</v>
      </c>
      <c r="T267">
        <v>5</v>
      </c>
      <c r="U267">
        <v>2</v>
      </c>
      <c r="V267">
        <v>5</v>
      </c>
      <c r="W267">
        <v>4</v>
      </c>
      <c r="X267">
        <v>99</v>
      </c>
      <c r="Y267">
        <f t="shared" si="4"/>
        <v>0</v>
      </c>
    </row>
    <row r="268" spans="1:25">
      <c r="A268">
        <v>10512</v>
      </c>
      <c r="B268">
        <v>5</v>
      </c>
      <c r="C268">
        <v>4</v>
      </c>
      <c r="D268">
        <v>5</v>
      </c>
      <c r="E268">
        <v>3</v>
      </c>
      <c r="F268">
        <v>4</v>
      </c>
      <c r="G268">
        <v>1</v>
      </c>
      <c r="H268">
        <v>5</v>
      </c>
      <c r="I268">
        <v>5</v>
      </c>
      <c r="J268">
        <v>5</v>
      </c>
      <c r="K268">
        <v>5</v>
      </c>
      <c r="L268">
        <v>5</v>
      </c>
      <c r="M268">
        <v>1</v>
      </c>
      <c r="N268">
        <v>5</v>
      </c>
      <c r="O268">
        <v>1</v>
      </c>
      <c r="P268">
        <v>5</v>
      </c>
      <c r="Q268">
        <v>5</v>
      </c>
      <c r="R268">
        <v>4</v>
      </c>
      <c r="S268">
        <v>5</v>
      </c>
      <c r="T268">
        <v>5</v>
      </c>
      <c r="U268">
        <v>5</v>
      </c>
      <c r="V268">
        <v>5</v>
      </c>
      <c r="W268">
        <v>5</v>
      </c>
      <c r="X268">
        <v>93</v>
      </c>
      <c r="Y268">
        <f t="shared" si="4"/>
        <v>1</v>
      </c>
    </row>
    <row r="269" spans="1:25">
      <c r="A269">
        <v>10501</v>
      </c>
      <c r="B269">
        <v>3</v>
      </c>
      <c r="C269">
        <v>3</v>
      </c>
      <c r="D269">
        <v>5</v>
      </c>
      <c r="E269">
        <v>3</v>
      </c>
      <c r="F269">
        <v>1</v>
      </c>
      <c r="G269">
        <v>5</v>
      </c>
      <c r="H269">
        <v>5</v>
      </c>
      <c r="I269">
        <v>5</v>
      </c>
      <c r="J269">
        <v>4</v>
      </c>
      <c r="K269">
        <v>5</v>
      </c>
      <c r="L269">
        <v>5</v>
      </c>
      <c r="M269">
        <v>5</v>
      </c>
      <c r="N269">
        <v>5</v>
      </c>
      <c r="O269">
        <v>4</v>
      </c>
      <c r="P269">
        <v>4</v>
      </c>
      <c r="Q269">
        <v>4</v>
      </c>
      <c r="R269">
        <v>3</v>
      </c>
      <c r="S269">
        <v>4</v>
      </c>
      <c r="T269">
        <v>4</v>
      </c>
      <c r="U269">
        <v>4</v>
      </c>
      <c r="V269">
        <v>4</v>
      </c>
      <c r="W269">
        <v>3</v>
      </c>
      <c r="X269">
        <v>88</v>
      </c>
      <c r="Y269">
        <f t="shared" si="4"/>
        <v>5</v>
      </c>
    </row>
    <row r="270" spans="1:25">
      <c r="A270">
        <v>10521</v>
      </c>
      <c r="B270">
        <v>1</v>
      </c>
      <c r="C270">
        <v>2</v>
      </c>
      <c r="D270">
        <v>2</v>
      </c>
      <c r="E270">
        <v>2</v>
      </c>
      <c r="F270">
        <v>1</v>
      </c>
      <c r="G270">
        <v>3</v>
      </c>
      <c r="H270">
        <v>2</v>
      </c>
      <c r="I270">
        <v>4</v>
      </c>
      <c r="J270">
        <v>4</v>
      </c>
      <c r="K270">
        <v>2</v>
      </c>
      <c r="L270">
        <v>2</v>
      </c>
      <c r="M270">
        <v>4</v>
      </c>
      <c r="N270">
        <v>2</v>
      </c>
      <c r="O270">
        <v>1</v>
      </c>
      <c r="P270">
        <v>2</v>
      </c>
      <c r="Q270">
        <v>1</v>
      </c>
      <c r="R270">
        <v>1</v>
      </c>
      <c r="S270">
        <v>1</v>
      </c>
      <c r="T270">
        <v>2</v>
      </c>
      <c r="U270">
        <v>3</v>
      </c>
      <c r="V270">
        <v>2</v>
      </c>
      <c r="W270">
        <v>1</v>
      </c>
      <c r="X270">
        <v>45</v>
      </c>
      <c r="Y270">
        <f t="shared" si="4"/>
        <v>2</v>
      </c>
    </row>
    <row r="271" spans="1:25">
      <c r="A271">
        <v>10524</v>
      </c>
      <c r="B271">
        <v>2</v>
      </c>
      <c r="C271">
        <v>4</v>
      </c>
      <c r="D271">
        <v>4</v>
      </c>
      <c r="E271">
        <v>1</v>
      </c>
      <c r="F271">
        <v>1</v>
      </c>
      <c r="G271">
        <v>2</v>
      </c>
      <c r="H271">
        <v>2</v>
      </c>
      <c r="I271">
        <v>4</v>
      </c>
      <c r="J271">
        <v>2</v>
      </c>
      <c r="K271">
        <v>3</v>
      </c>
      <c r="L271">
        <v>2</v>
      </c>
      <c r="M271">
        <v>2</v>
      </c>
      <c r="N271">
        <v>3</v>
      </c>
      <c r="O271">
        <v>2</v>
      </c>
      <c r="P271">
        <v>2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2</v>
      </c>
      <c r="W271">
        <v>1</v>
      </c>
      <c r="X271">
        <v>45</v>
      </c>
      <c r="Y271">
        <f t="shared" si="4"/>
        <v>2</v>
      </c>
    </row>
    <row r="272" spans="1:25">
      <c r="A272">
        <v>10511</v>
      </c>
      <c r="B272">
        <v>4</v>
      </c>
      <c r="C272">
        <v>2</v>
      </c>
      <c r="D272">
        <v>5</v>
      </c>
      <c r="E272">
        <v>1</v>
      </c>
      <c r="F272">
        <v>3</v>
      </c>
      <c r="G272">
        <v>3</v>
      </c>
      <c r="H272">
        <v>5</v>
      </c>
      <c r="I272">
        <v>5</v>
      </c>
      <c r="J272">
        <v>5</v>
      </c>
      <c r="K272">
        <v>5</v>
      </c>
      <c r="L272">
        <v>4</v>
      </c>
      <c r="M272">
        <v>5</v>
      </c>
      <c r="N272">
        <v>5</v>
      </c>
      <c r="O272">
        <v>5</v>
      </c>
      <c r="P272">
        <v>2</v>
      </c>
      <c r="Q272">
        <v>5</v>
      </c>
      <c r="R272">
        <v>5</v>
      </c>
      <c r="S272">
        <v>5</v>
      </c>
      <c r="T272">
        <v>5</v>
      </c>
      <c r="U272">
        <v>4</v>
      </c>
      <c r="V272">
        <v>4</v>
      </c>
      <c r="W272">
        <v>5</v>
      </c>
      <c r="X272">
        <v>92</v>
      </c>
      <c r="Y272">
        <f t="shared" si="4"/>
        <v>2</v>
      </c>
    </row>
    <row r="273" spans="1:25">
      <c r="A273">
        <v>10525</v>
      </c>
      <c r="B273">
        <v>1</v>
      </c>
      <c r="C273">
        <v>1</v>
      </c>
      <c r="D273">
        <v>3</v>
      </c>
      <c r="E273">
        <v>2</v>
      </c>
      <c r="F273">
        <v>2</v>
      </c>
      <c r="G273">
        <v>2</v>
      </c>
      <c r="H273">
        <v>4</v>
      </c>
      <c r="I273">
        <v>5</v>
      </c>
      <c r="J273">
        <v>2</v>
      </c>
      <c r="K273">
        <v>2</v>
      </c>
      <c r="L273">
        <v>4</v>
      </c>
      <c r="M273">
        <v>4</v>
      </c>
      <c r="N273">
        <v>4</v>
      </c>
      <c r="O273">
        <v>2</v>
      </c>
      <c r="P273">
        <v>3</v>
      </c>
      <c r="Q273">
        <v>3</v>
      </c>
      <c r="R273">
        <v>3</v>
      </c>
      <c r="S273">
        <v>1</v>
      </c>
      <c r="T273">
        <v>2</v>
      </c>
      <c r="U273">
        <v>5</v>
      </c>
      <c r="V273">
        <v>3</v>
      </c>
      <c r="W273">
        <v>4</v>
      </c>
      <c r="X273">
        <v>62</v>
      </c>
      <c r="Y273">
        <f t="shared" si="4"/>
        <v>5</v>
      </c>
    </row>
    <row r="274" spans="1:25">
      <c r="A274">
        <v>10302</v>
      </c>
      <c r="B274">
        <v>3</v>
      </c>
      <c r="C274">
        <v>5</v>
      </c>
      <c r="D274">
        <v>5</v>
      </c>
      <c r="E274">
        <v>5</v>
      </c>
      <c r="F274">
        <v>1</v>
      </c>
      <c r="G274">
        <v>4</v>
      </c>
      <c r="H274">
        <v>5</v>
      </c>
      <c r="I274">
        <v>5</v>
      </c>
      <c r="J274">
        <v>5</v>
      </c>
      <c r="K274">
        <v>5</v>
      </c>
      <c r="L274">
        <v>5</v>
      </c>
      <c r="M274">
        <v>5</v>
      </c>
      <c r="N274">
        <v>5</v>
      </c>
      <c r="O274">
        <v>4</v>
      </c>
      <c r="P274">
        <v>4</v>
      </c>
      <c r="Q274">
        <v>4</v>
      </c>
      <c r="R274">
        <v>4</v>
      </c>
      <c r="S274">
        <v>4</v>
      </c>
      <c r="T274">
        <v>4</v>
      </c>
      <c r="U274">
        <v>3</v>
      </c>
      <c r="V274">
        <v>4</v>
      </c>
      <c r="W274">
        <v>4</v>
      </c>
      <c r="X274">
        <v>93</v>
      </c>
      <c r="Y274">
        <f t="shared" si="4"/>
        <v>2</v>
      </c>
    </row>
    <row r="275" spans="1:25">
      <c r="A275">
        <v>10560</v>
      </c>
      <c r="B275">
        <v>1</v>
      </c>
      <c r="C275">
        <v>2</v>
      </c>
      <c r="D275">
        <v>5</v>
      </c>
      <c r="E275">
        <v>2</v>
      </c>
      <c r="F275">
        <v>3</v>
      </c>
      <c r="G275">
        <v>3</v>
      </c>
      <c r="H275">
        <v>5</v>
      </c>
      <c r="I275">
        <v>5</v>
      </c>
      <c r="J275">
        <v>4</v>
      </c>
      <c r="K275">
        <v>5</v>
      </c>
      <c r="L275">
        <v>5</v>
      </c>
      <c r="M275">
        <v>4</v>
      </c>
      <c r="N275">
        <v>4</v>
      </c>
      <c r="O275">
        <v>2</v>
      </c>
      <c r="P275">
        <v>4</v>
      </c>
      <c r="Q275">
        <v>4</v>
      </c>
      <c r="R275">
        <v>4</v>
      </c>
      <c r="S275">
        <v>3</v>
      </c>
      <c r="T275">
        <v>4</v>
      </c>
      <c r="U275">
        <v>5</v>
      </c>
      <c r="V275">
        <v>1</v>
      </c>
      <c r="W275">
        <v>4</v>
      </c>
      <c r="X275">
        <v>79</v>
      </c>
      <c r="Y275">
        <f t="shared" si="4"/>
        <v>3</v>
      </c>
    </row>
    <row r="276" spans="1:25">
      <c r="A276">
        <v>10564</v>
      </c>
      <c r="B276">
        <v>1</v>
      </c>
      <c r="C276">
        <v>1</v>
      </c>
      <c r="D276">
        <v>4</v>
      </c>
      <c r="E276">
        <v>3</v>
      </c>
      <c r="F276">
        <v>1</v>
      </c>
      <c r="G276">
        <v>4</v>
      </c>
      <c r="H276">
        <v>4</v>
      </c>
      <c r="I276">
        <v>4</v>
      </c>
      <c r="J276">
        <v>2</v>
      </c>
      <c r="K276">
        <v>2</v>
      </c>
      <c r="L276">
        <v>3</v>
      </c>
      <c r="M276">
        <v>5</v>
      </c>
      <c r="N276">
        <v>4</v>
      </c>
      <c r="O276">
        <v>1</v>
      </c>
      <c r="P276">
        <v>3</v>
      </c>
      <c r="Q276">
        <v>3</v>
      </c>
      <c r="R276">
        <v>1</v>
      </c>
      <c r="S276">
        <v>2</v>
      </c>
      <c r="T276">
        <v>3</v>
      </c>
      <c r="U276">
        <v>4</v>
      </c>
      <c r="V276">
        <v>4</v>
      </c>
      <c r="W276">
        <v>2</v>
      </c>
      <c r="X276">
        <v>61</v>
      </c>
      <c r="Y276">
        <f t="shared" si="4"/>
        <v>5</v>
      </c>
    </row>
    <row r="277" spans="1:25">
      <c r="A277">
        <v>10576</v>
      </c>
      <c r="B277">
        <v>2</v>
      </c>
      <c r="C277">
        <v>2</v>
      </c>
      <c r="D277">
        <v>4</v>
      </c>
      <c r="E277">
        <v>1</v>
      </c>
      <c r="F277">
        <v>1</v>
      </c>
      <c r="G277">
        <v>4</v>
      </c>
      <c r="H277">
        <v>5</v>
      </c>
      <c r="I277">
        <v>5</v>
      </c>
      <c r="J277">
        <v>2</v>
      </c>
      <c r="K277">
        <v>1</v>
      </c>
      <c r="L277">
        <v>5</v>
      </c>
      <c r="M277">
        <v>2</v>
      </c>
      <c r="N277">
        <v>4</v>
      </c>
      <c r="O277">
        <v>2</v>
      </c>
      <c r="P277">
        <v>4</v>
      </c>
      <c r="Q277">
        <v>2</v>
      </c>
      <c r="R277">
        <v>4</v>
      </c>
      <c r="S277">
        <v>4</v>
      </c>
      <c r="T277">
        <v>5</v>
      </c>
      <c r="U277">
        <v>2</v>
      </c>
      <c r="V277">
        <v>4</v>
      </c>
      <c r="W277">
        <v>1</v>
      </c>
      <c r="X277">
        <v>66</v>
      </c>
      <c r="Y277">
        <f t="shared" si="4"/>
        <v>0</v>
      </c>
    </row>
    <row r="278" spans="1:25">
      <c r="A278">
        <v>10593</v>
      </c>
      <c r="B278">
        <v>4</v>
      </c>
      <c r="C278">
        <v>5</v>
      </c>
      <c r="D278">
        <v>5</v>
      </c>
      <c r="E278">
        <v>3</v>
      </c>
      <c r="F278">
        <v>2</v>
      </c>
      <c r="G278">
        <v>5</v>
      </c>
      <c r="H278">
        <v>5</v>
      </c>
      <c r="I278">
        <v>5</v>
      </c>
      <c r="J278">
        <v>5</v>
      </c>
      <c r="K278">
        <v>5</v>
      </c>
      <c r="L278">
        <v>5</v>
      </c>
      <c r="M278">
        <v>5</v>
      </c>
      <c r="N278">
        <v>5</v>
      </c>
      <c r="O278">
        <v>2</v>
      </c>
      <c r="P278">
        <v>5</v>
      </c>
      <c r="Q278">
        <v>5</v>
      </c>
      <c r="R278">
        <v>5</v>
      </c>
      <c r="S278">
        <v>4</v>
      </c>
      <c r="T278">
        <v>5</v>
      </c>
      <c r="U278">
        <v>5</v>
      </c>
      <c r="V278">
        <v>5</v>
      </c>
      <c r="W278">
        <v>1</v>
      </c>
      <c r="X278">
        <v>96</v>
      </c>
      <c r="Y278">
        <f t="shared" si="4"/>
        <v>1</v>
      </c>
    </row>
    <row r="279" spans="1:25">
      <c r="A279">
        <v>10573</v>
      </c>
      <c r="B279">
        <v>4</v>
      </c>
      <c r="C279">
        <v>4</v>
      </c>
      <c r="D279">
        <v>4</v>
      </c>
      <c r="E279">
        <v>2</v>
      </c>
      <c r="F279">
        <v>2</v>
      </c>
      <c r="G279">
        <v>3</v>
      </c>
      <c r="H279">
        <v>4</v>
      </c>
      <c r="I279">
        <v>4</v>
      </c>
      <c r="J279">
        <v>4</v>
      </c>
      <c r="K279">
        <v>4</v>
      </c>
      <c r="L279">
        <v>4</v>
      </c>
      <c r="M279">
        <v>4</v>
      </c>
      <c r="N279">
        <v>4</v>
      </c>
      <c r="O279">
        <v>4</v>
      </c>
      <c r="P279">
        <v>5</v>
      </c>
      <c r="Q279">
        <v>2</v>
      </c>
      <c r="R279">
        <v>4</v>
      </c>
      <c r="S279">
        <v>4</v>
      </c>
      <c r="T279">
        <v>4</v>
      </c>
      <c r="U279">
        <v>1</v>
      </c>
      <c r="V279">
        <v>2</v>
      </c>
      <c r="W279">
        <v>2</v>
      </c>
      <c r="X279">
        <v>75</v>
      </c>
      <c r="Y279">
        <f t="shared" si="4"/>
        <v>1</v>
      </c>
    </row>
    <row r="280" spans="1:25">
      <c r="A280">
        <v>10602</v>
      </c>
      <c r="B280">
        <v>5</v>
      </c>
      <c r="C280">
        <v>5</v>
      </c>
      <c r="D280">
        <v>5</v>
      </c>
      <c r="E280">
        <v>4</v>
      </c>
      <c r="F280">
        <v>4</v>
      </c>
      <c r="G280">
        <v>5</v>
      </c>
      <c r="H280">
        <v>5</v>
      </c>
      <c r="I280">
        <v>5</v>
      </c>
      <c r="J280">
        <v>5</v>
      </c>
      <c r="K280">
        <v>5</v>
      </c>
      <c r="L280">
        <v>5</v>
      </c>
      <c r="M280">
        <v>5</v>
      </c>
      <c r="N280">
        <v>5</v>
      </c>
      <c r="O280">
        <v>2</v>
      </c>
      <c r="P280">
        <v>4</v>
      </c>
      <c r="Q280">
        <v>4</v>
      </c>
      <c r="R280">
        <v>5</v>
      </c>
      <c r="S280">
        <v>2</v>
      </c>
      <c r="T280">
        <v>3</v>
      </c>
      <c r="U280">
        <v>5</v>
      </c>
      <c r="V280">
        <v>5</v>
      </c>
      <c r="W280">
        <v>3</v>
      </c>
      <c r="X280">
        <v>96</v>
      </c>
      <c r="Y280">
        <f t="shared" si="4"/>
        <v>2</v>
      </c>
    </row>
    <row r="281" spans="1:25">
      <c r="A281">
        <v>10603</v>
      </c>
      <c r="B281">
        <v>4</v>
      </c>
      <c r="C281">
        <v>4</v>
      </c>
      <c r="D281">
        <v>4</v>
      </c>
      <c r="E281">
        <v>2</v>
      </c>
      <c r="F281">
        <v>1</v>
      </c>
      <c r="G281">
        <v>3</v>
      </c>
      <c r="H281">
        <v>4</v>
      </c>
      <c r="I281">
        <v>4</v>
      </c>
      <c r="J281">
        <v>2</v>
      </c>
      <c r="K281">
        <v>2</v>
      </c>
      <c r="L281">
        <v>4</v>
      </c>
      <c r="M281">
        <v>2</v>
      </c>
      <c r="N281">
        <v>5</v>
      </c>
      <c r="O281">
        <v>1</v>
      </c>
      <c r="P281">
        <v>2</v>
      </c>
      <c r="Q281">
        <v>1</v>
      </c>
      <c r="R281">
        <v>3</v>
      </c>
      <c r="S281">
        <v>2</v>
      </c>
      <c r="T281">
        <v>2</v>
      </c>
      <c r="U281">
        <v>2</v>
      </c>
      <c r="V281">
        <v>2</v>
      </c>
      <c r="W281">
        <v>1</v>
      </c>
      <c r="X281">
        <v>57</v>
      </c>
      <c r="Y281">
        <f t="shared" si="4"/>
        <v>2</v>
      </c>
    </row>
    <row r="282" spans="1:25">
      <c r="A282">
        <v>10615</v>
      </c>
      <c r="B282">
        <v>3</v>
      </c>
      <c r="C282">
        <v>3</v>
      </c>
      <c r="D282">
        <v>4</v>
      </c>
      <c r="E282">
        <v>1</v>
      </c>
      <c r="F282">
        <v>3</v>
      </c>
      <c r="G282">
        <v>3</v>
      </c>
      <c r="H282">
        <v>4</v>
      </c>
      <c r="I282">
        <v>4</v>
      </c>
      <c r="J282">
        <v>2</v>
      </c>
      <c r="K282">
        <v>2</v>
      </c>
      <c r="L282">
        <v>2</v>
      </c>
      <c r="M282">
        <v>3</v>
      </c>
      <c r="N282">
        <v>4</v>
      </c>
      <c r="O282">
        <v>1</v>
      </c>
      <c r="P282">
        <v>3</v>
      </c>
      <c r="Q282">
        <v>4</v>
      </c>
      <c r="R282">
        <v>1</v>
      </c>
      <c r="S282">
        <v>4</v>
      </c>
      <c r="T282">
        <v>3</v>
      </c>
      <c r="U282">
        <v>3</v>
      </c>
      <c r="V282">
        <v>3</v>
      </c>
      <c r="W282">
        <v>1</v>
      </c>
      <c r="X282">
        <v>61</v>
      </c>
      <c r="Y282">
        <f t="shared" si="4"/>
        <v>9</v>
      </c>
    </row>
    <row r="283" spans="1:25">
      <c r="A283">
        <v>10617</v>
      </c>
      <c r="B283">
        <v>2</v>
      </c>
      <c r="C283">
        <v>2</v>
      </c>
      <c r="D283">
        <v>2</v>
      </c>
      <c r="E283">
        <v>4</v>
      </c>
      <c r="F283">
        <v>2</v>
      </c>
      <c r="G283">
        <v>4</v>
      </c>
      <c r="H283">
        <v>5</v>
      </c>
      <c r="I283">
        <v>5</v>
      </c>
      <c r="J283">
        <v>2</v>
      </c>
      <c r="K283">
        <v>2</v>
      </c>
      <c r="L283">
        <v>4</v>
      </c>
      <c r="M283">
        <v>4</v>
      </c>
      <c r="N283">
        <v>4</v>
      </c>
      <c r="O283">
        <v>4</v>
      </c>
      <c r="P283">
        <v>4</v>
      </c>
      <c r="Q283">
        <v>4</v>
      </c>
      <c r="R283">
        <v>4</v>
      </c>
      <c r="S283">
        <v>3</v>
      </c>
      <c r="T283">
        <v>3</v>
      </c>
      <c r="U283">
        <v>4</v>
      </c>
      <c r="V283">
        <v>1</v>
      </c>
      <c r="W283">
        <v>1</v>
      </c>
      <c r="X283">
        <v>70</v>
      </c>
      <c r="Y283">
        <f t="shared" si="4"/>
        <v>2</v>
      </c>
    </row>
    <row r="284" spans="1:25">
      <c r="A284">
        <v>10652</v>
      </c>
      <c r="B284">
        <v>5</v>
      </c>
      <c r="C284">
        <v>5</v>
      </c>
      <c r="D284">
        <v>5</v>
      </c>
      <c r="E284">
        <v>4</v>
      </c>
      <c r="F284">
        <v>4</v>
      </c>
      <c r="G284">
        <v>4</v>
      </c>
      <c r="H284">
        <v>5</v>
      </c>
      <c r="I284">
        <v>5</v>
      </c>
      <c r="J284">
        <v>5</v>
      </c>
      <c r="K284">
        <v>5</v>
      </c>
      <c r="L284">
        <v>5</v>
      </c>
      <c r="M284">
        <v>5</v>
      </c>
      <c r="N284">
        <v>5</v>
      </c>
      <c r="O284">
        <v>5</v>
      </c>
      <c r="P284">
        <v>5</v>
      </c>
      <c r="Q284">
        <v>5</v>
      </c>
      <c r="R284">
        <v>5</v>
      </c>
      <c r="S284">
        <v>5</v>
      </c>
      <c r="T284">
        <v>5</v>
      </c>
      <c r="U284">
        <v>5</v>
      </c>
      <c r="V284">
        <v>5</v>
      </c>
      <c r="W284">
        <v>4</v>
      </c>
      <c r="X284">
        <v>106</v>
      </c>
      <c r="Y284">
        <f t="shared" si="4"/>
        <v>0</v>
      </c>
    </row>
    <row r="285" spans="1:25">
      <c r="A285">
        <v>10660</v>
      </c>
      <c r="B285">
        <v>1</v>
      </c>
      <c r="C285">
        <v>4</v>
      </c>
      <c r="D285">
        <v>5</v>
      </c>
      <c r="E285">
        <v>1</v>
      </c>
      <c r="F285">
        <v>3</v>
      </c>
      <c r="G285">
        <v>2</v>
      </c>
      <c r="H285">
        <v>5</v>
      </c>
      <c r="I285">
        <v>5</v>
      </c>
      <c r="J285">
        <v>5</v>
      </c>
      <c r="K285">
        <v>5</v>
      </c>
      <c r="L285">
        <v>5</v>
      </c>
      <c r="M285">
        <v>4</v>
      </c>
      <c r="N285">
        <v>5</v>
      </c>
      <c r="O285">
        <v>3</v>
      </c>
      <c r="P285">
        <v>5</v>
      </c>
      <c r="Q285">
        <v>3</v>
      </c>
      <c r="R285">
        <v>3</v>
      </c>
      <c r="S285">
        <v>3</v>
      </c>
      <c r="T285">
        <v>3</v>
      </c>
      <c r="U285">
        <v>5</v>
      </c>
      <c r="V285">
        <v>4</v>
      </c>
      <c r="W285">
        <v>3</v>
      </c>
      <c r="X285">
        <v>82</v>
      </c>
      <c r="Y285">
        <f t="shared" si="4"/>
        <v>7</v>
      </c>
    </row>
    <row r="286" spans="1:25">
      <c r="A286">
        <v>10667</v>
      </c>
      <c r="B286">
        <v>1</v>
      </c>
      <c r="C286">
        <v>2</v>
      </c>
      <c r="D286">
        <v>4</v>
      </c>
      <c r="E286">
        <v>1</v>
      </c>
      <c r="F286">
        <v>3</v>
      </c>
      <c r="G286">
        <v>2</v>
      </c>
      <c r="H286">
        <v>3</v>
      </c>
      <c r="I286">
        <v>3</v>
      </c>
      <c r="J286">
        <v>2</v>
      </c>
      <c r="K286">
        <v>1</v>
      </c>
      <c r="L286">
        <v>2</v>
      </c>
      <c r="M286">
        <v>1</v>
      </c>
      <c r="N286">
        <v>2</v>
      </c>
      <c r="O286">
        <v>1</v>
      </c>
      <c r="P286">
        <v>1</v>
      </c>
      <c r="Q286">
        <v>1</v>
      </c>
      <c r="R286">
        <v>2</v>
      </c>
      <c r="S286">
        <v>1</v>
      </c>
      <c r="T286">
        <v>1</v>
      </c>
      <c r="U286">
        <v>3</v>
      </c>
      <c r="V286">
        <v>4</v>
      </c>
      <c r="W286">
        <v>2</v>
      </c>
      <c r="X286">
        <v>43</v>
      </c>
      <c r="Y286">
        <f t="shared" si="4"/>
        <v>4</v>
      </c>
    </row>
    <row r="287" spans="1:25">
      <c r="A287">
        <v>10671</v>
      </c>
      <c r="B287">
        <v>4</v>
      </c>
      <c r="C287">
        <v>2</v>
      </c>
      <c r="D287">
        <v>2</v>
      </c>
      <c r="E287">
        <v>1</v>
      </c>
      <c r="F287">
        <v>1</v>
      </c>
      <c r="G287">
        <v>4</v>
      </c>
      <c r="H287">
        <v>2</v>
      </c>
      <c r="I287">
        <v>5</v>
      </c>
      <c r="J287">
        <v>1</v>
      </c>
      <c r="K287">
        <v>1</v>
      </c>
      <c r="L287">
        <v>1</v>
      </c>
      <c r="M287">
        <v>4</v>
      </c>
      <c r="N287">
        <v>2</v>
      </c>
      <c r="O287">
        <v>3</v>
      </c>
      <c r="P287">
        <v>4</v>
      </c>
      <c r="Q287">
        <v>2</v>
      </c>
      <c r="R287">
        <v>2</v>
      </c>
      <c r="S287">
        <v>2</v>
      </c>
      <c r="T287">
        <v>2</v>
      </c>
      <c r="U287">
        <v>4</v>
      </c>
      <c r="V287">
        <v>4</v>
      </c>
      <c r="W287">
        <v>3</v>
      </c>
      <c r="X287">
        <v>56</v>
      </c>
      <c r="Y287">
        <f t="shared" si="4"/>
        <v>2</v>
      </c>
    </row>
    <row r="288" spans="1:25">
      <c r="A288">
        <v>8583</v>
      </c>
      <c r="B288">
        <v>5</v>
      </c>
      <c r="C288">
        <v>2</v>
      </c>
      <c r="D288">
        <v>4</v>
      </c>
      <c r="E288">
        <v>4</v>
      </c>
      <c r="F288">
        <v>5</v>
      </c>
      <c r="G288">
        <v>4</v>
      </c>
      <c r="H288">
        <v>3</v>
      </c>
      <c r="I288">
        <v>4</v>
      </c>
      <c r="J288">
        <v>4</v>
      </c>
      <c r="K288">
        <v>2</v>
      </c>
      <c r="L288">
        <v>3</v>
      </c>
      <c r="M288">
        <v>1</v>
      </c>
      <c r="N288">
        <v>5</v>
      </c>
      <c r="O288">
        <v>3</v>
      </c>
      <c r="P288">
        <v>5</v>
      </c>
      <c r="Q288">
        <v>5</v>
      </c>
      <c r="R288">
        <v>4</v>
      </c>
      <c r="S288">
        <v>3</v>
      </c>
      <c r="T288">
        <v>4</v>
      </c>
      <c r="U288">
        <v>5</v>
      </c>
      <c r="V288">
        <v>3</v>
      </c>
      <c r="W288">
        <v>3</v>
      </c>
      <c r="X288">
        <v>81</v>
      </c>
      <c r="Y288">
        <f t="shared" si="4"/>
        <v>6</v>
      </c>
    </row>
    <row r="289" spans="1:25">
      <c r="A289">
        <v>10710</v>
      </c>
      <c r="B289">
        <v>4</v>
      </c>
      <c r="C289">
        <v>5</v>
      </c>
      <c r="D289">
        <v>5</v>
      </c>
      <c r="E289">
        <v>2</v>
      </c>
      <c r="F289">
        <v>3</v>
      </c>
      <c r="G289">
        <v>5</v>
      </c>
      <c r="H289">
        <v>5</v>
      </c>
      <c r="I289">
        <v>5</v>
      </c>
      <c r="J289">
        <v>5</v>
      </c>
      <c r="K289">
        <v>5</v>
      </c>
      <c r="L289">
        <v>5</v>
      </c>
      <c r="M289">
        <v>2</v>
      </c>
      <c r="N289">
        <v>5</v>
      </c>
      <c r="O289">
        <v>2</v>
      </c>
      <c r="P289">
        <v>5</v>
      </c>
      <c r="Q289">
        <v>5</v>
      </c>
      <c r="R289">
        <v>2</v>
      </c>
      <c r="S289">
        <v>4</v>
      </c>
      <c r="T289">
        <v>5</v>
      </c>
      <c r="U289">
        <v>4</v>
      </c>
      <c r="V289">
        <v>4</v>
      </c>
      <c r="W289">
        <v>3</v>
      </c>
      <c r="X289">
        <v>90</v>
      </c>
      <c r="Y289">
        <f t="shared" si="4"/>
        <v>2</v>
      </c>
    </row>
    <row r="290" spans="1:25">
      <c r="A290">
        <v>10707</v>
      </c>
      <c r="B290">
        <v>1</v>
      </c>
      <c r="C290">
        <v>3</v>
      </c>
      <c r="D290">
        <v>3</v>
      </c>
      <c r="E290">
        <v>3</v>
      </c>
      <c r="F290">
        <v>2</v>
      </c>
      <c r="G290">
        <v>2</v>
      </c>
      <c r="H290">
        <v>2</v>
      </c>
      <c r="I290">
        <v>5</v>
      </c>
      <c r="J290">
        <v>1</v>
      </c>
      <c r="K290">
        <v>2</v>
      </c>
      <c r="L290">
        <v>2</v>
      </c>
      <c r="M290">
        <v>4</v>
      </c>
      <c r="N290">
        <v>2</v>
      </c>
      <c r="O290">
        <v>1</v>
      </c>
      <c r="P290">
        <v>2</v>
      </c>
      <c r="Q290">
        <v>1</v>
      </c>
      <c r="R290">
        <v>1</v>
      </c>
      <c r="S290">
        <v>1</v>
      </c>
      <c r="T290">
        <v>2</v>
      </c>
      <c r="U290">
        <v>4</v>
      </c>
      <c r="V290">
        <v>4</v>
      </c>
      <c r="W290">
        <v>3</v>
      </c>
      <c r="X290">
        <v>51</v>
      </c>
      <c r="Y290">
        <f t="shared" si="4"/>
        <v>4</v>
      </c>
    </row>
    <row r="291" spans="1:25">
      <c r="A291">
        <v>10740</v>
      </c>
      <c r="B291">
        <v>1</v>
      </c>
      <c r="C291">
        <v>1</v>
      </c>
      <c r="D291">
        <v>2</v>
      </c>
      <c r="E291">
        <v>1</v>
      </c>
      <c r="F291">
        <v>1</v>
      </c>
      <c r="G291">
        <v>5</v>
      </c>
      <c r="H291">
        <v>4</v>
      </c>
      <c r="I291">
        <v>5</v>
      </c>
      <c r="J291">
        <v>4</v>
      </c>
      <c r="K291">
        <v>4</v>
      </c>
      <c r="L291">
        <v>3</v>
      </c>
      <c r="M291">
        <v>2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2</v>
      </c>
      <c r="W291">
        <v>1</v>
      </c>
      <c r="X291">
        <v>44</v>
      </c>
      <c r="Y291">
        <f t="shared" si="4"/>
        <v>1</v>
      </c>
    </row>
    <row r="292" spans="1:25">
      <c r="A292">
        <v>10753</v>
      </c>
      <c r="B292">
        <v>2</v>
      </c>
      <c r="C292">
        <v>4</v>
      </c>
      <c r="D292">
        <v>3</v>
      </c>
      <c r="E292">
        <v>1</v>
      </c>
      <c r="F292">
        <v>2</v>
      </c>
      <c r="G292">
        <v>2</v>
      </c>
      <c r="H292">
        <v>4</v>
      </c>
      <c r="I292">
        <v>4</v>
      </c>
      <c r="J292">
        <v>2</v>
      </c>
      <c r="K292">
        <v>2</v>
      </c>
      <c r="L292">
        <v>4</v>
      </c>
      <c r="M292">
        <v>4</v>
      </c>
      <c r="N292">
        <v>4</v>
      </c>
      <c r="O292">
        <v>2</v>
      </c>
      <c r="P292">
        <v>4</v>
      </c>
      <c r="Q292">
        <v>2</v>
      </c>
      <c r="R292">
        <v>1</v>
      </c>
      <c r="S292">
        <v>2</v>
      </c>
      <c r="T292">
        <v>3</v>
      </c>
      <c r="U292">
        <v>4</v>
      </c>
      <c r="V292">
        <v>4</v>
      </c>
      <c r="W292">
        <v>2</v>
      </c>
      <c r="X292">
        <v>62</v>
      </c>
      <c r="Y292">
        <f t="shared" si="4"/>
        <v>2</v>
      </c>
    </row>
    <row r="293" spans="1:25">
      <c r="A293">
        <v>10758</v>
      </c>
      <c r="B293">
        <v>4</v>
      </c>
      <c r="C293">
        <v>4</v>
      </c>
      <c r="D293">
        <v>5</v>
      </c>
      <c r="E293">
        <v>2</v>
      </c>
      <c r="F293">
        <v>2</v>
      </c>
      <c r="G293">
        <v>3</v>
      </c>
      <c r="H293">
        <v>5</v>
      </c>
      <c r="I293">
        <v>5</v>
      </c>
      <c r="J293">
        <v>4</v>
      </c>
      <c r="K293">
        <v>4</v>
      </c>
      <c r="L293">
        <v>4</v>
      </c>
      <c r="M293">
        <v>4</v>
      </c>
      <c r="N293">
        <v>4</v>
      </c>
      <c r="O293">
        <v>4</v>
      </c>
      <c r="P293">
        <v>4</v>
      </c>
      <c r="Q293">
        <v>4</v>
      </c>
      <c r="R293">
        <v>4</v>
      </c>
      <c r="S293">
        <v>4</v>
      </c>
      <c r="T293">
        <v>3</v>
      </c>
      <c r="U293">
        <v>5</v>
      </c>
      <c r="V293">
        <v>4</v>
      </c>
      <c r="W293">
        <v>4</v>
      </c>
      <c r="X293">
        <v>86</v>
      </c>
      <c r="Y293">
        <f t="shared" si="4"/>
        <v>2</v>
      </c>
    </row>
    <row r="294" spans="1:25">
      <c r="A294">
        <v>10769</v>
      </c>
      <c r="B294">
        <v>2</v>
      </c>
      <c r="C294">
        <v>3</v>
      </c>
      <c r="D294">
        <v>5</v>
      </c>
      <c r="E294">
        <v>3</v>
      </c>
      <c r="F294">
        <v>2</v>
      </c>
      <c r="G294">
        <v>4</v>
      </c>
      <c r="H294">
        <v>4</v>
      </c>
      <c r="I294">
        <v>5</v>
      </c>
      <c r="J294">
        <v>1</v>
      </c>
      <c r="K294">
        <v>2</v>
      </c>
      <c r="L294">
        <v>4</v>
      </c>
      <c r="M294">
        <v>3</v>
      </c>
      <c r="N294">
        <v>4</v>
      </c>
      <c r="O294">
        <v>1</v>
      </c>
      <c r="P294">
        <v>3</v>
      </c>
      <c r="Q294">
        <v>3</v>
      </c>
      <c r="R294">
        <v>4</v>
      </c>
      <c r="S294">
        <v>2</v>
      </c>
      <c r="T294">
        <v>4</v>
      </c>
      <c r="U294">
        <v>4</v>
      </c>
      <c r="V294">
        <v>3</v>
      </c>
      <c r="W294">
        <v>2</v>
      </c>
      <c r="X294">
        <v>68</v>
      </c>
      <c r="Y294">
        <f t="shared" si="4"/>
        <v>6</v>
      </c>
    </row>
    <row r="295" spans="1:25">
      <c r="A295">
        <v>10766</v>
      </c>
      <c r="B295">
        <v>1</v>
      </c>
      <c r="C295">
        <v>2</v>
      </c>
      <c r="D295">
        <v>1</v>
      </c>
      <c r="E295">
        <v>1</v>
      </c>
      <c r="F295">
        <v>1</v>
      </c>
      <c r="G295">
        <v>4</v>
      </c>
      <c r="H295">
        <v>1</v>
      </c>
      <c r="I295">
        <v>4</v>
      </c>
      <c r="J295">
        <v>1</v>
      </c>
      <c r="K295">
        <v>2</v>
      </c>
      <c r="L295">
        <v>2</v>
      </c>
      <c r="M295">
        <v>4</v>
      </c>
      <c r="N295">
        <v>2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3</v>
      </c>
      <c r="V295">
        <v>2</v>
      </c>
      <c r="W295">
        <v>1</v>
      </c>
      <c r="X295">
        <v>38</v>
      </c>
      <c r="Y295">
        <f t="shared" si="4"/>
        <v>1</v>
      </c>
    </row>
    <row r="296" spans="1:25">
      <c r="A296">
        <v>10747</v>
      </c>
      <c r="B296">
        <v>4</v>
      </c>
      <c r="C296">
        <v>4</v>
      </c>
      <c r="D296">
        <v>4</v>
      </c>
      <c r="E296">
        <v>2</v>
      </c>
      <c r="F296">
        <v>2</v>
      </c>
      <c r="G296">
        <v>4</v>
      </c>
      <c r="H296">
        <v>4</v>
      </c>
      <c r="I296">
        <v>4</v>
      </c>
      <c r="J296">
        <v>4</v>
      </c>
      <c r="K296">
        <v>4</v>
      </c>
      <c r="L296">
        <v>4</v>
      </c>
      <c r="M296">
        <v>4</v>
      </c>
      <c r="N296">
        <v>4</v>
      </c>
      <c r="O296">
        <v>2</v>
      </c>
      <c r="P296">
        <v>4</v>
      </c>
      <c r="Q296">
        <v>4</v>
      </c>
      <c r="R296">
        <v>4</v>
      </c>
      <c r="S296">
        <v>4</v>
      </c>
      <c r="T296">
        <v>4</v>
      </c>
      <c r="U296">
        <v>4</v>
      </c>
      <c r="V296">
        <v>4</v>
      </c>
      <c r="W296">
        <v>4</v>
      </c>
      <c r="X296">
        <v>82</v>
      </c>
      <c r="Y296">
        <f t="shared" si="4"/>
        <v>0</v>
      </c>
    </row>
    <row r="297" spans="1:25">
      <c r="A297">
        <v>10814</v>
      </c>
      <c r="B297">
        <v>5</v>
      </c>
      <c r="C297">
        <v>4</v>
      </c>
      <c r="D297">
        <v>3</v>
      </c>
      <c r="E297">
        <v>4</v>
      </c>
      <c r="F297">
        <v>2</v>
      </c>
      <c r="G297">
        <v>3</v>
      </c>
      <c r="H297">
        <v>3</v>
      </c>
      <c r="I297">
        <v>4</v>
      </c>
      <c r="J297">
        <v>4</v>
      </c>
      <c r="K297">
        <v>4</v>
      </c>
      <c r="L297">
        <v>4</v>
      </c>
      <c r="M297">
        <v>1</v>
      </c>
      <c r="N297">
        <v>5</v>
      </c>
      <c r="O297">
        <v>4</v>
      </c>
      <c r="P297">
        <v>3</v>
      </c>
      <c r="Q297">
        <v>5</v>
      </c>
      <c r="R297">
        <v>3</v>
      </c>
      <c r="S297">
        <v>1</v>
      </c>
      <c r="T297">
        <v>2</v>
      </c>
      <c r="U297">
        <v>2</v>
      </c>
      <c r="V297">
        <v>2</v>
      </c>
      <c r="W297">
        <v>1</v>
      </c>
      <c r="X297">
        <v>69</v>
      </c>
      <c r="Y297">
        <f t="shared" si="4"/>
        <v>5</v>
      </c>
    </row>
    <row r="298" spans="1:25">
      <c r="A298">
        <v>10834</v>
      </c>
      <c r="B298">
        <v>2</v>
      </c>
      <c r="C298">
        <v>3</v>
      </c>
      <c r="D298">
        <v>4</v>
      </c>
      <c r="E298">
        <v>3</v>
      </c>
      <c r="F298">
        <v>1</v>
      </c>
      <c r="G298">
        <v>3</v>
      </c>
      <c r="H298">
        <v>5</v>
      </c>
      <c r="I298">
        <v>4</v>
      </c>
      <c r="J298">
        <v>3</v>
      </c>
      <c r="K298">
        <v>4</v>
      </c>
      <c r="L298">
        <v>3</v>
      </c>
      <c r="M298">
        <v>4</v>
      </c>
      <c r="N298">
        <v>4</v>
      </c>
      <c r="O298">
        <v>1</v>
      </c>
      <c r="P298">
        <v>3</v>
      </c>
      <c r="Q298">
        <v>3</v>
      </c>
      <c r="R298">
        <v>4</v>
      </c>
      <c r="S298">
        <v>1</v>
      </c>
      <c r="T298">
        <v>2</v>
      </c>
      <c r="U298">
        <v>2</v>
      </c>
      <c r="V298">
        <v>2</v>
      </c>
      <c r="W298">
        <v>3</v>
      </c>
      <c r="X298">
        <v>64</v>
      </c>
      <c r="Y298">
        <f t="shared" si="4"/>
        <v>8</v>
      </c>
    </row>
    <row r="299" spans="1:25">
      <c r="A299">
        <v>10841</v>
      </c>
      <c r="B299">
        <v>2</v>
      </c>
      <c r="C299">
        <v>4</v>
      </c>
      <c r="D299">
        <v>3</v>
      </c>
      <c r="E299">
        <v>2</v>
      </c>
      <c r="F299">
        <v>1</v>
      </c>
      <c r="G299">
        <v>2</v>
      </c>
      <c r="H299">
        <v>1</v>
      </c>
      <c r="I299">
        <v>4</v>
      </c>
      <c r="J299">
        <v>1</v>
      </c>
      <c r="K299">
        <v>1</v>
      </c>
      <c r="L299">
        <v>1</v>
      </c>
      <c r="M299">
        <v>4</v>
      </c>
      <c r="N299">
        <v>1</v>
      </c>
      <c r="O299">
        <v>1</v>
      </c>
      <c r="P299">
        <v>1</v>
      </c>
      <c r="Q299">
        <v>1</v>
      </c>
      <c r="R299">
        <v>2</v>
      </c>
      <c r="S299">
        <v>1</v>
      </c>
      <c r="T299">
        <v>1</v>
      </c>
      <c r="U299">
        <v>4</v>
      </c>
      <c r="V299">
        <v>3</v>
      </c>
      <c r="W299">
        <v>3</v>
      </c>
      <c r="X299">
        <v>44</v>
      </c>
      <c r="Y299">
        <f t="shared" si="4"/>
        <v>3</v>
      </c>
    </row>
    <row r="300" spans="1:25">
      <c r="A300">
        <v>10818</v>
      </c>
      <c r="B300">
        <v>3</v>
      </c>
      <c r="C300">
        <v>4</v>
      </c>
      <c r="D300">
        <v>5</v>
      </c>
      <c r="E300">
        <v>1</v>
      </c>
      <c r="F300">
        <v>1</v>
      </c>
      <c r="G300">
        <v>5</v>
      </c>
      <c r="H300">
        <v>5</v>
      </c>
      <c r="I300">
        <v>4</v>
      </c>
      <c r="J300">
        <v>3</v>
      </c>
      <c r="K300">
        <v>3</v>
      </c>
      <c r="L300">
        <v>5</v>
      </c>
      <c r="M300">
        <v>4</v>
      </c>
      <c r="N300">
        <v>5</v>
      </c>
      <c r="O300">
        <v>2</v>
      </c>
      <c r="P300">
        <v>3</v>
      </c>
      <c r="Q300">
        <v>3</v>
      </c>
      <c r="R300">
        <v>3</v>
      </c>
      <c r="S300">
        <v>2</v>
      </c>
      <c r="T300">
        <v>4</v>
      </c>
      <c r="U300">
        <v>2</v>
      </c>
      <c r="V300">
        <v>4</v>
      </c>
      <c r="W300">
        <v>2</v>
      </c>
      <c r="X300">
        <v>73</v>
      </c>
      <c r="Y300">
        <f t="shared" si="4"/>
        <v>6</v>
      </c>
    </row>
    <row r="301" spans="1:25">
      <c r="A301">
        <v>10872</v>
      </c>
      <c r="B301">
        <v>2</v>
      </c>
      <c r="C301">
        <v>4</v>
      </c>
      <c r="D301">
        <v>4</v>
      </c>
      <c r="E301">
        <v>5</v>
      </c>
      <c r="F301">
        <v>1</v>
      </c>
      <c r="G301">
        <v>2</v>
      </c>
      <c r="H301">
        <v>3</v>
      </c>
      <c r="I301">
        <v>5</v>
      </c>
      <c r="J301">
        <v>1</v>
      </c>
      <c r="K301">
        <v>1</v>
      </c>
      <c r="L301">
        <v>2</v>
      </c>
      <c r="M301">
        <v>4</v>
      </c>
      <c r="N301">
        <v>4</v>
      </c>
      <c r="O301">
        <v>1</v>
      </c>
      <c r="P301">
        <v>3</v>
      </c>
      <c r="Q301">
        <v>2</v>
      </c>
      <c r="R301">
        <v>4</v>
      </c>
      <c r="S301">
        <v>1</v>
      </c>
      <c r="T301">
        <v>2</v>
      </c>
      <c r="U301">
        <v>3</v>
      </c>
      <c r="V301">
        <v>3</v>
      </c>
      <c r="W301">
        <v>2</v>
      </c>
      <c r="X301">
        <v>59</v>
      </c>
      <c r="Y301">
        <f t="shared" si="4"/>
        <v>4</v>
      </c>
    </row>
    <row r="302" spans="1:25">
      <c r="A302">
        <v>10836</v>
      </c>
      <c r="B302">
        <v>5</v>
      </c>
      <c r="C302">
        <v>1</v>
      </c>
      <c r="D302">
        <v>2</v>
      </c>
      <c r="E302">
        <v>2</v>
      </c>
      <c r="F302">
        <v>2</v>
      </c>
      <c r="G302">
        <v>4</v>
      </c>
      <c r="H302">
        <v>2</v>
      </c>
      <c r="I302">
        <v>5</v>
      </c>
      <c r="J302">
        <v>1</v>
      </c>
      <c r="K302">
        <v>1</v>
      </c>
      <c r="L302">
        <v>1</v>
      </c>
      <c r="M302">
        <v>3</v>
      </c>
      <c r="N302">
        <v>1</v>
      </c>
      <c r="O302">
        <v>1</v>
      </c>
      <c r="P302">
        <v>3</v>
      </c>
      <c r="Q302">
        <v>1</v>
      </c>
      <c r="R302">
        <v>1</v>
      </c>
      <c r="S302">
        <v>1</v>
      </c>
      <c r="T302">
        <v>2</v>
      </c>
      <c r="U302">
        <v>2</v>
      </c>
      <c r="V302">
        <v>2</v>
      </c>
      <c r="W302">
        <v>1</v>
      </c>
      <c r="X302">
        <v>44</v>
      </c>
      <c r="Y302">
        <f t="shared" si="4"/>
        <v>2</v>
      </c>
    </row>
    <row r="303" spans="1:25">
      <c r="A303">
        <v>10896</v>
      </c>
      <c r="B303">
        <v>2</v>
      </c>
      <c r="C303">
        <v>2</v>
      </c>
      <c r="D303">
        <v>4</v>
      </c>
      <c r="E303">
        <v>2</v>
      </c>
      <c r="F303">
        <v>1</v>
      </c>
      <c r="G303">
        <v>4</v>
      </c>
      <c r="H303">
        <v>4</v>
      </c>
      <c r="I303">
        <v>5</v>
      </c>
      <c r="J303">
        <v>2</v>
      </c>
      <c r="K303">
        <v>2</v>
      </c>
      <c r="L303">
        <v>4</v>
      </c>
      <c r="M303">
        <v>2</v>
      </c>
      <c r="N303">
        <v>2</v>
      </c>
      <c r="O303">
        <v>1</v>
      </c>
      <c r="P303">
        <v>2</v>
      </c>
      <c r="Q303">
        <v>2</v>
      </c>
      <c r="R303">
        <v>3</v>
      </c>
      <c r="S303">
        <v>2</v>
      </c>
      <c r="T303">
        <v>2</v>
      </c>
      <c r="U303">
        <v>5</v>
      </c>
      <c r="V303">
        <v>4</v>
      </c>
      <c r="W303">
        <v>3</v>
      </c>
      <c r="X303">
        <v>60</v>
      </c>
      <c r="Y303">
        <f t="shared" si="4"/>
        <v>2</v>
      </c>
    </row>
    <row r="304" spans="1:25">
      <c r="A304">
        <v>8611</v>
      </c>
      <c r="B304">
        <v>2</v>
      </c>
      <c r="C304">
        <v>5</v>
      </c>
      <c r="D304">
        <v>5</v>
      </c>
      <c r="E304">
        <v>2</v>
      </c>
      <c r="F304">
        <v>3</v>
      </c>
      <c r="G304">
        <v>3</v>
      </c>
      <c r="H304">
        <v>5</v>
      </c>
      <c r="I304">
        <v>5</v>
      </c>
      <c r="J304">
        <v>5</v>
      </c>
      <c r="K304">
        <v>5</v>
      </c>
      <c r="L304">
        <v>5</v>
      </c>
      <c r="M304">
        <v>5</v>
      </c>
      <c r="N304">
        <v>5</v>
      </c>
      <c r="O304">
        <v>1</v>
      </c>
      <c r="P304">
        <v>2</v>
      </c>
      <c r="Q304">
        <v>2</v>
      </c>
      <c r="R304">
        <v>5</v>
      </c>
      <c r="S304">
        <v>1</v>
      </c>
      <c r="T304">
        <v>5</v>
      </c>
      <c r="U304">
        <v>5</v>
      </c>
      <c r="V304">
        <v>5</v>
      </c>
      <c r="W304">
        <v>3</v>
      </c>
      <c r="X304">
        <v>84</v>
      </c>
      <c r="Y304">
        <f t="shared" si="4"/>
        <v>3</v>
      </c>
    </row>
    <row r="305" spans="1:25">
      <c r="A305">
        <v>10917</v>
      </c>
      <c r="B305">
        <v>2</v>
      </c>
      <c r="C305">
        <v>5</v>
      </c>
      <c r="D305">
        <v>5</v>
      </c>
      <c r="E305">
        <v>1</v>
      </c>
      <c r="F305">
        <v>4</v>
      </c>
      <c r="G305">
        <v>5</v>
      </c>
      <c r="H305">
        <v>5</v>
      </c>
      <c r="I305">
        <v>5</v>
      </c>
      <c r="J305">
        <v>4</v>
      </c>
      <c r="K305">
        <v>4</v>
      </c>
      <c r="L305">
        <v>5</v>
      </c>
      <c r="M305">
        <v>5</v>
      </c>
      <c r="N305">
        <v>4</v>
      </c>
      <c r="O305">
        <v>1</v>
      </c>
      <c r="P305">
        <v>4</v>
      </c>
      <c r="Q305">
        <v>1</v>
      </c>
      <c r="R305">
        <v>2</v>
      </c>
      <c r="S305">
        <v>1</v>
      </c>
      <c r="T305">
        <v>5</v>
      </c>
      <c r="U305">
        <v>3</v>
      </c>
      <c r="V305">
        <v>4</v>
      </c>
      <c r="W305">
        <v>4</v>
      </c>
      <c r="X305">
        <v>79</v>
      </c>
      <c r="Y305">
        <f t="shared" si="4"/>
        <v>1</v>
      </c>
    </row>
    <row r="306" spans="1:25">
      <c r="A306">
        <v>10928</v>
      </c>
      <c r="B306">
        <v>2</v>
      </c>
      <c r="C306">
        <v>2</v>
      </c>
      <c r="D306">
        <v>4</v>
      </c>
      <c r="E306">
        <v>5</v>
      </c>
      <c r="F306">
        <v>2</v>
      </c>
      <c r="G306">
        <v>4</v>
      </c>
      <c r="H306">
        <v>3</v>
      </c>
      <c r="I306">
        <v>3</v>
      </c>
      <c r="J306">
        <v>2</v>
      </c>
      <c r="K306">
        <v>2</v>
      </c>
      <c r="L306">
        <v>2</v>
      </c>
      <c r="M306">
        <v>2</v>
      </c>
      <c r="N306">
        <v>1</v>
      </c>
      <c r="O306">
        <v>2</v>
      </c>
      <c r="P306">
        <v>2</v>
      </c>
      <c r="Q306">
        <v>1</v>
      </c>
      <c r="R306">
        <v>2</v>
      </c>
      <c r="S306">
        <v>2</v>
      </c>
      <c r="T306">
        <v>1</v>
      </c>
      <c r="U306">
        <v>4</v>
      </c>
      <c r="V306">
        <v>3</v>
      </c>
      <c r="W306">
        <v>2</v>
      </c>
      <c r="X306">
        <v>53</v>
      </c>
      <c r="Y306">
        <f t="shared" si="4"/>
        <v>3</v>
      </c>
    </row>
    <row r="307" spans="1:25">
      <c r="A307">
        <v>10915</v>
      </c>
      <c r="B307">
        <v>1</v>
      </c>
      <c r="C307">
        <v>2</v>
      </c>
      <c r="D307">
        <v>3</v>
      </c>
      <c r="E307">
        <v>1</v>
      </c>
      <c r="F307">
        <v>1</v>
      </c>
      <c r="G307">
        <v>4</v>
      </c>
      <c r="H307">
        <v>2</v>
      </c>
      <c r="I307">
        <v>4</v>
      </c>
      <c r="J307">
        <v>3</v>
      </c>
      <c r="K307">
        <v>4</v>
      </c>
      <c r="L307">
        <v>3</v>
      </c>
      <c r="M307">
        <v>4</v>
      </c>
      <c r="N307">
        <v>4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3</v>
      </c>
      <c r="U307">
        <v>3</v>
      </c>
      <c r="V307">
        <v>4</v>
      </c>
      <c r="W307">
        <v>3</v>
      </c>
      <c r="X307">
        <v>54</v>
      </c>
      <c r="Y307">
        <f t="shared" si="4"/>
        <v>6</v>
      </c>
    </row>
    <row r="308" spans="1:25">
      <c r="A308">
        <v>10645</v>
      </c>
      <c r="B308">
        <v>3</v>
      </c>
      <c r="C308">
        <v>3</v>
      </c>
      <c r="D308">
        <v>3</v>
      </c>
      <c r="E308">
        <v>2</v>
      </c>
      <c r="F308">
        <v>1</v>
      </c>
      <c r="G308">
        <v>4</v>
      </c>
      <c r="H308">
        <v>4</v>
      </c>
      <c r="I308">
        <v>4</v>
      </c>
      <c r="J308">
        <v>2</v>
      </c>
      <c r="K308">
        <v>2</v>
      </c>
      <c r="L308">
        <v>3</v>
      </c>
      <c r="M308">
        <v>2</v>
      </c>
      <c r="N308">
        <v>4</v>
      </c>
      <c r="O308">
        <v>1</v>
      </c>
      <c r="P308">
        <v>3</v>
      </c>
      <c r="Q308">
        <v>2</v>
      </c>
      <c r="R308">
        <v>1</v>
      </c>
      <c r="S308">
        <v>2</v>
      </c>
      <c r="T308">
        <v>2</v>
      </c>
      <c r="U308">
        <v>3</v>
      </c>
      <c r="V308">
        <v>3</v>
      </c>
      <c r="W308">
        <v>1</v>
      </c>
      <c r="X308">
        <v>55</v>
      </c>
      <c r="Y308">
        <f t="shared" si="4"/>
        <v>7</v>
      </c>
    </row>
    <row r="309" spans="1:25">
      <c r="A309">
        <v>10955</v>
      </c>
      <c r="B309">
        <v>2</v>
      </c>
      <c r="C309">
        <v>2</v>
      </c>
      <c r="D309">
        <v>4</v>
      </c>
      <c r="E309">
        <v>2</v>
      </c>
      <c r="F309">
        <v>2</v>
      </c>
      <c r="G309">
        <v>2</v>
      </c>
      <c r="H309">
        <v>4</v>
      </c>
      <c r="I309">
        <v>4</v>
      </c>
      <c r="J309">
        <v>4</v>
      </c>
      <c r="K309">
        <v>4</v>
      </c>
      <c r="L309">
        <v>3</v>
      </c>
      <c r="M309">
        <v>4</v>
      </c>
      <c r="N309">
        <v>4</v>
      </c>
      <c r="O309">
        <v>1</v>
      </c>
      <c r="P309">
        <v>2</v>
      </c>
      <c r="Q309">
        <v>2</v>
      </c>
      <c r="R309">
        <v>2</v>
      </c>
      <c r="S309">
        <v>1</v>
      </c>
      <c r="T309">
        <v>2</v>
      </c>
      <c r="U309">
        <v>2</v>
      </c>
      <c r="V309">
        <v>4</v>
      </c>
      <c r="W309">
        <v>4</v>
      </c>
      <c r="X309">
        <v>61</v>
      </c>
      <c r="Y309">
        <f t="shared" si="4"/>
        <v>1</v>
      </c>
    </row>
    <row r="310" spans="1:25">
      <c r="A310">
        <v>10957</v>
      </c>
      <c r="B310">
        <v>2</v>
      </c>
      <c r="C310">
        <v>2</v>
      </c>
      <c r="D310">
        <v>4</v>
      </c>
      <c r="E310">
        <v>2</v>
      </c>
      <c r="F310">
        <v>1</v>
      </c>
      <c r="G310">
        <v>3</v>
      </c>
      <c r="H310">
        <v>4</v>
      </c>
      <c r="I310">
        <v>4</v>
      </c>
      <c r="J310">
        <v>1</v>
      </c>
      <c r="K310">
        <v>1</v>
      </c>
      <c r="L310">
        <v>2</v>
      </c>
      <c r="M310">
        <v>2</v>
      </c>
      <c r="N310">
        <v>2</v>
      </c>
      <c r="O310">
        <v>1</v>
      </c>
      <c r="P310">
        <v>2</v>
      </c>
      <c r="Q310">
        <v>2</v>
      </c>
      <c r="R310">
        <v>2</v>
      </c>
      <c r="S310">
        <v>2</v>
      </c>
      <c r="T310">
        <v>2</v>
      </c>
      <c r="U310">
        <v>3</v>
      </c>
      <c r="V310">
        <v>3</v>
      </c>
      <c r="W310">
        <v>1</v>
      </c>
      <c r="X310">
        <v>48</v>
      </c>
      <c r="Y310">
        <f t="shared" si="4"/>
        <v>3</v>
      </c>
    </row>
    <row r="311" spans="1:25">
      <c r="A311">
        <v>10959</v>
      </c>
      <c r="B311">
        <v>3</v>
      </c>
      <c r="C311">
        <v>3</v>
      </c>
      <c r="D311">
        <v>3</v>
      </c>
      <c r="E311">
        <v>2</v>
      </c>
      <c r="F311">
        <v>1</v>
      </c>
      <c r="G311">
        <v>4</v>
      </c>
      <c r="H311">
        <v>5</v>
      </c>
      <c r="I311">
        <v>5</v>
      </c>
      <c r="J311">
        <v>4</v>
      </c>
      <c r="K311">
        <v>2</v>
      </c>
      <c r="L311">
        <v>4</v>
      </c>
      <c r="M311">
        <v>5</v>
      </c>
      <c r="N311">
        <v>4</v>
      </c>
      <c r="O311">
        <v>1</v>
      </c>
      <c r="P311">
        <v>4</v>
      </c>
      <c r="Q311">
        <v>3</v>
      </c>
      <c r="R311">
        <v>2</v>
      </c>
      <c r="S311">
        <v>1</v>
      </c>
      <c r="T311">
        <v>4</v>
      </c>
      <c r="U311">
        <v>3</v>
      </c>
      <c r="V311">
        <v>4</v>
      </c>
      <c r="W311">
        <v>2</v>
      </c>
      <c r="X311">
        <v>69</v>
      </c>
      <c r="Y311">
        <f t="shared" si="4"/>
        <v>5</v>
      </c>
    </row>
    <row r="312" spans="1:25">
      <c r="A312">
        <v>11018</v>
      </c>
      <c r="B312">
        <v>2</v>
      </c>
      <c r="C312">
        <v>4</v>
      </c>
      <c r="D312">
        <v>4</v>
      </c>
      <c r="E312">
        <v>2</v>
      </c>
      <c r="F312">
        <v>1</v>
      </c>
      <c r="G312">
        <v>4</v>
      </c>
      <c r="H312">
        <v>3</v>
      </c>
      <c r="I312">
        <v>5</v>
      </c>
      <c r="J312">
        <v>3</v>
      </c>
      <c r="K312">
        <v>3</v>
      </c>
      <c r="L312">
        <v>2</v>
      </c>
      <c r="M312">
        <v>5</v>
      </c>
      <c r="N312">
        <v>2</v>
      </c>
      <c r="O312">
        <v>1</v>
      </c>
      <c r="P312">
        <v>2</v>
      </c>
      <c r="Q312">
        <v>2</v>
      </c>
      <c r="R312">
        <v>1</v>
      </c>
      <c r="S312">
        <v>2</v>
      </c>
      <c r="T312">
        <v>1</v>
      </c>
      <c r="U312">
        <v>5</v>
      </c>
      <c r="V312">
        <v>4</v>
      </c>
      <c r="W312">
        <v>3</v>
      </c>
      <c r="X312">
        <v>61</v>
      </c>
      <c r="Y312">
        <f t="shared" si="4"/>
        <v>4</v>
      </c>
    </row>
    <row r="313" spans="1:25">
      <c r="A313">
        <v>11017</v>
      </c>
      <c r="B313">
        <v>1</v>
      </c>
      <c r="C313">
        <v>2</v>
      </c>
      <c r="D313">
        <v>5</v>
      </c>
      <c r="E313">
        <v>2</v>
      </c>
      <c r="F313">
        <v>2</v>
      </c>
      <c r="G313">
        <v>1</v>
      </c>
      <c r="H313">
        <v>3</v>
      </c>
      <c r="I313">
        <v>5</v>
      </c>
      <c r="J313">
        <v>5</v>
      </c>
      <c r="K313">
        <v>5</v>
      </c>
      <c r="L313">
        <v>3</v>
      </c>
      <c r="M313">
        <v>5</v>
      </c>
      <c r="N313">
        <v>4</v>
      </c>
      <c r="O313">
        <v>1</v>
      </c>
      <c r="P313">
        <v>4</v>
      </c>
      <c r="Q313">
        <v>1</v>
      </c>
      <c r="R313">
        <v>1</v>
      </c>
      <c r="S313">
        <v>1</v>
      </c>
      <c r="T313">
        <v>1</v>
      </c>
      <c r="U313">
        <v>4</v>
      </c>
      <c r="V313">
        <v>5</v>
      </c>
      <c r="W313">
        <v>2</v>
      </c>
      <c r="X313">
        <v>63</v>
      </c>
      <c r="Y313">
        <f t="shared" si="4"/>
        <v>2</v>
      </c>
    </row>
    <row r="314" spans="1:25">
      <c r="A314">
        <v>11026</v>
      </c>
      <c r="B314">
        <v>1</v>
      </c>
      <c r="C314">
        <v>1</v>
      </c>
      <c r="D314">
        <v>4</v>
      </c>
      <c r="E314">
        <v>1</v>
      </c>
      <c r="F314">
        <v>1</v>
      </c>
      <c r="G314">
        <v>5</v>
      </c>
      <c r="H314">
        <v>2</v>
      </c>
      <c r="I314">
        <v>1</v>
      </c>
      <c r="J314">
        <v>1</v>
      </c>
      <c r="K314">
        <v>1</v>
      </c>
      <c r="L314">
        <v>1</v>
      </c>
      <c r="M314">
        <v>3</v>
      </c>
      <c r="N314">
        <v>5</v>
      </c>
      <c r="O314">
        <v>1</v>
      </c>
      <c r="P314">
        <v>1</v>
      </c>
      <c r="Q314">
        <v>1</v>
      </c>
      <c r="R314">
        <v>2</v>
      </c>
      <c r="S314">
        <v>1</v>
      </c>
      <c r="T314">
        <v>4</v>
      </c>
      <c r="U314">
        <v>4</v>
      </c>
      <c r="V314">
        <v>4</v>
      </c>
      <c r="W314">
        <v>4</v>
      </c>
      <c r="X314">
        <v>49</v>
      </c>
      <c r="Y314">
        <f t="shared" si="4"/>
        <v>1</v>
      </c>
    </row>
    <row r="315" spans="1:25">
      <c r="A315">
        <v>11034</v>
      </c>
      <c r="B315">
        <v>1</v>
      </c>
      <c r="C315">
        <v>2</v>
      </c>
      <c r="D315">
        <v>4</v>
      </c>
      <c r="E315">
        <v>1</v>
      </c>
      <c r="F315">
        <v>3</v>
      </c>
      <c r="G315">
        <v>2</v>
      </c>
      <c r="H315">
        <v>5</v>
      </c>
      <c r="I315">
        <v>5</v>
      </c>
      <c r="J315">
        <v>2</v>
      </c>
      <c r="K315">
        <v>2</v>
      </c>
      <c r="L315">
        <v>4</v>
      </c>
      <c r="M315">
        <v>3</v>
      </c>
      <c r="N315">
        <v>4</v>
      </c>
      <c r="O315">
        <v>1</v>
      </c>
      <c r="P315">
        <v>2</v>
      </c>
      <c r="Q315">
        <v>2</v>
      </c>
      <c r="R315">
        <v>2</v>
      </c>
      <c r="S315">
        <v>2</v>
      </c>
      <c r="T315">
        <v>4</v>
      </c>
      <c r="U315">
        <v>3</v>
      </c>
      <c r="V315">
        <v>3</v>
      </c>
      <c r="W315">
        <v>3</v>
      </c>
      <c r="X315">
        <v>60</v>
      </c>
      <c r="Y315">
        <f t="shared" si="4"/>
        <v>5</v>
      </c>
    </row>
    <row r="316" spans="1:25">
      <c r="A316">
        <v>11024</v>
      </c>
      <c r="B316">
        <v>1</v>
      </c>
      <c r="C316">
        <v>1</v>
      </c>
      <c r="D316">
        <v>2</v>
      </c>
      <c r="E316">
        <v>2</v>
      </c>
      <c r="F316">
        <v>2</v>
      </c>
      <c r="G316">
        <v>4</v>
      </c>
      <c r="H316">
        <v>3</v>
      </c>
      <c r="I316">
        <v>4</v>
      </c>
      <c r="J316">
        <v>2</v>
      </c>
      <c r="K316">
        <v>2</v>
      </c>
      <c r="L316">
        <v>3</v>
      </c>
      <c r="M316">
        <v>3</v>
      </c>
      <c r="N316">
        <v>1</v>
      </c>
      <c r="O316">
        <v>3</v>
      </c>
      <c r="P316">
        <v>1</v>
      </c>
      <c r="Q316">
        <v>2</v>
      </c>
      <c r="R316">
        <v>1</v>
      </c>
      <c r="S316">
        <v>3</v>
      </c>
      <c r="T316">
        <v>2</v>
      </c>
      <c r="U316">
        <v>4</v>
      </c>
      <c r="V316">
        <v>3</v>
      </c>
      <c r="W316">
        <v>2</v>
      </c>
      <c r="X316">
        <v>51</v>
      </c>
      <c r="Y316">
        <f t="shared" si="4"/>
        <v>6</v>
      </c>
    </row>
    <row r="317" spans="1:25">
      <c r="A317">
        <v>11068</v>
      </c>
      <c r="B317">
        <v>1</v>
      </c>
      <c r="C317">
        <v>3</v>
      </c>
      <c r="D317">
        <v>3</v>
      </c>
      <c r="E317">
        <v>1</v>
      </c>
      <c r="F317">
        <v>1</v>
      </c>
      <c r="G317">
        <v>4</v>
      </c>
      <c r="H317">
        <v>2</v>
      </c>
      <c r="I317">
        <v>2</v>
      </c>
      <c r="J317">
        <v>2</v>
      </c>
      <c r="K317">
        <v>2</v>
      </c>
      <c r="L317">
        <v>2</v>
      </c>
      <c r="M317">
        <v>3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2</v>
      </c>
      <c r="V317">
        <v>2</v>
      </c>
      <c r="W317">
        <v>1</v>
      </c>
      <c r="X317">
        <v>38</v>
      </c>
      <c r="Y317">
        <f t="shared" si="4"/>
        <v>3</v>
      </c>
    </row>
    <row r="318" spans="1:25">
      <c r="A318">
        <v>11109</v>
      </c>
      <c r="B318">
        <v>1</v>
      </c>
      <c r="C318">
        <v>1</v>
      </c>
      <c r="D318">
        <v>1</v>
      </c>
      <c r="E318">
        <v>5</v>
      </c>
      <c r="F318">
        <v>1</v>
      </c>
      <c r="G318">
        <v>5</v>
      </c>
      <c r="H318">
        <v>2</v>
      </c>
      <c r="I318">
        <v>4</v>
      </c>
      <c r="J318">
        <v>2</v>
      </c>
      <c r="K318">
        <v>1</v>
      </c>
      <c r="L318">
        <v>2</v>
      </c>
      <c r="M318">
        <v>4</v>
      </c>
      <c r="N318">
        <v>2</v>
      </c>
      <c r="O318">
        <v>2</v>
      </c>
      <c r="P318">
        <v>2</v>
      </c>
      <c r="Q318">
        <v>2</v>
      </c>
      <c r="R318">
        <v>1</v>
      </c>
      <c r="S318">
        <v>5</v>
      </c>
      <c r="T318">
        <v>5</v>
      </c>
      <c r="U318">
        <v>5</v>
      </c>
      <c r="V318">
        <v>5</v>
      </c>
      <c r="W318">
        <v>5</v>
      </c>
      <c r="X318">
        <v>63</v>
      </c>
      <c r="Y318">
        <f t="shared" si="4"/>
        <v>0</v>
      </c>
    </row>
    <row r="319" spans="1:25">
      <c r="A319">
        <v>11084</v>
      </c>
      <c r="B319">
        <v>1</v>
      </c>
      <c r="C319">
        <v>1</v>
      </c>
      <c r="D319">
        <v>3</v>
      </c>
      <c r="E319">
        <v>1</v>
      </c>
      <c r="F319">
        <v>1</v>
      </c>
      <c r="G319">
        <v>4</v>
      </c>
      <c r="H319">
        <v>1</v>
      </c>
      <c r="I319">
        <v>4</v>
      </c>
      <c r="J319">
        <v>1</v>
      </c>
      <c r="K319">
        <v>1</v>
      </c>
      <c r="L319">
        <v>1</v>
      </c>
      <c r="M319">
        <v>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5</v>
      </c>
      <c r="V319">
        <v>2</v>
      </c>
      <c r="W319">
        <v>1</v>
      </c>
      <c r="X319">
        <v>36</v>
      </c>
      <c r="Y319">
        <f t="shared" si="4"/>
        <v>1</v>
      </c>
    </row>
    <row r="320" spans="1:25">
      <c r="A320">
        <v>11128</v>
      </c>
      <c r="B320">
        <v>3</v>
      </c>
      <c r="C320">
        <v>3</v>
      </c>
      <c r="D320">
        <v>3</v>
      </c>
      <c r="E320">
        <v>2</v>
      </c>
      <c r="F320">
        <v>3</v>
      </c>
      <c r="G320">
        <v>3</v>
      </c>
      <c r="H320">
        <v>4</v>
      </c>
      <c r="I320">
        <v>5</v>
      </c>
      <c r="J320">
        <v>2</v>
      </c>
      <c r="K320">
        <v>3</v>
      </c>
      <c r="L320">
        <v>4</v>
      </c>
      <c r="M320">
        <v>3</v>
      </c>
      <c r="N320">
        <v>5</v>
      </c>
      <c r="O320">
        <v>2</v>
      </c>
      <c r="P320">
        <v>3</v>
      </c>
      <c r="Q320">
        <v>3</v>
      </c>
      <c r="R320">
        <v>4</v>
      </c>
      <c r="S320">
        <v>4</v>
      </c>
      <c r="T320">
        <v>3</v>
      </c>
      <c r="U320">
        <v>3</v>
      </c>
      <c r="V320">
        <v>4</v>
      </c>
      <c r="W320">
        <v>1</v>
      </c>
      <c r="X320">
        <v>70</v>
      </c>
      <c r="Y320">
        <f t="shared" si="4"/>
        <v>11</v>
      </c>
    </row>
    <row r="321" spans="1:25">
      <c r="A321">
        <v>11030</v>
      </c>
      <c r="B321">
        <v>1</v>
      </c>
      <c r="C321">
        <v>3</v>
      </c>
      <c r="D321">
        <v>5</v>
      </c>
      <c r="E321">
        <v>1</v>
      </c>
      <c r="F321">
        <v>1</v>
      </c>
      <c r="G321">
        <v>5</v>
      </c>
      <c r="H321">
        <v>5</v>
      </c>
      <c r="I321">
        <v>5</v>
      </c>
      <c r="J321">
        <v>3</v>
      </c>
      <c r="K321">
        <v>3</v>
      </c>
      <c r="L321">
        <v>5</v>
      </c>
      <c r="M321">
        <v>2</v>
      </c>
      <c r="N321">
        <v>4</v>
      </c>
      <c r="O321">
        <v>1</v>
      </c>
      <c r="P321">
        <v>2</v>
      </c>
      <c r="Q321">
        <v>2</v>
      </c>
      <c r="R321">
        <v>4</v>
      </c>
      <c r="S321">
        <v>1</v>
      </c>
      <c r="T321">
        <v>2</v>
      </c>
      <c r="U321">
        <v>1</v>
      </c>
      <c r="V321">
        <v>5</v>
      </c>
      <c r="W321">
        <v>1</v>
      </c>
      <c r="X321">
        <v>62</v>
      </c>
      <c r="Y321">
        <f t="shared" si="4"/>
        <v>3</v>
      </c>
    </row>
    <row r="322" spans="1:25">
      <c r="A322">
        <v>11116</v>
      </c>
      <c r="B322">
        <v>2</v>
      </c>
      <c r="C322">
        <v>2</v>
      </c>
      <c r="D322">
        <v>1</v>
      </c>
      <c r="E322">
        <v>1</v>
      </c>
      <c r="F322">
        <v>2</v>
      </c>
      <c r="G322">
        <v>3</v>
      </c>
      <c r="H322">
        <v>3</v>
      </c>
      <c r="I322">
        <v>4</v>
      </c>
      <c r="J322">
        <v>1</v>
      </c>
      <c r="K322">
        <v>1</v>
      </c>
      <c r="L322">
        <v>1</v>
      </c>
      <c r="M322">
        <v>4</v>
      </c>
      <c r="N322">
        <v>2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2</v>
      </c>
      <c r="V322">
        <v>3</v>
      </c>
      <c r="W322">
        <v>2</v>
      </c>
      <c r="X322">
        <v>40</v>
      </c>
      <c r="Y322">
        <f t="shared" si="4"/>
        <v>3</v>
      </c>
    </row>
    <row r="323" spans="1:25">
      <c r="A323">
        <v>11180</v>
      </c>
      <c r="B323">
        <v>1</v>
      </c>
      <c r="C323">
        <v>1</v>
      </c>
      <c r="D323">
        <v>1</v>
      </c>
      <c r="E323">
        <v>2</v>
      </c>
      <c r="F323">
        <v>1</v>
      </c>
      <c r="G323">
        <v>2</v>
      </c>
      <c r="H323">
        <v>3</v>
      </c>
      <c r="I323">
        <v>5</v>
      </c>
      <c r="J323">
        <v>2</v>
      </c>
      <c r="K323">
        <v>2</v>
      </c>
      <c r="L323">
        <v>2</v>
      </c>
      <c r="M323">
        <v>1</v>
      </c>
      <c r="N323">
        <v>2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4</v>
      </c>
      <c r="V323">
        <v>1</v>
      </c>
      <c r="W323">
        <v>1</v>
      </c>
      <c r="X323">
        <v>37</v>
      </c>
      <c r="Y323">
        <f t="shared" ref="Y323:Y386" si="5">COUNTIF(B323:W323, "=3")</f>
        <v>1</v>
      </c>
    </row>
    <row r="324" spans="1:25">
      <c r="A324">
        <v>11086</v>
      </c>
      <c r="B324">
        <v>2</v>
      </c>
      <c r="C324">
        <v>5</v>
      </c>
      <c r="D324">
        <v>5</v>
      </c>
      <c r="E324">
        <v>1</v>
      </c>
      <c r="F324">
        <v>1</v>
      </c>
      <c r="G324">
        <v>2</v>
      </c>
      <c r="H324">
        <v>2</v>
      </c>
      <c r="I324">
        <v>4</v>
      </c>
      <c r="J324">
        <v>4</v>
      </c>
      <c r="K324">
        <v>2</v>
      </c>
      <c r="L324">
        <v>2</v>
      </c>
      <c r="M324">
        <v>4</v>
      </c>
      <c r="N324">
        <v>4</v>
      </c>
      <c r="O324">
        <v>1</v>
      </c>
      <c r="P324">
        <v>2</v>
      </c>
      <c r="Q324">
        <v>2</v>
      </c>
      <c r="R324">
        <v>2</v>
      </c>
      <c r="S324">
        <v>2</v>
      </c>
      <c r="T324">
        <v>2</v>
      </c>
      <c r="U324">
        <v>2</v>
      </c>
      <c r="V324">
        <v>4</v>
      </c>
      <c r="W324">
        <v>1</v>
      </c>
      <c r="X324">
        <v>56</v>
      </c>
      <c r="Y324">
        <f t="shared" si="5"/>
        <v>0</v>
      </c>
    </row>
    <row r="325" spans="1:25">
      <c r="A325">
        <v>11196</v>
      </c>
      <c r="B325">
        <v>1</v>
      </c>
      <c r="C325">
        <v>2</v>
      </c>
      <c r="D325">
        <v>5</v>
      </c>
      <c r="E325">
        <v>1</v>
      </c>
      <c r="F325">
        <v>1</v>
      </c>
      <c r="G325">
        <v>3</v>
      </c>
      <c r="H325">
        <v>5</v>
      </c>
      <c r="I325">
        <v>3</v>
      </c>
      <c r="J325">
        <v>4</v>
      </c>
      <c r="K325">
        <v>4</v>
      </c>
      <c r="L325">
        <v>4</v>
      </c>
      <c r="M325">
        <v>1</v>
      </c>
      <c r="N325">
        <v>4</v>
      </c>
      <c r="O325">
        <v>1</v>
      </c>
      <c r="P325">
        <v>2</v>
      </c>
      <c r="Q325">
        <v>2</v>
      </c>
      <c r="R325">
        <v>2</v>
      </c>
      <c r="S325">
        <v>1</v>
      </c>
      <c r="T325">
        <v>1</v>
      </c>
      <c r="U325">
        <v>4</v>
      </c>
      <c r="V325">
        <v>4</v>
      </c>
      <c r="W325">
        <v>3</v>
      </c>
      <c r="X325">
        <v>58</v>
      </c>
      <c r="Y325">
        <f t="shared" si="5"/>
        <v>3</v>
      </c>
    </row>
    <row r="326" spans="1:25">
      <c r="A326">
        <v>11204</v>
      </c>
      <c r="B326">
        <v>1</v>
      </c>
      <c r="C326">
        <v>1</v>
      </c>
      <c r="D326">
        <v>1</v>
      </c>
      <c r="E326">
        <v>1</v>
      </c>
      <c r="F326">
        <v>4</v>
      </c>
      <c r="G326">
        <v>3</v>
      </c>
      <c r="H326">
        <v>4</v>
      </c>
      <c r="I326">
        <v>3</v>
      </c>
      <c r="J326">
        <v>1</v>
      </c>
      <c r="K326">
        <v>1</v>
      </c>
      <c r="L326">
        <v>2</v>
      </c>
      <c r="M326">
        <v>3</v>
      </c>
      <c r="N326">
        <v>3</v>
      </c>
      <c r="O326">
        <v>1</v>
      </c>
      <c r="P326">
        <v>1</v>
      </c>
      <c r="Q326">
        <v>4</v>
      </c>
      <c r="R326">
        <v>1</v>
      </c>
      <c r="S326">
        <v>1</v>
      </c>
      <c r="T326">
        <v>2</v>
      </c>
      <c r="U326">
        <v>3</v>
      </c>
      <c r="V326">
        <v>1</v>
      </c>
      <c r="W326">
        <v>1</v>
      </c>
      <c r="X326">
        <v>43</v>
      </c>
      <c r="Y326">
        <f t="shared" si="5"/>
        <v>5</v>
      </c>
    </row>
    <row r="327" spans="1:25">
      <c r="A327">
        <v>11209</v>
      </c>
      <c r="B327">
        <v>2</v>
      </c>
      <c r="C327">
        <v>2</v>
      </c>
      <c r="D327">
        <v>4</v>
      </c>
      <c r="E327">
        <v>3</v>
      </c>
      <c r="F327">
        <v>2</v>
      </c>
      <c r="G327">
        <v>2</v>
      </c>
      <c r="H327">
        <v>4</v>
      </c>
      <c r="I327">
        <v>4</v>
      </c>
      <c r="J327">
        <v>4</v>
      </c>
      <c r="K327">
        <v>4</v>
      </c>
      <c r="L327">
        <v>4</v>
      </c>
      <c r="M327">
        <v>2</v>
      </c>
      <c r="N327">
        <v>4</v>
      </c>
      <c r="O327">
        <v>2</v>
      </c>
      <c r="P327">
        <v>3</v>
      </c>
      <c r="Q327">
        <v>3</v>
      </c>
      <c r="R327">
        <v>3</v>
      </c>
      <c r="S327">
        <v>4</v>
      </c>
      <c r="T327">
        <v>4</v>
      </c>
      <c r="U327">
        <v>4</v>
      </c>
      <c r="V327">
        <v>4</v>
      </c>
      <c r="W327">
        <v>4</v>
      </c>
      <c r="X327">
        <v>72</v>
      </c>
      <c r="Y327">
        <f t="shared" si="5"/>
        <v>4</v>
      </c>
    </row>
    <row r="328" spans="1:25">
      <c r="A328">
        <v>11203</v>
      </c>
      <c r="B328">
        <v>1</v>
      </c>
      <c r="C328">
        <v>3</v>
      </c>
      <c r="D328">
        <v>5</v>
      </c>
      <c r="E328">
        <v>4</v>
      </c>
      <c r="F328">
        <v>1</v>
      </c>
      <c r="G328">
        <v>4</v>
      </c>
      <c r="H328">
        <v>4</v>
      </c>
      <c r="I328">
        <v>3</v>
      </c>
      <c r="J328">
        <v>1</v>
      </c>
      <c r="K328">
        <v>1</v>
      </c>
      <c r="L328">
        <v>4</v>
      </c>
      <c r="M328">
        <v>5</v>
      </c>
      <c r="N328">
        <v>4</v>
      </c>
      <c r="O328">
        <v>1</v>
      </c>
      <c r="P328">
        <v>2</v>
      </c>
      <c r="Q328">
        <v>1</v>
      </c>
      <c r="R328">
        <v>1</v>
      </c>
      <c r="S328">
        <v>2</v>
      </c>
      <c r="T328">
        <v>3</v>
      </c>
      <c r="U328">
        <v>1</v>
      </c>
      <c r="V328">
        <v>4</v>
      </c>
      <c r="W328">
        <v>4</v>
      </c>
      <c r="X328">
        <v>59</v>
      </c>
      <c r="Y328">
        <f t="shared" si="5"/>
        <v>3</v>
      </c>
    </row>
    <row r="329" spans="1:25">
      <c r="A329">
        <v>11217</v>
      </c>
      <c r="B329">
        <v>2</v>
      </c>
      <c r="C329">
        <v>2</v>
      </c>
      <c r="D329">
        <v>4</v>
      </c>
      <c r="E329">
        <v>2</v>
      </c>
      <c r="F329">
        <v>1</v>
      </c>
      <c r="G329">
        <v>3</v>
      </c>
      <c r="H329">
        <v>3</v>
      </c>
      <c r="I329">
        <v>4</v>
      </c>
      <c r="J329">
        <v>3</v>
      </c>
      <c r="K329">
        <v>3</v>
      </c>
      <c r="L329">
        <v>2</v>
      </c>
      <c r="M329">
        <v>4</v>
      </c>
      <c r="N329">
        <v>2</v>
      </c>
      <c r="O329">
        <v>2</v>
      </c>
      <c r="P329">
        <v>2</v>
      </c>
      <c r="Q329">
        <v>1</v>
      </c>
      <c r="R329">
        <v>2</v>
      </c>
      <c r="S329">
        <v>1</v>
      </c>
      <c r="T329">
        <v>3</v>
      </c>
      <c r="U329">
        <v>3</v>
      </c>
      <c r="V329">
        <v>2</v>
      </c>
      <c r="W329">
        <v>2</v>
      </c>
      <c r="X329">
        <v>53</v>
      </c>
      <c r="Y329">
        <f t="shared" si="5"/>
        <v>6</v>
      </c>
    </row>
    <row r="330" spans="1:25">
      <c r="A330">
        <v>11234</v>
      </c>
      <c r="B330">
        <v>4</v>
      </c>
      <c r="C330">
        <v>3</v>
      </c>
      <c r="D330">
        <v>5</v>
      </c>
      <c r="E330">
        <v>1</v>
      </c>
      <c r="F330">
        <v>3</v>
      </c>
      <c r="G330">
        <v>5</v>
      </c>
      <c r="H330">
        <v>4</v>
      </c>
      <c r="I330">
        <v>5</v>
      </c>
      <c r="J330">
        <v>1</v>
      </c>
      <c r="K330">
        <v>1</v>
      </c>
      <c r="L330">
        <v>2</v>
      </c>
      <c r="M330">
        <v>4</v>
      </c>
      <c r="N330">
        <v>2</v>
      </c>
      <c r="O330">
        <v>1</v>
      </c>
      <c r="P330">
        <v>3</v>
      </c>
      <c r="Q330">
        <v>2</v>
      </c>
      <c r="R330">
        <v>1</v>
      </c>
      <c r="S330">
        <v>3</v>
      </c>
      <c r="T330">
        <v>2</v>
      </c>
      <c r="U330">
        <v>4</v>
      </c>
      <c r="V330">
        <v>4</v>
      </c>
      <c r="W330">
        <v>4</v>
      </c>
      <c r="X330">
        <v>64</v>
      </c>
      <c r="Y330">
        <f t="shared" si="5"/>
        <v>4</v>
      </c>
    </row>
    <row r="331" spans="1:25">
      <c r="A331">
        <v>11232</v>
      </c>
      <c r="B331">
        <v>2</v>
      </c>
      <c r="C331">
        <v>3</v>
      </c>
      <c r="D331">
        <v>4</v>
      </c>
      <c r="E331">
        <v>2</v>
      </c>
      <c r="F331">
        <v>3</v>
      </c>
      <c r="G331">
        <v>4</v>
      </c>
      <c r="H331">
        <v>2</v>
      </c>
      <c r="I331">
        <v>5</v>
      </c>
      <c r="J331">
        <v>1</v>
      </c>
      <c r="K331">
        <v>1</v>
      </c>
      <c r="L331">
        <v>4</v>
      </c>
      <c r="M331">
        <v>3</v>
      </c>
      <c r="N331">
        <v>1</v>
      </c>
      <c r="O331">
        <v>1</v>
      </c>
      <c r="P331">
        <v>2</v>
      </c>
      <c r="Q331">
        <v>1</v>
      </c>
      <c r="R331">
        <v>2</v>
      </c>
      <c r="S331">
        <v>2</v>
      </c>
      <c r="T331">
        <v>4</v>
      </c>
      <c r="U331">
        <v>4</v>
      </c>
      <c r="V331">
        <v>4</v>
      </c>
      <c r="W331">
        <v>2</v>
      </c>
      <c r="X331">
        <v>57</v>
      </c>
      <c r="Y331">
        <f t="shared" si="5"/>
        <v>3</v>
      </c>
    </row>
    <row r="332" spans="1:25">
      <c r="A332">
        <v>11236</v>
      </c>
      <c r="B332">
        <v>1</v>
      </c>
      <c r="C332">
        <v>5</v>
      </c>
      <c r="D332">
        <v>5</v>
      </c>
      <c r="E332">
        <v>1</v>
      </c>
      <c r="F332">
        <v>1</v>
      </c>
      <c r="G332">
        <v>2</v>
      </c>
      <c r="H332">
        <v>4</v>
      </c>
      <c r="I332">
        <v>5</v>
      </c>
      <c r="J332">
        <v>3</v>
      </c>
      <c r="K332">
        <v>3</v>
      </c>
      <c r="L332">
        <v>5</v>
      </c>
      <c r="M332">
        <v>2</v>
      </c>
      <c r="N332">
        <v>4</v>
      </c>
      <c r="O332">
        <v>1</v>
      </c>
      <c r="P332">
        <v>3</v>
      </c>
      <c r="Q332">
        <v>2</v>
      </c>
      <c r="R332">
        <v>2</v>
      </c>
      <c r="S332">
        <v>3</v>
      </c>
      <c r="T332">
        <v>3</v>
      </c>
      <c r="U332">
        <v>4</v>
      </c>
      <c r="V332">
        <v>4</v>
      </c>
      <c r="W332">
        <v>4</v>
      </c>
      <c r="X332">
        <v>67</v>
      </c>
      <c r="Y332">
        <f t="shared" si="5"/>
        <v>5</v>
      </c>
    </row>
    <row r="333" spans="1:25">
      <c r="A333">
        <v>11241</v>
      </c>
      <c r="B333">
        <v>4</v>
      </c>
      <c r="C333">
        <v>3</v>
      </c>
      <c r="D333">
        <v>3</v>
      </c>
      <c r="E333">
        <v>2</v>
      </c>
      <c r="F333">
        <v>3</v>
      </c>
      <c r="G333">
        <v>4</v>
      </c>
      <c r="H333">
        <v>3</v>
      </c>
      <c r="I333">
        <v>5</v>
      </c>
      <c r="J333">
        <v>2</v>
      </c>
      <c r="K333">
        <v>2</v>
      </c>
      <c r="L333">
        <v>3</v>
      </c>
      <c r="M333">
        <v>4</v>
      </c>
      <c r="N333">
        <v>5</v>
      </c>
      <c r="O333">
        <v>2</v>
      </c>
      <c r="P333">
        <v>4</v>
      </c>
      <c r="Q333">
        <v>2</v>
      </c>
      <c r="R333">
        <v>2</v>
      </c>
      <c r="S333">
        <v>2</v>
      </c>
      <c r="T333">
        <v>2</v>
      </c>
      <c r="U333">
        <v>4</v>
      </c>
      <c r="V333">
        <v>4</v>
      </c>
      <c r="W333">
        <v>2</v>
      </c>
      <c r="X333">
        <v>67</v>
      </c>
      <c r="Y333">
        <f t="shared" si="5"/>
        <v>5</v>
      </c>
    </row>
    <row r="334" spans="1:25">
      <c r="A334">
        <v>11247</v>
      </c>
      <c r="B334">
        <v>1</v>
      </c>
      <c r="C334">
        <v>2</v>
      </c>
      <c r="D334">
        <v>2</v>
      </c>
      <c r="E334">
        <v>2</v>
      </c>
      <c r="F334">
        <v>1</v>
      </c>
      <c r="G334">
        <v>3</v>
      </c>
      <c r="H334">
        <v>4</v>
      </c>
      <c r="I334">
        <v>4</v>
      </c>
      <c r="J334">
        <v>4</v>
      </c>
      <c r="K334">
        <v>4</v>
      </c>
      <c r="L334">
        <v>4</v>
      </c>
      <c r="M334">
        <v>3</v>
      </c>
      <c r="N334">
        <v>4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3</v>
      </c>
      <c r="V334">
        <v>3</v>
      </c>
      <c r="W334">
        <v>2</v>
      </c>
      <c r="X334">
        <v>58</v>
      </c>
      <c r="Y334">
        <f t="shared" si="5"/>
        <v>4</v>
      </c>
    </row>
    <row r="335" spans="1:25">
      <c r="A335">
        <v>11167</v>
      </c>
      <c r="B335">
        <v>4</v>
      </c>
      <c r="C335">
        <v>4</v>
      </c>
      <c r="D335">
        <v>4</v>
      </c>
      <c r="E335">
        <v>4</v>
      </c>
      <c r="F335">
        <v>2</v>
      </c>
      <c r="G335">
        <v>4</v>
      </c>
      <c r="H335">
        <v>5</v>
      </c>
      <c r="I335">
        <v>5</v>
      </c>
      <c r="J335">
        <v>4</v>
      </c>
      <c r="K335">
        <v>5</v>
      </c>
      <c r="L335">
        <v>5</v>
      </c>
      <c r="M335">
        <v>4</v>
      </c>
      <c r="N335">
        <v>4</v>
      </c>
      <c r="O335">
        <v>2</v>
      </c>
      <c r="P335">
        <v>4</v>
      </c>
      <c r="Q335">
        <v>2</v>
      </c>
      <c r="R335">
        <v>3</v>
      </c>
      <c r="S335">
        <v>4</v>
      </c>
      <c r="T335">
        <v>2</v>
      </c>
      <c r="U335">
        <v>4</v>
      </c>
      <c r="V335">
        <v>4</v>
      </c>
      <c r="W335">
        <v>4</v>
      </c>
      <c r="X335">
        <v>83</v>
      </c>
      <c r="Y335">
        <f t="shared" si="5"/>
        <v>1</v>
      </c>
    </row>
    <row r="336" spans="1:25">
      <c r="A336">
        <v>11249</v>
      </c>
      <c r="B336">
        <v>2</v>
      </c>
      <c r="C336">
        <v>4</v>
      </c>
      <c r="D336">
        <v>4</v>
      </c>
      <c r="E336">
        <v>2</v>
      </c>
      <c r="F336">
        <v>1</v>
      </c>
      <c r="G336">
        <v>4</v>
      </c>
      <c r="H336">
        <v>4</v>
      </c>
      <c r="I336">
        <v>4</v>
      </c>
      <c r="J336">
        <v>2</v>
      </c>
      <c r="K336">
        <v>2</v>
      </c>
      <c r="L336">
        <v>4</v>
      </c>
      <c r="M336">
        <v>2</v>
      </c>
      <c r="N336">
        <v>4</v>
      </c>
      <c r="O336">
        <v>2</v>
      </c>
      <c r="P336">
        <v>2</v>
      </c>
      <c r="Q336">
        <v>2</v>
      </c>
      <c r="R336">
        <v>2</v>
      </c>
      <c r="S336">
        <v>2</v>
      </c>
      <c r="T336">
        <v>2</v>
      </c>
      <c r="U336">
        <v>4</v>
      </c>
      <c r="V336">
        <v>4</v>
      </c>
      <c r="W336">
        <v>1</v>
      </c>
      <c r="X336">
        <v>60</v>
      </c>
      <c r="Y336">
        <f t="shared" si="5"/>
        <v>0</v>
      </c>
    </row>
    <row r="337" spans="1:25">
      <c r="A337">
        <v>11279</v>
      </c>
      <c r="B337">
        <v>5</v>
      </c>
      <c r="C337">
        <v>4</v>
      </c>
      <c r="D337">
        <v>5</v>
      </c>
      <c r="E337">
        <v>2</v>
      </c>
      <c r="F337">
        <v>2</v>
      </c>
      <c r="G337">
        <v>1</v>
      </c>
      <c r="H337">
        <v>5</v>
      </c>
      <c r="I337">
        <v>5</v>
      </c>
      <c r="J337">
        <v>5</v>
      </c>
      <c r="K337">
        <v>5</v>
      </c>
      <c r="L337">
        <v>5</v>
      </c>
      <c r="M337">
        <v>5</v>
      </c>
      <c r="N337">
        <v>5</v>
      </c>
      <c r="O337">
        <v>5</v>
      </c>
      <c r="P337">
        <v>5</v>
      </c>
      <c r="Q337">
        <v>5</v>
      </c>
      <c r="R337">
        <v>5</v>
      </c>
      <c r="S337">
        <v>5</v>
      </c>
      <c r="T337">
        <v>5</v>
      </c>
      <c r="U337">
        <v>4</v>
      </c>
      <c r="V337">
        <v>1</v>
      </c>
      <c r="W337">
        <v>3</v>
      </c>
      <c r="X337">
        <v>92</v>
      </c>
      <c r="Y337">
        <f t="shared" si="5"/>
        <v>1</v>
      </c>
    </row>
    <row r="338" spans="1:25">
      <c r="A338">
        <v>11001</v>
      </c>
      <c r="B338">
        <v>3</v>
      </c>
      <c r="C338">
        <v>5</v>
      </c>
      <c r="D338">
        <v>5</v>
      </c>
      <c r="E338">
        <v>2</v>
      </c>
      <c r="F338">
        <v>2</v>
      </c>
      <c r="G338">
        <v>4</v>
      </c>
      <c r="H338">
        <v>4</v>
      </c>
      <c r="I338">
        <v>4</v>
      </c>
      <c r="J338">
        <v>2</v>
      </c>
      <c r="K338">
        <v>2</v>
      </c>
      <c r="L338">
        <v>1</v>
      </c>
      <c r="M338">
        <v>2</v>
      </c>
      <c r="N338">
        <v>4</v>
      </c>
      <c r="O338">
        <v>2</v>
      </c>
      <c r="P338">
        <v>3</v>
      </c>
      <c r="Q338">
        <v>3</v>
      </c>
      <c r="R338">
        <v>4</v>
      </c>
      <c r="S338">
        <v>3</v>
      </c>
      <c r="T338">
        <v>4</v>
      </c>
      <c r="U338">
        <v>3</v>
      </c>
      <c r="V338">
        <v>4</v>
      </c>
      <c r="W338">
        <v>2</v>
      </c>
      <c r="X338">
        <v>68</v>
      </c>
      <c r="Y338">
        <f t="shared" si="5"/>
        <v>5</v>
      </c>
    </row>
    <row r="339" spans="1:25">
      <c r="A339">
        <v>11206</v>
      </c>
      <c r="B339">
        <v>1</v>
      </c>
      <c r="C339">
        <v>2</v>
      </c>
      <c r="D339">
        <v>4</v>
      </c>
      <c r="E339">
        <v>1</v>
      </c>
      <c r="F339">
        <v>1</v>
      </c>
      <c r="G339">
        <v>4</v>
      </c>
      <c r="H339">
        <v>4</v>
      </c>
      <c r="I339">
        <v>5</v>
      </c>
      <c r="J339">
        <v>3</v>
      </c>
      <c r="K339">
        <v>3</v>
      </c>
      <c r="L339">
        <v>5</v>
      </c>
      <c r="M339">
        <v>2</v>
      </c>
      <c r="N339">
        <v>2</v>
      </c>
      <c r="O339">
        <v>1</v>
      </c>
      <c r="P339">
        <v>2</v>
      </c>
      <c r="Q339">
        <v>1</v>
      </c>
      <c r="R339">
        <v>2</v>
      </c>
      <c r="S339">
        <v>1</v>
      </c>
      <c r="T339">
        <v>2</v>
      </c>
      <c r="U339">
        <v>4</v>
      </c>
      <c r="V339">
        <v>4</v>
      </c>
      <c r="W339">
        <v>2</v>
      </c>
      <c r="X339">
        <v>56</v>
      </c>
      <c r="Y339">
        <f t="shared" si="5"/>
        <v>2</v>
      </c>
    </row>
    <row r="340" spans="1:25">
      <c r="A340">
        <v>11273</v>
      </c>
      <c r="B340">
        <v>4</v>
      </c>
      <c r="C340">
        <v>2</v>
      </c>
      <c r="D340">
        <v>5</v>
      </c>
      <c r="E340">
        <v>3</v>
      </c>
      <c r="F340">
        <v>1</v>
      </c>
      <c r="G340">
        <v>4</v>
      </c>
      <c r="H340">
        <v>5</v>
      </c>
      <c r="I340">
        <v>5</v>
      </c>
      <c r="J340">
        <v>3</v>
      </c>
      <c r="K340">
        <v>3</v>
      </c>
      <c r="L340">
        <v>5</v>
      </c>
      <c r="M340">
        <v>5</v>
      </c>
      <c r="N340">
        <v>3</v>
      </c>
      <c r="O340">
        <v>2</v>
      </c>
      <c r="P340">
        <v>3</v>
      </c>
      <c r="Q340">
        <v>2</v>
      </c>
      <c r="R340">
        <v>1</v>
      </c>
      <c r="S340">
        <v>2</v>
      </c>
      <c r="T340">
        <v>1</v>
      </c>
      <c r="U340">
        <v>4</v>
      </c>
      <c r="V340">
        <v>5</v>
      </c>
      <c r="W340">
        <v>2</v>
      </c>
      <c r="X340">
        <v>70</v>
      </c>
      <c r="Y340">
        <f t="shared" si="5"/>
        <v>5</v>
      </c>
    </row>
    <row r="341" spans="1:25">
      <c r="A341">
        <v>11319</v>
      </c>
      <c r="B341">
        <v>1</v>
      </c>
      <c r="C341">
        <v>1</v>
      </c>
      <c r="D341">
        <v>4</v>
      </c>
      <c r="E341">
        <v>4</v>
      </c>
      <c r="F341">
        <v>1</v>
      </c>
      <c r="G341">
        <v>5</v>
      </c>
      <c r="H341">
        <v>4</v>
      </c>
      <c r="I341">
        <v>5</v>
      </c>
      <c r="J341">
        <v>2</v>
      </c>
      <c r="K341">
        <v>2</v>
      </c>
      <c r="L341">
        <v>4</v>
      </c>
      <c r="M341">
        <v>4</v>
      </c>
      <c r="N341">
        <v>4</v>
      </c>
      <c r="O341">
        <v>1</v>
      </c>
      <c r="P341">
        <v>2</v>
      </c>
      <c r="Q341">
        <v>2</v>
      </c>
      <c r="R341">
        <v>1</v>
      </c>
      <c r="S341">
        <v>4</v>
      </c>
      <c r="T341">
        <v>1</v>
      </c>
      <c r="U341">
        <v>4</v>
      </c>
      <c r="V341">
        <v>4</v>
      </c>
      <c r="W341">
        <v>2</v>
      </c>
      <c r="X341">
        <v>62</v>
      </c>
      <c r="Y341">
        <f t="shared" si="5"/>
        <v>0</v>
      </c>
    </row>
    <row r="342" spans="1:25">
      <c r="A342">
        <v>9909</v>
      </c>
      <c r="B342">
        <v>3</v>
      </c>
      <c r="C342">
        <v>4</v>
      </c>
      <c r="D342">
        <v>3</v>
      </c>
      <c r="E342">
        <v>2</v>
      </c>
      <c r="F342">
        <v>2</v>
      </c>
      <c r="G342">
        <v>4</v>
      </c>
      <c r="H342">
        <v>5</v>
      </c>
      <c r="I342">
        <v>5</v>
      </c>
      <c r="J342">
        <v>2</v>
      </c>
      <c r="K342">
        <v>2</v>
      </c>
      <c r="L342">
        <v>4</v>
      </c>
      <c r="M342">
        <v>4</v>
      </c>
      <c r="N342">
        <v>5</v>
      </c>
      <c r="O342">
        <v>2</v>
      </c>
      <c r="P342">
        <v>4</v>
      </c>
      <c r="Q342">
        <v>2</v>
      </c>
      <c r="R342">
        <v>4</v>
      </c>
      <c r="S342">
        <v>2</v>
      </c>
      <c r="T342">
        <v>2</v>
      </c>
      <c r="U342">
        <v>3</v>
      </c>
      <c r="V342">
        <v>3</v>
      </c>
      <c r="W342">
        <v>4</v>
      </c>
      <c r="X342">
        <v>71</v>
      </c>
      <c r="Y342">
        <f t="shared" si="5"/>
        <v>4</v>
      </c>
    </row>
    <row r="343" spans="1:25">
      <c r="A343">
        <v>11402</v>
      </c>
      <c r="B343">
        <v>2</v>
      </c>
      <c r="C343">
        <v>2</v>
      </c>
      <c r="D343">
        <v>4</v>
      </c>
      <c r="E343">
        <v>4</v>
      </c>
      <c r="F343">
        <v>2</v>
      </c>
      <c r="G343">
        <v>4</v>
      </c>
      <c r="H343">
        <v>4</v>
      </c>
      <c r="I343">
        <v>4</v>
      </c>
      <c r="J343">
        <v>3</v>
      </c>
      <c r="K343">
        <v>3</v>
      </c>
      <c r="L343">
        <v>3</v>
      </c>
      <c r="M343">
        <v>4</v>
      </c>
      <c r="N343">
        <v>3</v>
      </c>
      <c r="O343">
        <v>4</v>
      </c>
      <c r="P343">
        <v>4</v>
      </c>
      <c r="Q343">
        <v>4</v>
      </c>
      <c r="R343">
        <v>4</v>
      </c>
      <c r="S343">
        <v>2</v>
      </c>
      <c r="T343">
        <v>4</v>
      </c>
      <c r="U343">
        <v>4</v>
      </c>
      <c r="V343">
        <v>4</v>
      </c>
      <c r="W343">
        <v>2</v>
      </c>
      <c r="X343">
        <v>74</v>
      </c>
      <c r="Y343">
        <f t="shared" si="5"/>
        <v>4</v>
      </c>
    </row>
    <row r="344" spans="1:25">
      <c r="A344">
        <v>11421</v>
      </c>
      <c r="B344">
        <v>1</v>
      </c>
      <c r="C344">
        <v>2</v>
      </c>
      <c r="D344">
        <v>5</v>
      </c>
      <c r="E344">
        <v>1</v>
      </c>
      <c r="F344">
        <v>1</v>
      </c>
      <c r="G344">
        <v>2</v>
      </c>
      <c r="H344">
        <v>4</v>
      </c>
      <c r="I344">
        <v>5</v>
      </c>
      <c r="J344">
        <v>5</v>
      </c>
      <c r="K344">
        <v>5</v>
      </c>
      <c r="L344">
        <v>5</v>
      </c>
      <c r="M344">
        <v>4</v>
      </c>
      <c r="N344">
        <v>4</v>
      </c>
      <c r="O344">
        <v>2</v>
      </c>
      <c r="P344">
        <v>4</v>
      </c>
      <c r="Q344">
        <v>2</v>
      </c>
      <c r="R344">
        <v>4</v>
      </c>
      <c r="S344">
        <v>2</v>
      </c>
      <c r="T344">
        <v>3</v>
      </c>
      <c r="U344">
        <v>4</v>
      </c>
      <c r="V344">
        <v>5</v>
      </c>
      <c r="W344">
        <v>2</v>
      </c>
      <c r="X344">
        <v>72</v>
      </c>
      <c r="Y344">
        <f t="shared" si="5"/>
        <v>1</v>
      </c>
    </row>
    <row r="345" spans="1:25">
      <c r="A345">
        <v>11434</v>
      </c>
      <c r="B345">
        <v>4</v>
      </c>
      <c r="C345">
        <v>4</v>
      </c>
      <c r="D345">
        <v>4</v>
      </c>
      <c r="E345">
        <v>2</v>
      </c>
      <c r="F345">
        <v>2</v>
      </c>
      <c r="G345">
        <v>4</v>
      </c>
      <c r="H345">
        <v>4</v>
      </c>
      <c r="I345">
        <v>5</v>
      </c>
      <c r="J345">
        <v>4</v>
      </c>
      <c r="K345">
        <v>3</v>
      </c>
      <c r="L345">
        <v>2</v>
      </c>
      <c r="M345">
        <v>3</v>
      </c>
      <c r="N345">
        <v>2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3</v>
      </c>
      <c r="V345">
        <v>3</v>
      </c>
      <c r="W345">
        <v>2</v>
      </c>
      <c r="X345">
        <v>57</v>
      </c>
      <c r="Y345">
        <f t="shared" si="5"/>
        <v>4</v>
      </c>
    </row>
    <row r="346" spans="1:25">
      <c r="A346">
        <v>11430</v>
      </c>
      <c r="B346">
        <v>5</v>
      </c>
      <c r="C346">
        <v>5</v>
      </c>
      <c r="D346">
        <v>5</v>
      </c>
      <c r="E346">
        <v>3</v>
      </c>
      <c r="F346">
        <v>2</v>
      </c>
      <c r="G346">
        <v>4</v>
      </c>
      <c r="H346">
        <v>4</v>
      </c>
      <c r="I346">
        <v>5</v>
      </c>
      <c r="J346">
        <v>4</v>
      </c>
      <c r="K346">
        <v>4</v>
      </c>
      <c r="L346">
        <v>4</v>
      </c>
      <c r="M346">
        <v>3</v>
      </c>
      <c r="N346">
        <v>5</v>
      </c>
      <c r="O346">
        <v>5</v>
      </c>
      <c r="P346">
        <v>4</v>
      </c>
      <c r="Q346">
        <v>5</v>
      </c>
      <c r="R346">
        <v>5</v>
      </c>
      <c r="S346">
        <v>4</v>
      </c>
      <c r="T346">
        <v>4</v>
      </c>
      <c r="U346">
        <v>4</v>
      </c>
      <c r="V346">
        <v>3</v>
      </c>
      <c r="W346">
        <v>3</v>
      </c>
      <c r="X346">
        <v>90</v>
      </c>
      <c r="Y346">
        <f t="shared" si="5"/>
        <v>4</v>
      </c>
    </row>
    <row r="347" spans="1:25">
      <c r="A347">
        <v>11447</v>
      </c>
      <c r="B347">
        <v>4</v>
      </c>
      <c r="C347">
        <v>3</v>
      </c>
      <c r="D347">
        <v>4</v>
      </c>
      <c r="E347">
        <v>2</v>
      </c>
      <c r="F347">
        <v>1</v>
      </c>
      <c r="G347">
        <v>4</v>
      </c>
      <c r="H347">
        <v>4</v>
      </c>
      <c r="I347">
        <v>5</v>
      </c>
      <c r="J347">
        <v>2</v>
      </c>
      <c r="K347">
        <v>2</v>
      </c>
      <c r="L347">
        <v>4</v>
      </c>
      <c r="M347">
        <v>4</v>
      </c>
      <c r="N347">
        <v>4</v>
      </c>
      <c r="O347">
        <v>1</v>
      </c>
      <c r="P347">
        <v>4</v>
      </c>
      <c r="Q347">
        <v>4</v>
      </c>
      <c r="R347">
        <v>4</v>
      </c>
      <c r="S347">
        <v>4</v>
      </c>
      <c r="T347">
        <v>4</v>
      </c>
      <c r="U347">
        <v>2</v>
      </c>
      <c r="V347">
        <v>2</v>
      </c>
      <c r="W347">
        <v>2</v>
      </c>
      <c r="X347">
        <v>70</v>
      </c>
      <c r="Y347">
        <f t="shared" si="5"/>
        <v>1</v>
      </c>
    </row>
    <row r="348" spans="1:25">
      <c r="A348">
        <v>11459</v>
      </c>
      <c r="B348">
        <v>2</v>
      </c>
      <c r="C348">
        <v>2</v>
      </c>
      <c r="D348">
        <v>3</v>
      </c>
      <c r="E348">
        <v>1</v>
      </c>
      <c r="F348">
        <v>1</v>
      </c>
      <c r="G348">
        <v>1</v>
      </c>
      <c r="H348">
        <v>4</v>
      </c>
      <c r="I348">
        <v>4</v>
      </c>
      <c r="J348">
        <v>2</v>
      </c>
      <c r="K348">
        <v>2</v>
      </c>
      <c r="L348">
        <v>4</v>
      </c>
      <c r="M348">
        <v>2</v>
      </c>
      <c r="N348">
        <v>4</v>
      </c>
      <c r="O348">
        <v>1</v>
      </c>
      <c r="P348">
        <v>2</v>
      </c>
      <c r="Q348">
        <v>2</v>
      </c>
      <c r="R348">
        <v>2</v>
      </c>
      <c r="S348">
        <v>2</v>
      </c>
      <c r="T348">
        <v>2</v>
      </c>
      <c r="U348">
        <v>4</v>
      </c>
      <c r="V348">
        <v>4</v>
      </c>
      <c r="W348">
        <v>1</v>
      </c>
      <c r="X348">
        <v>52</v>
      </c>
      <c r="Y348">
        <f t="shared" si="5"/>
        <v>1</v>
      </c>
    </row>
    <row r="349" spans="1:25">
      <c r="A349">
        <v>11461</v>
      </c>
      <c r="B349">
        <v>1</v>
      </c>
      <c r="C349">
        <v>2</v>
      </c>
      <c r="D349">
        <v>4</v>
      </c>
      <c r="E349">
        <v>2</v>
      </c>
      <c r="F349">
        <v>1</v>
      </c>
      <c r="G349">
        <v>1</v>
      </c>
      <c r="H349">
        <v>4</v>
      </c>
      <c r="I349">
        <v>4</v>
      </c>
      <c r="J349">
        <v>2</v>
      </c>
      <c r="K349">
        <v>5</v>
      </c>
      <c r="L349">
        <v>3</v>
      </c>
      <c r="M349">
        <v>4</v>
      </c>
      <c r="N349">
        <v>4</v>
      </c>
      <c r="O349">
        <v>1</v>
      </c>
      <c r="P349">
        <v>3</v>
      </c>
      <c r="Q349">
        <v>2</v>
      </c>
      <c r="R349">
        <v>1</v>
      </c>
      <c r="S349">
        <v>1</v>
      </c>
      <c r="T349">
        <v>3</v>
      </c>
      <c r="U349">
        <v>1</v>
      </c>
      <c r="V349">
        <v>4</v>
      </c>
      <c r="W349">
        <v>3</v>
      </c>
      <c r="X349">
        <v>56</v>
      </c>
      <c r="Y349">
        <f t="shared" si="5"/>
        <v>4</v>
      </c>
    </row>
    <row r="350" spans="1:25">
      <c r="A350">
        <v>11460</v>
      </c>
      <c r="B350">
        <v>3</v>
      </c>
      <c r="C350">
        <v>4</v>
      </c>
      <c r="D350">
        <v>4</v>
      </c>
      <c r="E350">
        <v>2</v>
      </c>
      <c r="F350">
        <v>2</v>
      </c>
      <c r="G350">
        <v>4</v>
      </c>
      <c r="H350">
        <v>3</v>
      </c>
      <c r="I350">
        <v>4</v>
      </c>
      <c r="J350">
        <v>2</v>
      </c>
      <c r="K350">
        <v>2</v>
      </c>
      <c r="L350">
        <v>3</v>
      </c>
      <c r="M350">
        <v>5</v>
      </c>
      <c r="N350">
        <v>5</v>
      </c>
      <c r="O350">
        <v>1</v>
      </c>
      <c r="P350">
        <v>3</v>
      </c>
      <c r="Q350">
        <v>1</v>
      </c>
      <c r="R350">
        <v>1</v>
      </c>
      <c r="S350">
        <v>3</v>
      </c>
      <c r="T350">
        <v>3</v>
      </c>
      <c r="U350">
        <v>3</v>
      </c>
      <c r="V350">
        <v>4</v>
      </c>
      <c r="W350">
        <v>1</v>
      </c>
      <c r="X350">
        <v>63</v>
      </c>
      <c r="Y350">
        <f t="shared" si="5"/>
        <v>7</v>
      </c>
    </row>
    <row r="351" spans="1:25">
      <c r="A351">
        <v>11484</v>
      </c>
      <c r="B351">
        <v>1</v>
      </c>
      <c r="C351">
        <v>2</v>
      </c>
      <c r="D351">
        <v>2</v>
      </c>
      <c r="E351">
        <v>1</v>
      </c>
      <c r="F351">
        <v>1</v>
      </c>
      <c r="G351">
        <v>2</v>
      </c>
      <c r="H351">
        <v>4</v>
      </c>
      <c r="I351">
        <v>4</v>
      </c>
      <c r="J351">
        <v>2</v>
      </c>
      <c r="K351">
        <v>2</v>
      </c>
      <c r="L351">
        <v>2</v>
      </c>
      <c r="M351">
        <v>2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2</v>
      </c>
      <c r="W351">
        <v>2</v>
      </c>
      <c r="X351">
        <v>37</v>
      </c>
      <c r="Y351">
        <f t="shared" si="5"/>
        <v>0</v>
      </c>
    </row>
    <row r="352" spans="1:25">
      <c r="A352">
        <v>11487</v>
      </c>
      <c r="B352">
        <v>2</v>
      </c>
      <c r="C352">
        <v>1</v>
      </c>
      <c r="D352">
        <v>2</v>
      </c>
      <c r="E352">
        <v>4</v>
      </c>
      <c r="F352">
        <v>2</v>
      </c>
      <c r="G352">
        <v>4</v>
      </c>
      <c r="H352">
        <v>1</v>
      </c>
      <c r="I352">
        <v>2</v>
      </c>
      <c r="J352">
        <v>2</v>
      </c>
      <c r="K352">
        <v>2</v>
      </c>
      <c r="L352">
        <v>1</v>
      </c>
      <c r="M352">
        <v>2</v>
      </c>
      <c r="N352">
        <v>2</v>
      </c>
      <c r="O352">
        <v>1</v>
      </c>
      <c r="P352">
        <v>2</v>
      </c>
      <c r="Q352">
        <v>2</v>
      </c>
      <c r="R352">
        <v>4</v>
      </c>
      <c r="S352">
        <v>1</v>
      </c>
      <c r="T352">
        <v>1</v>
      </c>
      <c r="U352">
        <v>4</v>
      </c>
      <c r="V352">
        <v>4</v>
      </c>
      <c r="W352">
        <v>2</v>
      </c>
      <c r="X352">
        <v>48</v>
      </c>
      <c r="Y352">
        <f t="shared" si="5"/>
        <v>0</v>
      </c>
    </row>
    <row r="353" spans="1:25">
      <c r="A353">
        <v>11499</v>
      </c>
      <c r="B353">
        <v>2</v>
      </c>
      <c r="C353">
        <v>3</v>
      </c>
      <c r="D353">
        <v>3</v>
      </c>
      <c r="E353">
        <v>1</v>
      </c>
      <c r="F353">
        <v>5</v>
      </c>
      <c r="G353">
        <v>3</v>
      </c>
      <c r="H353">
        <v>1</v>
      </c>
      <c r="I353">
        <v>3</v>
      </c>
      <c r="J353">
        <v>2</v>
      </c>
      <c r="K353">
        <v>2</v>
      </c>
      <c r="L353">
        <v>2</v>
      </c>
      <c r="M353">
        <v>5</v>
      </c>
      <c r="N353">
        <v>4</v>
      </c>
      <c r="O353">
        <v>1</v>
      </c>
      <c r="P353">
        <v>2</v>
      </c>
      <c r="Q353">
        <v>1</v>
      </c>
      <c r="R353">
        <v>2</v>
      </c>
      <c r="S353">
        <v>1</v>
      </c>
      <c r="T353">
        <v>3</v>
      </c>
      <c r="U353">
        <v>4</v>
      </c>
      <c r="V353">
        <v>5</v>
      </c>
      <c r="W353">
        <v>1</v>
      </c>
      <c r="X353">
        <v>56</v>
      </c>
      <c r="Y353">
        <f t="shared" si="5"/>
        <v>5</v>
      </c>
    </row>
    <row r="354" spans="1:25">
      <c r="A354">
        <v>11515</v>
      </c>
      <c r="B354">
        <v>2</v>
      </c>
      <c r="C354">
        <v>2</v>
      </c>
      <c r="D354">
        <v>3</v>
      </c>
      <c r="E354">
        <v>2</v>
      </c>
      <c r="F354">
        <v>2</v>
      </c>
      <c r="G354">
        <v>2</v>
      </c>
      <c r="H354">
        <v>2</v>
      </c>
      <c r="I354">
        <v>5</v>
      </c>
      <c r="J354">
        <v>2</v>
      </c>
      <c r="K354">
        <v>2</v>
      </c>
      <c r="L354">
        <v>2</v>
      </c>
      <c r="M354">
        <v>4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4</v>
      </c>
      <c r="W354">
        <v>1</v>
      </c>
      <c r="X354">
        <v>43</v>
      </c>
      <c r="Y354">
        <f t="shared" si="5"/>
        <v>1</v>
      </c>
    </row>
    <row r="355" spans="1:25">
      <c r="A355">
        <v>11516</v>
      </c>
      <c r="B355">
        <v>1</v>
      </c>
      <c r="C355">
        <v>1</v>
      </c>
      <c r="D355">
        <v>1</v>
      </c>
      <c r="E355">
        <v>1</v>
      </c>
      <c r="F355">
        <v>2</v>
      </c>
      <c r="G355">
        <v>2</v>
      </c>
      <c r="H355">
        <v>3</v>
      </c>
      <c r="I355">
        <v>3</v>
      </c>
      <c r="J355">
        <v>1</v>
      </c>
      <c r="K355">
        <v>1</v>
      </c>
      <c r="L355">
        <v>1</v>
      </c>
      <c r="M355">
        <v>2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2</v>
      </c>
      <c r="V355">
        <v>2</v>
      </c>
      <c r="W355">
        <v>1</v>
      </c>
      <c r="X355">
        <v>31</v>
      </c>
      <c r="Y355">
        <f t="shared" si="5"/>
        <v>2</v>
      </c>
    </row>
    <row r="356" spans="1:25">
      <c r="A356">
        <v>11517</v>
      </c>
      <c r="B356">
        <v>3</v>
      </c>
      <c r="C356">
        <v>3</v>
      </c>
      <c r="D356">
        <v>3</v>
      </c>
      <c r="E356">
        <v>3</v>
      </c>
      <c r="F356">
        <v>3</v>
      </c>
      <c r="G356">
        <v>3</v>
      </c>
      <c r="H356">
        <v>3</v>
      </c>
      <c r="I356">
        <v>3</v>
      </c>
      <c r="J356">
        <v>3</v>
      </c>
      <c r="K356">
        <v>3</v>
      </c>
      <c r="L356">
        <v>3</v>
      </c>
      <c r="M356">
        <v>3</v>
      </c>
      <c r="N356">
        <v>3</v>
      </c>
      <c r="O356">
        <v>3</v>
      </c>
      <c r="P356">
        <v>3</v>
      </c>
      <c r="Q356">
        <v>3</v>
      </c>
      <c r="R356">
        <v>3</v>
      </c>
      <c r="S356">
        <v>3</v>
      </c>
      <c r="T356">
        <v>3</v>
      </c>
      <c r="U356">
        <v>3</v>
      </c>
      <c r="V356">
        <v>3</v>
      </c>
      <c r="W356">
        <v>3</v>
      </c>
      <c r="X356">
        <v>66</v>
      </c>
      <c r="Y356">
        <f t="shared" si="5"/>
        <v>22</v>
      </c>
    </row>
    <row r="357" spans="1:25">
      <c r="A357">
        <v>11403</v>
      </c>
      <c r="B357">
        <v>5</v>
      </c>
      <c r="C357">
        <v>5</v>
      </c>
      <c r="D357">
        <v>5</v>
      </c>
      <c r="E357">
        <v>2</v>
      </c>
      <c r="F357">
        <v>5</v>
      </c>
      <c r="G357">
        <v>5</v>
      </c>
      <c r="H357">
        <v>5</v>
      </c>
      <c r="I357">
        <v>5</v>
      </c>
      <c r="J357">
        <v>5</v>
      </c>
      <c r="K357">
        <v>5</v>
      </c>
      <c r="L357">
        <v>5</v>
      </c>
      <c r="M357">
        <v>5</v>
      </c>
      <c r="N357">
        <v>5</v>
      </c>
      <c r="O357">
        <v>2</v>
      </c>
      <c r="P357">
        <v>5</v>
      </c>
      <c r="Q357">
        <v>4</v>
      </c>
      <c r="R357">
        <v>5</v>
      </c>
      <c r="S357">
        <v>5</v>
      </c>
      <c r="T357">
        <v>5</v>
      </c>
      <c r="U357">
        <v>3</v>
      </c>
      <c r="V357">
        <v>4</v>
      </c>
      <c r="W357">
        <v>4</v>
      </c>
      <c r="X357">
        <v>99</v>
      </c>
      <c r="Y357">
        <f t="shared" si="5"/>
        <v>1</v>
      </c>
    </row>
    <row r="358" spans="1:25">
      <c r="A358">
        <v>11529</v>
      </c>
      <c r="B358">
        <v>2</v>
      </c>
      <c r="C358">
        <v>2</v>
      </c>
      <c r="D358">
        <v>3</v>
      </c>
      <c r="E358">
        <v>2</v>
      </c>
      <c r="F358">
        <v>1</v>
      </c>
      <c r="G358">
        <v>2</v>
      </c>
      <c r="H358">
        <v>1</v>
      </c>
      <c r="I358">
        <v>4</v>
      </c>
      <c r="J358">
        <v>1</v>
      </c>
      <c r="K358">
        <v>1</v>
      </c>
      <c r="L358">
        <v>2</v>
      </c>
      <c r="M358">
        <v>4</v>
      </c>
      <c r="N358">
        <v>2</v>
      </c>
      <c r="O358">
        <v>1</v>
      </c>
      <c r="P358">
        <v>2</v>
      </c>
      <c r="Q358">
        <v>1</v>
      </c>
      <c r="R358">
        <v>1</v>
      </c>
      <c r="S358">
        <v>1</v>
      </c>
      <c r="T358">
        <v>2</v>
      </c>
      <c r="U358">
        <v>3</v>
      </c>
      <c r="V358">
        <v>3</v>
      </c>
      <c r="W358">
        <v>1</v>
      </c>
      <c r="X358">
        <v>42</v>
      </c>
      <c r="Y358">
        <f t="shared" si="5"/>
        <v>3</v>
      </c>
    </row>
    <row r="359" spans="1:25">
      <c r="A359">
        <v>11522</v>
      </c>
      <c r="B359">
        <v>3</v>
      </c>
      <c r="C359">
        <v>3</v>
      </c>
      <c r="D359">
        <v>4</v>
      </c>
      <c r="E359">
        <v>4</v>
      </c>
      <c r="F359">
        <v>3</v>
      </c>
      <c r="G359">
        <v>4</v>
      </c>
      <c r="H359">
        <v>5</v>
      </c>
      <c r="I359">
        <v>5</v>
      </c>
      <c r="J359">
        <v>2</v>
      </c>
      <c r="K359">
        <v>4</v>
      </c>
      <c r="L359">
        <v>4</v>
      </c>
      <c r="M359">
        <v>4</v>
      </c>
      <c r="N359">
        <v>3</v>
      </c>
      <c r="O359">
        <v>1</v>
      </c>
      <c r="P359">
        <v>4</v>
      </c>
      <c r="Q359">
        <v>2</v>
      </c>
      <c r="R359">
        <v>2</v>
      </c>
      <c r="S359">
        <v>2</v>
      </c>
      <c r="T359">
        <v>4</v>
      </c>
      <c r="U359">
        <v>4</v>
      </c>
      <c r="V359">
        <v>4</v>
      </c>
      <c r="W359">
        <v>4</v>
      </c>
      <c r="X359">
        <v>75</v>
      </c>
      <c r="Y359">
        <f t="shared" si="5"/>
        <v>4</v>
      </c>
    </row>
    <row r="360" spans="1:25">
      <c r="A360">
        <v>11528</v>
      </c>
      <c r="B360">
        <v>4</v>
      </c>
      <c r="C360">
        <v>3</v>
      </c>
      <c r="D360">
        <v>4</v>
      </c>
      <c r="E360">
        <v>2</v>
      </c>
      <c r="F360">
        <v>2</v>
      </c>
      <c r="G360">
        <v>3</v>
      </c>
      <c r="H360">
        <v>4</v>
      </c>
      <c r="I360">
        <v>3</v>
      </c>
      <c r="J360">
        <v>3</v>
      </c>
      <c r="K360">
        <v>3</v>
      </c>
      <c r="L360">
        <v>4</v>
      </c>
      <c r="M360">
        <v>4</v>
      </c>
      <c r="N360">
        <v>3</v>
      </c>
      <c r="O360">
        <v>3</v>
      </c>
      <c r="P360">
        <v>3</v>
      </c>
      <c r="Q360">
        <v>4</v>
      </c>
      <c r="R360">
        <v>3</v>
      </c>
      <c r="S360">
        <v>3</v>
      </c>
      <c r="T360">
        <v>3</v>
      </c>
      <c r="U360">
        <v>4</v>
      </c>
      <c r="V360">
        <v>4</v>
      </c>
      <c r="W360">
        <v>3</v>
      </c>
      <c r="X360">
        <v>72</v>
      </c>
      <c r="Y360">
        <f t="shared" si="5"/>
        <v>12</v>
      </c>
    </row>
    <row r="361" spans="1:25">
      <c r="A361">
        <v>11563</v>
      </c>
      <c r="B361">
        <v>2</v>
      </c>
      <c r="C361">
        <v>3</v>
      </c>
      <c r="D361">
        <v>3</v>
      </c>
      <c r="E361">
        <v>2</v>
      </c>
      <c r="F361">
        <v>1</v>
      </c>
      <c r="G361">
        <v>3</v>
      </c>
      <c r="H361">
        <v>4</v>
      </c>
      <c r="I361">
        <v>4</v>
      </c>
      <c r="J361">
        <v>2</v>
      </c>
      <c r="K361">
        <v>4</v>
      </c>
      <c r="L361">
        <v>4</v>
      </c>
      <c r="M361">
        <v>4</v>
      </c>
      <c r="N361">
        <v>4</v>
      </c>
      <c r="O361">
        <v>2</v>
      </c>
      <c r="P361">
        <v>3</v>
      </c>
      <c r="Q361">
        <v>2</v>
      </c>
      <c r="R361">
        <v>1</v>
      </c>
      <c r="S361">
        <v>3</v>
      </c>
      <c r="T361">
        <v>2</v>
      </c>
      <c r="U361">
        <v>5</v>
      </c>
      <c r="V361">
        <v>4</v>
      </c>
      <c r="W361">
        <v>1</v>
      </c>
      <c r="X361">
        <v>63</v>
      </c>
      <c r="Y361">
        <f t="shared" si="5"/>
        <v>5</v>
      </c>
    </row>
    <row r="362" spans="1:25">
      <c r="A362">
        <v>11579</v>
      </c>
      <c r="B362">
        <v>1</v>
      </c>
      <c r="C362">
        <v>2</v>
      </c>
      <c r="D362">
        <v>5</v>
      </c>
      <c r="E362">
        <v>1</v>
      </c>
      <c r="F362">
        <v>1</v>
      </c>
      <c r="G362">
        <v>2</v>
      </c>
      <c r="H362">
        <v>5</v>
      </c>
      <c r="I362">
        <v>5</v>
      </c>
      <c r="J362">
        <v>4</v>
      </c>
      <c r="K362">
        <v>3</v>
      </c>
      <c r="L362">
        <v>4</v>
      </c>
      <c r="M362">
        <v>1</v>
      </c>
      <c r="N362">
        <v>5</v>
      </c>
      <c r="O362">
        <v>1</v>
      </c>
      <c r="P362">
        <v>3</v>
      </c>
      <c r="Q362">
        <v>3</v>
      </c>
      <c r="R362">
        <v>3</v>
      </c>
      <c r="S362">
        <v>3</v>
      </c>
      <c r="T362">
        <v>4</v>
      </c>
      <c r="U362">
        <v>5</v>
      </c>
      <c r="V362">
        <v>5</v>
      </c>
      <c r="W362">
        <v>5</v>
      </c>
      <c r="X362">
        <v>71</v>
      </c>
      <c r="Y362">
        <f t="shared" si="5"/>
        <v>5</v>
      </c>
    </row>
    <row r="363" spans="1:25">
      <c r="A363">
        <v>11589</v>
      </c>
      <c r="B363">
        <v>1</v>
      </c>
      <c r="C363">
        <v>1</v>
      </c>
      <c r="D363">
        <v>4</v>
      </c>
      <c r="E363">
        <v>2</v>
      </c>
      <c r="F363">
        <v>2</v>
      </c>
      <c r="G363">
        <v>4</v>
      </c>
      <c r="H363">
        <v>4</v>
      </c>
      <c r="I363">
        <v>5</v>
      </c>
      <c r="J363">
        <v>4</v>
      </c>
      <c r="K363">
        <v>4</v>
      </c>
      <c r="L363">
        <v>4</v>
      </c>
      <c r="M363">
        <v>2</v>
      </c>
      <c r="N363">
        <v>4</v>
      </c>
      <c r="O363">
        <v>1</v>
      </c>
      <c r="P363">
        <v>2</v>
      </c>
      <c r="Q363">
        <v>2</v>
      </c>
      <c r="R363">
        <v>3</v>
      </c>
      <c r="S363">
        <v>1</v>
      </c>
      <c r="T363">
        <v>1</v>
      </c>
      <c r="U363">
        <v>4</v>
      </c>
      <c r="V363">
        <v>3</v>
      </c>
      <c r="W363">
        <v>2</v>
      </c>
      <c r="X363">
        <v>60</v>
      </c>
      <c r="Y363">
        <f t="shared" si="5"/>
        <v>2</v>
      </c>
    </row>
    <row r="364" spans="1:25">
      <c r="A364">
        <v>11590</v>
      </c>
      <c r="B364">
        <v>1</v>
      </c>
      <c r="C364">
        <v>2</v>
      </c>
      <c r="D364">
        <v>2</v>
      </c>
      <c r="E364">
        <v>1</v>
      </c>
      <c r="F364">
        <v>1</v>
      </c>
      <c r="G364">
        <v>2</v>
      </c>
      <c r="H364">
        <v>3</v>
      </c>
      <c r="I364">
        <v>4</v>
      </c>
      <c r="J364">
        <v>2</v>
      </c>
      <c r="K364">
        <v>2</v>
      </c>
      <c r="L364">
        <v>2</v>
      </c>
      <c r="M364">
        <v>1</v>
      </c>
      <c r="N364">
        <v>1</v>
      </c>
      <c r="O364">
        <v>1</v>
      </c>
      <c r="P364">
        <v>2</v>
      </c>
      <c r="Q364">
        <v>1</v>
      </c>
      <c r="R364">
        <v>1</v>
      </c>
      <c r="S364">
        <v>1</v>
      </c>
      <c r="T364">
        <v>1</v>
      </c>
      <c r="U364">
        <v>2</v>
      </c>
      <c r="V364">
        <v>2</v>
      </c>
      <c r="W364">
        <v>2</v>
      </c>
      <c r="X364">
        <v>37</v>
      </c>
      <c r="Y364">
        <f t="shared" si="5"/>
        <v>1</v>
      </c>
    </row>
    <row r="365" spans="1:25">
      <c r="A365">
        <v>11591</v>
      </c>
      <c r="B365">
        <v>2</v>
      </c>
      <c r="C365">
        <v>3</v>
      </c>
      <c r="D365">
        <v>3</v>
      </c>
      <c r="E365">
        <v>1</v>
      </c>
      <c r="F365">
        <v>1</v>
      </c>
      <c r="G365">
        <v>3</v>
      </c>
      <c r="H365">
        <v>4</v>
      </c>
      <c r="I365">
        <v>4</v>
      </c>
      <c r="J365">
        <v>1</v>
      </c>
      <c r="K365">
        <v>1</v>
      </c>
      <c r="L365">
        <v>3</v>
      </c>
      <c r="M365">
        <v>4</v>
      </c>
      <c r="N365">
        <v>3</v>
      </c>
      <c r="O365">
        <v>1</v>
      </c>
      <c r="P365">
        <v>2</v>
      </c>
      <c r="Q365">
        <v>2</v>
      </c>
      <c r="R365">
        <v>1</v>
      </c>
      <c r="S365">
        <v>1</v>
      </c>
      <c r="T365">
        <v>3</v>
      </c>
      <c r="U365">
        <v>4</v>
      </c>
      <c r="V365">
        <v>4</v>
      </c>
      <c r="W365">
        <v>3</v>
      </c>
      <c r="X365">
        <v>54</v>
      </c>
      <c r="Y365">
        <f t="shared" si="5"/>
        <v>7</v>
      </c>
    </row>
    <row r="366" spans="1:25">
      <c r="A366">
        <v>11165</v>
      </c>
      <c r="B366">
        <v>2</v>
      </c>
      <c r="C366">
        <v>2</v>
      </c>
      <c r="D366">
        <v>2</v>
      </c>
      <c r="E366">
        <v>4</v>
      </c>
      <c r="F366">
        <v>2</v>
      </c>
      <c r="G366">
        <v>2</v>
      </c>
      <c r="H366">
        <v>5</v>
      </c>
      <c r="I366">
        <v>5</v>
      </c>
      <c r="J366">
        <v>3</v>
      </c>
      <c r="K366">
        <v>4</v>
      </c>
      <c r="L366">
        <v>5</v>
      </c>
      <c r="M366">
        <v>5</v>
      </c>
      <c r="N366">
        <v>5</v>
      </c>
      <c r="O366">
        <v>1</v>
      </c>
      <c r="P366">
        <v>4</v>
      </c>
      <c r="Q366">
        <v>2</v>
      </c>
      <c r="R366">
        <v>1</v>
      </c>
      <c r="S366">
        <v>3</v>
      </c>
      <c r="T366">
        <v>3</v>
      </c>
      <c r="U366">
        <v>4</v>
      </c>
      <c r="V366">
        <v>5</v>
      </c>
      <c r="W366">
        <v>2</v>
      </c>
      <c r="X366">
        <v>71</v>
      </c>
      <c r="Y366">
        <f t="shared" si="5"/>
        <v>3</v>
      </c>
    </row>
    <row r="367" spans="1:25">
      <c r="A367">
        <v>11600</v>
      </c>
      <c r="B367">
        <v>3</v>
      </c>
      <c r="C367">
        <v>4</v>
      </c>
      <c r="D367">
        <v>4</v>
      </c>
      <c r="E367">
        <v>3</v>
      </c>
      <c r="F367">
        <v>1</v>
      </c>
      <c r="G367">
        <v>2</v>
      </c>
      <c r="H367">
        <v>4</v>
      </c>
      <c r="I367">
        <v>4</v>
      </c>
      <c r="J367">
        <v>4</v>
      </c>
      <c r="K367">
        <v>2</v>
      </c>
      <c r="L367">
        <v>2</v>
      </c>
      <c r="M367">
        <v>5</v>
      </c>
      <c r="N367">
        <v>4</v>
      </c>
      <c r="O367">
        <v>1</v>
      </c>
      <c r="P367">
        <v>3</v>
      </c>
      <c r="Q367">
        <v>2</v>
      </c>
      <c r="R367">
        <v>1</v>
      </c>
      <c r="S367">
        <v>1</v>
      </c>
      <c r="T367">
        <v>2</v>
      </c>
      <c r="U367">
        <v>5</v>
      </c>
      <c r="V367">
        <v>4</v>
      </c>
      <c r="W367">
        <v>1</v>
      </c>
      <c r="X367">
        <v>62</v>
      </c>
      <c r="Y367">
        <f t="shared" si="5"/>
        <v>3</v>
      </c>
    </row>
    <row r="368" spans="1:25">
      <c r="A368">
        <v>11612</v>
      </c>
      <c r="B368">
        <v>1</v>
      </c>
      <c r="C368">
        <v>3</v>
      </c>
      <c r="D368">
        <v>2</v>
      </c>
      <c r="E368">
        <v>1</v>
      </c>
      <c r="F368">
        <v>1</v>
      </c>
      <c r="G368">
        <v>3</v>
      </c>
      <c r="H368">
        <v>2</v>
      </c>
      <c r="I368">
        <v>5</v>
      </c>
      <c r="J368">
        <v>1</v>
      </c>
      <c r="K368">
        <v>1</v>
      </c>
      <c r="L368">
        <v>3</v>
      </c>
      <c r="M368">
        <v>4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3</v>
      </c>
      <c r="V368">
        <v>3</v>
      </c>
      <c r="W368">
        <v>2</v>
      </c>
      <c r="X368">
        <v>42</v>
      </c>
      <c r="Y368">
        <f t="shared" si="5"/>
        <v>5</v>
      </c>
    </row>
    <row r="369" spans="1:25">
      <c r="A369">
        <v>10226</v>
      </c>
      <c r="B369">
        <v>3</v>
      </c>
      <c r="C369">
        <v>3</v>
      </c>
      <c r="D369">
        <v>5</v>
      </c>
      <c r="E369">
        <v>3</v>
      </c>
      <c r="F369">
        <v>3</v>
      </c>
      <c r="G369">
        <v>4</v>
      </c>
      <c r="H369">
        <v>5</v>
      </c>
      <c r="I369">
        <v>5</v>
      </c>
      <c r="J369">
        <v>5</v>
      </c>
      <c r="K369">
        <v>5</v>
      </c>
      <c r="L369">
        <v>5</v>
      </c>
      <c r="M369">
        <v>3</v>
      </c>
      <c r="N369">
        <v>4</v>
      </c>
      <c r="O369">
        <v>3</v>
      </c>
      <c r="P369">
        <v>4</v>
      </c>
      <c r="Q369">
        <v>4</v>
      </c>
      <c r="R369">
        <v>4</v>
      </c>
      <c r="S369">
        <v>3</v>
      </c>
      <c r="T369">
        <v>4</v>
      </c>
      <c r="U369">
        <v>5</v>
      </c>
      <c r="V369">
        <v>3</v>
      </c>
      <c r="W369">
        <v>4</v>
      </c>
      <c r="X369">
        <v>87</v>
      </c>
      <c r="Y369">
        <f t="shared" si="5"/>
        <v>8</v>
      </c>
    </row>
    <row r="370" spans="1:25">
      <c r="A370">
        <v>11617</v>
      </c>
      <c r="B370">
        <v>1</v>
      </c>
      <c r="C370">
        <v>3</v>
      </c>
      <c r="D370">
        <v>4</v>
      </c>
      <c r="E370">
        <v>2</v>
      </c>
      <c r="F370">
        <v>1</v>
      </c>
      <c r="G370">
        <v>2</v>
      </c>
      <c r="H370">
        <v>4</v>
      </c>
      <c r="I370">
        <v>4</v>
      </c>
      <c r="J370">
        <v>2</v>
      </c>
      <c r="K370">
        <v>4</v>
      </c>
      <c r="L370">
        <v>4</v>
      </c>
      <c r="M370">
        <v>3</v>
      </c>
      <c r="N370">
        <v>4</v>
      </c>
      <c r="O370">
        <v>1</v>
      </c>
      <c r="P370">
        <v>2</v>
      </c>
      <c r="Q370">
        <v>2</v>
      </c>
      <c r="R370">
        <v>2</v>
      </c>
      <c r="S370">
        <v>2</v>
      </c>
      <c r="T370">
        <v>4</v>
      </c>
      <c r="U370">
        <v>4</v>
      </c>
      <c r="V370">
        <v>4</v>
      </c>
      <c r="W370">
        <v>5</v>
      </c>
      <c r="X370">
        <v>64</v>
      </c>
      <c r="Y370">
        <f t="shared" si="5"/>
        <v>2</v>
      </c>
    </row>
    <row r="371" spans="1:25">
      <c r="A371">
        <v>11631</v>
      </c>
      <c r="B371">
        <v>2</v>
      </c>
      <c r="C371">
        <v>2</v>
      </c>
      <c r="D371">
        <v>3</v>
      </c>
      <c r="E371">
        <v>1</v>
      </c>
      <c r="F371">
        <v>3</v>
      </c>
      <c r="G371">
        <v>3</v>
      </c>
      <c r="H371">
        <v>3</v>
      </c>
      <c r="I371">
        <v>4</v>
      </c>
      <c r="J371">
        <v>2</v>
      </c>
      <c r="K371">
        <v>2</v>
      </c>
      <c r="L371">
        <v>2</v>
      </c>
      <c r="M371">
        <v>2</v>
      </c>
      <c r="N371">
        <v>2</v>
      </c>
      <c r="O371">
        <v>1</v>
      </c>
      <c r="P371">
        <v>4</v>
      </c>
      <c r="Q371">
        <v>4</v>
      </c>
      <c r="R371">
        <v>2</v>
      </c>
      <c r="S371">
        <v>2</v>
      </c>
      <c r="T371">
        <v>2</v>
      </c>
      <c r="U371">
        <v>4</v>
      </c>
      <c r="V371">
        <v>2</v>
      </c>
      <c r="W371">
        <v>2</v>
      </c>
      <c r="X371">
        <v>54</v>
      </c>
      <c r="Y371">
        <f t="shared" si="5"/>
        <v>4</v>
      </c>
    </row>
    <row r="372" spans="1:25">
      <c r="A372">
        <v>11633</v>
      </c>
      <c r="B372">
        <v>2</v>
      </c>
      <c r="C372">
        <v>1</v>
      </c>
      <c r="D372">
        <v>4</v>
      </c>
      <c r="E372">
        <v>2</v>
      </c>
      <c r="F372">
        <v>1</v>
      </c>
      <c r="G372">
        <v>4</v>
      </c>
      <c r="H372">
        <v>4</v>
      </c>
      <c r="I372">
        <v>5</v>
      </c>
      <c r="J372">
        <v>2</v>
      </c>
      <c r="K372">
        <v>2</v>
      </c>
      <c r="L372">
        <v>3</v>
      </c>
      <c r="M372">
        <v>5</v>
      </c>
      <c r="N372">
        <v>2</v>
      </c>
      <c r="O372">
        <v>1</v>
      </c>
      <c r="P372">
        <v>2</v>
      </c>
      <c r="Q372">
        <v>1</v>
      </c>
      <c r="R372">
        <v>1</v>
      </c>
      <c r="S372">
        <v>1</v>
      </c>
      <c r="T372">
        <v>2</v>
      </c>
      <c r="U372">
        <v>4</v>
      </c>
      <c r="V372">
        <v>4</v>
      </c>
      <c r="W372">
        <v>3</v>
      </c>
      <c r="X372">
        <v>56</v>
      </c>
      <c r="Y372">
        <f t="shared" si="5"/>
        <v>2</v>
      </c>
    </row>
    <row r="373" spans="1:25">
      <c r="A373">
        <v>11051</v>
      </c>
      <c r="B373">
        <v>2</v>
      </c>
      <c r="C373">
        <v>4</v>
      </c>
      <c r="D373">
        <v>4</v>
      </c>
      <c r="E373">
        <v>2</v>
      </c>
      <c r="F373">
        <v>2</v>
      </c>
      <c r="G373">
        <v>4</v>
      </c>
      <c r="H373">
        <v>3</v>
      </c>
      <c r="I373">
        <v>5</v>
      </c>
      <c r="J373">
        <v>2</v>
      </c>
      <c r="K373">
        <v>2</v>
      </c>
      <c r="L373">
        <v>4</v>
      </c>
      <c r="M373">
        <v>4</v>
      </c>
      <c r="N373">
        <v>4</v>
      </c>
      <c r="O373">
        <v>1</v>
      </c>
      <c r="P373">
        <v>2</v>
      </c>
      <c r="Q373">
        <v>2</v>
      </c>
      <c r="R373">
        <v>1</v>
      </c>
      <c r="S373">
        <v>2</v>
      </c>
      <c r="T373">
        <v>2</v>
      </c>
      <c r="U373">
        <v>3</v>
      </c>
      <c r="V373">
        <v>2</v>
      </c>
      <c r="W373">
        <v>3</v>
      </c>
      <c r="X373">
        <v>60</v>
      </c>
      <c r="Y373">
        <f t="shared" si="5"/>
        <v>3</v>
      </c>
    </row>
    <row r="374" spans="1:25">
      <c r="A374">
        <v>11654</v>
      </c>
      <c r="B374">
        <v>2</v>
      </c>
      <c r="C374">
        <v>2</v>
      </c>
      <c r="D374">
        <v>4</v>
      </c>
      <c r="E374">
        <v>1</v>
      </c>
      <c r="F374">
        <v>1</v>
      </c>
      <c r="G374">
        <v>4</v>
      </c>
      <c r="H374">
        <v>4</v>
      </c>
      <c r="I374">
        <v>5</v>
      </c>
      <c r="J374">
        <v>4</v>
      </c>
      <c r="K374">
        <v>4</v>
      </c>
      <c r="L374">
        <v>2</v>
      </c>
      <c r="M374">
        <v>4</v>
      </c>
      <c r="N374">
        <v>2</v>
      </c>
      <c r="O374">
        <v>1</v>
      </c>
      <c r="P374">
        <v>3</v>
      </c>
      <c r="Q374">
        <v>1</v>
      </c>
      <c r="R374">
        <v>1</v>
      </c>
      <c r="S374">
        <v>1</v>
      </c>
      <c r="T374">
        <v>2</v>
      </c>
      <c r="U374">
        <v>2</v>
      </c>
      <c r="V374">
        <v>4</v>
      </c>
      <c r="W374">
        <v>1</v>
      </c>
      <c r="X374">
        <v>55</v>
      </c>
      <c r="Y374">
        <f t="shared" si="5"/>
        <v>1</v>
      </c>
    </row>
    <row r="375" spans="1:25">
      <c r="A375">
        <v>11657</v>
      </c>
      <c r="B375">
        <v>1</v>
      </c>
      <c r="C375">
        <v>2</v>
      </c>
      <c r="D375">
        <v>2</v>
      </c>
      <c r="E375">
        <v>1</v>
      </c>
      <c r="F375">
        <v>1</v>
      </c>
      <c r="G375">
        <v>4</v>
      </c>
      <c r="H375">
        <v>5</v>
      </c>
      <c r="I375">
        <v>5</v>
      </c>
      <c r="J375">
        <v>2</v>
      </c>
      <c r="K375">
        <v>2</v>
      </c>
      <c r="L375">
        <v>4</v>
      </c>
      <c r="M375">
        <v>1</v>
      </c>
      <c r="N375">
        <v>4</v>
      </c>
      <c r="O375">
        <v>1</v>
      </c>
      <c r="P375">
        <v>2</v>
      </c>
      <c r="Q375">
        <v>2</v>
      </c>
      <c r="R375">
        <v>2</v>
      </c>
      <c r="S375">
        <v>1</v>
      </c>
      <c r="T375">
        <v>1</v>
      </c>
      <c r="U375">
        <v>4</v>
      </c>
      <c r="V375">
        <v>4</v>
      </c>
      <c r="W375">
        <v>4</v>
      </c>
      <c r="X375">
        <v>55</v>
      </c>
      <c r="Y375">
        <f t="shared" si="5"/>
        <v>0</v>
      </c>
    </row>
    <row r="376" spans="1:25">
      <c r="A376">
        <v>11659</v>
      </c>
      <c r="B376">
        <v>2</v>
      </c>
      <c r="C376">
        <v>1</v>
      </c>
      <c r="D376">
        <v>1</v>
      </c>
      <c r="E376">
        <v>1</v>
      </c>
      <c r="F376">
        <v>4</v>
      </c>
      <c r="G376">
        <v>4</v>
      </c>
      <c r="H376">
        <v>3</v>
      </c>
      <c r="I376">
        <v>5</v>
      </c>
      <c r="J376">
        <v>3</v>
      </c>
      <c r="K376">
        <v>2</v>
      </c>
      <c r="L376">
        <v>3</v>
      </c>
      <c r="M376">
        <v>5</v>
      </c>
      <c r="N376">
        <v>3</v>
      </c>
      <c r="O376">
        <v>3</v>
      </c>
      <c r="P376">
        <v>4</v>
      </c>
      <c r="Q376">
        <v>2</v>
      </c>
      <c r="R376">
        <v>2</v>
      </c>
      <c r="S376">
        <v>2</v>
      </c>
      <c r="T376">
        <v>4</v>
      </c>
      <c r="U376">
        <v>2</v>
      </c>
      <c r="V376">
        <v>2</v>
      </c>
      <c r="W376">
        <v>2</v>
      </c>
      <c r="X376">
        <v>60</v>
      </c>
      <c r="Y376">
        <f t="shared" si="5"/>
        <v>5</v>
      </c>
    </row>
    <row r="377" spans="1:25">
      <c r="A377">
        <v>11672</v>
      </c>
      <c r="B377">
        <v>4</v>
      </c>
      <c r="C377">
        <v>4</v>
      </c>
      <c r="D377">
        <v>4</v>
      </c>
      <c r="E377">
        <v>4</v>
      </c>
      <c r="F377">
        <v>1</v>
      </c>
      <c r="G377">
        <v>2</v>
      </c>
      <c r="H377">
        <v>4</v>
      </c>
      <c r="I377">
        <v>5</v>
      </c>
      <c r="J377">
        <v>2</v>
      </c>
      <c r="K377">
        <v>2</v>
      </c>
      <c r="L377">
        <v>3</v>
      </c>
      <c r="M377">
        <v>4</v>
      </c>
      <c r="N377">
        <v>5</v>
      </c>
      <c r="O377">
        <v>1</v>
      </c>
      <c r="P377">
        <v>4</v>
      </c>
      <c r="Q377">
        <v>2</v>
      </c>
      <c r="R377">
        <v>2</v>
      </c>
      <c r="S377">
        <v>2</v>
      </c>
      <c r="T377">
        <v>2</v>
      </c>
      <c r="U377">
        <v>2</v>
      </c>
      <c r="V377">
        <v>4</v>
      </c>
      <c r="W377">
        <v>2</v>
      </c>
      <c r="X377">
        <v>65</v>
      </c>
      <c r="Y377">
        <f t="shared" si="5"/>
        <v>1</v>
      </c>
    </row>
    <row r="378" spans="1:25">
      <c r="A378">
        <v>9581</v>
      </c>
      <c r="B378">
        <v>5</v>
      </c>
      <c r="C378">
        <v>5</v>
      </c>
      <c r="D378">
        <v>5</v>
      </c>
      <c r="E378">
        <v>5</v>
      </c>
      <c r="F378">
        <v>2</v>
      </c>
      <c r="G378">
        <v>1</v>
      </c>
      <c r="H378">
        <v>5</v>
      </c>
      <c r="I378">
        <v>5</v>
      </c>
      <c r="J378">
        <v>5</v>
      </c>
      <c r="K378">
        <v>5</v>
      </c>
      <c r="L378">
        <v>5</v>
      </c>
      <c r="M378">
        <v>4</v>
      </c>
      <c r="N378">
        <v>5</v>
      </c>
      <c r="O378">
        <v>1</v>
      </c>
      <c r="P378">
        <v>5</v>
      </c>
      <c r="Q378">
        <v>5</v>
      </c>
      <c r="R378">
        <v>3</v>
      </c>
      <c r="S378">
        <v>2</v>
      </c>
      <c r="T378">
        <v>5</v>
      </c>
      <c r="U378">
        <v>1</v>
      </c>
      <c r="V378">
        <v>4</v>
      </c>
      <c r="W378">
        <v>1</v>
      </c>
      <c r="X378">
        <v>84</v>
      </c>
      <c r="Y378">
        <f t="shared" si="5"/>
        <v>1</v>
      </c>
    </row>
    <row r="379" spans="1:25">
      <c r="A379">
        <v>11706</v>
      </c>
      <c r="B379">
        <v>2</v>
      </c>
      <c r="C379">
        <v>5</v>
      </c>
      <c r="D379">
        <v>5</v>
      </c>
      <c r="E379">
        <v>1</v>
      </c>
      <c r="F379">
        <v>2</v>
      </c>
      <c r="G379">
        <v>4</v>
      </c>
      <c r="H379">
        <v>5</v>
      </c>
      <c r="I379">
        <v>5</v>
      </c>
      <c r="J379">
        <v>5</v>
      </c>
      <c r="K379">
        <v>4</v>
      </c>
      <c r="L379">
        <v>5</v>
      </c>
      <c r="M379">
        <v>5</v>
      </c>
      <c r="N379">
        <v>4</v>
      </c>
      <c r="O379">
        <v>1</v>
      </c>
      <c r="P379">
        <v>4</v>
      </c>
      <c r="Q379">
        <v>2</v>
      </c>
      <c r="R379">
        <v>2</v>
      </c>
      <c r="S379">
        <v>4</v>
      </c>
      <c r="T379">
        <v>1</v>
      </c>
      <c r="U379">
        <v>5</v>
      </c>
      <c r="V379">
        <v>5</v>
      </c>
      <c r="W379">
        <v>1</v>
      </c>
      <c r="X379">
        <v>77</v>
      </c>
      <c r="Y379">
        <f t="shared" si="5"/>
        <v>0</v>
      </c>
    </row>
    <row r="380" spans="1:25">
      <c r="A380">
        <v>11720</v>
      </c>
      <c r="B380">
        <v>4</v>
      </c>
      <c r="C380">
        <v>5</v>
      </c>
      <c r="D380">
        <v>5</v>
      </c>
      <c r="E380">
        <v>1</v>
      </c>
      <c r="F380">
        <v>1</v>
      </c>
      <c r="G380">
        <v>4</v>
      </c>
      <c r="H380">
        <v>5</v>
      </c>
      <c r="I380">
        <v>5</v>
      </c>
      <c r="J380">
        <v>4</v>
      </c>
      <c r="K380">
        <v>4</v>
      </c>
      <c r="L380">
        <v>4</v>
      </c>
      <c r="M380">
        <v>5</v>
      </c>
      <c r="N380">
        <v>5</v>
      </c>
      <c r="O380">
        <v>1</v>
      </c>
      <c r="P380">
        <v>4</v>
      </c>
      <c r="Q380">
        <v>2</v>
      </c>
      <c r="R380">
        <v>1</v>
      </c>
      <c r="S380">
        <v>2</v>
      </c>
      <c r="T380">
        <v>4</v>
      </c>
      <c r="U380">
        <v>5</v>
      </c>
      <c r="V380">
        <v>4</v>
      </c>
      <c r="W380">
        <v>3</v>
      </c>
      <c r="X380">
        <v>78</v>
      </c>
      <c r="Y380">
        <f t="shared" si="5"/>
        <v>1</v>
      </c>
    </row>
    <row r="381" spans="1:25">
      <c r="A381">
        <v>11716</v>
      </c>
      <c r="B381">
        <v>4</v>
      </c>
      <c r="C381">
        <v>3</v>
      </c>
      <c r="D381">
        <v>5</v>
      </c>
      <c r="E381">
        <v>2</v>
      </c>
      <c r="F381">
        <v>4</v>
      </c>
      <c r="G381">
        <v>2</v>
      </c>
      <c r="H381">
        <v>5</v>
      </c>
      <c r="I381">
        <v>5</v>
      </c>
      <c r="J381">
        <v>5</v>
      </c>
      <c r="K381">
        <v>5</v>
      </c>
      <c r="L381">
        <v>5</v>
      </c>
      <c r="M381">
        <v>4</v>
      </c>
      <c r="N381">
        <v>5</v>
      </c>
      <c r="O381">
        <v>3</v>
      </c>
      <c r="P381">
        <v>4</v>
      </c>
      <c r="Q381">
        <v>3</v>
      </c>
      <c r="R381">
        <v>4</v>
      </c>
      <c r="S381">
        <v>2</v>
      </c>
      <c r="T381">
        <v>4</v>
      </c>
      <c r="U381">
        <v>5</v>
      </c>
      <c r="V381">
        <v>4</v>
      </c>
      <c r="W381">
        <v>3</v>
      </c>
      <c r="X381">
        <v>86</v>
      </c>
      <c r="Y381">
        <f t="shared" si="5"/>
        <v>4</v>
      </c>
    </row>
    <row r="382" spans="1:25">
      <c r="A382">
        <v>11735</v>
      </c>
      <c r="B382">
        <v>2</v>
      </c>
      <c r="C382">
        <v>2</v>
      </c>
      <c r="D382">
        <v>1</v>
      </c>
      <c r="E382">
        <v>2</v>
      </c>
      <c r="F382">
        <v>1</v>
      </c>
      <c r="G382">
        <v>4</v>
      </c>
      <c r="H382">
        <v>3</v>
      </c>
      <c r="I382">
        <v>5</v>
      </c>
      <c r="J382">
        <v>3</v>
      </c>
      <c r="K382">
        <v>1</v>
      </c>
      <c r="L382">
        <v>3</v>
      </c>
      <c r="M382">
        <v>4</v>
      </c>
      <c r="N382">
        <v>4</v>
      </c>
      <c r="O382">
        <v>1</v>
      </c>
      <c r="P382">
        <v>2</v>
      </c>
      <c r="Q382">
        <v>1</v>
      </c>
      <c r="R382">
        <v>4</v>
      </c>
      <c r="S382">
        <v>1</v>
      </c>
      <c r="T382">
        <v>2</v>
      </c>
      <c r="U382">
        <v>5</v>
      </c>
      <c r="V382">
        <v>4</v>
      </c>
      <c r="W382">
        <v>2</v>
      </c>
      <c r="X382">
        <v>57</v>
      </c>
      <c r="Y382">
        <f t="shared" si="5"/>
        <v>3</v>
      </c>
    </row>
    <row r="383" spans="1:25">
      <c r="A383">
        <v>11781</v>
      </c>
      <c r="B383">
        <v>4</v>
      </c>
      <c r="C383">
        <v>4</v>
      </c>
      <c r="D383">
        <v>5</v>
      </c>
      <c r="E383">
        <v>2</v>
      </c>
      <c r="F383">
        <v>3</v>
      </c>
      <c r="G383">
        <v>4</v>
      </c>
      <c r="H383">
        <v>4</v>
      </c>
      <c r="I383">
        <v>5</v>
      </c>
      <c r="J383">
        <v>4</v>
      </c>
      <c r="K383">
        <v>4</v>
      </c>
      <c r="L383">
        <v>5</v>
      </c>
      <c r="M383">
        <v>2</v>
      </c>
      <c r="N383">
        <v>4</v>
      </c>
      <c r="O383">
        <v>4</v>
      </c>
      <c r="P383">
        <v>4</v>
      </c>
      <c r="Q383">
        <v>3</v>
      </c>
      <c r="R383">
        <v>4</v>
      </c>
      <c r="S383">
        <v>4</v>
      </c>
      <c r="T383">
        <v>4</v>
      </c>
      <c r="U383">
        <v>4</v>
      </c>
      <c r="V383">
        <v>4</v>
      </c>
      <c r="W383">
        <v>3</v>
      </c>
      <c r="X383">
        <v>84</v>
      </c>
      <c r="Y383">
        <f t="shared" si="5"/>
        <v>3</v>
      </c>
    </row>
    <row r="384" spans="1:25">
      <c r="A384">
        <v>11788</v>
      </c>
      <c r="B384">
        <v>1</v>
      </c>
      <c r="C384">
        <v>2</v>
      </c>
      <c r="D384">
        <v>5</v>
      </c>
      <c r="E384">
        <v>1</v>
      </c>
      <c r="F384">
        <v>1</v>
      </c>
      <c r="G384">
        <v>5</v>
      </c>
      <c r="H384">
        <v>5</v>
      </c>
      <c r="I384">
        <v>5</v>
      </c>
      <c r="J384">
        <v>2</v>
      </c>
      <c r="K384">
        <v>2</v>
      </c>
      <c r="L384">
        <v>5</v>
      </c>
      <c r="M384">
        <v>4</v>
      </c>
      <c r="N384">
        <v>4</v>
      </c>
      <c r="O384">
        <v>1</v>
      </c>
      <c r="P384">
        <v>2</v>
      </c>
      <c r="Q384">
        <v>1</v>
      </c>
      <c r="R384">
        <v>4</v>
      </c>
      <c r="S384">
        <v>1</v>
      </c>
      <c r="T384">
        <v>1</v>
      </c>
      <c r="U384">
        <v>5</v>
      </c>
      <c r="V384">
        <v>4</v>
      </c>
      <c r="W384">
        <v>2</v>
      </c>
      <c r="X384">
        <v>63</v>
      </c>
      <c r="Y384">
        <f t="shared" si="5"/>
        <v>0</v>
      </c>
    </row>
    <row r="385" spans="1:25">
      <c r="A385">
        <v>11798</v>
      </c>
      <c r="B385">
        <v>1</v>
      </c>
      <c r="C385">
        <v>4</v>
      </c>
      <c r="D385">
        <v>4</v>
      </c>
      <c r="E385">
        <v>1</v>
      </c>
      <c r="F385">
        <v>1</v>
      </c>
      <c r="G385">
        <v>4</v>
      </c>
      <c r="H385">
        <v>4</v>
      </c>
      <c r="I385">
        <v>4</v>
      </c>
      <c r="J385">
        <v>2</v>
      </c>
      <c r="K385">
        <v>2</v>
      </c>
      <c r="L385">
        <v>4</v>
      </c>
      <c r="M385">
        <v>2</v>
      </c>
      <c r="N385">
        <v>4</v>
      </c>
      <c r="O385">
        <v>1</v>
      </c>
      <c r="P385">
        <v>2</v>
      </c>
      <c r="Q385">
        <v>1</v>
      </c>
      <c r="R385">
        <v>1</v>
      </c>
      <c r="S385">
        <v>2</v>
      </c>
      <c r="T385">
        <v>2</v>
      </c>
      <c r="U385">
        <v>4</v>
      </c>
      <c r="V385">
        <v>4</v>
      </c>
      <c r="W385">
        <v>2</v>
      </c>
      <c r="X385">
        <v>56</v>
      </c>
      <c r="Y385">
        <f t="shared" si="5"/>
        <v>0</v>
      </c>
    </row>
    <row r="386" spans="1:25">
      <c r="A386">
        <v>11751</v>
      </c>
      <c r="B386">
        <v>2</v>
      </c>
      <c r="C386">
        <v>2</v>
      </c>
      <c r="D386">
        <v>3</v>
      </c>
      <c r="E386">
        <v>2</v>
      </c>
      <c r="F386">
        <v>1</v>
      </c>
      <c r="G386">
        <v>2</v>
      </c>
      <c r="H386">
        <v>3</v>
      </c>
      <c r="I386">
        <v>3</v>
      </c>
      <c r="J386">
        <v>2</v>
      </c>
      <c r="K386">
        <v>3</v>
      </c>
      <c r="L386">
        <v>2</v>
      </c>
      <c r="M386">
        <v>2</v>
      </c>
      <c r="N386">
        <v>2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3</v>
      </c>
      <c r="V386">
        <v>2</v>
      </c>
      <c r="W386">
        <v>1</v>
      </c>
      <c r="X386">
        <v>41</v>
      </c>
      <c r="Y386">
        <f t="shared" si="5"/>
        <v>5</v>
      </c>
    </row>
    <row r="387" spans="1:25">
      <c r="A387">
        <v>11858</v>
      </c>
      <c r="B387">
        <v>1</v>
      </c>
      <c r="C387">
        <v>3</v>
      </c>
      <c r="D387">
        <v>4</v>
      </c>
      <c r="E387">
        <v>2</v>
      </c>
      <c r="F387">
        <v>2</v>
      </c>
      <c r="G387">
        <v>4</v>
      </c>
      <c r="H387">
        <v>4</v>
      </c>
      <c r="I387">
        <v>4</v>
      </c>
      <c r="J387">
        <v>2</v>
      </c>
      <c r="K387">
        <v>1</v>
      </c>
      <c r="L387">
        <v>3</v>
      </c>
      <c r="M387">
        <v>4</v>
      </c>
      <c r="N387">
        <v>2</v>
      </c>
      <c r="O387">
        <v>1</v>
      </c>
      <c r="P387">
        <v>4</v>
      </c>
      <c r="Q387">
        <v>1</v>
      </c>
      <c r="R387">
        <v>2</v>
      </c>
      <c r="S387">
        <v>2</v>
      </c>
      <c r="T387">
        <v>2</v>
      </c>
      <c r="U387">
        <v>5</v>
      </c>
      <c r="V387">
        <v>4</v>
      </c>
      <c r="W387">
        <v>3</v>
      </c>
      <c r="X387">
        <v>60</v>
      </c>
      <c r="Y387">
        <f t="shared" ref="Y387:Y450" si="6">COUNTIF(B387:W387, "=3")</f>
        <v>3</v>
      </c>
    </row>
    <row r="388" spans="1:25">
      <c r="A388">
        <v>11864</v>
      </c>
      <c r="B388">
        <v>2</v>
      </c>
      <c r="C388">
        <v>2</v>
      </c>
      <c r="D388">
        <v>4</v>
      </c>
      <c r="E388">
        <v>2</v>
      </c>
      <c r="F388">
        <v>2</v>
      </c>
      <c r="G388">
        <v>1</v>
      </c>
      <c r="H388">
        <v>5</v>
      </c>
      <c r="I388">
        <v>5</v>
      </c>
      <c r="J388">
        <v>5</v>
      </c>
      <c r="K388">
        <v>5</v>
      </c>
      <c r="L388">
        <v>5</v>
      </c>
      <c r="M388">
        <v>5</v>
      </c>
      <c r="N388">
        <v>5</v>
      </c>
      <c r="O388">
        <v>1</v>
      </c>
      <c r="P388">
        <v>5</v>
      </c>
      <c r="Q388">
        <v>5</v>
      </c>
      <c r="R388">
        <v>2</v>
      </c>
      <c r="S388">
        <v>2</v>
      </c>
      <c r="T388">
        <v>5</v>
      </c>
      <c r="U388">
        <v>2</v>
      </c>
      <c r="V388">
        <v>1</v>
      </c>
      <c r="W388">
        <v>3</v>
      </c>
      <c r="X388">
        <v>74</v>
      </c>
      <c r="Y388">
        <f t="shared" si="6"/>
        <v>1</v>
      </c>
    </row>
    <row r="389" spans="1:25">
      <c r="A389">
        <v>11868</v>
      </c>
      <c r="B389">
        <v>2</v>
      </c>
      <c r="C389">
        <v>2</v>
      </c>
      <c r="D389">
        <v>3</v>
      </c>
      <c r="E389">
        <v>2</v>
      </c>
      <c r="F389">
        <v>2</v>
      </c>
      <c r="G389">
        <v>4</v>
      </c>
      <c r="H389">
        <v>4</v>
      </c>
      <c r="I389">
        <v>4</v>
      </c>
      <c r="J389">
        <v>2</v>
      </c>
      <c r="K389">
        <v>2</v>
      </c>
      <c r="L389">
        <v>2</v>
      </c>
      <c r="M389">
        <v>5</v>
      </c>
      <c r="N389">
        <v>4</v>
      </c>
      <c r="O389">
        <v>1</v>
      </c>
      <c r="P389">
        <v>4</v>
      </c>
      <c r="Q389">
        <v>2</v>
      </c>
      <c r="R389">
        <v>2</v>
      </c>
      <c r="S389">
        <v>2</v>
      </c>
      <c r="T389">
        <v>3</v>
      </c>
      <c r="U389">
        <v>3</v>
      </c>
      <c r="V389">
        <v>3</v>
      </c>
      <c r="W389">
        <v>2</v>
      </c>
      <c r="X389">
        <v>60</v>
      </c>
      <c r="Y389">
        <f t="shared" si="6"/>
        <v>4</v>
      </c>
    </row>
    <row r="390" spans="1:25">
      <c r="A390">
        <v>11806</v>
      </c>
      <c r="B390">
        <v>4</v>
      </c>
      <c r="C390">
        <v>3</v>
      </c>
      <c r="D390">
        <v>4</v>
      </c>
      <c r="E390">
        <v>1</v>
      </c>
      <c r="F390">
        <v>3</v>
      </c>
      <c r="G390">
        <v>4</v>
      </c>
      <c r="H390">
        <v>4</v>
      </c>
      <c r="I390">
        <v>4</v>
      </c>
      <c r="J390">
        <v>4</v>
      </c>
      <c r="K390">
        <v>4</v>
      </c>
      <c r="L390">
        <v>4</v>
      </c>
      <c r="M390">
        <v>4</v>
      </c>
      <c r="N390">
        <v>4</v>
      </c>
      <c r="O390">
        <v>3</v>
      </c>
      <c r="P390">
        <v>3</v>
      </c>
      <c r="Q390">
        <v>3</v>
      </c>
      <c r="R390">
        <v>3</v>
      </c>
      <c r="S390">
        <v>3</v>
      </c>
      <c r="T390">
        <v>3</v>
      </c>
      <c r="U390">
        <v>2</v>
      </c>
      <c r="V390">
        <v>4</v>
      </c>
      <c r="W390">
        <v>2</v>
      </c>
      <c r="X390">
        <v>73</v>
      </c>
      <c r="Y390">
        <f t="shared" si="6"/>
        <v>8</v>
      </c>
    </row>
    <row r="391" spans="1:25">
      <c r="A391">
        <v>11873</v>
      </c>
      <c r="B391">
        <v>2</v>
      </c>
      <c r="C391">
        <v>4</v>
      </c>
      <c r="D391">
        <v>4</v>
      </c>
      <c r="E391">
        <v>2</v>
      </c>
      <c r="F391">
        <v>1</v>
      </c>
      <c r="G391">
        <v>4</v>
      </c>
      <c r="H391">
        <v>3</v>
      </c>
      <c r="I391">
        <v>4</v>
      </c>
      <c r="J391">
        <v>2</v>
      </c>
      <c r="K391">
        <v>3</v>
      </c>
      <c r="L391">
        <v>3</v>
      </c>
      <c r="M391">
        <v>3</v>
      </c>
      <c r="N391">
        <v>2</v>
      </c>
      <c r="O391">
        <v>2</v>
      </c>
      <c r="P391">
        <v>2</v>
      </c>
      <c r="Q391">
        <v>2</v>
      </c>
      <c r="R391">
        <v>2</v>
      </c>
      <c r="S391">
        <v>1</v>
      </c>
      <c r="T391">
        <v>2</v>
      </c>
      <c r="U391">
        <v>4</v>
      </c>
      <c r="V391">
        <v>4</v>
      </c>
      <c r="W391">
        <v>3</v>
      </c>
      <c r="X391">
        <v>59</v>
      </c>
      <c r="Y391">
        <f t="shared" si="6"/>
        <v>5</v>
      </c>
    </row>
    <row r="392" spans="1:25">
      <c r="A392">
        <v>11881</v>
      </c>
      <c r="B392">
        <v>3</v>
      </c>
      <c r="C392">
        <v>2</v>
      </c>
      <c r="D392">
        <v>2</v>
      </c>
      <c r="E392">
        <v>1</v>
      </c>
      <c r="F392">
        <v>1</v>
      </c>
      <c r="G392">
        <v>2</v>
      </c>
      <c r="H392">
        <v>1</v>
      </c>
      <c r="I392">
        <v>2</v>
      </c>
      <c r="J392">
        <v>1</v>
      </c>
      <c r="K392">
        <v>1</v>
      </c>
      <c r="L392">
        <v>2</v>
      </c>
      <c r="M392">
        <v>1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3</v>
      </c>
      <c r="W392">
        <v>2</v>
      </c>
      <c r="X392">
        <v>32</v>
      </c>
      <c r="Y392">
        <f t="shared" si="6"/>
        <v>2</v>
      </c>
    </row>
    <row r="393" spans="1:25">
      <c r="A393">
        <v>11898</v>
      </c>
      <c r="B393">
        <v>2</v>
      </c>
      <c r="C393">
        <v>2</v>
      </c>
      <c r="D393">
        <v>4</v>
      </c>
      <c r="E393">
        <v>4</v>
      </c>
      <c r="F393">
        <v>1</v>
      </c>
      <c r="G393">
        <v>4</v>
      </c>
      <c r="H393">
        <v>4</v>
      </c>
      <c r="I393">
        <v>4</v>
      </c>
      <c r="J393">
        <v>2</v>
      </c>
      <c r="K393">
        <v>2</v>
      </c>
      <c r="L393">
        <v>4</v>
      </c>
      <c r="M393">
        <v>2</v>
      </c>
      <c r="N393">
        <v>4</v>
      </c>
      <c r="O393">
        <v>1</v>
      </c>
      <c r="P393">
        <v>3</v>
      </c>
      <c r="Q393">
        <v>2</v>
      </c>
      <c r="R393">
        <v>3</v>
      </c>
      <c r="S393">
        <v>1</v>
      </c>
      <c r="T393">
        <v>4</v>
      </c>
      <c r="U393">
        <v>4</v>
      </c>
      <c r="V393">
        <v>4</v>
      </c>
      <c r="W393">
        <v>3</v>
      </c>
      <c r="X393">
        <v>64</v>
      </c>
      <c r="Y393">
        <f t="shared" si="6"/>
        <v>3</v>
      </c>
    </row>
    <row r="394" spans="1:25">
      <c r="A394">
        <v>11905</v>
      </c>
      <c r="B394">
        <v>1</v>
      </c>
      <c r="C394">
        <v>1</v>
      </c>
      <c r="D394">
        <v>1</v>
      </c>
      <c r="E394">
        <v>1</v>
      </c>
      <c r="F394">
        <v>5</v>
      </c>
      <c r="G394">
        <v>1</v>
      </c>
      <c r="H394">
        <v>2</v>
      </c>
      <c r="I394">
        <v>4</v>
      </c>
      <c r="J394">
        <v>1</v>
      </c>
      <c r="K394">
        <v>1</v>
      </c>
      <c r="L394">
        <v>1</v>
      </c>
      <c r="M394">
        <v>2</v>
      </c>
      <c r="N394">
        <v>4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2</v>
      </c>
      <c r="V394">
        <v>1</v>
      </c>
      <c r="W394">
        <v>1</v>
      </c>
      <c r="X394">
        <v>35</v>
      </c>
      <c r="Y394">
        <f t="shared" si="6"/>
        <v>0</v>
      </c>
    </row>
    <row r="395" spans="1:25">
      <c r="A395">
        <v>11912</v>
      </c>
      <c r="B395">
        <v>1</v>
      </c>
      <c r="C395">
        <v>3</v>
      </c>
      <c r="D395">
        <v>5</v>
      </c>
      <c r="E395">
        <v>1</v>
      </c>
      <c r="F395">
        <v>1</v>
      </c>
      <c r="G395">
        <v>2</v>
      </c>
      <c r="H395">
        <v>4</v>
      </c>
      <c r="I395">
        <v>4</v>
      </c>
      <c r="J395">
        <v>4</v>
      </c>
      <c r="K395">
        <v>5</v>
      </c>
      <c r="L395">
        <v>4</v>
      </c>
      <c r="M395">
        <v>2</v>
      </c>
      <c r="N395">
        <v>3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4</v>
      </c>
      <c r="V395">
        <v>2</v>
      </c>
      <c r="W395">
        <v>2</v>
      </c>
      <c r="X395">
        <v>53</v>
      </c>
      <c r="Y395">
        <f t="shared" si="6"/>
        <v>2</v>
      </c>
    </row>
    <row r="396" spans="1:25">
      <c r="A396">
        <v>11913</v>
      </c>
      <c r="B396">
        <v>3</v>
      </c>
      <c r="C396">
        <v>2</v>
      </c>
      <c r="D396">
        <v>3</v>
      </c>
      <c r="E396">
        <v>4</v>
      </c>
      <c r="F396">
        <v>1</v>
      </c>
      <c r="G396">
        <v>3</v>
      </c>
      <c r="H396">
        <v>4</v>
      </c>
      <c r="I396">
        <v>5</v>
      </c>
      <c r="J396">
        <v>2</v>
      </c>
      <c r="K396">
        <v>2</v>
      </c>
      <c r="L396">
        <v>4</v>
      </c>
      <c r="M396">
        <v>1</v>
      </c>
      <c r="N396">
        <v>4</v>
      </c>
      <c r="O396">
        <v>1</v>
      </c>
      <c r="P396">
        <v>3</v>
      </c>
      <c r="Q396">
        <v>2</v>
      </c>
      <c r="R396">
        <v>1</v>
      </c>
      <c r="S396">
        <v>1</v>
      </c>
      <c r="T396">
        <v>3</v>
      </c>
      <c r="U396">
        <v>4</v>
      </c>
      <c r="V396">
        <v>2</v>
      </c>
      <c r="W396">
        <v>3</v>
      </c>
      <c r="X396">
        <v>58</v>
      </c>
      <c r="Y396">
        <f t="shared" si="6"/>
        <v>6</v>
      </c>
    </row>
    <row r="397" spans="1:25">
      <c r="A397">
        <v>11945</v>
      </c>
      <c r="B397">
        <v>3</v>
      </c>
      <c r="C397">
        <v>4</v>
      </c>
      <c r="D397">
        <v>4</v>
      </c>
      <c r="E397">
        <v>1</v>
      </c>
      <c r="F397">
        <v>1</v>
      </c>
      <c r="G397">
        <v>4</v>
      </c>
      <c r="H397">
        <v>3</v>
      </c>
      <c r="I397">
        <v>5</v>
      </c>
      <c r="J397">
        <v>2</v>
      </c>
      <c r="K397">
        <v>2</v>
      </c>
      <c r="L397">
        <v>5</v>
      </c>
      <c r="M397">
        <v>4</v>
      </c>
      <c r="N397">
        <v>4</v>
      </c>
      <c r="O397">
        <v>2</v>
      </c>
      <c r="P397">
        <v>2</v>
      </c>
      <c r="Q397">
        <v>2</v>
      </c>
      <c r="R397">
        <v>2</v>
      </c>
      <c r="S397">
        <v>2</v>
      </c>
      <c r="T397">
        <v>2</v>
      </c>
      <c r="U397">
        <v>2</v>
      </c>
      <c r="V397">
        <v>2</v>
      </c>
      <c r="W397">
        <v>2</v>
      </c>
      <c r="X397">
        <v>60</v>
      </c>
      <c r="Y397">
        <f t="shared" si="6"/>
        <v>2</v>
      </c>
    </row>
    <row r="398" spans="1:25">
      <c r="A398">
        <v>11933</v>
      </c>
      <c r="B398">
        <v>5</v>
      </c>
      <c r="C398">
        <v>5</v>
      </c>
      <c r="D398">
        <v>5</v>
      </c>
      <c r="E398">
        <v>3</v>
      </c>
      <c r="F398">
        <v>1</v>
      </c>
      <c r="G398">
        <v>1</v>
      </c>
      <c r="H398">
        <v>2</v>
      </c>
      <c r="I398">
        <v>5</v>
      </c>
      <c r="J398">
        <v>1</v>
      </c>
      <c r="K398">
        <v>1</v>
      </c>
      <c r="L398">
        <v>2</v>
      </c>
      <c r="M398">
        <v>2</v>
      </c>
      <c r="N398">
        <v>4</v>
      </c>
      <c r="O398">
        <v>2</v>
      </c>
      <c r="P398">
        <v>4</v>
      </c>
      <c r="Q398">
        <v>2</v>
      </c>
      <c r="R398">
        <v>4</v>
      </c>
      <c r="S398">
        <v>2</v>
      </c>
      <c r="T398">
        <v>2</v>
      </c>
      <c r="U398">
        <v>4</v>
      </c>
      <c r="V398">
        <v>2</v>
      </c>
      <c r="W398">
        <v>3</v>
      </c>
      <c r="X398">
        <v>62</v>
      </c>
      <c r="Y398">
        <f t="shared" si="6"/>
        <v>2</v>
      </c>
    </row>
    <row r="399" spans="1:25">
      <c r="A399">
        <v>11955</v>
      </c>
      <c r="B399">
        <v>2</v>
      </c>
      <c r="C399">
        <v>2</v>
      </c>
      <c r="D399">
        <v>2</v>
      </c>
      <c r="E399">
        <v>2</v>
      </c>
      <c r="F399">
        <v>1</v>
      </c>
      <c r="G399">
        <v>2</v>
      </c>
      <c r="H399">
        <v>4</v>
      </c>
      <c r="I399">
        <v>3</v>
      </c>
      <c r="J399">
        <v>2</v>
      </c>
      <c r="K399">
        <v>1</v>
      </c>
      <c r="L399">
        <v>2</v>
      </c>
      <c r="M399">
        <v>2</v>
      </c>
      <c r="N399">
        <v>2</v>
      </c>
      <c r="O399">
        <v>1</v>
      </c>
      <c r="P399">
        <v>1</v>
      </c>
      <c r="Q399">
        <v>1</v>
      </c>
      <c r="R399">
        <v>2</v>
      </c>
      <c r="S399">
        <v>1</v>
      </c>
      <c r="T399">
        <v>2</v>
      </c>
      <c r="U399">
        <v>4</v>
      </c>
      <c r="V399">
        <v>2</v>
      </c>
      <c r="W399">
        <v>1</v>
      </c>
      <c r="X399">
        <v>42</v>
      </c>
      <c r="Y399">
        <f t="shared" si="6"/>
        <v>1</v>
      </c>
    </row>
    <row r="400" spans="1:25">
      <c r="A400">
        <v>9241</v>
      </c>
      <c r="B400">
        <v>4</v>
      </c>
      <c r="C400">
        <v>4</v>
      </c>
      <c r="D400">
        <v>3</v>
      </c>
      <c r="E400">
        <v>2</v>
      </c>
      <c r="F400">
        <v>2</v>
      </c>
      <c r="G400">
        <v>4</v>
      </c>
      <c r="H400">
        <v>4</v>
      </c>
      <c r="I400">
        <v>5</v>
      </c>
      <c r="J400">
        <v>1</v>
      </c>
      <c r="K400">
        <v>2</v>
      </c>
      <c r="L400">
        <v>2</v>
      </c>
      <c r="M400">
        <v>2</v>
      </c>
      <c r="N400">
        <v>4</v>
      </c>
      <c r="O400">
        <v>1</v>
      </c>
      <c r="P400">
        <v>1</v>
      </c>
      <c r="Q400">
        <v>1</v>
      </c>
      <c r="R400">
        <v>3</v>
      </c>
      <c r="S400">
        <v>2</v>
      </c>
      <c r="T400">
        <v>2</v>
      </c>
      <c r="U400">
        <v>4</v>
      </c>
      <c r="V400">
        <v>4</v>
      </c>
      <c r="W400">
        <v>2</v>
      </c>
      <c r="X400">
        <v>59</v>
      </c>
      <c r="Y400">
        <f t="shared" si="6"/>
        <v>2</v>
      </c>
    </row>
    <row r="401" spans="1:25">
      <c r="A401">
        <v>11972</v>
      </c>
      <c r="B401">
        <v>2</v>
      </c>
      <c r="C401">
        <v>5</v>
      </c>
      <c r="D401">
        <v>5</v>
      </c>
      <c r="E401">
        <v>4</v>
      </c>
      <c r="F401">
        <v>1</v>
      </c>
      <c r="G401">
        <v>4</v>
      </c>
      <c r="H401">
        <v>4</v>
      </c>
      <c r="I401">
        <v>5</v>
      </c>
      <c r="J401">
        <v>4</v>
      </c>
      <c r="K401">
        <v>2</v>
      </c>
      <c r="L401">
        <v>4</v>
      </c>
      <c r="M401">
        <v>4</v>
      </c>
      <c r="N401">
        <v>2</v>
      </c>
      <c r="O401">
        <v>1</v>
      </c>
      <c r="P401">
        <v>4</v>
      </c>
      <c r="Q401">
        <v>2</v>
      </c>
      <c r="R401">
        <v>2</v>
      </c>
      <c r="S401">
        <v>2</v>
      </c>
      <c r="T401">
        <v>2</v>
      </c>
      <c r="U401">
        <v>4</v>
      </c>
      <c r="V401">
        <v>4</v>
      </c>
      <c r="W401">
        <v>3</v>
      </c>
      <c r="X401">
        <v>70</v>
      </c>
      <c r="Y401">
        <f t="shared" si="6"/>
        <v>1</v>
      </c>
    </row>
    <row r="402" spans="1:25">
      <c r="A402">
        <v>11995</v>
      </c>
      <c r="B402">
        <v>2</v>
      </c>
      <c r="C402">
        <v>4</v>
      </c>
      <c r="D402">
        <v>2</v>
      </c>
      <c r="E402">
        <v>2</v>
      </c>
      <c r="F402">
        <v>3</v>
      </c>
      <c r="G402">
        <v>4</v>
      </c>
      <c r="H402">
        <v>3</v>
      </c>
      <c r="I402">
        <v>4</v>
      </c>
      <c r="J402">
        <v>2</v>
      </c>
      <c r="K402">
        <v>2</v>
      </c>
      <c r="L402">
        <v>3</v>
      </c>
      <c r="M402">
        <v>5</v>
      </c>
      <c r="N402">
        <v>2</v>
      </c>
      <c r="O402">
        <v>1</v>
      </c>
      <c r="P402">
        <v>2</v>
      </c>
      <c r="Q402">
        <v>2</v>
      </c>
      <c r="R402">
        <v>3</v>
      </c>
      <c r="S402">
        <v>2</v>
      </c>
      <c r="T402">
        <v>2</v>
      </c>
      <c r="U402">
        <v>4</v>
      </c>
      <c r="V402">
        <v>4</v>
      </c>
      <c r="W402">
        <v>4</v>
      </c>
      <c r="X402">
        <v>62</v>
      </c>
      <c r="Y402">
        <f t="shared" si="6"/>
        <v>4</v>
      </c>
    </row>
    <row r="403" spans="1:25">
      <c r="A403">
        <v>11985</v>
      </c>
      <c r="B403">
        <v>1</v>
      </c>
      <c r="C403">
        <v>1</v>
      </c>
      <c r="D403">
        <v>1</v>
      </c>
      <c r="E403">
        <v>1</v>
      </c>
      <c r="F403">
        <v>1</v>
      </c>
      <c r="G403">
        <v>3</v>
      </c>
      <c r="H403">
        <v>1</v>
      </c>
      <c r="I403">
        <v>3</v>
      </c>
      <c r="J403">
        <v>1</v>
      </c>
      <c r="K403">
        <v>1</v>
      </c>
      <c r="L403">
        <v>1</v>
      </c>
      <c r="M403">
        <v>4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3</v>
      </c>
      <c r="W403">
        <v>3</v>
      </c>
      <c r="X403">
        <v>33</v>
      </c>
      <c r="Y403">
        <f t="shared" si="6"/>
        <v>4</v>
      </c>
    </row>
    <row r="404" spans="1:25">
      <c r="A404">
        <v>11726</v>
      </c>
      <c r="B404">
        <v>1</v>
      </c>
      <c r="C404">
        <v>2</v>
      </c>
      <c r="D404">
        <v>2</v>
      </c>
      <c r="E404">
        <v>1</v>
      </c>
      <c r="F404">
        <v>1</v>
      </c>
      <c r="G404">
        <v>2</v>
      </c>
      <c r="H404">
        <v>4</v>
      </c>
      <c r="I404">
        <v>5</v>
      </c>
      <c r="J404">
        <v>2</v>
      </c>
      <c r="K404">
        <v>2</v>
      </c>
      <c r="L404">
        <v>2</v>
      </c>
      <c r="M404">
        <v>4</v>
      </c>
      <c r="N404">
        <v>1</v>
      </c>
      <c r="O404">
        <v>2</v>
      </c>
      <c r="P404">
        <v>2</v>
      </c>
      <c r="Q404">
        <v>2</v>
      </c>
      <c r="R404">
        <v>1</v>
      </c>
      <c r="S404">
        <v>2</v>
      </c>
      <c r="T404">
        <v>2</v>
      </c>
      <c r="U404">
        <v>2</v>
      </c>
      <c r="V404">
        <v>1</v>
      </c>
      <c r="W404">
        <v>1</v>
      </c>
      <c r="X404">
        <v>44</v>
      </c>
      <c r="Y404">
        <f t="shared" si="6"/>
        <v>0</v>
      </c>
    </row>
    <row r="405" spans="1:25">
      <c r="A405">
        <v>12024</v>
      </c>
      <c r="B405">
        <v>5</v>
      </c>
      <c r="C405">
        <v>5</v>
      </c>
      <c r="D405">
        <v>5</v>
      </c>
      <c r="E405">
        <v>4</v>
      </c>
      <c r="F405">
        <v>5</v>
      </c>
      <c r="G405">
        <v>5</v>
      </c>
      <c r="H405">
        <v>5</v>
      </c>
      <c r="I405">
        <v>5</v>
      </c>
      <c r="J405">
        <v>5</v>
      </c>
      <c r="K405">
        <v>5</v>
      </c>
      <c r="L405">
        <v>5</v>
      </c>
      <c r="M405">
        <v>5</v>
      </c>
      <c r="N405">
        <v>5</v>
      </c>
      <c r="O405">
        <v>4</v>
      </c>
      <c r="P405">
        <v>5</v>
      </c>
      <c r="Q405">
        <v>4</v>
      </c>
      <c r="R405">
        <v>5</v>
      </c>
      <c r="S405">
        <v>5</v>
      </c>
      <c r="T405">
        <v>5</v>
      </c>
      <c r="U405">
        <v>4</v>
      </c>
      <c r="V405">
        <v>4</v>
      </c>
      <c r="W405">
        <v>4</v>
      </c>
      <c r="X405">
        <v>104</v>
      </c>
      <c r="Y405">
        <f t="shared" si="6"/>
        <v>0</v>
      </c>
    </row>
    <row r="406" spans="1:25">
      <c r="A406">
        <v>12034</v>
      </c>
      <c r="B406">
        <v>5</v>
      </c>
      <c r="C406">
        <v>5</v>
      </c>
      <c r="D406">
        <v>5</v>
      </c>
      <c r="E406">
        <v>1</v>
      </c>
      <c r="F406">
        <v>5</v>
      </c>
      <c r="G406">
        <v>1</v>
      </c>
      <c r="H406">
        <v>5</v>
      </c>
      <c r="I406">
        <v>5</v>
      </c>
      <c r="J406">
        <v>5</v>
      </c>
      <c r="K406">
        <v>5</v>
      </c>
      <c r="L406">
        <v>5</v>
      </c>
      <c r="M406">
        <v>5</v>
      </c>
      <c r="N406">
        <v>5</v>
      </c>
      <c r="O406">
        <v>5</v>
      </c>
      <c r="P406">
        <v>5</v>
      </c>
      <c r="Q406">
        <v>5</v>
      </c>
      <c r="R406">
        <v>5</v>
      </c>
      <c r="S406">
        <v>5</v>
      </c>
      <c r="T406">
        <v>4</v>
      </c>
      <c r="U406">
        <v>5</v>
      </c>
      <c r="V406">
        <v>5</v>
      </c>
      <c r="W406">
        <v>5</v>
      </c>
      <c r="X406">
        <v>101</v>
      </c>
      <c r="Y406">
        <f t="shared" si="6"/>
        <v>0</v>
      </c>
    </row>
    <row r="407" spans="1:25">
      <c r="A407">
        <v>11844</v>
      </c>
      <c r="B407">
        <v>2</v>
      </c>
      <c r="C407">
        <v>3</v>
      </c>
      <c r="D407">
        <v>2</v>
      </c>
      <c r="E407">
        <v>2</v>
      </c>
      <c r="F407">
        <v>2</v>
      </c>
      <c r="G407">
        <v>3</v>
      </c>
      <c r="H407">
        <v>2</v>
      </c>
      <c r="I407">
        <v>4</v>
      </c>
      <c r="J407">
        <v>3</v>
      </c>
      <c r="K407">
        <v>2</v>
      </c>
      <c r="L407">
        <v>2</v>
      </c>
      <c r="M407">
        <v>3</v>
      </c>
      <c r="N407">
        <v>2</v>
      </c>
      <c r="O407">
        <v>2</v>
      </c>
      <c r="P407">
        <v>2</v>
      </c>
      <c r="Q407">
        <v>2</v>
      </c>
      <c r="R407">
        <v>2</v>
      </c>
      <c r="S407">
        <v>3</v>
      </c>
      <c r="T407">
        <v>3</v>
      </c>
      <c r="U407">
        <v>2</v>
      </c>
      <c r="V407">
        <v>2</v>
      </c>
      <c r="W407">
        <v>2</v>
      </c>
      <c r="X407">
        <v>52</v>
      </c>
      <c r="Y407">
        <f t="shared" si="6"/>
        <v>6</v>
      </c>
    </row>
    <row r="408" spans="1:25">
      <c r="A408">
        <v>9643</v>
      </c>
      <c r="B408">
        <v>4</v>
      </c>
      <c r="C408">
        <v>2</v>
      </c>
      <c r="D408">
        <v>2</v>
      </c>
      <c r="E408">
        <v>2</v>
      </c>
      <c r="F408">
        <v>2</v>
      </c>
      <c r="G408">
        <v>3</v>
      </c>
      <c r="H408">
        <v>4</v>
      </c>
      <c r="I408">
        <v>4</v>
      </c>
      <c r="J408">
        <v>1</v>
      </c>
      <c r="K408">
        <v>2</v>
      </c>
      <c r="L408">
        <v>4</v>
      </c>
      <c r="M408">
        <v>4</v>
      </c>
      <c r="N408">
        <v>2</v>
      </c>
      <c r="O408">
        <v>2</v>
      </c>
      <c r="P408">
        <v>2</v>
      </c>
      <c r="Q408">
        <v>2</v>
      </c>
      <c r="R408">
        <v>2</v>
      </c>
      <c r="S408">
        <v>2</v>
      </c>
      <c r="T408">
        <v>1</v>
      </c>
      <c r="U408">
        <v>4</v>
      </c>
      <c r="V408">
        <v>4</v>
      </c>
      <c r="W408">
        <v>1</v>
      </c>
      <c r="X408">
        <v>56</v>
      </c>
      <c r="Y408">
        <f t="shared" si="6"/>
        <v>1</v>
      </c>
    </row>
    <row r="409" spans="1:25">
      <c r="A409">
        <v>12004</v>
      </c>
      <c r="B409">
        <v>2</v>
      </c>
      <c r="C409">
        <v>4</v>
      </c>
      <c r="D409">
        <v>4</v>
      </c>
      <c r="E409">
        <v>1</v>
      </c>
      <c r="F409">
        <v>2</v>
      </c>
      <c r="G409">
        <v>3</v>
      </c>
      <c r="H409">
        <v>4</v>
      </c>
      <c r="I409">
        <v>5</v>
      </c>
      <c r="J409">
        <v>2</v>
      </c>
      <c r="K409">
        <v>2</v>
      </c>
      <c r="L409">
        <v>1</v>
      </c>
      <c r="M409">
        <v>4</v>
      </c>
      <c r="N409">
        <v>5</v>
      </c>
      <c r="O409">
        <v>2</v>
      </c>
      <c r="P409">
        <v>4</v>
      </c>
      <c r="Q409">
        <v>2</v>
      </c>
      <c r="R409">
        <v>2</v>
      </c>
      <c r="S409">
        <v>1</v>
      </c>
      <c r="T409">
        <v>2</v>
      </c>
      <c r="U409">
        <v>2</v>
      </c>
      <c r="V409">
        <v>3</v>
      </c>
      <c r="W409">
        <v>2</v>
      </c>
      <c r="X409">
        <v>59</v>
      </c>
      <c r="Y409">
        <f t="shared" si="6"/>
        <v>2</v>
      </c>
    </row>
    <row r="410" spans="1:25">
      <c r="A410">
        <v>12054</v>
      </c>
      <c r="B410">
        <v>4</v>
      </c>
      <c r="C410">
        <v>5</v>
      </c>
      <c r="D410">
        <v>5</v>
      </c>
      <c r="E410">
        <v>2</v>
      </c>
      <c r="F410">
        <v>4</v>
      </c>
      <c r="G410">
        <v>2</v>
      </c>
      <c r="H410">
        <v>5</v>
      </c>
      <c r="I410">
        <v>5</v>
      </c>
      <c r="J410">
        <v>5</v>
      </c>
      <c r="K410">
        <v>5</v>
      </c>
      <c r="L410">
        <v>4</v>
      </c>
      <c r="M410">
        <v>4</v>
      </c>
      <c r="N410">
        <v>4</v>
      </c>
      <c r="O410">
        <v>4</v>
      </c>
      <c r="P410">
        <v>4</v>
      </c>
      <c r="Q410">
        <v>5</v>
      </c>
      <c r="R410">
        <v>4</v>
      </c>
      <c r="S410">
        <v>2</v>
      </c>
      <c r="T410">
        <v>4</v>
      </c>
      <c r="U410">
        <v>4</v>
      </c>
      <c r="V410">
        <v>4</v>
      </c>
      <c r="W410">
        <v>4</v>
      </c>
      <c r="X410">
        <v>89</v>
      </c>
      <c r="Y410">
        <f t="shared" si="6"/>
        <v>0</v>
      </c>
    </row>
    <row r="411" spans="1:25">
      <c r="A411">
        <v>12051</v>
      </c>
      <c r="B411">
        <v>5</v>
      </c>
      <c r="C411">
        <v>5</v>
      </c>
      <c r="D411">
        <v>5</v>
      </c>
      <c r="E411">
        <v>5</v>
      </c>
      <c r="F411">
        <v>5</v>
      </c>
      <c r="G411">
        <v>1</v>
      </c>
      <c r="H411">
        <v>5</v>
      </c>
      <c r="I411">
        <v>5</v>
      </c>
      <c r="J411">
        <v>5</v>
      </c>
      <c r="K411">
        <v>5</v>
      </c>
      <c r="L411">
        <v>5</v>
      </c>
      <c r="M411">
        <v>3</v>
      </c>
      <c r="N411">
        <v>5</v>
      </c>
      <c r="O411">
        <v>3</v>
      </c>
      <c r="P411">
        <v>5</v>
      </c>
      <c r="Q411">
        <v>5</v>
      </c>
      <c r="R411">
        <v>5</v>
      </c>
      <c r="S411">
        <v>5</v>
      </c>
      <c r="T411">
        <v>5</v>
      </c>
      <c r="U411">
        <v>5</v>
      </c>
      <c r="V411">
        <v>4</v>
      </c>
      <c r="W411">
        <v>3</v>
      </c>
      <c r="X411">
        <v>99</v>
      </c>
      <c r="Y411">
        <f t="shared" si="6"/>
        <v>3</v>
      </c>
    </row>
    <row r="412" spans="1:25">
      <c r="A412">
        <v>12063</v>
      </c>
      <c r="B412">
        <v>3</v>
      </c>
      <c r="C412">
        <v>4</v>
      </c>
      <c r="D412">
        <v>3</v>
      </c>
      <c r="E412">
        <v>2</v>
      </c>
      <c r="F412">
        <v>2</v>
      </c>
      <c r="G412">
        <v>4</v>
      </c>
      <c r="H412">
        <v>4</v>
      </c>
      <c r="I412">
        <v>5</v>
      </c>
      <c r="J412">
        <v>5</v>
      </c>
      <c r="K412">
        <v>5</v>
      </c>
      <c r="L412">
        <v>5</v>
      </c>
      <c r="M412">
        <v>5</v>
      </c>
      <c r="N412">
        <v>4</v>
      </c>
      <c r="O412">
        <v>2</v>
      </c>
      <c r="P412">
        <v>4</v>
      </c>
      <c r="Q412">
        <v>2</v>
      </c>
      <c r="R412">
        <v>3</v>
      </c>
      <c r="S412">
        <v>3</v>
      </c>
      <c r="T412">
        <v>4</v>
      </c>
      <c r="U412">
        <v>3</v>
      </c>
      <c r="V412">
        <v>4</v>
      </c>
      <c r="W412">
        <v>3</v>
      </c>
      <c r="X412">
        <v>79</v>
      </c>
      <c r="Y412">
        <f t="shared" si="6"/>
        <v>6</v>
      </c>
    </row>
    <row r="413" spans="1:25">
      <c r="A413">
        <v>12076</v>
      </c>
      <c r="B413">
        <v>5</v>
      </c>
      <c r="C413">
        <v>5</v>
      </c>
      <c r="D413">
        <v>5</v>
      </c>
      <c r="E413">
        <v>2</v>
      </c>
      <c r="F413">
        <v>2</v>
      </c>
      <c r="G413">
        <v>4</v>
      </c>
      <c r="H413">
        <v>4</v>
      </c>
      <c r="I413">
        <v>5</v>
      </c>
      <c r="J413">
        <v>4</v>
      </c>
      <c r="K413">
        <v>4</v>
      </c>
      <c r="L413">
        <v>4</v>
      </c>
      <c r="M413">
        <v>2</v>
      </c>
      <c r="N413">
        <v>4</v>
      </c>
      <c r="O413">
        <v>4</v>
      </c>
      <c r="P413">
        <v>4</v>
      </c>
      <c r="Q413">
        <v>5</v>
      </c>
      <c r="R413">
        <v>4</v>
      </c>
      <c r="S413">
        <v>5</v>
      </c>
      <c r="T413">
        <v>5</v>
      </c>
      <c r="U413">
        <v>2</v>
      </c>
      <c r="V413">
        <v>4</v>
      </c>
      <c r="W413">
        <v>2</v>
      </c>
      <c r="X413">
        <v>85</v>
      </c>
      <c r="Y413">
        <f t="shared" si="6"/>
        <v>0</v>
      </c>
    </row>
    <row r="414" spans="1:25">
      <c r="A414">
        <v>12085</v>
      </c>
      <c r="B414">
        <v>4</v>
      </c>
      <c r="C414">
        <v>4</v>
      </c>
      <c r="D414">
        <v>5</v>
      </c>
      <c r="E414">
        <v>2</v>
      </c>
      <c r="F414">
        <v>4</v>
      </c>
      <c r="G414">
        <v>4</v>
      </c>
      <c r="H414">
        <v>4</v>
      </c>
      <c r="I414">
        <v>5</v>
      </c>
      <c r="J414">
        <v>4</v>
      </c>
      <c r="K414">
        <v>4</v>
      </c>
      <c r="L414">
        <v>3</v>
      </c>
      <c r="M414">
        <v>5</v>
      </c>
      <c r="N414">
        <v>4</v>
      </c>
      <c r="O414">
        <v>1</v>
      </c>
      <c r="P414">
        <v>3</v>
      </c>
      <c r="Q414">
        <v>3</v>
      </c>
      <c r="R414">
        <v>1</v>
      </c>
      <c r="S414">
        <v>3</v>
      </c>
      <c r="T414">
        <v>4</v>
      </c>
      <c r="U414">
        <v>4</v>
      </c>
      <c r="V414">
        <v>4</v>
      </c>
      <c r="W414">
        <v>5</v>
      </c>
      <c r="X414">
        <v>80</v>
      </c>
      <c r="Y414">
        <f t="shared" si="6"/>
        <v>4</v>
      </c>
    </row>
    <row r="415" spans="1:25">
      <c r="A415">
        <v>12112</v>
      </c>
      <c r="B415">
        <v>1</v>
      </c>
      <c r="C415">
        <v>3</v>
      </c>
      <c r="D415">
        <v>4</v>
      </c>
      <c r="E415">
        <v>1</v>
      </c>
      <c r="F415">
        <v>3</v>
      </c>
      <c r="G415">
        <v>4</v>
      </c>
      <c r="H415">
        <v>5</v>
      </c>
      <c r="I415">
        <v>5</v>
      </c>
      <c r="J415">
        <v>5</v>
      </c>
      <c r="K415">
        <v>5</v>
      </c>
      <c r="L415">
        <v>4</v>
      </c>
      <c r="M415">
        <v>4</v>
      </c>
      <c r="N415">
        <v>4</v>
      </c>
      <c r="O415">
        <v>4</v>
      </c>
      <c r="P415">
        <v>4</v>
      </c>
      <c r="Q415">
        <v>1</v>
      </c>
      <c r="R415">
        <v>1</v>
      </c>
      <c r="S415">
        <v>4</v>
      </c>
      <c r="T415">
        <v>2</v>
      </c>
      <c r="U415">
        <v>5</v>
      </c>
      <c r="V415">
        <v>3</v>
      </c>
      <c r="W415">
        <v>2</v>
      </c>
      <c r="X415">
        <v>74</v>
      </c>
      <c r="Y415">
        <f t="shared" si="6"/>
        <v>3</v>
      </c>
    </row>
    <row r="416" spans="1:25">
      <c r="A416">
        <v>12133</v>
      </c>
      <c r="B416">
        <v>3</v>
      </c>
      <c r="C416">
        <v>5</v>
      </c>
      <c r="D416">
        <v>5</v>
      </c>
      <c r="E416">
        <v>2</v>
      </c>
      <c r="F416">
        <v>1</v>
      </c>
      <c r="G416">
        <v>1</v>
      </c>
      <c r="H416">
        <v>5</v>
      </c>
      <c r="I416">
        <v>5</v>
      </c>
      <c r="J416">
        <v>5</v>
      </c>
      <c r="K416">
        <v>2</v>
      </c>
      <c r="L416">
        <v>5</v>
      </c>
      <c r="M416">
        <v>2</v>
      </c>
      <c r="N416">
        <v>2</v>
      </c>
      <c r="O416">
        <v>1</v>
      </c>
      <c r="P416">
        <v>2</v>
      </c>
      <c r="Q416">
        <v>1</v>
      </c>
      <c r="R416">
        <v>2</v>
      </c>
      <c r="S416">
        <v>2</v>
      </c>
      <c r="T416">
        <v>2</v>
      </c>
      <c r="U416">
        <v>3</v>
      </c>
      <c r="V416">
        <v>4</v>
      </c>
      <c r="W416">
        <v>3</v>
      </c>
      <c r="X416">
        <v>63</v>
      </c>
      <c r="Y416">
        <f t="shared" si="6"/>
        <v>3</v>
      </c>
    </row>
    <row r="417" spans="1:25">
      <c r="A417">
        <v>12158</v>
      </c>
      <c r="B417">
        <v>4</v>
      </c>
      <c r="C417">
        <v>3</v>
      </c>
      <c r="D417">
        <v>5</v>
      </c>
      <c r="E417">
        <v>4</v>
      </c>
      <c r="F417">
        <v>1</v>
      </c>
      <c r="G417">
        <v>1</v>
      </c>
      <c r="H417">
        <v>5</v>
      </c>
      <c r="I417">
        <v>5</v>
      </c>
      <c r="J417">
        <v>1</v>
      </c>
      <c r="K417">
        <v>1</v>
      </c>
      <c r="L417">
        <v>5</v>
      </c>
      <c r="M417">
        <v>2</v>
      </c>
      <c r="N417">
        <v>2</v>
      </c>
      <c r="O417">
        <v>1</v>
      </c>
      <c r="P417">
        <v>2</v>
      </c>
      <c r="Q417">
        <v>2</v>
      </c>
      <c r="R417">
        <v>2</v>
      </c>
      <c r="S417">
        <v>2</v>
      </c>
      <c r="T417">
        <v>2</v>
      </c>
      <c r="U417">
        <v>2</v>
      </c>
      <c r="V417">
        <v>2</v>
      </c>
      <c r="W417">
        <v>2</v>
      </c>
      <c r="X417">
        <v>56</v>
      </c>
      <c r="Y417">
        <f t="shared" si="6"/>
        <v>1</v>
      </c>
    </row>
    <row r="418" spans="1:25">
      <c r="A418">
        <v>12170</v>
      </c>
      <c r="B418">
        <v>2</v>
      </c>
      <c r="C418">
        <v>4</v>
      </c>
      <c r="D418">
        <v>3</v>
      </c>
      <c r="E418">
        <v>3</v>
      </c>
      <c r="F418">
        <v>2</v>
      </c>
      <c r="G418">
        <v>3</v>
      </c>
      <c r="H418">
        <v>4</v>
      </c>
      <c r="I418">
        <v>4</v>
      </c>
      <c r="J418">
        <v>4</v>
      </c>
      <c r="K418">
        <v>4</v>
      </c>
      <c r="L418">
        <v>4</v>
      </c>
      <c r="M418">
        <v>4</v>
      </c>
      <c r="N418">
        <v>4</v>
      </c>
      <c r="O418">
        <v>2</v>
      </c>
      <c r="P418">
        <v>3</v>
      </c>
      <c r="Q418">
        <v>4</v>
      </c>
      <c r="R418">
        <v>4</v>
      </c>
      <c r="S418">
        <v>2</v>
      </c>
      <c r="T418">
        <v>3</v>
      </c>
      <c r="U418">
        <v>4</v>
      </c>
      <c r="V418">
        <v>4</v>
      </c>
      <c r="W418">
        <v>3</v>
      </c>
      <c r="X418">
        <v>74</v>
      </c>
      <c r="Y418">
        <f t="shared" si="6"/>
        <v>6</v>
      </c>
    </row>
    <row r="419" spans="1:25">
      <c r="A419">
        <v>12194</v>
      </c>
      <c r="B419">
        <v>1</v>
      </c>
      <c r="C419">
        <v>1</v>
      </c>
      <c r="D419">
        <v>3</v>
      </c>
      <c r="E419">
        <v>1</v>
      </c>
      <c r="F419">
        <v>1</v>
      </c>
      <c r="G419">
        <v>4</v>
      </c>
      <c r="H419">
        <v>2</v>
      </c>
      <c r="I419">
        <v>4</v>
      </c>
      <c r="J419">
        <v>2</v>
      </c>
      <c r="K419">
        <v>2</v>
      </c>
      <c r="L419">
        <v>2</v>
      </c>
      <c r="M419">
        <v>4</v>
      </c>
      <c r="N419">
        <v>2</v>
      </c>
      <c r="O419">
        <v>1</v>
      </c>
      <c r="P419">
        <v>2</v>
      </c>
      <c r="Q419">
        <v>1</v>
      </c>
      <c r="R419">
        <v>1</v>
      </c>
      <c r="S419">
        <v>1</v>
      </c>
      <c r="T419">
        <v>2</v>
      </c>
      <c r="U419">
        <v>1</v>
      </c>
      <c r="V419">
        <v>5</v>
      </c>
      <c r="W419">
        <v>5</v>
      </c>
      <c r="X419">
        <v>48</v>
      </c>
      <c r="Y419">
        <f t="shared" si="6"/>
        <v>1</v>
      </c>
    </row>
    <row r="420" spans="1:25">
      <c r="A420">
        <v>6626</v>
      </c>
      <c r="B420">
        <v>5</v>
      </c>
      <c r="C420">
        <v>4</v>
      </c>
      <c r="D420">
        <v>4</v>
      </c>
      <c r="E420">
        <v>2</v>
      </c>
      <c r="F420">
        <v>1</v>
      </c>
      <c r="G420">
        <v>4</v>
      </c>
      <c r="H420">
        <v>5</v>
      </c>
      <c r="I420">
        <v>5</v>
      </c>
      <c r="J420">
        <v>2</v>
      </c>
      <c r="K420">
        <v>2</v>
      </c>
      <c r="L420">
        <v>5</v>
      </c>
      <c r="M420">
        <v>4</v>
      </c>
      <c r="N420">
        <v>5</v>
      </c>
      <c r="O420">
        <v>5</v>
      </c>
      <c r="P420">
        <v>5</v>
      </c>
      <c r="Q420">
        <v>5</v>
      </c>
      <c r="R420">
        <v>4</v>
      </c>
      <c r="S420">
        <v>5</v>
      </c>
      <c r="T420">
        <v>5</v>
      </c>
      <c r="U420">
        <v>1</v>
      </c>
      <c r="V420">
        <v>2</v>
      </c>
      <c r="W420">
        <v>4</v>
      </c>
      <c r="X420">
        <v>84</v>
      </c>
      <c r="Y420">
        <f t="shared" si="6"/>
        <v>0</v>
      </c>
    </row>
    <row r="421" spans="1:25">
      <c r="A421">
        <v>12221</v>
      </c>
      <c r="B421">
        <v>2</v>
      </c>
      <c r="C421">
        <v>1</v>
      </c>
      <c r="D421">
        <v>2</v>
      </c>
      <c r="E421">
        <v>2</v>
      </c>
      <c r="F421">
        <v>3</v>
      </c>
      <c r="G421">
        <v>3</v>
      </c>
      <c r="H421">
        <v>2</v>
      </c>
      <c r="I421">
        <v>4</v>
      </c>
      <c r="J421">
        <v>1</v>
      </c>
      <c r="K421">
        <v>1</v>
      </c>
      <c r="L421">
        <v>2</v>
      </c>
      <c r="M421">
        <v>2</v>
      </c>
      <c r="N421">
        <v>2</v>
      </c>
      <c r="O421">
        <v>1</v>
      </c>
      <c r="P421">
        <v>2</v>
      </c>
      <c r="Q421">
        <v>1</v>
      </c>
      <c r="R421">
        <v>1</v>
      </c>
      <c r="S421">
        <v>2</v>
      </c>
      <c r="T421">
        <v>2</v>
      </c>
      <c r="U421">
        <v>3</v>
      </c>
      <c r="V421">
        <v>3</v>
      </c>
      <c r="W421">
        <v>1</v>
      </c>
      <c r="X421">
        <v>43</v>
      </c>
      <c r="Y421">
        <f t="shared" si="6"/>
        <v>4</v>
      </c>
    </row>
    <row r="422" spans="1:25">
      <c r="A422">
        <v>12222</v>
      </c>
      <c r="B422">
        <v>1</v>
      </c>
      <c r="C422">
        <v>1</v>
      </c>
      <c r="D422">
        <v>1</v>
      </c>
      <c r="E422">
        <v>1</v>
      </c>
      <c r="F422">
        <v>1</v>
      </c>
      <c r="G422">
        <v>4</v>
      </c>
      <c r="H422">
        <v>4</v>
      </c>
      <c r="I422">
        <v>4</v>
      </c>
      <c r="J422">
        <v>2</v>
      </c>
      <c r="K422">
        <v>2</v>
      </c>
      <c r="L422">
        <v>1</v>
      </c>
      <c r="M422">
        <v>2</v>
      </c>
      <c r="N422">
        <v>2</v>
      </c>
      <c r="O422">
        <v>1</v>
      </c>
      <c r="P422">
        <v>2</v>
      </c>
      <c r="Q422">
        <v>1</v>
      </c>
      <c r="R422">
        <v>1</v>
      </c>
      <c r="S422">
        <v>1</v>
      </c>
      <c r="T422">
        <v>2</v>
      </c>
      <c r="U422">
        <v>3</v>
      </c>
      <c r="V422">
        <v>4</v>
      </c>
      <c r="W422">
        <v>1</v>
      </c>
      <c r="X422">
        <v>42</v>
      </c>
      <c r="Y422">
        <f t="shared" si="6"/>
        <v>1</v>
      </c>
    </row>
    <row r="423" spans="1:25">
      <c r="A423">
        <v>12215</v>
      </c>
      <c r="B423">
        <v>2</v>
      </c>
      <c r="C423">
        <v>3</v>
      </c>
      <c r="D423">
        <v>3</v>
      </c>
      <c r="E423">
        <v>2</v>
      </c>
      <c r="F423">
        <v>2</v>
      </c>
      <c r="G423">
        <v>3</v>
      </c>
      <c r="H423">
        <v>3</v>
      </c>
      <c r="I423">
        <v>3</v>
      </c>
      <c r="J423">
        <v>3</v>
      </c>
      <c r="K423">
        <v>2</v>
      </c>
      <c r="L423">
        <v>3</v>
      </c>
      <c r="M423">
        <v>3</v>
      </c>
      <c r="N423">
        <v>2</v>
      </c>
      <c r="O423">
        <v>2</v>
      </c>
      <c r="P423">
        <v>2</v>
      </c>
      <c r="Q423">
        <v>2</v>
      </c>
      <c r="R423">
        <v>2</v>
      </c>
      <c r="S423">
        <v>1</v>
      </c>
      <c r="T423">
        <v>2</v>
      </c>
      <c r="U423">
        <v>3</v>
      </c>
      <c r="V423">
        <v>3</v>
      </c>
      <c r="W423">
        <v>3</v>
      </c>
      <c r="X423">
        <v>54</v>
      </c>
      <c r="Y423">
        <f t="shared" si="6"/>
        <v>11</v>
      </c>
    </row>
    <row r="424" spans="1:25">
      <c r="A424">
        <v>12218</v>
      </c>
      <c r="B424">
        <v>3</v>
      </c>
      <c r="C424">
        <v>3</v>
      </c>
      <c r="D424">
        <v>4</v>
      </c>
      <c r="E424">
        <v>2</v>
      </c>
      <c r="F424">
        <v>3</v>
      </c>
      <c r="G424">
        <v>2</v>
      </c>
      <c r="H424">
        <v>2</v>
      </c>
      <c r="I424">
        <v>3</v>
      </c>
      <c r="J424">
        <v>1</v>
      </c>
      <c r="K424">
        <v>1</v>
      </c>
      <c r="L424">
        <v>3</v>
      </c>
      <c r="M424">
        <v>2</v>
      </c>
      <c r="N424">
        <v>2</v>
      </c>
      <c r="O424">
        <v>2</v>
      </c>
      <c r="P424">
        <v>2</v>
      </c>
      <c r="Q424">
        <v>2</v>
      </c>
      <c r="R424">
        <v>3</v>
      </c>
      <c r="S424">
        <v>2</v>
      </c>
      <c r="T424">
        <v>2</v>
      </c>
      <c r="U424">
        <v>4</v>
      </c>
      <c r="V424">
        <v>4</v>
      </c>
      <c r="W424">
        <v>2</v>
      </c>
      <c r="X424">
        <v>54</v>
      </c>
      <c r="Y424">
        <f t="shared" si="6"/>
        <v>6</v>
      </c>
    </row>
    <row r="425" spans="1:25">
      <c r="A425">
        <v>12246</v>
      </c>
      <c r="B425">
        <v>4</v>
      </c>
      <c r="C425">
        <v>4</v>
      </c>
      <c r="D425">
        <v>5</v>
      </c>
      <c r="E425">
        <v>2</v>
      </c>
      <c r="F425">
        <v>4</v>
      </c>
      <c r="G425">
        <v>4</v>
      </c>
      <c r="H425">
        <v>5</v>
      </c>
      <c r="I425">
        <v>5</v>
      </c>
      <c r="J425">
        <v>5</v>
      </c>
      <c r="K425">
        <v>5</v>
      </c>
      <c r="L425">
        <v>5</v>
      </c>
      <c r="M425">
        <v>2</v>
      </c>
      <c r="N425">
        <v>4</v>
      </c>
      <c r="O425">
        <v>1</v>
      </c>
      <c r="P425">
        <v>4</v>
      </c>
      <c r="Q425">
        <v>4</v>
      </c>
      <c r="R425">
        <v>4</v>
      </c>
      <c r="S425">
        <v>2</v>
      </c>
      <c r="T425">
        <v>4</v>
      </c>
      <c r="U425">
        <v>4</v>
      </c>
      <c r="V425">
        <v>4</v>
      </c>
      <c r="W425">
        <v>1</v>
      </c>
      <c r="X425">
        <v>82</v>
      </c>
      <c r="Y425">
        <f t="shared" si="6"/>
        <v>0</v>
      </c>
    </row>
    <row r="426" spans="1:25">
      <c r="A426">
        <v>12253</v>
      </c>
      <c r="B426">
        <v>2</v>
      </c>
      <c r="C426">
        <v>2</v>
      </c>
      <c r="D426">
        <v>1</v>
      </c>
      <c r="E426">
        <v>5</v>
      </c>
      <c r="F426">
        <v>1</v>
      </c>
      <c r="G426">
        <v>2</v>
      </c>
      <c r="H426">
        <v>5</v>
      </c>
      <c r="I426">
        <v>5</v>
      </c>
      <c r="J426">
        <v>5</v>
      </c>
      <c r="K426">
        <v>5</v>
      </c>
      <c r="L426">
        <v>5</v>
      </c>
      <c r="M426">
        <v>4</v>
      </c>
      <c r="N426">
        <v>2</v>
      </c>
      <c r="O426">
        <v>1</v>
      </c>
      <c r="P426">
        <v>2</v>
      </c>
      <c r="Q426">
        <v>2</v>
      </c>
      <c r="R426">
        <v>2</v>
      </c>
      <c r="S426">
        <v>2</v>
      </c>
      <c r="T426">
        <v>2</v>
      </c>
      <c r="U426">
        <v>4</v>
      </c>
      <c r="V426">
        <v>4</v>
      </c>
      <c r="W426">
        <v>1</v>
      </c>
      <c r="X426">
        <v>64</v>
      </c>
      <c r="Y426">
        <f t="shared" si="6"/>
        <v>0</v>
      </c>
    </row>
    <row r="427" spans="1:25">
      <c r="A427">
        <v>12252</v>
      </c>
      <c r="B427">
        <v>1</v>
      </c>
      <c r="C427">
        <v>1</v>
      </c>
      <c r="D427">
        <v>1</v>
      </c>
      <c r="E427">
        <v>1</v>
      </c>
      <c r="F427">
        <v>1</v>
      </c>
      <c r="G427">
        <v>4</v>
      </c>
      <c r="H427">
        <v>3</v>
      </c>
      <c r="I427">
        <v>4</v>
      </c>
      <c r="J427">
        <v>2</v>
      </c>
      <c r="K427">
        <v>2</v>
      </c>
      <c r="L427">
        <v>2</v>
      </c>
      <c r="M427">
        <v>4</v>
      </c>
      <c r="N427">
        <v>3</v>
      </c>
      <c r="O427">
        <v>1</v>
      </c>
      <c r="P427">
        <v>2</v>
      </c>
      <c r="Q427">
        <v>2</v>
      </c>
      <c r="R427">
        <v>1</v>
      </c>
      <c r="S427">
        <v>1</v>
      </c>
      <c r="T427">
        <v>2</v>
      </c>
      <c r="U427">
        <v>5</v>
      </c>
      <c r="V427">
        <v>4</v>
      </c>
      <c r="W427">
        <v>2</v>
      </c>
      <c r="X427">
        <v>49</v>
      </c>
      <c r="Y427">
        <f t="shared" si="6"/>
        <v>2</v>
      </c>
    </row>
    <row r="428" spans="1:25">
      <c r="A428">
        <v>12258</v>
      </c>
      <c r="B428">
        <v>5</v>
      </c>
      <c r="C428">
        <v>2</v>
      </c>
      <c r="D428">
        <v>4</v>
      </c>
      <c r="E428">
        <v>4</v>
      </c>
      <c r="F428">
        <v>1</v>
      </c>
      <c r="G428">
        <v>5</v>
      </c>
      <c r="H428">
        <v>5</v>
      </c>
      <c r="I428">
        <v>5</v>
      </c>
      <c r="J428">
        <v>5</v>
      </c>
      <c r="K428">
        <v>5</v>
      </c>
      <c r="L428">
        <v>5</v>
      </c>
      <c r="M428">
        <v>2</v>
      </c>
      <c r="N428">
        <v>5</v>
      </c>
      <c r="O428">
        <v>5</v>
      </c>
      <c r="P428">
        <v>5</v>
      </c>
      <c r="Q428">
        <v>4</v>
      </c>
      <c r="R428">
        <v>4</v>
      </c>
      <c r="S428">
        <v>4</v>
      </c>
      <c r="T428">
        <v>5</v>
      </c>
      <c r="U428">
        <v>5</v>
      </c>
      <c r="V428">
        <v>4</v>
      </c>
      <c r="W428">
        <v>2</v>
      </c>
      <c r="X428">
        <v>91</v>
      </c>
      <c r="Y428">
        <f t="shared" si="6"/>
        <v>0</v>
      </c>
    </row>
    <row r="429" spans="1:25">
      <c r="A429">
        <v>12275</v>
      </c>
      <c r="B429">
        <v>2</v>
      </c>
      <c r="C429">
        <v>5</v>
      </c>
      <c r="D429">
        <v>5</v>
      </c>
      <c r="E429">
        <v>1</v>
      </c>
      <c r="F429">
        <v>1</v>
      </c>
      <c r="G429">
        <v>3</v>
      </c>
      <c r="H429">
        <v>4</v>
      </c>
      <c r="I429">
        <v>4</v>
      </c>
      <c r="J429">
        <v>2</v>
      </c>
      <c r="K429">
        <v>2</v>
      </c>
      <c r="L429">
        <v>3</v>
      </c>
      <c r="M429">
        <v>3</v>
      </c>
      <c r="N429">
        <v>4</v>
      </c>
      <c r="O429">
        <v>4</v>
      </c>
      <c r="P429">
        <v>4</v>
      </c>
      <c r="Q429">
        <v>4</v>
      </c>
      <c r="R429">
        <v>4</v>
      </c>
      <c r="S429">
        <v>4</v>
      </c>
      <c r="T429">
        <v>4</v>
      </c>
      <c r="U429">
        <v>4</v>
      </c>
      <c r="V429">
        <v>4</v>
      </c>
      <c r="W429">
        <v>2</v>
      </c>
      <c r="X429">
        <v>73</v>
      </c>
      <c r="Y429">
        <f t="shared" si="6"/>
        <v>3</v>
      </c>
    </row>
    <row r="430" spans="1:25">
      <c r="A430">
        <v>12291</v>
      </c>
      <c r="B430">
        <v>3</v>
      </c>
      <c r="C430">
        <v>4</v>
      </c>
      <c r="D430">
        <v>4</v>
      </c>
      <c r="E430">
        <v>2</v>
      </c>
      <c r="F430">
        <v>1</v>
      </c>
      <c r="G430">
        <v>3</v>
      </c>
      <c r="H430">
        <v>4</v>
      </c>
      <c r="I430">
        <v>5</v>
      </c>
      <c r="J430">
        <v>4</v>
      </c>
      <c r="K430">
        <v>4</v>
      </c>
      <c r="L430">
        <v>4</v>
      </c>
      <c r="M430">
        <v>4</v>
      </c>
      <c r="N430">
        <v>4</v>
      </c>
      <c r="O430">
        <v>2</v>
      </c>
      <c r="P430">
        <v>3</v>
      </c>
      <c r="Q430">
        <v>2</v>
      </c>
      <c r="R430">
        <v>4</v>
      </c>
      <c r="S430">
        <v>2</v>
      </c>
      <c r="T430">
        <v>4</v>
      </c>
      <c r="U430">
        <v>4</v>
      </c>
      <c r="V430">
        <v>3</v>
      </c>
      <c r="W430">
        <v>2</v>
      </c>
      <c r="X430">
        <v>72</v>
      </c>
      <c r="Y430">
        <f t="shared" si="6"/>
        <v>4</v>
      </c>
    </row>
    <row r="431" spans="1:25">
      <c r="A431">
        <v>12305</v>
      </c>
      <c r="B431">
        <v>1</v>
      </c>
      <c r="C431">
        <v>1</v>
      </c>
      <c r="D431">
        <v>4</v>
      </c>
      <c r="E431">
        <v>2</v>
      </c>
      <c r="F431">
        <v>1</v>
      </c>
      <c r="G431">
        <v>2</v>
      </c>
      <c r="H431">
        <v>4</v>
      </c>
      <c r="I431">
        <v>5</v>
      </c>
      <c r="J431">
        <v>2</v>
      </c>
      <c r="K431">
        <v>2</v>
      </c>
      <c r="L431">
        <v>2</v>
      </c>
      <c r="M431">
        <v>4</v>
      </c>
      <c r="N431">
        <v>4</v>
      </c>
      <c r="O431">
        <v>3</v>
      </c>
      <c r="P431">
        <v>4</v>
      </c>
      <c r="Q431">
        <v>4</v>
      </c>
      <c r="R431">
        <v>4</v>
      </c>
      <c r="S431">
        <v>4</v>
      </c>
      <c r="T431">
        <v>4</v>
      </c>
      <c r="U431">
        <v>5</v>
      </c>
      <c r="V431">
        <v>4</v>
      </c>
      <c r="W431">
        <v>2</v>
      </c>
      <c r="X431">
        <v>68</v>
      </c>
      <c r="Y431">
        <f t="shared" si="6"/>
        <v>1</v>
      </c>
    </row>
    <row r="432" spans="1:25">
      <c r="A432">
        <v>11520</v>
      </c>
      <c r="B432">
        <v>4</v>
      </c>
      <c r="C432">
        <v>3</v>
      </c>
      <c r="D432">
        <v>3</v>
      </c>
      <c r="E432">
        <v>3</v>
      </c>
      <c r="F432">
        <v>4</v>
      </c>
      <c r="G432">
        <v>4</v>
      </c>
      <c r="H432">
        <v>4</v>
      </c>
      <c r="I432">
        <v>4</v>
      </c>
      <c r="J432">
        <v>4</v>
      </c>
      <c r="K432">
        <v>4</v>
      </c>
      <c r="L432">
        <v>4</v>
      </c>
      <c r="M432">
        <v>2</v>
      </c>
      <c r="N432">
        <v>5</v>
      </c>
      <c r="O432">
        <v>2</v>
      </c>
      <c r="P432">
        <v>4</v>
      </c>
      <c r="Q432">
        <v>4</v>
      </c>
      <c r="R432">
        <v>2</v>
      </c>
      <c r="S432">
        <v>4</v>
      </c>
      <c r="T432">
        <v>4</v>
      </c>
      <c r="U432">
        <v>4</v>
      </c>
      <c r="V432">
        <v>4</v>
      </c>
      <c r="W432">
        <v>4</v>
      </c>
      <c r="X432">
        <v>80</v>
      </c>
      <c r="Y432">
        <f t="shared" si="6"/>
        <v>3</v>
      </c>
    </row>
    <row r="433" spans="1:25">
      <c r="A433">
        <v>12302</v>
      </c>
      <c r="B433">
        <v>3</v>
      </c>
      <c r="C433">
        <v>3</v>
      </c>
      <c r="D433">
        <v>5</v>
      </c>
      <c r="E433">
        <v>1</v>
      </c>
      <c r="F433">
        <v>1</v>
      </c>
      <c r="G433">
        <v>3</v>
      </c>
      <c r="H433">
        <v>4</v>
      </c>
      <c r="I433">
        <v>5</v>
      </c>
      <c r="J433">
        <v>3</v>
      </c>
      <c r="K433">
        <v>3</v>
      </c>
      <c r="L433">
        <v>3</v>
      </c>
      <c r="M433">
        <v>5</v>
      </c>
      <c r="N433">
        <v>2</v>
      </c>
      <c r="O433">
        <v>5</v>
      </c>
      <c r="P433">
        <v>3</v>
      </c>
      <c r="Q433">
        <v>2</v>
      </c>
      <c r="R433">
        <v>3</v>
      </c>
      <c r="S433">
        <v>2</v>
      </c>
      <c r="T433">
        <v>1</v>
      </c>
      <c r="U433">
        <v>5</v>
      </c>
      <c r="V433">
        <v>4</v>
      </c>
      <c r="W433">
        <v>2</v>
      </c>
      <c r="X433">
        <v>68</v>
      </c>
      <c r="Y433">
        <f t="shared" si="6"/>
        <v>8</v>
      </c>
    </row>
    <row r="434" spans="1:25">
      <c r="A434">
        <v>12309</v>
      </c>
      <c r="B434">
        <v>1</v>
      </c>
      <c r="C434">
        <v>1</v>
      </c>
      <c r="D434">
        <v>2</v>
      </c>
      <c r="E434">
        <v>1</v>
      </c>
      <c r="F434">
        <v>1</v>
      </c>
      <c r="G434">
        <v>3</v>
      </c>
      <c r="H434">
        <v>3</v>
      </c>
      <c r="I434">
        <v>3</v>
      </c>
      <c r="J434">
        <v>1</v>
      </c>
      <c r="K434">
        <v>1</v>
      </c>
      <c r="L434">
        <v>3</v>
      </c>
      <c r="M434">
        <v>3</v>
      </c>
      <c r="N434">
        <v>3</v>
      </c>
      <c r="O434">
        <v>1</v>
      </c>
      <c r="P434">
        <v>2</v>
      </c>
      <c r="Q434">
        <v>2</v>
      </c>
      <c r="R434">
        <v>2</v>
      </c>
      <c r="S434">
        <v>1</v>
      </c>
      <c r="T434">
        <v>2</v>
      </c>
      <c r="U434">
        <v>1</v>
      </c>
      <c r="V434">
        <v>1</v>
      </c>
      <c r="W434">
        <v>3</v>
      </c>
      <c r="X434">
        <v>41</v>
      </c>
      <c r="Y434">
        <f t="shared" si="6"/>
        <v>7</v>
      </c>
    </row>
    <row r="435" spans="1:25">
      <c r="A435">
        <v>12324</v>
      </c>
      <c r="B435">
        <v>2</v>
      </c>
      <c r="C435">
        <v>3</v>
      </c>
      <c r="D435">
        <v>3</v>
      </c>
      <c r="E435">
        <v>1</v>
      </c>
      <c r="F435">
        <v>1</v>
      </c>
      <c r="G435">
        <v>2</v>
      </c>
      <c r="H435">
        <v>3</v>
      </c>
      <c r="I435">
        <v>3</v>
      </c>
      <c r="J435">
        <v>2</v>
      </c>
      <c r="K435">
        <v>2</v>
      </c>
      <c r="L435">
        <v>2</v>
      </c>
      <c r="M435">
        <v>2</v>
      </c>
      <c r="N435">
        <v>2</v>
      </c>
      <c r="O435">
        <v>2</v>
      </c>
      <c r="P435">
        <v>2</v>
      </c>
      <c r="Q435">
        <v>2</v>
      </c>
      <c r="R435">
        <v>2</v>
      </c>
      <c r="S435">
        <v>2</v>
      </c>
      <c r="T435">
        <v>2</v>
      </c>
      <c r="U435">
        <v>3</v>
      </c>
      <c r="V435">
        <v>2</v>
      </c>
      <c r="W435">
        <v>2</v>
      </c>
      <c r="X435">
        <v>47</v>
      </c>
      <c r="Y435">
        <f t="shared" si="6"/>
        <v>5</v>
      </c>
    </row>
    <row r="436" spans="1:25">
      <c r="A436">
        <v>12325</v>
      </c>
      <c r="B436">
        <v>5</v>
      </c>
      <c r="C436">
        <v>4</v>
      </c>
      <c r="D436">
        <v>5</v>
      </c>
      <c r="E436">
        <v>4</v>
      </c>
      <c r="F436">
        <v>2</v>
      </c>
      <c r="G436">
        <v>5</v>
      </c>
      <c r="H436">
        <v>5</v>
      </c>
      <c r="I436">
        <v>5</v>
      </c>
      <c r="J436">
        <v>5</v>
      </c>
      <c r="K436">
        <v>5</v>
      </c>
      <c r="L436">
        <v>5</v>
      </c>
      <c r="M436">
        <v>5</v>
      </c>
      <c r="N436">
        <v>5</v>
      </c>
      <c r="O436">
        <v>5</v>
      </c>
      <c r="P436">
        <v>5</v>
      </c>
      <c r="Q436">
        <v>5</v>
      </c>
      <c r="R436">
        <v>5</v>
      </c>
      <c r="S436">
        <v>5</v>
      </c>
      <c r="T436">
        <v>5</v>
      </c>
      <c r="U436">
        <v>5</v>
      </c>
      <c r="V436">
        <v>5</v>
      </c>
      <c r="W436">
        <v>5</v>
      </c>
      <c r="X436">
        <v>105</v>
      </c>
      <c r="Y436">
        <f t="shared" si="6"/>
        <v>0</v>
      </c>
    </row>
    <row r="437" spans="1:25">
      <c r="A437">
        <v>12320</v>
      </c>
      <c r="B437">
        <v>5</v>
      </c>
      <c r="C437">
        <v>5</v>
      </c>
      <c r="D437">
        <v>3</v>
      </c>
      <c r="E437">
        <v>5</v>
      </c>
      <c r="F437">
        <v>4</v>
      </c>
      <c r="G437">
        <v>1</v>
      </c>
      <c r="H437">
        <v>5</v>
      </c>
      <c r="I437">
        <v>5</v>
      </c>
      <c r="J437">
        <v>3</v>
      </c>
      <c r="K437">
        <v>3</v>
      </c>
      <c r="L437">
        <v>5</v>
      </c>
      <c r="M437">
        <v>4</v>
      </c>
      <c r="N437">
        <v>4</v>
      </c>
      <c r="O437">
        <v>2</v>
      </c>
      <c r="P437">
        <v>5</v>
      </c>
      <c r="Q437">
        <v>4</v>
      </c>
      <c r="R437">
        <v>3</v>
      </c>
      <c r="S437">
        <v>4</v>
      </c>
      <c r="T437">
        <v>3</v>
      </c>
      <c r="U437">
        <v>5</v>
      </c>
      <c r="V437">
        <v>4</v>
      </c>
      <c r="W437">
        <v>4</v>
      </c>
      <c r="X437">
        <v>86</v>
      </c>
      <c r="Y437">
        <f t="shared" si="6"/>
        <v>5</v>
      </c>
    </row>
    <row r="438" spans="1:25">
      <c r="A438">
        <v>12344</v>
      </c>
      <c r="B438">
        <v>2</v>
      </c>
      <c r="C438">
        <v>1</v>
      </c>
      <c r="D438">
        <v>2</v>
      </c>
      <c r="E438">
        <v>1</v>
      </c>
      <c r="F438">
        <v>5</v>
      </c>
      <c r="G438">
        <v>2</v>
      </c>
      <c r="H438">
        <v>4</v>
      </c>
      <c r="I438">
        <v>5</v>
      </c>
      <c r="J438">
        <v>2</v>
      </c>
      <c r="K438">
        <v>4</v>
      </c>
      <c r="L438">
        <v>4</v>
      </c>
      <c r="M438">
        <v>1</v>
      </c>
      <c r="N438">
        <v>4</v>
      </c>
      <c r="O438">
        <v>1</v>
      </c>
      <c r="P438">
        <v>4</v>
      </c>
      <c r="Q438">
        <v>2</v>
      </c>
      <c r="R438">
        <v>1</v>
      </c>
      <c r="S438">
        <v>2</v>
      </c>
      <c r="T438">
        <v>1</v>
      </c>
      <c r="U438">
        <v>2</v>
      </c>
      <c r="V438">
        <v>4</v>
      </c>
      <c r="W438">
        <v>1</v>
      </c>
      <c r="X438">
        <v>55</v>
      </c>
      <c r="Y438">
        <f t="shared" si="6"/>
        <v>0</v>
      </c>
    </row>
    <row r="439" spans="1:25">
      <c r="A439">
        <v>12353</v>
      </c>
      <c r="B439">
        <v>1</v>
      </c>
      <c r="C439">
        <v>2</v>
      </c>
      <c r="D439">
        <v>1</v>
      </c>
      <c r="E439">
        <v>1</v>
      </c>
      <c r="F439">
        <v>1</v>
      </c>
      <c r="G439">
        <v>2</v>
      </c>
      <c r="H439">
        <v>2</v>
      </c>
      <c r="I439">
        <v>5</v>
      </c>
      <c r="J439">
        <v>2</v>
      </c>
      <c r="K439">
        <v>2</v>
      </c>
      <c r="L439">
        <v>5</v>
      </c>
      <c r="M439">
        <v>5</v>
      </c>
      <c r="N439">
        <v>3</v>
      </c>
      <c r="O439">
        <v>1</v>
      </c>
      <c r="P439">
        <v>2</v>
      </c>
      <c r="Q439">
        <v>1</v>
      </c>
      <c r="R439">
        <v>1</v>
      </c>
      <c r="S439">
        <v>1</v>
      </c>
      <c r="T439">
        <v>3</v>
      </c>
      <c r="U439">
        <v>4</v>
      </c>
      <c r="V439">
        <v>4</v>
      </c>
      <c r="W439">
        <v>1</v>
      </c>
      <c r="X439">
        <v>50</v>
      </c>
      <c r="Y439">
        <f t="shared" si="6"/>
        <v>2</v>
      </c>
    </row>
    <row r="440" spans="1:25">
      <c r="A440">
        <v>12356</v>
      </c>
      <c r="B440">
        <v>1</v>
      </c>
      <c r="C440">
        <v>1</v>
      </c>
      <c r="D440">
        <v>1</v>
      </c>
      <c r="E440">
        <v>1</v>
      </c>
      <c r="F440">
        <v>3</v>
      </c>
      <c r="G440">
        <v>1</v>
      </c>
      <c r="H440">
        <v>1</v>
      </c>
      <c r="I440">
        <v>4</v>
      </c>
      <c r="J440">
        <v>1</v>
      </c>
      <c r="K440">
        <v>1</v>
      </c>
      <c r="L440">
        <v>1</v>
      </c>
      <c r="M440">
        <v>5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3</v>
      </c>
      <c r="V440">
        <v>5</v>
      </c>
      <c r="W440">
        <v>2</v>
      </c>
      <c r="X440">
        <v>38</v>
      </c>
      <c r="Y440">
        <f t="shared" si="6"/>
        <v>2</v>
      </c>
    </row>
    <row r="441" spans="1:25">
      <c r="A441">
        <v>12359</v>
      </c>
      <c r="B441">
        <v>3</v>
      </c>
      <c r="C441">
        <v>3</v>
      </c>
      <c r="D441">
        <v>3</v>
      </c>
      <c r="E441">
        <v>2</v>
      </c>
      <c r="F441">
        <v>3</v>
      </c>
      <c r="G441">
        <v>4</v>
      </c>
      <c r="H441">
        <v>4</v>
      </c>
      <c r="I441">
        <v>5</v>
      </c>
      <c r="J441">
        <v>1</v>
      </c>
      <c r="K441">
        <v>1</v>
      </c>
      <c r="L441">
        <v>4</v>
      </c>
      <c r="M441">
        <v>4</v>
      </c>
      <c r="N441">
        <v>2</v>
      </c>
      <c r="O441">
        <v>1</v>
      </c>
      <c r="P441">
        <v>2</v>
      </c>
      <c r="Q441">
        <v>1</v>
      </c>
      <c r="R441">
        <v>1</v>
      </c>
      <c r="S441">
        <v>2</v>
      </c>
      <c r="T441">
        <v>4</v>
      </c>
      <c r="U441">
        <v>3</v>
      </c>
      <c r="V441">
        <v>2</v>
      </c>
      <c r="W441">
        <v>2</v>
      </c>
      <c r="X441">
        <v>57</v>
      </c>
      <c r="Y441">
        <f t="shared" si="6"/>
        <v>5</v>
      </c>
    </row>
    <row r="442" spans="1:25">
      <c r="A442">
        <v>12396</v>
      </c>
      <c r="B442">
        <v>2</v>
      </c>
      <c r="C442">
        <v>3</v>
      </c>
      <c r="D442">
        <v>2</v>
      </c>
      <c r="E442">
        <v>2</v>
      </c>
      <c r="F442">
        <v>3</v>
      </c>
      <c r="G442">
        <v>3</v>
      </c>
      <c r="H442">
        <v>3</v>
      </c>
      <c r="I442">
        <v>3</v>
      </c>
      <c r="J442">
        <v>2</v>
      </c>
      <c r="K442">
        <v>2</v>
      </c>
      <c r="L442">
        <v>3</v>
      </c>
      <c r="M442">
        <v>3</v>
      </c>
      <c r="N442">
        <v>3</v>
      </c>
      <c r="O442">
        <v>2</v>
      </c>
      <c r="P442">
        <v>2</v>
      </c>
      <c r="Q442">
        <v>2</v>
      </c>
      <c r="R442">
        <v>3</v>
      </c>
      <c r="S442">
        <v>2</v>
      </c>
      <c r="T442">
        <v>2</v>
      </c>
      <c r="U442">
        <v>4</v>
      </c>
      <c r="V442">
        <v>4</v>
      </c>
      <c r="W442">
        <v>2</v>
      </c>
      <c r="X442">
        <v>57</v>
      </c>
      <c r="Y442">
        <f t="shared" si="6"/>
        <v>9</v>
      </c>
    </row>
    <row r="443" spans="1:25">
      <c r="A443">
        <v>12397</v>
      </c>
      <c r="B443">
        <v>3</v>
      </c>
      <c r="C443">
        <v>3</v>
      </c>
      <c r="D443">
        <v>3</v>
      </c>
      <c r="E443">
        <v>2</v>
      </c>
      <c r="F443">
        <v>2</v>
      </c>
      <c r="G443">
        <v>4</v>
      </c>
      <c r="H443">
        <v>5</v>
      </c>
      <c r="I443">
        <v>5</v>
      </c>
      <c r="J443">
        <v>4</v>
      </c>
      <c r="K443">
        <v>2</v>
      </c>
      <c r="L443">
        <v>4</v>
      </c>
      <c r="M443">
        <v>3</v>
      </c>
      <c r="N443">
        <v>4</v>
      </c>
      <c r="O443">
        <v>1</v>
      </c>
      <c r="P443">
        <v>3</v>
      </c>
      <c r="Q443">
        <v>2</v>
      </c>
      <c r="R443">
        <v>2</v>
      </c>
      <c r="S443">
        <v>1</v>
      </c>
      <c r="T443">
        <v>3</v>
      </c>
      <c r="U443">
        <v>4</v>
      </c>
      <c r="V443">
        <v>4</v>
      </c>
      <c r="W443">
        <v>2</v>
      </c>
      <c r="X443">
        <v>66</v>
      </c>
      <c r="Y443">
        <f t="shared" si="6"/>
        <v>6</v>
      </c>
    </row>
    <row r="444" spans="1:25">
      <c r="A444">
        <v>12401</v>
      </c>
      <c r="B444">
        <v>3</v>
      </c>
      <c r="C444">
        <v>4</v>
      </c>
      <c r="D444">
        <v>5</v>
      </c>
      <c r="E444">
        <v>2</v>
      </c>
      <c r="F444">
        <v>2</v>
      </c>
      <c r="G444">
        <v>4</v>
      </c>
      <c r="H444">
        <v>4</v>
      </c>
      <c r="I444">
        <v>4</v>
      </c>
      <c r="J444">
        <v>4</v>
      </c>
      <c r="K444">
        <v>2</v>
      </c>
      <c r="L444">
        <v>4</v>
      </c>
      <c r="M444">
        <v>4</v>
      </c>
      <c r="N444">
        <v>4</v>
      </c>
      <c r="O444">
        <v>2</v>
      </c>
      <c r="P444">
        <v>4</v>
      </c>
      <c r="Q444">
        <v>4</v>
      </c>
      <c r="R444">
        <v>2</v>
      </c>
      <c r="S444">
        <v>2</v>
      </c>
      <c r="T444">
        <v>5</v>
      </c>
      <c r="U444">
        <v>5</v>
      </c>
      <c r="V444">
        <v>2</v>
      </c>
      <c r="W444">
        <v>3</v>
      </c>
      <c r="X444">
        <v>75</v>
      </c>
      <c r="Y444">
        <f t="shared" si="6"/>
        <v>2</v>
      </c>
    </row>
    <row r="445" spans="1:25">
      <c r="A445">
        <v>12414</v>
      </c>
      <c r="B445">
        <v>5</v>
      </c>
      <c r="C445">
        <v>2</v>
      </c>
      <c r="D445">
        <v>5</v>
      </c>
      <c r="E445">
        <v>1</v>
      </c>
      <c r="F445">
        <v>1</v>
      </c>
      <c r="G445">
        <v>5</v>
      </c>
      <c r="H445">
        <v>5</v>
      </c>
      <c r="I445">
        <v>5</v>
      </c>
      <c r="J445">
        <v>5</v>
      </c>
      <c r="K445">
        <v>3</v>
      </c>
      <c r="L445">
        <v>4</v>
      </c>
      <c r="M445">
        <v>5</v>
      </c>
      <c r="N445">
        <v>2</v>
      </c>
      <c r="O445">
        <v>1</v>
      </c>
      <c r="P445">
        <v>4</v>
      </c>
      <c r="Q445">
        <v>4</v>
      </c>
      <c r="R445">
        <v>2</v>
      </c>
      <c r="S445">
        <v>4</v>
      </c>
      <c r="T445">
        <v>4</v>
      </c>
      <c r="U445">
        <v>5</v>
      </c>
      <c r="V445">
        <v>5</v>
      </c>
      <c r="W445">
        <v>3</v>
      </c>
      <c r="X445">
        <v>80</v>
      </c>
      <c r="Y445">
        <f t="shared" si="6"/>
        <v>2</v>
      </c>
    </row>
    <row r="446" spans="1:25">
      <c r="A446">
        <v>12390</v>
      </c>
      <c r="B446">
        <v>2</v>
      </c>
      <c r="C446">
        <v>3</v>
      </c>
      <c r="D446">
        <v>3</v>
      </c>
      <c r="E446">
        <v>1</v>
      </c>
      <c r="F446">
        <v>1</v>
      </c>
      <c r="G446">
        <v>2</v>
      </c>
      <c r="H446">
        <v>3</v>
      </c>
      <c r="I446">
        <v>4</v>
      </c>
      <c r="J446">
        <v>4</v>
      </c>
      <c r="K446">
        <v>4</v>
      </c>
      <c r="L446">
        <v>4</v>
      </c>
      <c r="M446">
        <v>2</v>
      </c>
      <c r="N446">
        <v>3</v>
      </c>
      <c r="O446">
        <v>1</v>
      </c>
      <c r="P446">
        <v>2</v>
      </c>
      <c r="Q446">
        <v>2</v>
      </c>
      <c r="R446">
        <v>1</v>
      </c>
      <c r="S446">
        <v>1</v>
      </c>
      <c r="T446">
        <v>3</v>
      </c>
      <c r="U446">
        <v>3</v>
      </c>
      <c r="V446">
        <v>3</v>
      </c>
      <c r="W446">
        <v>2</v>
      </c>
      <c r="X446">
        <v>54</v>
      </c>
      <c r="Y446">
        <f t="shared" si="6"/>
        <v>7</v>
      </c>
    </row>
    <row r="447" spans="1:25">
      <c r="A447">
        <v>12437</v>
      </c>
      <c r="B447">
        <v>2</v>
      </c>
      <c r="C447">
        <v>2</v>
      </c>
      <c r="D447">
        <v>5</v>
      </c>
      <c r="E447">
        <v>2</v>
      </c>
      <c r="F447">
        <v>1</v>
      </c>
      <c r="G447">
        <v>4</v>
      </c>
      <c r="H447">
        <v>4</v>
      </c>
      <c r="I447">
        <v>5</v>
      </c>
      <c r="J447">
        <v>4</v>
      </c>
      <c r="K447">
        <v>4</v>
      </c>
      <c r="L447">
        <v>4</v>
      </c>
      <c r="M447">
        <v>5</v>
      </c>
      <c r="N447">
        <v>4</v>
      </c>
      <c r="O447">
        <v>1</v>
      </c>
      <c r="P447">
        <v>2</v>
      </c>
      <c r="Q447">
        <v>2</v>
      </c>
      <c r="R447">
        <v>2</v>
      </c>
      <c r="S447">
        <v>1</v>
      </c>
      <c r="T447">
        <v>1</v>
      </c>
      <c r="U447">
        <v>4</v>
      </c>
      <c r="V447">
        <v>4</v>
      </c>
      <c r="W447">
        <v>4</v>
      </c>
      <c r="X447">
        <v>67</v>
      </c>
      <c r="Y447">
        <f t="shared" si="6"/>
        <v>0</v>
      </c>
    </row>
    <row r="448" spans="1:25">
      <c r="A448">
        <v>12445</v>
      </c>
      <c r="B448">
        <v>5</v>
      </c>
      <c r="C448">
        <v>5</v>
      </c>
      <c r="D448">
        <v>4</v>
      </c>
      <c r="E448">
        <v>4</v>
      </c>
      <c r="F448">
        <v>3</v>
      </c>
      <c r="G448">
        <v>4</v>
      </c>
      <c r="H448">
        <v>4</v>
      </c>
      <c r="I448">
        <v>5</v>
      </c>
      <c r="J448">
        <v>2</v>
      </c>
      <c r="K448">
        <v>2</v>
      </c>
      <c r="L448">
        <v>4</v>
      </c>
      <c r="M448">
        <v>3</v>
      </c>
      <c r="N448">
        <v>5</v>
      </c>
      <c r="O448">
        <v>4</v>
      </c>
      <c r="P448">
        <v>4</v>
      </c>
      <c r="Q448">
        <v>4</v>
      </c>
      <c r="R448">
        <v>5</v>
      </c>
      <c r="S448">
        <v>4</v>
      </c>
      <c r="T448">
        <v>5</v>
      </c>
      <c r="U448">
        <v>4</v>
      </c>
      <c r="V448">
        <v>4</v>
      </c>
      <c r="W448">
        <v>4</v>
      </c>
      <c r="X448">
        <v>88</v>
      </c>
      <c r="Y448">
        <f t="shared" si="6"/>
        <v>2</v>
      </c>
    </row>
    <row r="449" spans="1:25">
      <c r="A449">
        <v>12474</v>
      </c>
      <c r="B449">
        <v>2</v>
      </c>
      <c r="C449">
        <v>3</v>
      </c>
      <c r="D449">
        <v>3</v>
      </c>
      <c r="E449">
        <v>2</v>
      </c>
      <c r="F449">
        <v>3</v>
      </c>
      <c r="G449">
        <v>4</v>
      </c>
      <c r="H449">
        <v>3</v>
      </c>
      <c r="I449">
        <v>4</v>
      </c>
      <c r="J449">
        <v>1</v>
      </c>
      <c r="K449">
        <v>2</v>
      </c>
      <c r="L449">
        <v>4</v>
      </c>
      <c r="M449">
        <v>5</v>
      </c>
      <c r="N449">
        <v>4</v>
      </c>
      <c r="O449">
        <v>1</v>
      </c>
      <c r="P449">
        <v>4</v>
      </c>
      <c r="Q449">
        <v>2</v>
      </c>
      <c r="R449">
        <v>2</v>
      </c>
      <c r="S449">
        <v>1</v>
      </c>
      <c r="T449">
        <v>1</v>
      </c>
      <c r="U449">
        <v>4</v>
      </c>
      <c r="V449">
        <v>4</v>
      </c>
      <c r="W449">
        <v>3</v>
      </c>
      <c r="X449">
        <v>62</v>
      </c>
      <c r="Y449">
        <f t="shared" si="6"/>
        <v>5</v>
      </c>
    </row>
    <row r="450" spans="1:25">
      <c r="A450">
        <v>12496</v>
      </c>
      <c r="B450">
        <v>5</v>
      </c>
      <c r="C450">
        <v>4</v>
      </c>
      <c r="D450">
        <v>5</v>
      </c>
      <c r="E450">
        <v>2</v>
      </c>
      <c r="F450">
        <v>5</v>
      </c>
      <c r="G450">
        <v>3</v>
      </c>
      <c r="H450">
        <v>5</v>
      </c>
      <c r="I450">
        <v>5</v>
      </c>
      <c r="J450">
        <v>5</v>
      </c>
      <c r="K450">
        <v>5</v>
      </c>
      <c r="L450">
        <v>5</v>
      </c>
      <c r="M450">
        <v>5</v>
      </c>
      <c r="N450">
        <v>5</v>
      </c>
      <c r="O450">
        <v>5</v>
      </c>
      <c r="P450">
        <v>5</v>
      </c>
      <c r="Q450">
        <v>5</v>
      </c>
      <c r="R450">
        <v>5</v>
      </c>
      <c r="S450">
        <v>5</v>
      </c>
      <c r="T450">
        <v>5</v>
      </c>
      <c r="U450">
        <v>4</v>
      </c>
      <c r="V450">
        <v>4</v>
      </c>
      <c r="W450">
        <v>5</v>
      </c>
      <c r="X450">
        <v>102</v>
      </c>
      <c r="Y450">
        <f t="shared" si="6"/>
        <v>1</v>
      </c>
    </row>
    <row r="451" spans="1:25">
      <c r="A451">
        <v>12515</v>
      </c>
      <c r="B451">
        <v>2</v>
      </c>
      <c r="C451">
        <v>1</v>
      </c>
      <c r="D451">
        <v>4</v>
      </c>
      <c r="E451">
        <v>2</v>
      </c>
      <c r="F451">
        <v>2</v>
      </c>
      <c r="G451">
        <v>4</v>
      </c>
      <c r="H451">
        <v>4</v>
      </c>
      <c r="I451">
        <v>5</v>
      </c>
      <c r="J451">
        <v>2</v>
      </c>
      <c r="K451">
        <v>2</v>
      </c>
      <c r="L451">
        <v>4</v>
      </c>
      <c r="M451">
        <v>1</v>
      </c>
      <c r="N451">
        <v>4</v>
      </c>
      <c r="O451">
        <v>1</v>
      </c>
      <c r="P451">
        <v>2</v>
      </c>
      <c r="Q451">
        <v>1</v>
      </c>
      <c r="R451">
        <v>2</v>
      </c>
      <c r="S451">
        <v>1</v>
      </c>
      <c r="T451">
        <v>1</v>
      </c>
      <c r="U451">
        <v>4</v>
      </c>
      <c r="V451">
        <v>4</v>
      </c>
      <c r="W451">
        <v>3</v>
      </c>
      <c r="X451">
        <v>56</v>
      </c>
      <c r="Y451">
        <f t="shared" ref="Y451:Y514" si="7">COUNTIF(B451:W451, "=3")</f>
        <v>1</v>
      </c>
    </row>
    <row r="452" spans="1:25">
      <c r="A452">
        <v>12524</v>
      </c>
      <c r="B452">
        <v>1</v>
      </c>
      <c r="C452">
        <v>1</v>
      </c>
      <c r="D452">
        <v>1</v>
      </c>
      <c r="E452">
        <v>2</v>
      </c>
      <c r="F452">
        <v>1</v>
      </c>
      <c r="G452">
        <v>3</v>
      </c>
      <c r="H452">
        <v>3</v>
      </c>
      <c r="I452">
        <v>4</v>
      </c>
      <c r="J452">
        <v>2</v>
      </c>
      <c r="K452">
        <v>2</v>
      </c>
      <c r="L452">
        <v>2</v>
      </c>
      <c r="M452">
        <v>4</v>
      </c>
      <c r="N452">
        <v>3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4</v>
      </c>
      <c r="U452">
        <v>3</v>
      </c>
      <c r="V452">
        <v>2</v>
      </c>
      <c r="W452">
        <v>2</v>
      </c>
      <c r="X452">
        <v>45</v>
      </c>
      <c r="Y452">
        <f t="shared" si="7"/>
        <v>4</v>
      </c>
    </row>
    <row r="453" spans="1:25">
      <c r="A453">
        <v>12539</v>
      </c>
      <c r="B453">
        <v>2</v>
      </c>
      <c r="C453">
        <v>1</v>
      </c>
      <c r="D453">
        <v>2</v>
      </c>
      <c r="E453">
        <v>1</v>
      </c>
      <c r="F453">
        <v>1</v>
      </c>
      <c r="G453">
        <v>2</v>
      </c>
      <c r="H453">
        <v>4</v>
      </c>
      <c r="I453">
        <v>4</v>
      </c>
      <c r="J453">
        <v>1</v>
      </c>
      <c r="K453">
        <v>1</v>
      </c>
      <c r="L453">
        <v>4</v>
      </c>
      <c r="M453">
        <v>2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4</v>
      </c>
      <c r="V453">
        <v>4</v>
      </c>
      <c r="W453">
        <v>2</v>
      </c>
      <c r="X453">
        <v>42</v>
      </c>
      <c r="Y453">
        <f t="shared" si="7"/>
        <v>0</v>
      </c>
    </row>
    <row r="454" spans="1:25">
      <c r="A454">
        <v>12549</v>
      </c>
      <c r="B454">
        <v>3</v>
      </c>
      <c r="C454">
        <v>3</v>
      </c>
      <c r="D454">
        <v>4</v>
      </c>
      <c r="E454">
        <v>3</v>
      </c>
      <c r="F454">
        <v>3</v>
      </c>
      <c r="G454">
        <v>5</v>
      </c>
      <c r="H454">
        <v>4</v>
      </c>
      <c r="I454">
        <v>4</v>
      </c>
      <c r="J454">
        <v>4</v>
      </c>
      <c r="K454">
        <v>4</v>
      </c>
      <c r="L454">
        <v>4</v>
      </c>
      <c r="M454">
        <v>4</v>
      </c>
      <c r="N454">
        <v>4</v>
      </c>
      <c r="O454">
        <v>1</v>
      </c>
      <c r="P454">
        <v>4</v>
      </c>
      <c r="Q454">
        <v>2</v>
      </c>
      <c r="R454">
        <v>2</v>
      </c>
      <c r="S454">
        <v>2</v>
      </c>
      <c r="T454">
        <v>4</v>
      </c>
      <c r="U454">
        <v>4</v>
      </c>
      <c r="V454">
        <v>4</v>
      </c>
      <c r="W454">
        <v>3</v>
      </c>
      <c r="X454">
        <v>75</v>
      </c>
      <c r="Y454">
        <f t="shared" si="7"/>
        <v>5</v>
      </c>
    </row>
    <row r="455" spans="1:25">
      <c r="A455">
        <v>12543</v>
      </c>
      <c r="B455">
        <v>2</v>
      </c>
      <c r="C455">
        <v>4</v>
      </c>
      <c r="D455">
        <v>3</v>
      </c>
      <c r="E455">
        <v>2</v>
      </c>
      <c r="F455">
        <v>2</v>
      </c>
      <c r="G455">
        <v>3</v>
      </c>
      <c r="H455">
        <v>4</v>
      </c>
      <c r="I455">
        <v>5</v>
      </c>
      <c r="J455">
        <v>2</v>
      </c>
      <c r="K455">
        <v>3</v>
      </c>
      <c r="L455">
        <v>3</v>
      </c>
      <c r="M455">
        <v>2</v>
      </c>
      <c r="N455">
        <v>2</v>
      </c>
      <c r="O455">
        <v>1</v>
      </c>
      <c r="P455">
        <v>2</v>
      </c>
      <c r="Q455">
        <v>1</v>
      </c>
      <c r="R455">
        <v>1</v>
      </c>
      <c r="S455">
        <v>1</v>
      </c>
      <c r="T455">
        <v>1</v>
      </c>
      <c r="U455">
        <v>2</v>
      </c>
      <c r="V455">
        <v>4</v>
      </c>
      <c r="W455">
        <v>2</v>
      </c>
      <c r="X455">
        <v>52</v>
      </c>
      <c r="Y455">
        <f t="shared" si="7"/>
        <v>4</v>
      </c>
    </row>
    <row r="456" spans="1:25">
      <c r="A456">
        <v>12556</v>
      </c>
      <c r="B456">
        <v>4</v>
      </c>
      <c r="C456">
        <v>4</v>
      </c>
      <c r="D456">
        <v>5</v>
      </c>
      <c r="E456">
        <v>2</v>
      </c>
      <c r="F456">
        <v>1</v>
      </c>
      <c r="G456">
        <v>4</v>
      </c>
      <c r="H456">
        <v>4</v>
      </c>
      <c r="I456">
        <v>4</v>
      </c>
      <c r="J456">
        <v>4</v>
      </c>
      <c r="K456">
        <v>4</v>
      </c>
      <c r="L456">
        <v>4</v>
      </c>
      <c r="M456">
        <v>5</v>
      </c>
      <c r="N456">
        <v>4</v>
      </c>
      <c r="O456">
        <v>1</v>
      </c>
      <c r="P456">
        <v>4</v>
      </c>
      <c r="Q456">
        <v>4</v>
      </c>
      <c r="R456">
        <v>4</v>
      </c>
      <c r="S456">
        <v>2</v>
      </c>
      <c r="T456">
        <v>4</v>
      </c>
      <c r="U456">
        <v>5</v>
      </c>
      <c r="V456">
        <v>4</v>
      </c>
      <c r="W456">
        <v>4</v>
      </c>
      <c r="X456">
        <v>81</v>
      </c>
      <c r="Y456">
        <f t="shared" si="7"/>
        <v>0</v>
      </c>
    </row>
    <row r="457" spans="1:25">
      <c r="A457">
        <v>12553</v>
      </c>
      <c r="B457">
        <v>3</v>
      </c>
      <c r="C457">
        <v>3</v>
      </c>
      <c r="D457">
        <v>3</v>
      </c>
      <c r="E457">
        <v>3</v>
      </c>
      <c r="F457">
        <v>3</v>
      </c>
      <c r="G457">
        <v>3</v>
      </c>
      <c r="H457">
        <v>4</v>
      </c>
      <c r="I457">
        <v>3</v>
      </c>
      <c r="J457">
        <v>4</v>
      </c>
      <c r="K457">
        <v>3</v>
      </c>
      <c r="L457">
        <v>3</v>
      </c>
      <c r="M457">
        <v>3</v>
      </c>
      <c r="N457">
        <v>3</v>
      </c>
      <c r="O457">
        <v>1</v>
      </c>
      <c r="P457">
        <v>3</v>
      </c>
      <c r="Q457">
        <v>2</v>
      </c>
      <c r="R457">
        <v>2</v>
      </c>
      <c r="S457">
        <v>2</v>
      </c>
      <c r="T457">
        <v>3</v>
      </c>
      <c r="U457">
        <v>3</v>
      </c>
      <c r="V457">
        <v>3</v>
      </c>
      <c r="W457">
        <v>3</v>
      </c>
      <c r="X457">
        <v>63</v>
      </c>
      <c r="Y457">
        <f t="shared" si="7"/>
        <v>16</v>
      </c>
    </row>
    <row r="458" spans="1:25">
      <c r="A458">
        <v>12586</v>
      </c>
      <c r="B458">
        <v>5</v>
      </c>
      <c r="C458">
        <v>5</v>
      </c>
      <c r="D458">
        <v>5</v>
      </c>
      <c r="E458">
        <v>3</v>
      </c>
      <c r="F458">
        <v>2</v>
      </c>
      <c r="G458">
        <v>2</v>
      </c>
      <c r="H458">
        <v>5</v>
      </c>
      <c r="I458">
        <v>5</v>
      </c>
      <c r="J458">
        <v>5</v>
      </c>
      <c r="K458">
        <v>5</v>
      </c>
      <c r="L458">
        <v>5</v>
      </c>
      <c r="M458">
        <v>4</v>
      </c>
      <c r="N458">
        <v>4</v>
      </c>
      <c r="O458">
        <v>3</v>
      </c>
      <c r="P458">
        <v>3</v>
      </c>
      <c r="Q458">
        <v>3</v>
      </c>
      <c r="R458">
        <v>3</v>
      </c>
      <c r="S458">
        <v>3</v>
      </c>
      <c r="T458">
        <v>3</v>
      </c>
      <c r="U458">
        <v>4</v>
      </c>
      <c r="V458">
        <v>5</v>
      </c>
      <c r="W458">
        <v>3</v>
      </c>
      <c r="X458">
        <v>85</v>
      </c>
      <c r="Y458">
        <f t="shared" si="7"/>
        <v>8</v>
      </c>
    </row>
    <row r="459" spans="1:25">
      <c r="A459">
        <v>12591</v>
      </c>
      <c r="B459">
        <v>2</v>
      </c>
      <c r="C459">
        <v>1</v>
      </c>
      <c r="D459">
        <v>5</v>
      </c>
      <c r="E459">
        <v>2</v>
      </c>
      <c r="F459">
        <v>3</v>
      </c>
      <c r="G459">
        <v>4</v>
      </c>
      <c r="H459">
        <v>4</v>
      </c>
      <c r="I459">
        <v>5</v>
      </c>
      <c r="J459">
        <v>4</v>
      </c>
      <c r="K459">
        <v>2</v>
      </c>
      <c r="L459">
        <v>5</v>
      </c>
      <c r="M459">
        <v>4</v>
      </c>
      <c r="N459">
        <v>4</v>
      </c>
      <c r="O459">
        <v>1</v>
      </c>
      <c r="P459">
        <v>2</v>
      </c>
      <c r="Q459">
        <v>1</v>
      </c>
      <c r="R459">
        <v>1</v>
      </c>
      <c r="S459">
        <v>1</v>
      </c>
      <c r="T459">
        <v>2</v>
      </c>
      <c r="U459">
        <v>5</v>
      </c>
      <c r="V459">
        <v>4</v>
      </c>
      <c r="W459">
        <v>4</v>
      </c>
      <c r="X459">
        <v>66</v>
      </c>
      <c r="Y459">
        <f t="shared" si="7"/>
        <v>1</v>
      </c>
    </row>
    <row r="460" spans="1:25">
      <c r="A460">
        <v>12605</v>
      </c>
      <c r="B460">
        <v>2</v>
      </c>
      <c r="C460">
        <v>1</v>
      </c>
      <c r="D460">
        <v>2</v>
      </c>
      <c r="E460">
        <v>2</v>
      </c>
      <c r="F460">
        <v>1</v>
      </c>
      <c r="G460">
        <v>1</v>
      </c>
      <c r="H460">
        <v>2</v>
      </c>
      <c r="I460">
        <v>5</v>
      </c>
      <c r="J460">
        <v>1</v>
      </c>
      <c r="K460">
        <v>1</v>
      </c>
      <c r="L460">
        <v>2</v>
      </c>
      <c r="M460">
        <v>1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3</v>
      </c>
      <c r="V460">
        <v>3</v>
      </c>
      <c r="W460">
        <v>1</v>
      </c>
      <c r="X460">
        <v>35</v>
      </c>
      <c r="Y460">
        <f t="shared" si="7"/>
        <v>2</v>
      </c>
    </row>
    <row r="461" spans="1:25">
      <c r="A461">
        <v>12609</v>
      </c>
      <c r="B461">
        <v>1</v>
      </c>
      <c r="C461">
        <v>3</v>
      </c>
      <c r="D461">
        <v>3</v>
      </c>
      <c r="E461">
        <v>4</v>
      </c>
      <c r="F461">
        <v>1</v>
      </c>
      <c r="G461">
        <v>1</v>
      </c>
      <c r="H461">
        <v>2</v>
      </c>
      <c r="I461">
        <v>3</v>
      </c>
      <c r="J461">
        <v>1</v>
      </c>
      <c r="K461">
        <v>1</v>
      </c>
      <c r="L461">
        <v>2</v>
      </c>
      <c r="M461">
        <v>4</v>
      </c>
      <c r="N461">
        <v>4</v>
      </c>
      <c r="O461">
        <v>1</v>
      </c>
      <c r="P461">
        <v>1</v>
      </c>
      <c r="Q461">
        <v>1</v>
      </c>
      <c r="R461">
        <v>1</v>
      </c>
      <c r="S461">
        <v>2</v>
      </c>
      <c r="T461">
        <v>1</v>
      </c>
      <c r="U461">
        <v>5</v>
      </c>
      <c r="V461">
        <v>3</v>
      </c>
      <c r="W461">
        <v>2</v>
      </c>
      <c r="X461">
        <v>47</v>
      </c>
      <c r="Y461">
        <f t="shared" si="7"/>
        <v>4</v>
      </c>
    </row>
    <row r="462" spans="1:25">
      <c r="A462">
        <v>12610</v>
      </c>
      <c r="B462">
        <v>2</v>
      </c>
      <c r="C462">
        <v>4</v>
      </c>
      <c r="D462">
        <v>4</v>
      </c>
      <c r="E462">
        <v>1</v>
      </c>
      <c r="F462">
        <v>4</v>
      </c>
      <c r="G462">
        <v>4</v>
      </c>
      <c r="H462">
        <v>5</v>
      </c>
      <c r="I462">
        <v>5</v>
      </c>
      <c r="J462">
        <v>5</v>
      </c>
      <c r="K462">
        <v>5</v>
      </c>
      <c r="L462">
        <v>5</v>
      </c>
      <c r="M462">
        <v>5</v>
      </c>
      <c r="N462">
        <v>4</v>
      </c>
      <c r="O462">
        <v>1</v>
      </c>
      <c r="P462">
        <v>4</v>
      </c>
      <c r="Q462">
        <v>1</v>
      </c>
      <c r="R462">
        <v>1</v>
      </c>
      <c r="S462">
        <v>1</v>
      </c>
      <c r="T462">
        <v>2</v>
      </c>
      <c r="U462">
        <v>5</v>
      </c>
      <c r="V462">
        <v>5</v>
      </c>
      <c r="W462">
        <v>3</v>
      </c>
      <c r="X462">
        <v>76</v>
      </c>
      <c r="Y462">
        <f t="shared" si="7"/>
        <v>1</v>
      </c>
    </row>
    <row r="463" spans="1:25">
      <c r="A463">
        <v>12618</v>
      </c>
      <c r="B463">
        <v>3</v>
      </c>
      <c r="C463">
        <v>1</v>
      </c>
      <c r="D463">
        <v>2</v>
      </c>
      <c r="E463">
        <v>3</v>
      </c>
      <c r="F463">
        <v>2</v>
      </c>
      <c r="G463">
        <v>4</v>
      </c>
      <c r="H463">
        <v>5</v>
      </c>
      <c r="I463">
        <v>4</v>
      </c>
      <c r="J463">
        <v>5</v>
      </c>
      <c r="K463">
        <v>5</v>
      </c>
      <c r="L463">
        <v>5</v>
      </c>
      <c r="M463">
        <v>4</v>
      </c>
      <c r="N463">
        <v>4</v>
      </c>
      <c r="O463">
        <v>3</v>
      </c>
      <c r="P463">
        <v>3</v>
      </c>
      <c r="Q463">
        <v>3</v>
      </c>
      <c r="R463">
        <v>3</v>
      </c>
      <c r="S463">
        <v>4</v>
      </c>
      <c r="T463">
        <v>3</v>
      </c>
      <c r="U463">
        <v>4</v>
      </c>
      <c r="V463">
        <v>4</v>
      </c>
      <c r="W463">
        <v>3</v>
      </c>
      <c r="X463">
        <v>77</v>
      </c>
      <c r="Y463">
        <f t="shared" si="7"/>
        <v>8</v>
      </c>
    </row>
    <row r="464" spans="1:25">
      <c r="A464">
        <v>11397</v>
      </c>
      <c r="B464">
        <v>1</v>
      </c>
      <c r="C464">
        <v>1</v>
      </c>
      <c r="D464">
        <v>1</v>
      </c>
      <c r="E464">
        <v>1</v>
      </c>
      <c r="F464">
        <v>1</v>
      </c>
      <c r="G464">
        <v>4</v>
      </c>
      <c r="H464">
        <v>5</v>
      </c>
      <c r="I464">
        <v>5</v>
      </c>
      <c r="J464">
        <v>1</v>
      </c>
      <c r="K464">
        <v>1</v>
      </c>
      <c r="L464">
        <v>4</v>
      </c>
      <c r="M464">
        <v>1</v>
      </c>
      <c r="N464">
        <v>2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4</v>
      </c>
      <c r="U464">
        <v>4</v>
      </c>
      <c r="V464">
        <v>2</v>
      </c>
      <c r="W464">
        <v>1</v>
      </c>
      <c r="X464">
        <v>44</v>
      </c>
      <c r="Y464">
        <f t="shared" si="7"/>
        <v>0</v>
      </c>
    </row>
    <row r="465" spans="1:25">
      <c r="A465">
        <v>12650</v>
      </c>
      <c r="B465">
        <v>1</v>
      </c>
      <c r="C465">
        <v>1</v>
      </c>
      <c r="D465">
        <v>1</v>
      </c>
      <c r="E465">
        <v>1</v>
      </c>
      <c r="F465">
        <v>1</v>
      </c>
      <c r="G465">
        <v>2</v>
      </c>
      <c r="H465">
        <v>2</v>
      </c>
      <c r="I465">
        <v>3</v>
      </c>
      <c r="J465">
        <v>2</v>
      </c>
      <c r="K465">
        <v>2</v>
      </c>
      <c r="L465">
        <v>2</v>
      </c>
      <c r="M465">
        <v>4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32</v>
      </c>
      <c r="Y465">
        <f t="shared" si="7"/>
        <v>1</v>
      </c>
    </row>
    <row r="466" spans="1:25">
      <c r="A466">
        <v>12657</v>
      </c>
      <c r="B466">
        <v>1</v>
      </c>
      <c r="C466">
        <v>3</v>
      </c>
      <c r="D466">
        <v>3</v>
      </c>
      <c r="E466">
        <v>2</v>
      </c>
      <c r="F466">
        <v>2</v>
      </c>
      <c r="G466">
        <v>4</v>
      </c>
      <c r="H466">
        <v>4</v>
      </c>
      <c r="I466">
        <v>5</v>
      </c>
      <c r="J466">
        <v>1</v>
      </c>
      <c r="K466">
        <v>1</v>
      </c>
      <c r="L466">
        <v>4</v>
      </c>
      <c r="M466">
        <v>4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3</v>
      </c>
      <c r="V466">
        <v>4</v>
      </c>
      <c r="W466">
        <v>2</v>
      </c>
      <c r="X466">
        <v>50</v>
      </c>
      <c r="Y466">
        <f t="shared" si="7"/>
        <v>3</v>
      </c>
    </row>
    <row r="467" spans="1:25">
      <c r="A467">
        <v>12659</v>
      </c>
      <c r="B467">
        <v>1</v>
      </c>
      <c r="C467">
        <v>1</v>
      </c>
      <c r="D467">
        <v>3</v>
      </c>
      <c r="E467">
        <v>1</v>
      </c>
      <c r="F467">
        <v>1</v>
      </c>
      <c r="G467">
        <v>1</v>
      </c>
      <c r="H467">
        <v>1</v>
      </c>
      <c r="I467">
        <v>1</v>
      </c>
      <c r="J467">
        <v>1</v>
      </c>
      <c r="K467">
        <v>1</v>
      </c>
      <c r="L467">
        <v>1</v>
      </c>
      <c r="M467">
        <v>5</v>
      </c>
      <c r="N467">
        <v>1</v>
      </c>
      <c r="O467">
        <v>1</v>
      </c>
      <c r="P467">
        <v>3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2</v>
      </c>
      <c r="W467">
        <v>1</v>
      </c>
      <c r="X467">
        <v>31</v>
      </c>
      <c r="Y467">
        <f t="shared" si="7"/>
        <v>2</v>
      </c>
    </row>
    <row r="468" spans="1:25">
      <c r="A468">
        <v>12695</v>
      </c>
      <c r="B468">
        <v>2</v>
      </c>
      <c r="C468">
        <v>3</v>
      </c>
      <c r="D468">
        <v>2</v>
      </c>
      <c r="E468">
        <v>4</v>
      </c>
      <c r="F468">
        <v>2</v>
      </c>
      <c r="G468">
        <v>3</v>
      </c>
      <c r="H468">
        <v>4</v>
      </c>
      <c r="I468">
        <v>4</v>
      </c>
      <c r="J468">
        <v>3</v>
      </c>
      <c r="K468">
        <v>3</v>
      </c>
      <c r="L468">
        <v>3</v>
      </c>
      <c r="M468">
        <v>3</v>
      </c>
      <c r="N468">
        <v>3</v>
      </c>
      <c r="O468">
        <v>1</v>
      </c>
      <c r="P468">
        <v>2</v>
      </c>
      <c r="Q468">
        <v>4</v>
      </c>
      <c r="R468">
        <v>3</v>
      </c>
      <c r="S468">
        <v>2</v>
      </c>
      <c r="T468">
        <v>3</v>
      </c>
      <c r="U468">
        <v>3</v>
      </c>
      <c r="V468">
        <v>3</v>
      </c>
      <c r="W468">
        <v>1</v>
      </c>
      <c r="X468">
        <v>61</v>
      </c>
      <c r="Y468">
        <f t="shared" si="7"/>
        <v>11</v>
      </c>
    </row>
    <row r="469" spans="1:25">
      <c r="A469">
        <v>12698</v>
      </c>
      <c r="B469">
        <v>2</v>
      </c>
      <c r="C469">
        <v>4</v>
      </c>
      <c r="D469">
        <v>2</v>
      </c>
      <c r="E469">
        <v>2</v>
      </c>
      <c r="F469">
        <v>1</v>
      </c>
      <c r="G469">
        <v>4</v>
      </c>
      <c r="H469">
        <v>2</v>
      </c>
      <c r="I469">
        <v>4</v>
      </c>
      <c r="J469">
        <v>2</v>
      </c>
      <c r="K469">
        <v>1</v>
      </c>
      <c r="L469">
        <v>2</v>
      </c>
      <c r="M469">
        <v>2</v>
      </c>
      <c r="N469">
        <v>4</v>
      </c>
      <c r="O469">
        <v>1</v>
      </c>
      <c r="P469">
        <v>2</v>
      </c>
      <c r="Q469">
        <v>4</v>
      </c>
      <c r="R469">
        <v>1</v>
      </c>
      <c r="S469">
        <v>2</v>
      </c>
      <c r="T469">
        <v>2</v>
      </c>
      <c r="U469">
        <v>1</v>
      </c>
      <c r="V469">
        <v>3</v>
      </c>
      <c r="W469">
        <v>1</v>
      </c>
      <c r="X469">
        <v>49</v>
      </c>
      <c r="Y469">
        <f t="shared" si="7"/>
        <v>1</v>
      </c>
    </row>
    <row r="470" spans="1:25">
      <c r="A470">
        <v>12697</v>
      </c>
      <c r="B470">
        <v>2</v>
      </c>
      <c r="C470">
        <v>1</v>
      </c>
      <c r="D470">
        <v>1</v>
      </c>
      <c r="E470">
        <v>1</v>
      </c>
      <c r="F470">
        <v>1</v>
      </c>
      <c r="G470">
        <v>2</v>
      </c>
      <c r="H470">
        <v>4</v>
      </c>
      <c r="I470">
        <v>4</v>
      </c>
      <c r="J470">
        <v>2</v>
      </c>
      <c r="K470">
        <v>2</v>
      </c>
      <c r="L470">
        <v>2</v>
      </c>
      <c r="M470">
        <v>3</v>
      </c>
      <c r="N470">
        <v>3</v>
      </c>
      <c r="O470">
        <v>1</v>
      </c>
      <c r="P470">
        <v>2</v>
      </c>
      <c r="Q470">
        <v>2</v>
      </c>
      <c r="R470">
        <v>2</v>
      </c>
      <c r="S470">
        <v>2</v>
      </c>
      <c r="T470">
        <v>2</v>
      </c>
      <c r="U470">
        <v>4</v>
      </c>
      <c r="V470">
        <v>3</v>
      </c>
      <c r="W470">
        <v>1</v>
      </c>
      <c r="X470">
        <v>47</v>
      </c>
      <c r="Y470">
        <f t="shared" si="7"/>
        <v>3</v>
      </c>
    </row>
    <row r="471" spans="1:25">
      <c r="A471">
        <v>12701</v>
      </c>
      <c r="B471">
        <v>3</v>
      </c>
      <c r="C471">
        <v>3</v>
      </c>
      <c r="D471">
        <v>3</v>
      </c>
      <c r="E471">
        <v>2</v>
      </c>
      <c r="F471">
        <v>2</v>
      </c>
      <c r="G471">
        <v>4</v>
      </c>
      <c r="H471">
        <v>4</v>
      </c>
      <c r="I471">
        <v>4</v>
      </c>
      <c r="J471">
        <v>4</v>
      </c>
      <c r="K471">
        <v>4</v>
      </c>
      <c r="L471">
        <v>4</v>
      </c>
      <c r="M471">
        <v>4</v>
      </c>
      <c r="N471">
        <v>3</v>
      </c>
      <c r="O471">
        <v>2</v>
      </c>
      <c r="P471">
        <v>3</v>
      </c>
      <c r="Q471">
        <v>4</v>
      </c>
      <c r="R471">
        <v>4</v>
      </c>
      <c r="S471">
        <v>2</v>
      </c>
      <c r="T471">
        <v>4</v>
      </c>
      <c r="U471">
        <v>5</v>
      </c>
      <c r="V471">
        <v>3</v>
      </c>
      <c r="W471">
        <v>2</v>
      </c>
      <c r="X471">
        <v>73</v>
      </c>
      <c r="Y471">
        <f t="shared" si="7"/>
        <v>6</v>
      </c>
    </row>
    <row r="472" spans="1:25">
      <c r="A472">
        <v>12702</v>
      </c>
      <c r="B472">
        <v>2</v>
      </c>
      <c r="C472">
        <v>1</v>
      </c>
      <c r="D472">
        <v>1</v>
      </c>
      <c r="E472">
        <v>1</v>
      </c>
      <c r="F472">
        <v>2</v>
      </c>
      <c r="G472">
        <v>3</v>
      </c>
      <c r="H472">
        <v>1</v>
      </c>
      <c r="I472">
        <v>3</v>
      </c>
      <c r="J472">
        <v>1</v>
      </c>
      <c r="K472">
        <v>1</v>
      </c>
      <c r="L472">
        <v>1</v>
      </c>
      <c r="M472">
        <v>3</v>
      </c>
      <c r="N472">
        <v>3</v>
      </c>
      <c r="O472">
        <v>1</v>
      </c>
      <c r="P472">
        <v>1</v>
      </c>
      <c r="Q472">
        <v>1</v>
      </c>
      <c r="R472">
        <v>3</v>
      </c>
      <c r="S472">
        <v>1</v>
      </c>
      <c r="T472">
        <v>1</v>
      </c>
      <c r="U472">
        <v>4</v>
      </c>
      <c r="V472">
        <v>2</v>
      </c>
      <c r="W472">
        <v>1</v>
      </c>
      <c r="X472">
        <v>38</v>
      </c>
      <c r="Y472">
        <f t="shared" si="7"/>
        <v>5</v>
      </c>
    </row>
    <row r="473" spans="1:25">
      <c r="A473">
        <v>12730</v>
      </c>
      <c r="B473">
        <v>2</v>
      </c>
      <c r="C473">
        <v>1</v>
      </c>
      <c r="D473">
        <v>5</v>
      </c>
      <c r="E473">
        <v>1</v>
      </c>
      <c r="F473">
        <v>1</v>
      </c>
      <c r="G473">
        <v>2</v>
      </c>
      <c r="H473">
        <v>5</v>
      </c>
      <c r="I473">
        <v>5</v>
      </c>
      <c r="J473">
        <v>5</v>
      </c>
      <c r="K473">
        <v>4</v>
      </c>
      <c r="L473">
        <v>4</v>
      </c>
      <c r="M473">
        <v>4</v>
      </c>
      <c r="N473">
        <v>5</v>
      </c>
      <c r="O473">
        <v>1</v>
      </c>
      <c r="P473">
        <v>4</v>
      </c>
      <c r="Q473">
        <v>1</v>
      </c>
      <c r="R473">
        <v>4</v>
      </c>
      <c r="S473">
        <v>1</v>
      </c>
      <c r="T473">
        <v>5</v>
      </c>
      <c r="U473">
        <v>4</v>
      </c>
      <c r="V473">
        <v>4</v>
      </c>
      <c r="W473">
        <v>2</v>
      </c>
      <c r="X473">
        <v>70</v>
      </c>
      <c r="Y473">
        <f t="shared" si="7"/>
        <v>0</v>
      </c>
    </row>
    <row r="474" spans="1:25">
      <c r="A474">
        <v>12758</v>
      </c>
      <c r="B474">
        <v>3</v>
      </c>
      <c r="C474">
        <v>3</v>
      </c>
      <c r="D474">
        <v>3</v>
      </c>
      <c r="E474">
        <v>1</v>
      </c>
      <c r="F474">
        <v>1</v>
      </c>
      <c r="G474">
        <v>3</v>
      </c>
      <c r="H474">
        <v>4</v>
      </c>
      <c r="I474">
        <v>3</v>
      </c>
      <c r="J474">
        <v>3</v>
      </c>
      <c r="K474">
        <v>5</v>
      </c>
      <c r="L474">
        <v>3</v>
      </c>
      <c r="M474">
        <v>4</v>
      </c>
      <c r="N474">
        <v>1</v>
      </c>
      <c r="O474">
        <v>1</v>
      </c>
      <c r="P474">
        <v>3</v>
      </c>
      <c r="Q474">
        <v>2</v>
      </c>
      <c r="R474">
        <v>4</v>
      </c>
      <c r="S474">
        <v>3</v>
      </c>
      <c r="T474">
        <v>3</v>
      </c>
      <c r="U474">
        <v>1</v>
      </c>
      <c r="V474">
        <v>3</v>
      </c>
      <c r="W474">
        <v>1</v>
      </c>
      <c r="X474">
        <v>58</v>
      </c>
      <c r="Y474">
        <f t="shared" si="7"/>
        <v>11</v>
      </c>
    </row>
    <row r="475" spans="1:25">
      <c r="A475">
        <v>12766</v>
      </c>
      <c r="B475">
        <v>1</v>
      </c>
      <c r="C475">
        <v>3</v>
      </c>
      <c r="D475">
        <v>3</v>
      </c>
      <c r="E475">
        <v>1</v>
      </c>
      <c r="F475">
        <v>1</v>
      </c>
      <c r="G475">
        <v>2</v>
      </c>
      <c r="H475">
        <v>2</v>
      </c>
      <c r="I475">
        <v>4</v>
      </c>
      <c r="J475">
        <v>1</v>
      </c>
      <c r="K475">
        <v>1</v>
      </c>
      <c r="L475">
        <v>2</v>
      </c>
      <c r="M475">
        <v>3</v>
      </c>
      <c r="N475">
        <v>1</v>
      </c>
      <c r="O475">
        <v>1</v>
      </c>
      <c r="P475">
        <v>2</v>
      </c>
      <c r="Q475">
        <v>1</v>
      </c>
      <c r="R475">
        <v>2</v>
      </c>
      <c r="S475">
        <v>2</v>
      </c>
      <c r="T475">
        <v>2</v>
      </c>
      <c r="U475">
        <v>2</v>
      </c>
      <c r="V475">
        <v>3</v>
      </c>
      <c r="W475">
        <v>3</v>
      </c>
      <c r="X475">
        <v>43</v>
      </c>
      <c r="Y475">
        <f t="shared" si="7"/>
        <v>5</v>
      </c>
    </row>
    <row r="476" spans="1:25">
      <c r="A476">
        <v>12795</v>
      </c>
      <c r="B476">
        <v>3</v>
      </c>
      <c r="C476">
        <v>3</v>
      </c>
      <c r="D476">
        <v>3</v>
      </c>
      <c r="E476">
        <v>2</v>
      </c>
      <c r="F476">
        <v>1</v>
      </c>
      <c r="G476">
        <v>3</v>
      </c>
      <c r="H476">
        <v>3</v>
      </c>
      <c r="I476">
        <v>4</v>
      </c>
      <c r="J476">
        <v>4</v>
      </c>
      <c r="K476">
        <v>4</v>
      </c>
      <c r="L476">
        <v>3</v>
      </c>
      <c r="M476">
        <v>2</v>
      </c>
      <c r="N476">
        <v>2</v>
      </c>
      <c r="O476">
        <v>1</v>
      </c>
      <c r="P476">
        <v>2</v>
      </c>
      <c r="Q476">
        <v>1</v>
      </c>
      <c r="R476">
        <v>3</v>
      </c>
      <c r="S476">
        <v>2</v>
      </c>
      <c r="T476">
        <v>3</v>
      </c>
      <c r="U476">
        <v>3</v>
      </c>
      <c r="V476">
        <v>3</v>
      </c>
      <c r="W476">
        <v>2</v>
      </c>
      <c r="X476">
        <v>57</v>
      </c>
      <c r="Y476">
        <f t="shared" si="7"/>
        <v>10</v>
      </c>
    </row>
    <row r="477" spans="1:25">
      <c r="A477">
        <v>12732</v>
      </c>
      <c r="B477">
        <v>2</v>
      </c>
      <c r="C477">
        <v>3</v>
      </c>
      <c r="D477">
        <v>4</v>
      </c>
      <c r="E477">
        <v>3</v>
      </c>
      <c r="F477">
        <v>1</v>
      </c>
      <c r="G477">
        <v>3</v>
      </c>
      <c r="H477">
        <v>4</v>
      </c>
      <c r="I477">
        <v>5</v>
      </c>
      <c r="J477">
        <v>4</v>
      </c>
      <c r="K477">
        <v>4</v>
      </c>
      <c r="L477">
        <v>4</v>
      </c>
      <c r="M477">
        <v>5</v>
      </c>
      <c r="N477">
        <v>5</v>
      </c>
      <c r="O477">
        <v>1</v>
      </c>
      <c r="P477">
        <v>4</v>
      </c>
      <c r="Q477">
        <v>4</v>
      </c>
      <c r="R477">
        <v>3</v>
      </c>
      <c r="S477">
        <v>2</v>
      </c>
      <c r="T477">
        <v>2</v>
      </c>
      <c r="U477">
        <v>4</v>
      </c>
      <c r="V477">
        <v>4</v>
      </c>
      <c r="W477">
        <v>1</v>
      </c>
      <c r="X477">
        <v>72</v>
      </c>
      <c r="Y477">
        <f t="shared" si="7"/>
        <v>4</v>
      </c>
    </row>
    <row r="478" spans="1:25">
      <c r="A478">
        <v>12807</v>
      </c>
      <c r="B478">
        <v>1</v>
      </c>
      <c r="C478">
        <v>1</v>
      </c>
      <c r="D478">
        <v>1</v>
      </c>
      <c r="E478">
        <v>1</v>
      </c>
      <c r="F478">
        <v>4</v>
      </c>
      <c r="G478">
        <v>1</v>
      </c>
      <c r="H478">
        <v>2</v>
      </c>
      <c r="I478">
        <v>5</v>
      </c>
      <c r="J478">
        <v>4</v>
      </c>
      <c r="K478">
        <v>4</v>
      </c>
      <c r="L478">
        <v>4</v>
      </c>
      <c r="M478">
        <v>5</v>
      </c>
      <c r="N478">
        <v>5</v>
      </c>
      <c r="O478">
        <v>1</v>
      </c>
      <c r="P478">
        <v>2</v>
      </c>
      <c r="Q478">
        <v>1</v>
      </c>
      <c r="R478">
        <v>1</v>
      </c>
      <c r="S478">
        <v>1</v>
      </c>
      <c r="T478">
        <v>1</v>
      </c>
      <c r="U478">
        <v>4</v>
      </c>
      <c r="V478">
        <v>2</v>
      </c>
      <c r="W478">
        <v>1</v>
      </c>
      <c r="X478">
        <v>52</v>
      </c>
      <c r="Y478">
        <f t="shared" si="7"/>
        <v>0</v>
      </c>
    </row>
    <row r="479" spans="1:25">
      <c r="A479">
        <v>12828</v>
      </c>
      <c r="B479">
        <v>4</v>
      </c>
      <c r="C479">
        <v>5</v>
      </c>
      <c r="D479">
        <v>5</v>
      </c>
      <c r="E479">
        <v>4</v>
      </c>
      <c r="F479">
        <v>4</v>
      </c>
      <c r="G479">
        <v>3</v>
      </c>
      <c r="H479">
        <v>5</v>
      </c>
      <c r="I479">
        <v>4</v>
      </c>
      <c r="J479">
        <v>4</v>
      </c>
      <c r="K479">
        <v>4</v>
      </c>
      <c r="L479">
        <v>3</v>
      </c>
      <c r="M479">
        <v>2</v>
      </c>
      <c r="N479">
        <v>5</v>
      </c>
      <c r="O479">
        <v>3</v>
      </c>
      <c r="P479">
        <v>4</v>
      </c>
      <c r="Q479">
        <v>3</v>
      </c>
      <c r="R479">
        <v>4</v>
      </c>
      <c r="S479">
        <v>4</v>
      </c>
      <c r="T479">
        <v>4</v>
      </c>
      <c r="U479">
        <v>5</v>
      </c>
      <c r="V479">
        <v>4</v>
      </c>
      <c r="W479">
        <v>4</v>
      </c>
      <c r="X479">
        <v>87</v>
      </c>
      <c r="Y479">
        <f t="shared" si="7"/>
        <v>4</v>
      </c>
    </row>
    <row r="480" spans="1:25">
      <c r="A480">
        <v>12831</v>
      </c>
      <c r="B480">
        <v>4</v>
      </c>
      <c r="C480">
        <v>3</v>
      </c>
      <c r="D480">
        <v>5</v>
      </c>
      <c r="E480">
        <v>3</v>
      </c>
      <c r="F480">
        <v>3</v>
      </c>
      <c r="G480">
        <v>2</v>
      </c>
      <c r="H480">
        <v>5</v>
      </c>
      <c r="I480">
        <v>5</v>
      </c>
      <c r="J480">
        <v>4</v>
      </c>
      <c r="K480">
        <v>4</v>
      </c>
      <c r="L480">
        <v>5</v>
      </c>
      <c r="M480">
        <v>5</v>
      </c>
      <c r="N480">
        <v>4</v>
      </c>
      <c r="O480">
        <v>1</v>
      </c>
      <c r="P480">
        <v>4</v>
      </c>
      <c r="Q480">
        <v>3</v>
      </c>
      <c r="R480">
        <v>4</v>
      </c>
      <c r="S480">
        <v>3</v>
      </c>
      <c r="T480">
        <v>2</v>
      </c>
      <c r="U480">
        <v>4</v>
      </c>
      <c r="V480">
        <v>4</v>
      </c>
      <c r="W480">
        <v>1</v>
      </c>
      <c r="X480">
        <v>78</v>
      </c>
      <c r="Y480">
        <f t="shared" si="7"/>
        <v>5</v>
      </c>
    </row>
    <row r="481" spans="1:25">
      <c r="A481">
        <v>12848</v>
      </c>
      <c r="B481">
        <v>2</v>
      </c>
      <c r="C481">
        <v>4</v>
      </c>
      <c r="D481">
        <v>5</v>
      </c>
      <c r="E481">
        <v>4</v>
      </c>
      <c r="F481">
        <v>3</v>
      </c>
      <c r="G481">
        <v>3</v>
      </c>
      <c r="H481">
        <v>4</v>
      </c>
      <c r="I481">
        <v>4</v>
      </c>
      <c r="J481">
        <v>3</v>
      </c>
      <c r="K481">
        <v>3</v>
      </c>
      <c r="L481">
        <v>3</v>
      </c>
      <c r="M481">
        <v>4</v>
      </c>
      <c r="N481">
        <v>3</v>
      </c>
      <c r="O481">
        <v>2</v>
      </c>
      <c r="P481">
        <v>3</v>
      </c>
      <c r="Q481">
        <v>3</v>
      </c>
      <c r="R481">
        <v>2</v>
      </c>
      <c r="S481">
        <v>3</v>
      </c>
      <c r="T481">
        <v>3</v>
      </c>
      <c r="U481">
        <v>4</v>
      </c>
      <c r="V481">
        <v>4</v>
      </c>
      <c r="W481">
        <v>4</v>
      </c>
      <c r="X481">
        <v>73</v>
      </c>
      <c r="Y481">
        <f t="shared" si="7"/>
        <v>10</v>
      </c>
    </row>
    <row r="482" spans="1:25">
      <c r="A482">
        <v>12857</v>
      </c>
      <c r="B482">
        <v>1</v>
      </c>
      <c r="C482">
        <v>5</v>
      </c>
      <c r="D482">
        <v>1</v>
      </c>
      <c r="E482">
        <v>3</v>
      </c>
      <c r="F482">
        <v>1</v>
      </c>
      <c r="G482">
        <v>3</v>
      </c>
      <c r="H482">
        <v>1</v>
      </c>
      <c r="I482">
        <v>4</v>
      </c>
      <c r="J482">
        <v>2</v>
      </c>
      <c r="K482">
        <v>1</v>
      </c>
      <c r="L482">
        <v>1</v>
      </c>
      <c r="M482">
        <v>2</v>
      </c>
      <c r="N482">
        <v>3</v>
      </c>
      <c r="O482">
        <v>1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4</v>
      </c>
      <c r="V482">
        <v>4</v>
      </c>
      <c r="W482">
        <v>1</v>
      </c>
      <c r="X482">
        <v>43</v>
      </c>
      <c r="Y482">
        <f t="shared" si="7"/>
        <v>3</v>
      </c>
    </row>
    <row r="483" spans="1:25">
      <c r="A483">
        <v>8908</v>
      </c>
      <c r="B483">
        <v>2</v>
      </c>
      <c r="C483">
        <v>5</v>
      </c>
      <c r="D483">
        <v>5</v>
      </c>
      <c r="E483">
        <v>1</v>
      </c>
      <c r="F483">
        <v>2</v>
      </c>
      <c r="G483">
        <v>5</v>
      </c>
      <c r="H483">
        <v>3</v>
      </c>
      <c r="I483">
        <v>5</v>
      </c>
      <c r="J483">
        <v>3</v>
      </c>
      <c r="K483">
        <v>3</v>
      </c>
      <c r="L483">
        <v>4</v>
      </c>
      <c r="M483">
        <v>4</v>
      </c>
      <c r="N483">
        <v>4</v>
      </c>
      <c r="O483">
        <v>1</v>
      </c>
      <c r="P483">
        <v>2</v>
      </c>
      <c r="Q483">
        <v>2</v>
      </c>
      <c r="R483">
        <v>4</v>
      </c>
      <c r="S483">
        <v>2</v>
      </c>
      <c r="T483">
        <v>2</v>
      </c>
      <c r="U483">
        <v>4</v>
      </c>
      <c r="V483">
        <v>4</v>
      </c>
      <c r="W483">
        <v>2</v>
      </c>
      <c r="X483">
        <v>69</v>
      </c>
      <c r="Y483">
        <f t="shared" si="7"/>
        <v>3</v>
      </c>
    </row>
    <row r="484" spans="1:25">
      <c r="A484">
        <v>10701</v>
      </c>
      <c r="B484">
        <v>3</v>
      </c>
      <c r="C484">
        <v>4</v>
      </c>
      <c r="D484">
        <v>3</v>
      </c>
      <c r="E484">
        <v>3</v>
      </c>
      <c r="F484">
        <v>5</v>
      </c>
      <c r="G484">
        <v>4</v>
      </c>
      <c r="H484">
        <v>4</v>
      </c>
      <c r="I484">
        <v>4</v>
      </c>
      <c r="J484">
        <v>2</v>
      </c>
      <c r="K484">
        <v>2</v>
      </c>
      <c r="L484">
        <v>4</v>
      </c>
      <c r="M484">
        <v>4</v>
      </c>
      <c r="N484">
        <v>4</v>
      </c>
      <c r="O484">
        <v>1</v>
      </c>
      <c r="P484">
        <v>4</v>
      </c>
      <c r="Q484">
        <v>1</v>
      </c>
      <c r="R484">
        <v>2</v>
      </c>
      <c r="S484">
        <v>1</v>
      </c>
      <c r="T484">
        <v>1</v>
      </c>
      <c r="U484">
        <v>4</v>
      </c>
      <c r="V484">
        <v>3</v>
      </c>
      <c r="W484">
        <v>1</v>
      </c>
      <c r="X484">
        <v>64</v>
      </c>
      <c r="Y484">
        <f t="shared" si="7"/>
        <v>4</v>
      </c>
    </row>
    <row r="485" spans="1:25">
      <c r="A485">
        <v>12881</v>
      </c>
      <c r="B485">
        <v>3</v>
      </c>
      <c r="C485">
        <v>4</v>
      </c>
      <c r="D485">
        <v>5</v>
      </c>
      <c r="E485">
        <v>5</v>
      </c>
      <c r="F485">
        <v>1</v>
      </c>
      <c r="G485">
        <v>4</v>
      </c>
      <c r="H485">
        <v>4</v>
      </c>
      <c r="I485">
        <v>5</v>
      </c>
      <c r="J485">
        <v>2</v>
      </c>
      <c r="K485">
        <v>4</v>
      </c>
      <c r="L485">
        <v>1</v>
      </c>
      <c r="M485">
        <v>5</v>
      </c>
      <c r="N485">
        <v>4</v>
      </c>
      <c r="O485">
        <v>1</v>
      </c>
      <c r="P485">
        <v>3</v>
      </c>
      <c r="Q485">
        <v>2</v>
      </c>
      <c r="R485">
        <v>1</v>
      </c>
      <c r="S485">
        <v>3</v>
      </c>
      <c r="T485">
        <v>4</v>
      </c>
      <c r="U485">
        <v>5</v>
      </c>
      <c r="V485">
        <v>4</v>
      </c>
      <c r="W485">
        <v>1</v>
      </c>
      <c r="X485">
        <v>71</v>
      </c>
      <c r="Y485">
        <f t="shared" si="7"/>
        <v>3</v>
      </c>
    </row>
    <row r="486" spans="1:25">
      <c r="A486">
        <v>12884</v>
      </c>
      <c r="B486">
        <v>5</v>
      </c>
      <c r="C486">
        <v>2</v>
      </c>
      <c r="D486">
        <v>4</v>
      </c>
      <c r="E486">
        <v>2</v>
      </c>
      <c r="F486">
        <v>1</v>
      </c>
      <c r="G486">
        <v>5</v>
      </c>
      <c r="H486">
        <v>5</v>
      </c>
      <c r="I486">
        <v>5</v>
      </c>
      <c r="J486">
        <v>2</v>
      </c>
      <c r="K486">
        <v>2</v>
      </c>
      <c r="L486">
        <v>5</v>
      </c>
      <c r="M486">
        <v>2</v>
      </c>
      <c r="N486">
        <v>4</v>
      </c>
      <c r="O486">
        <v>1</v>
      </c>
      <c r="P486">
        <v>1</v>
      </c>
      <c r="Q486">
        <v>1</v>
      </c>
      <c r="R486">
        <v>1</v>
      </c>
      <c r="S486">
        <v>1</v>
      </c>
      <c r="T486">
        <v>1</v>
      </c>
      <c r="U486">
        <v>4</v>
      </c>
      <c r="V486">
        <v>3</v>
      </c>
      <c r="W486">
        <v>2</v>
      </c>
      <c r="X486">
        <v>59</v>
      </c>
      <c r="Y486">
        <f t="shared" si="7"/>
        <v>1</v>
      </c>
    </row>
    <row r="487" spans="1:25">
      <c r="A487">
        <v>12902</v>
      </c>
      <c r="B487">
        <v>3</v>
      </c>
      <c r="C487">
        <v>3</v>
      </c>
      <c r="D487">
        <v>3</v>
      </c>
      <c r="E487">
        <v>1</v>
      </c>
      <c r="F487">
        <v>3</v>
      </c>
      <c r="G487">
        <v>4</v>
      </c>
      <c r="H487">
        <v>2</v>
      </c>
      <c r="I487">
        <v>3</v>
      </c>
      <c r="J487">
        <v>3</v>
      </c>
      <c r="K487">
        <v>3</v>
      </c>
      <c r="L487">
        <v>5</v>
      </c>
      <c r="M487">
        <v>1</v>
      </c>
      <c r="N487">
        <v>4</v>
      </c>
      <c r="O487">
        <v>3</v>
      </c>
      <c r="P487">
        <v>1</v>
      </c>
      <c r="Q487">
        <v>2</v>
      </c>
      <c r="R487">
        <v>2</v>
      </c>
      <c r="S487">
        <v>2</v>
      </c>
      <c r="T487">
        <v>3</v>
      </c>
      <c r="U487">
        <v>3</v>
      </c>
      <c r="V487">
        <v>4</v>
      </c>
      <c r="W487">
        <v>1</v>
      </c>
      <c r="X487">
        <v>59</v>
      </c>
      <c r="Y487">
        <f t="shared" si="7"/>
        <v>10</v>
      </c>
    </row>
    <row r="488" spans="1:25">
      <c r="A488">
        <v>12900</v>
      </c>
      <c r="B488">
        <v>4</v>
      </c>
      <c r="C488">
        <v>2</v>
      </c>
      <c r="D488">
        <v>4</v>
      </c>
      <c r="E488">
        <v>2</v>
      </c>
      <c r="F488">
        <v>2</v>
      </c>
      <c r="G488">
        <v>4</v>
      </c>
      <c r="H488">
        <v>5</v>
      </c>
      <c r="I488">
        <v>5</v>
      </c>
      <c r="J488">
        <v>1</v>
      </c>
      <c r="K488">
        <v>2</v>
      </c>
      <c r="L488">
        <v>4</v>
      </c>
      <c r="M488">
        <v>4</v>
      </c>
      <c r="N488">
        <v>4</v>
      </c>
      <c r="O488">
        <v>1</v>
      </c>
      <c r="P488">
        <v>3</v>
      </c>
      <c r="Q488">
        <v>3</v>
      </c>
      <c r="R488">
        <v>4</v>
      </c>
      <c r="S488">
        <v>1</v>
      </c>
      <c r="T488">
        <v>3</v>
      </c>
      <c r="U488">
        <v>5</v>
      </c>
      <c r="V488">
        <v>4</v>
      </c>
      <c r="W488">
        <v>3</v>
      </c>
      <c r="X488">
        <v>70</v>
      </c>
      <c r="Y488">
        <f t="shared" si="7"/>
        <v>4</v>
      </c>
    </row>
    <row r="489" spans="1:25">
      <c r="A489">
        <v>12898</v>
      </c>
      <c r="B489">
        <v>4</v>
      </c>
      <c r="C489">
        <v>5</v>
      </c>
      <c r="D489">
        <v>5</v>
      </c>
      <c r="E489">
        <v>1</v>
      </c>
      <c r="F489">
        <v>2</v>
      </c>
      <c r="G489">
        <v>3</v>
      </c>
      <c r="H489">
        <v>5</v>
      </c>
      <c r="I489">
        <v>5</v>
      </c>
      <c r="J489">
        <v>5</v>
      </c>
      <c r="K489">
        <v>5</v>
      </c>
      <c r="L489">
        <v>5</v>
      </c>
      <c r="M489">
        <v>4</v>
      </c>
      <c r="N489">
        <v>3</v>
      </c>
      <c r="O489">
        <v>1</v>
      </c>
      <c r="P489">
        <v>4</v>
      </c>
      <c r="Q489">
        <v>2</v>
      </c>
      <c r="R489">
        <v>1</v>
      </c>
      <c r="S489">
        <v>1</v>
      </c>
      <c r="T489">
        <v>2</v>
      </c>
      <c r="U489">
        <v>4</v>
      </c>
      <c r="V489">
        <v>4</v>
      </c>
      <c r="W489">
        <v>4</v>
      </c>
      <c r="X489">
        <v>75</v>
      </c>
      <c r="Y489">
        <f t="shared" si="7"/>
        <v>2</v>
      </c>
    </row>
    <row r="490" spans="1:25">
      <c r="A490">
        <v>12913</v>
      </c>
      <c r="B490">
        <v>1</v>
      </c>
      <c r="C490">
        <v>1</v>
      </c>
      <c r="D490">
        <v>1</v>
      </c>
      <c r="E490">
        <v>1</v>
      </c>
      <c r="F490">
        <v>1</v>
      </c>
      <c r="G490">
        <v>5</v>
      </c>
      <c r="H490">
        <v>5</v>
      </c>
      <c r="I490">
        <v>5</v>
      </c>
      <c r="J490">
        <v>1</v>
      </c>
      <c r="K490">
        <v>1</v>
      </c>
      <c r="L490">
        <v>2</v>
      </c>
      <c r="M490">
        <v>5</v>
      </c>
      <c r="N490">
        <v>2</v>
      </c>
      <c r="O490">
        <v>1</v>
      </c>
      <c r="P490">
        <v>3</v>
      </c>
      <c r="Q490">
        <v>3</v>
      </c>
      <c r="R490">
        <v>1</v>
      </c>
      <c r="S490">
        <v>1</v>
      </c>
      <c r="T490">
        <v>4</v>
      </c>
      <c r="U490">
        <v>2</v>
      </c>
      <c r="V490">
        <v>3</v>
      </c>
      <c r="W490">
        <v>1</v>
      </c>
      <c r="X490">
        <v>50</v>
      </c>
      <c r="Y490">
        <f t="shared" si="7"/>
        <v>3</v>
      </c>
    </row>
    <row r="491" spans="1:25">
      <c r="A491">
        <v>8930</v>
      </c>
      <c r="B491">
        <v>2</v>
      </c>
      <c r="C491">
        <v>2</v>
      </c>
      <c r="D491">
        <v>4</v>
      </c>
      <c r="E491">
        <v>2</v>
      </c>
      <c r="F491">
        <v>4</v>
      </c>
      <c r="G491">
        <v>4</v>
      </c>
      <c r="H491">
        <v>4</v>
      </c>
      <c r="I491">
        <v>5</v>
      </c>
      <c r="J491">
        <v>4</v>
      </c>
      <c r="K491">
        <v>4</v>
      </c>
      <c r="L491">
        <v>4</v>
      </c>
      <c r="M491">
        <v>4</v>
      </c>
      <c r="N491">
        <v>4</v>
      </c>
      <c r="O491">
        <v>2</v>
      </c>
      <c r="P491">
        <v>4</v>
      </c>
      <c r="Q491">
        <v>4</v>
      </c>
      <c r="R491">
        <v>2</v>
      </c>
      <c r="S491">
        <v>4</v>
      </c>
      <c r="T491">
        <v>4</v>
      </c>
      <c r="U491">
        <v>2</v>
      </c>
      <c r="V491">
        <v>4</v>
      </c>
      <c r="W491">
        <v>2</v>
      </c>
      <c r="X491">
        <v>75</v>
      </c>
      <c r="Y491">
        <f t="shared" si="7"/>
        <v>0</v>
      </c>
    </row>
    <row r="492" spans="1:25">
      <c r="A492">
        <v>12952</v>
      </c>
      <c r="B492">
        <v>2</v>
      </c>
      <c r="C492">
        <v>2</v>
      </c>
      <c r="D492">
        <v>5</v>
      </c>
      <c r="E492">
        <v>2</v>
      </c>
      <c r="F492">
        <v>2</v>
      </c>
      <c r="G492">
        <v>4</v>
      </c>
      <c r="H492">
        <v>4</v>
      </c>
      <c r="I492">
        <v>5</v>
      </c>
      <c r="J492">
        <v>5</v>
      </c>
      <c r="K492">
        <v>4</v>
      </c>
      <c r="L492">
        <v>5</v>
      </c>
      <c r="M492">
        <v>2</v>
      </c>
      <c r="N492">
        <v>4</v>
      </c>
      <c r="O492">
        <v>2</v>
      </c>
      <c r="P492">
        <v>2</v>
      </c>
      <c r="Q492">
        <v>2</v>
      </c>
      <c r="R492">
        <v>2</v>
      </c>
      <c r="S492">
        <v>2</v>
      </c>
      <c r="T492">
        <v>1</v>
      </c>
      <c r="U492">
        <v>4</v>
      </c>
      <c r="V492">
        <v>4</v>
      </c>
      <c r="W492">
        <v>4</v>
      </c>
      <c r="X492">
        <v>69</v>
      </c>
      <c r="Y492">
        <f t="shared" si="7"/>
        <v>0</v>
      </c>
    </row>
    <row r="493" spans="1:25">
      <c r="A493">
        <v>12955</v>
      </c>
      <c r="B493">
        <v>1</v>
      </c>
      <c r="C493">
        <v>1</v>
      </c>
      <c r="D493">
        <v>2</v>
      </c>
      <c r="E493">
        <v>1</v>
      </c>
      <c r="F493">
        <v>1</v>
      </c>
      <c r="G493">
        <v>3</v>
      </c>
      <c r="H493">
        <v>3</v>
      </c>
      <c r="I493">
        <v>4</v>
      </c>
      <c r="J493">
        <v>2</v>
      </c>
      <c r="K493">
        <v>1</v>
      </c>
      <c r="L493">
        <v>3</v>
      </c>
      <c r="M493">
        <v>4</v>
      </c>
      <c r="N493">
        <v>5</v>
      </c>
      <c r="O493">
        <v>1</v>
      </c>
      <c r="P493">
        <v>3</v>
      </c>
      <c r="Q493">
        <v>2</v>
      </c>
      <c r="R493">
        <v>2</v>
      </c>
      <c r="S493">
        <v>1</v>
      </c>
      <c r="T493">
        <v>3</v>
      </c>
      <c r="U493">
        <v>4</v>
      </c>
      <c r="V493">
        <v>3</v>
      </c>
      <c r="W493">
        <v>1</v>
      </c>
      <c r="X493">
        <v>51</v>
      </c>
      <c r="Y493">
        <f t="shared" si="7"/>
        <v>6</v>
      </c>
    </row>
    <row r="494" spans="1:25">
      <c r="A494">
        <v>12966</v>
      </c>
      <c r="B494">
        <v>3</v>
      </c>
      <c r="C494">
        <v>3</v>
      </c>
      <c r="D494">
        <v>2</v>
      </c>
      <c r="E494">
        <v>2</v>
      </c>
      <c r="F494">
        <v>1</v>
      </c>
      <c r="G494">
        <v>3</v>
      </c>
      <c r="H494">
        <v>4</v>
      </c>
      <c r="I494">
        <v>4</v>
      </c>
      <c r="J494">
        <v>4</v>
      </c>
      <c r="K494">
        <v>4</v>
      </c>
      <c r="L494">
        <v>4</v>
      </c>
      <c r="M494">
        <v>3</v>
      </c>
      <c r="N494">
        <v>3</v>
      </c>
      <c r="O494">
        <v>2</v>
      </c>
      <c r="P494">
        <v>3</v>
      </c>
      <c r="Q494">
        <v>2</v>
      </c>
      <c r="R494">
        <v>4</v>
      </c>
      <c r="S494">
        <v>2</v>
      </c>
      <c r="T494">
        <v>2</v>
      </c>
      <c r="U494">
        <v>4</v>
      </c>
      <c r="V494">
        <v>3</v>
      </c>
      <c r="W494">
        <v>2</v>
      </c>
      <c r="X494">
        <v>64</v>
      </c>
      <c r="Y494">
        <f t="shared" si="7"/>
        <v>7</v>
      </c>
    </row>
    <row r="495" spans="1:25">
      <c r="A495">
        <v>12946</v>
      </c>
      <c r="B495">
        <v>4</v>
      </c>
      <c r="C495">
        <v>3</v>
      </c>
      <c r="D495">
        <v>3</v>
      </c>
      <c r="E495">
        <v>1</v>
      </c>
      <c r="F495">
        <v>3</v>
      </c>
      <c r="G495">
        <v>3</v>
      </c>
      <c r="H495">
        <v>4</v>
      </c>
      <c r="I495">
        <v>4</v>
      </c>
      <c r="J495">
        <v>4</v>
      </c>
      <c r="K495">
        <v>4</v>
      </c>
      <c r="L495">
        <v>4</v>
      </c>
      <c r="M495">
        <v>3</v>
      </c>
      <c r="N495">
        <v>3</v>
      </c>
      <c r="O495">
        <v>1</v>
      </c>
      <c r="P495">
        <v>3</v>
      </c>
      <c r="Q495">
        <v>2</v>
      </c>
      <c r="R495">
        <v>1</v>
      </c>
      <c r="S495">
        <v>1</v>
      </c>
      <c r="T495">
        <v>2</v>
      </c>
      <c r="U495">
        <v>3</v>
      </c>
      <c r="V495">
        <v>4</v>
      </c>
      <c r="W495">
        <v>2</v>
      </c>
      <c r="X495">
        <v>62</v>
      </c>
      <c r="Y495">
        <f t="shared" si="7"/>
        <v>8</v>
      </c>
    </row>
    <row r="496" spans="1:25">
      <c r="A496">
        <v>12969</v>
      </c>
      <c r="B496">
        <v>2</v>
      </c>
      <c r="C496">
        <v>4</v>
      </c>
      <c r="D496">
        <v>5</v>
      </c>
      <c r="E496">
        <v>2</v>
      </c>
      <c r="F496">
        <v>3</v>
      </c>
      <c r="G496">
        <v>5</v>
      </c>
      <c r="H496">
        <v>5</v>
      </c>
      <c r="I496">
        <v>5</v>
      </c>
      <c r="J496">
        <v>5</v>
      </c>
      <c r="K496">
        <v>4</v>
      </c>
      <c r="L496">
        <v>5</v>
      </c>
      <c r="M496">
        <v>4</v>
      </c>
      <c r="N496">
        <v>5</v>
      </c>
      <c r="O496">
        <v>4</v>
      </c>
      <c r="P496">
        <v>4</v>
      </c>
      <c r="Q496">
        <v>4</v>
      </c>
      <c r="R496">
        <v>4</v>
      </c>
      <c r="S496">
        <v>4</v>
      </c>
      <c r="T496">
        <v>4</v>
      </c>
      <c r="U496">
        <v>2</v>
      </c>
      <c r="V496">
        <v>2</v>
      </c>
      <c r="W496">
        <v>4</v>
      </c>
      <c r="X496">
        <v>86</v>
      </c>
      <c r="Y496">
        <f t="shared" si="7"/>
        <v>1</v>
      </c>
    </row>
    <row r="497" spans="1:25">
      <c r="A497">
        <v>12982</v>
      </c>
      <c r="B497">
        <v>1</v>
      </c>
      <c r="C497">
        <v>5</v>
      </c>
      <c r="D497">
        <v>5</v>
      </c>
      <c r="E497">
        <v>1</v>
      </c>
      <c r="F497">
        <v>1</v>
      </c>
      <c r="G497">
        <v>1</v>
      </c>
      <c r="H497">
        <v>5</v>
      </c>
      <c r="I497">
        <v>5</v>
      </c>
      <c r="J497">
        <v>4</v>
      </c>
      <c r="K497">
        <v>4</v>
      </c>
      <c r="L497">
        <v>4</v>
      </c>
      <c r="M497">
        <v>5</v>
      </c>
      <c r="N497">
        <v>5</v>
      </c>
      <c r="O497">
        <v>1</v>
      </c>
      <c r="P497">
        <v>5</v>
      </c>
      <c r="Q497">
        <v>4</v>
      </c>
      <c r="R497">
        <v>3</v>
      </c>
      <c r="S497">
        <v>5</v>
      </c>
      <c r="T497">
        <v>5</v>
      </c>
      <c r="U497">
        <v>4</v>
      </c>
      <c r="V497">
        <v>5</v>
      </c>
      <c r="W497">
        <v>1</v>
      </c>
      <c r="X497">
        <v>79</v>
      </c>
      <c r="Y497">
        <f t="shared" si="7"/>
        <v>1</v>
      </c>
    </row>
    <row r="498" spans="1:25">
      <c r="A498">
        <v>12997</v>
      </c>
      <c r="B498">
        <v>2</v>
      </c>
      <c r="C498">
        <v>2</v>
      </c>
      <c r="D498">
        <v>4</v>
      </c>
      <c r="E498">
        <v>2</v>
      </c>
      <c r="F498">
        <v>1</v>
      </c>
      <c r="G498">
        <v>2</v>
      </c>
      <c r="H498">
        <v>4</v>
      </c>
      <c r="I498">
        <v>4</v>
      </c>
      <c r="J498">
        <v>1</v>
      </c>
      <c r="K498">
        <v>2</v>
      </c>
      <c r="L498">
        <v>3</v>
      </c>
      <c r="M498">
        <v>4</v>
      </c>
      <c r="N498">
        <v>2</v>
      </c>
      <c r="O498">
        <v>1</v>
      </c>
      <c r="P498">
        <v>2</v>
      </c>
      <c r="Q498">
        <v>1</v>
      </c>
      <c r="R498">
        <v>1</v>
      </c>
      <c r="S498">
        <v>1</v>
      </c>
      <c r="T498">
        <v>2</v>
      </c>
      <c r="U498">
        <v>2</v>
      </c>
      <c r="V498">
        <v>2</v>
      </c>
      <c r="W498">
        <v>2</v>
      </c>
      <c r="X498">
        <v>47</v>
      </c>
      <c r="Y498">
        <f t="shared" si="7"/>
        <v>1</v>
      </c>
    </row>
    <row r="499" spans="1:25">
      <c r="A499">
        <v>13000</v>
      </c>
      <c r="B499">
        <v>2</v>
      </c>
      <c r="C499">
        <v>2</v>
      </c>
      <c r="D499">
        <v>4</v>
      </c>
      <c r="E499">
        <v>2</v>
      </c>
      <c r="F499">
        <v>3</v>
      </c>
      <c r="G499">
        <v>4</v>
      </c>
      <c r="H499">
        <v>4</v>
      </c>
      <c r="I499">
        <v>5</v>
      </c>
      <c r="J499">
        <v>2</v>
      </c>
      <c r="K499">
        <v>4</v>
      </c>
      <c r="L499">
        <v>4</v>
      </c>
      <c r="M499">
        <v>2</v>
      </c>
      <c r="N499">
        <v>4</v>
      </c>
      <c r="O499">
        <v>1</v>
      </c>
      <c r="P499">
        <v>2</v>
      </c>
      <c r="Q499">
        <v>1</v>
      </c>
      <c r="R499">
        <v>1</v>
      </c>
      <c r="S499">
        <v>1</v>
      </c>
      <c r="T499">
        <v>3</v>
      </c>
      <c r="U499">
        <v>2</v>
      </c>
      <c r="V499">
        <v>3</v>
      </c>
      <c r="W499">
        <v>2</v>
      </c>
      <c r="X499">
        <v>58</v>
      </c>
      <c r="Y499">
        <f t="shared" si="7"/>
        <v>3</v>
      </c>
    </row>
    <row r="500" spans="1:25">
      <c r="A500">
        <v>13003</v>
      </c>
      <c r="B500">
        <v>5</v>
      </c>
      <c r="C500">
        <v>4</v>
      </c>
      <c r="D500">
        <v>5</v>
      </c>
      <c r="E500">
        <v>1</v>
      </c>
      <c r="F500">
        <v>1</v>
      </c>
      <c r="G500">
        <v>5</v>
      </c>
      <c r="H500">
        <v>5</v>
      </c>
      <c r="I500">
        <v>5</v>
      </c>
      <c r="J500">
        <v>5</v>
      </c>
      <c r="K500">
        <v>5</v>
      </c>
      <c r="L500">
        <v>5</v>
      </c>
      <c r="M500">
        <v>5</v>
      </c>
      <c r="N500">
        <v>4</v>
      </c>
      <c r="O500">
        <v>2</v>
      </c>
      <c r="P500">
        <v>5</v>
      </c>
      <c r="Q500">
        <v>5</v>
      </c>
      <c r="R500">
        <v>5</v>
      </c>
      <c r="S500">
        <v>3</v>
      </c>
      <c r="T500">
        <v>5</v>
      </c>
      <c r="U500">
        <v>5</v>
      </c>
      <c r="V500">
        <v>4</v>
      </c>
      <c r="W500">
        <v>2</v>
      </c>
      <c r="X500">
        <v>91</v>
      </c>
      <c r="Y500">
        <f t="shared" si="7"/>
        <v>1</v>
      </c>
    </row>
    <row r="501" spans="1:25">
      <c r="A501">
        <v>13051</v>
      </c>
      <c r="B501">
        <v>5</v>
      </c>
      <c r="C501">
        <v>5</v>
      </c>
      <c r="D501">
        <v>4</v>
      </c>
      <c r="E501">
        <v>5</v>
      </c>
      <c r="F501">
        <v>3</v>
      </c>
      <c r="G501">
        <v>3</v>
      </c>
      <c r="H501">
        <v>5</v>
      </c>
      <c r="I501">
        <v>5</v>
      </c>
      <c r="J501">
        <v>3</v>
      </c>
      <c r="K501">
        <v>4</v>
      </c>
      <c r="L501">
        <v>3</v>
      </c>
      <c r="M501">
        <v>5</v>
      </c>
      <c r="N501">
        <v>5</v>
      </c>
      <c r="O501">
        <v>1</v>
      </c>
      <c r="P501">
        <v>4</v>
      </c>
      <c r="Q501">
        <v>4</v>
      </c>
      <c r="R501">
        <v>5</v>
      </c>
      <c r="S501">
        <v>2</v>
      </c>
      <c r="T501">
        <v>1</v>
      </c>
      <c r="U501">
        <v>2</v>
      </c>
      <c r="V501">
        <v>4</v>
      </c>
      <c r="W501">
        <v>1</v>
      </c>
      <c r="X501">
        <v>79</v>
      </c>
      <c r="Y501">
        <f t="shared" si="7"/>
        <v>4</v>
      </c>
    </row>
    <row r="502" spans="1:25">
      <c r="A502">
        <v>13082</v>
      </c>
      <c r="B502">
        <v>1</v>
      </c>
      <c r="C502">
        <v>5</v>
      </c>
      <c r="D502">
        <v>5</v>
      </c>
      <c r="E502">
        <v>1</v>
      </c>
      <c r="F502">
        <v>1</v>
      </c>
      <c r="G502">
        <v>1</v>
      </c>
      <c r="H502">
        <v>5</v>
      </c>
      <c r="I502">
        <v>5</v>
      </c>
      <c r="J502">
        <v>5</v>
      </c>
      <c r="K502">
        <v>5</v>
      </c>
      <c r="L502">
        <v>5</v>
      </c>
      <c r="M502">
        <v>1</v>
      </c>
      <c r="N502">
        <v>2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5</v>
      </c>
      <c r="V502">
        <v>1</v>
      </c>
      <c r="W502">
        <v>1</v>
      </c>
      <c r="X502">
        <v>55</v>
      </c>
      <c r="Y502">
        <f t="shared" si="7"/>
        <v>0</v>
      </c>
    </row>
    <row r="503" spans="1:25">
      <c r="A503">
        <v>13089</v>
      </c>
      <c r="B503">
        <v>3</v>
      </c>
      <c r="C503">
        <v>5</v>
      </c>
      <c r="D503">
        <v>4</v>
      </c>
      <c r="E503">
        <v>2</v>
      </c>
      <c r="F503">
        <v>2</v>
      </c>
      <c r="G503">
        <v>3</v>
      </c>
      <c r="H503">
        <v>5</v>
      </c>
      <c r="I503">
        <v>5</v>
      </c>
      <c r="J503">
        <v>4</v>
      </c>
      <c r="K503">
        <v>5</v>
      </c>
      <c r="L503">
        <v>5</v>
      </c>
      <c r="M503">
        <v>3</v>
      </c>
      <c r="N503">
        <v>4</v>
      </c>
      <c r="O503">
        <v>3</v>
      </c>
      <c r="P503">
        <v>4</v>
      </c>
      <c r="Q503">
        <v>4</v>
      </c>
      <c r="R503">
        <v>3</v>
      </c>
      <c r="S503">
        <v>4</v>
      </c>
      <c r="T503">
        <v>4</v>
      </c>
      <c r="U503">
        <v>3</v>
      </c>
      <c r="V503">
        <v>4</v>
      </c>
      <c r="W503">
        <v>4</v>
      </c>
      <c r="X503">
        <v>83</v>
      </c>
      <c r="Y503">
        <f t="shared" si="7"/>
        <v>6</v>
      </c>
    </row>
    <row r="504" spans="1:25">
      <c r="A504">
        <v>13120</v>
      </c>
      <c r="B504">
        <v>4</v>
      </c>
      <c r="C504">
        <v>5</v>
      </c>
      <c r="D504">
        <v>5</v>
      </c>
      <c r="E504">
        <v>4</v>
      </c>
      <c r="F504">
        <v>5</v>
      </c>
      <c r="G504">
        <v>1</v>
      </c>
      <c r="H504">
        <v>5</v>
      </c>
      <c r="I504">
        <v>5</v>
      </c>
      <c r="J504">
        <v>5</v>
      </c>
      <c r="K504">
        <v>5</v>
      </c>
      <c r="L504">
        <v>5</v>
      </c>
      <c r="M504">
        <v>2</v>
      </c>
      <c r="N504">
        <v>2</v>
      </c>
      <c r="O504">
        <v>5</v>
      </c>
      <c r="P504">
        <v>5</v>
      </c>
      <c r="Q504">
        <v>5</v>
      </c>
      <c r="R504">
        <v>5</v>
      </c>
      <c r="S504">
        <v>5</v>
      </c>
      <c r="T504">
        <v>2</v>
      </c>
      <c r="U504">
        <v>1</v>
      </c>
      <c r="V504">
        <v>5</v>
      </c>
      <c r="W504">
        <v>1</v>
      </c>
      <c r="X504">
        <v>87</v>
      </c>
      <c r="Y504">
        <f t="shared" si="7"/>
        <v>0</v>
      </c>
    </row>
    <row r="505" spans="1:25">
      <c r="A505">
        <v>12361</v>
      </c>
      <c r="B505">
        <v>1</v>
      </c>
      <c r="C505">
        <v>3</v>
      </c>
      <c r="D505">
        <v>3</v>
      </c>
      <c r="E505">
        <v>2</v>
      </c>
      <c r="F505">
        <v>1</v>
      </c>
      <c r="G505">
        <v>3</v>
      </c>
      <c r="H505">
        <v>2</v>
      </c>
      <c r="I505">
        <v>5</v>
      </c>
      <c r="J505">
        <v>2</v>
      </c>
      <c r="K505">
        <v>2</v>
      </c>
      <c r="L505">
        <v>2</v>
      </c>
      <c r="M505">
        <v>4</v>
      </c>
      <c r="N505">
        <v>3</v>
      </c>
      <c r="O505">
        <v>2</v>
      </c>
      <c r="P505">
        <v>1</v>
      </c>
      <c r="Q505">
        <v>2</v>
      </c>
      <c r="R505">
        <v>1</v>
      </c>
      <c r="S505">
        <v>2</v>
      </c>
      <c r="T505">
        <v>2</v>
      </c>
      <c r="U505">
        <v>4</v>
      </c>
      <c r="V505">
        <v>4</v>
      </c>
      <c r="W505">
        <v>2</v>
      </c>
      <c r="X505">
        <v>53</v>
      </c>
      <c r="Y505">
        <f t="shared" si="7"/>
        <v>4</v>
      </c>
    </row>
    <row r="506" spans="1:25">
      <c r="A506">
        <v>13127</v>
      </c>
      <c r="B506">
        <v>5</v>
      </c>
      <c r="C506">
        <v>5</v>
      </c>
      <c r="D506">
        <v>5</v>
      </c>
      <c r="E506">
        <v>2</v>
      </c>
      <c r="F506">
        <v>4</v>
      </c>
      <c r="G506">
        <v>4</v>
      </c>
      <c r="H506">
        <v>5</v>
      </c>
      <c r="I506">
        <v>5</v>
      </c>
      <c r="J506">
        <v>5</v>
      </c>
      <c r="K506">
        <v>5</v>
      </c>
      <c r="L506">
        <v>5</v>
      </c>
      <c r="M506">
        <v>5</v>
      </c>
      <c r="N506">
        <v>5</v>
      </c>
      <c r="O506">
        <v>2</v>
      </c>
      <c r="P506">
        <v>5</v>
      </c>
      <c r="Q506">
        <v>2</v>
      </c>
      <c r="R506">
        <v>4</v>
      </c>
      <c r="S506">
        <v>5</v>
      </c>
      <c r="T506">
        <v>5</v>
      </c>
      <c r="U506">
        <v>5</v>
      </c>
      <c r="V506">
        <v>5</v>
      </c>
      <c r="W506">
        <v>5</v>
      </c>
      <c r="X506">
        <v>98</v>
      </c>
      <c r="Y506">
        <f t="shared" si="7"/>
        <v>0</v>
      </c>
    </row>
    <row r="507" spans="1:25">
      <c r="A507">
        <v>13129</v>
      </c>
      <c r="B507">
        <v>2</v>
      </c>
      <c r="C507">
        <v>3</v>
      </c>
      <c r="D507">
        <v>2</v>
      </c>
      <c r="E507">
        <v>1</v>
      </c>
      <c r="F507">
        <v>4</v>
      </c>
      <c r="G507">
        <v>4</v>
      </c>
      <c r="H507">
        <v>4</v>
      </c>
      <c r="I507">
        <v>5</v>
      </c>
      <c r="J507">
        <v>1</v>
      </c>
      <c r="K507">
        <v>1</v>
      </c>
      <c r="L507">
        <v>4</v>
      </c>
      <c r="M507">
        <v>3</v>
      </c>
      <c r="N507">
        <v>2</v>
      </c>
      <c r="O507">
        <v>1</v>
      </c>
      <c r="P507">
        <v>2</v>
      </c>
      <c r="Q507">
        <v>1</v>
      </c>
      <c r="R507">
        <v>1</v>
      </c>
      <c r="S507">
        <v>2</v>
      </c>
      <c r="T507">
        <v>2</v>
      </c>
      <c r="U507">
        <v>3</v>
      </c>
      <c r="V507">
        <v>3</v>
      </c>
      <c r="W507">
        <v>2</v>
      </c>
      <c r="X507">
        <v>53</v>
      </c>
      <c r="Y507">
        <f t="shared" si="7"/>
        <v>4</v>
      </c>
    </row>
    <row r="508" spans="1:25">
      <c r="A508">
        <v>13132</v>
      </c>
      <c r="B508">
        <v>3</v>
      </c>
      <c r="C508">
        <v>2</v>
      </c>
      <c r="D508">
        <v>3</v>
      </c>
      <c r="E508">
        <v>3</v>
      </c>
      <c r="F508">
        <v>1</v>
      </c>
      <c r="G508">
        <v>2</v>
      </c>
      <c r="H508">
        <v>4</v>
      </c>
      <c r="I508">
        <v>4</v>
      </c>
      <c r="J508">
        <v>2</v>
      </c>
      <c r="K508">
        <v>2</v>
      </c>
      <c r="L508">
        <v>4</v>
      </c>
      <c r="M508">
        <v>4</v>
      </c>
      <c r="N508">
        <v>4</v>
      </c>
      <c r="O508">
        <v>1</v>
      </c>
      <c r="P508">
        <v>1</v>
      </c>
      <c r="Q508">
        <v>1</v>
      </c>
      <c r="R508">
        <v>1</v>
      </c>
      <c r="S508">
        <v>1</v>
      </c>
      <c r="T508">
        <v>2</v>
      </c>
      <c r="U508">
        <v>2</v>
      </c>
      <c r="V508">
        <v>2</v>
      </c>
      <c r="W508">
        <v>2</v>
      </c>
      <c r="X508">
        <v>51</v>
      </c>
      <c r="Y508">
        <f t="shared" si="7"/>
        <v>3</v>
      </c>
    </row>
    <row r="509" spans="1:25">
      <c r="A509">
        <v>13141</v>
      </c>
      <c r="B509">
        <v>3</v>
      </c>
      <c r="C509">
        <v>3</v>
      </c>
      <c r="D509">
        <v>3</v>
      </c>
      <c r="E509">
        <v>1</v>
      </c>
      <c r="F509">
        <v>1</v>
      </c>
      <c r="G509">
        <v>3</v>
      </c>
      <c r="H509">
        <v>2</v>
      </c>
      <c r="I509">
        <v>3</v>
      </c>
      <c r="J509">
        <v>2</v>
      </c>
      <c r="K509">
        <v>2</v>
      </c>
      <c r="L509">
        <v>2</v>
      </c>
      <c r="M509">
        <v>3</v>
      </c>
      <c r="N509">
        <v>4</v>
      </c>
      <c r="O509">
        <v>1</v>
      </c>
      <c r="P509">
        <v>2</v>
      </c>
      <c r="Q509">
        <v>2</v>
      </c>
      <c r="R509">
        <v>2</v>
      </c>
      <c r="S509">
        <v>1</v>
      </c>
      <c r="T509">
        <v>2</v>
      </c>
      <c r="U509">
        <v>4</v>
      </c>
      <c r="V509">
        <v>2</v>
      </c>
      <c r="W509">
        <v>2</v>
      </c>
      <c r="X509">
        <v>50</v>
      </c>
      <c r="Y509">
        <f t="shared" si="7"/>
        <v>6</v>
      </c>
    </row>
    <row r="510" spans="1:25">
      <c r="A510">
        <v>11570</v>
      </c>
      <c r="B510">
        <v>4</v>
      </c>
      <c r="C510">
        <v>4</v>
      </c>
      <c r="D510">
        <v>4</v>
      </c>
      <c r="E510">
        <v>4</v>
      </c>
      <c r="F510">
        <v>2</v>
      </c>
      <c r="G510">
        <v>4</v>
      </c>
      <c r="H510">
        <v>5</v>
      </c>
      <c r="I510">
        <v>5</v>
      </c>
      <c r="J510">
        <v>5</v>
      </c>
      <c r="K510">
        <v>5</v>
      </c>
      <c r="L510">
        <v>4</v>
      </c>
      <c r="M510">
        <v>4</v>
      </c>
      <c r="N510">
        <v>4</v>
      </c>
      <c r="O510">
        <v>3</v>
      </c>
      <c r="P510">
        <v>4</v>
      </c>
      <c r="Q510">
        <v>4</v>
      </c>
      <c r="R510">
        <v>3</v>
      </c>
      <c r="S510">
        <v>2</v>
      </c>
      <c r="T510">
        <v>4</v>
      </c>
      <c r="U510">
        <v>4</v>
      </c>
      <c r="V510">
        <v>4</v>
      </c>
      <c r="W510">
        <v>4</v>
      </c>
      <c r="X510">
        <v>86</v>
      </c>
      <c r="Y510">
        <f t="shared" si="7"/>
        <v>2</v>
      </c>
    </row>
    <row r="511" spans="1:25">
      <c r="A511">
        <v>12954</v>
      </c>
      <c r="B511">
        <v>1</v>
      </c>
      <c r="C511">
        <v>4</v>
      </c>
      <c r="D511">
        <v>2</v>
      </c>
      <c r="E511">
        <v>1</v>
      </c>
      <c r="F511">
        <v>1</v>
      </c>
      <c r="G511">
        <v>2</v>
      </c>
      <c r="H511">
        <v>2</v>
      </c>
      <c r="I511">
        <v>4</v>
      </c>
      <c r="J511">
        <v>1</v>
      </c>
      <c r="K511">
        <v>2</v>
      </c>
      <c r="L511">
        <v>4</v>
      </c>
      <c r="M511">
        <v>2</v>
      </c>
      <c r="N511">
        <v>1</v>
      </c>
      <c r="O511">
        <v>1</v>
      </c>
      <c r="P511">
        <v>1</v>
      </c>
      <c r="Q511">
        <v>1</v>
      </c>
      <c r="R511">
        <v>1</v>
      </c>
      <c r="S511">
        <v>1</v>
      </c>
      <c r="T511">
        <v>1</v>
      </c>
      <c r="U511">
        <v>4</v>
      </c>
      <c r="V511">
        <v>4</v>
      </c>
      <c r="W511">
        <v>2</v>
      </c>
      <c r="X511">
        <v>43</v>
      </c>
      <c r="Y511">
        <f t="shared" si="7"/>
        <v>0</v>
      </c>
    </row>
    <row r="512" spans="1:25">
      <c r="A512">
        <v>11365</v>
      </c>
      <c r="B512">
        <v>1</v>
      </c>
      <c r="C512">
        <v>1</v>
      </c>
      <c r="D512">
        <v>1</v>
      </c>
      <c r="E512">
        <v>1</v>
      </c>
      <c r="F512">
        <v>1</v>
      </c>
      <c r="G512">
        <v>4</v>
      </c>
      <c r="H512">
        <v>2</v>
      </c>
      <c r="I512">
        <v>4</v>
      </c>
      <c r="J512">
        <v>1</v>
      </c>
      <c r="K512">
        <v>1</v>
      </c>
      <c r="L512">
        <v>3</v>
      </c>
      <c r="M512">
        <v>5</v>
      </c>
      <c r="N512">
        <v>3</v>
      </c>
      <c r="O512">
        <v>1</v>
      </c>
      <c r="P512">
        <v>2</v>
      </c>
      <c r="Q512">
        <v>1</v>
      </c>
      <c r="R512">
        <v>1</v>
      </c>
      <c r="S512">
        <v>2</v>
      </c>
      <c r="T512">
        <v>4</v>
      </c>
      <c r="U512">
        <v>3</v>
      </c>
      <c r="V512">
        <v>3</v>
      </c>
      <c r="W512">
        <v>2</v>
      </c>
      <c r="X512">
        <v>47</v>
      </c>
      <c r="Y512">
        <f t="shared" si="7"/>
        <v>4</v>
      </c>
    </row>
    <row r="513" spans="1:25">
      <c r="A513">
        <v>13198</v>
      </c>
      <c r="B513">
        <v>2</v>
      </c>
      <c r="C513">
        <v>3</v>
      </c>
      <c r="D513">
        <v>3</v>
      </c>
      <c r="E513">
        <v>1</v>
      </c>
      <c r="F513">
        <v>1</v>
      </c>
      <c r="G513">
        <v>3</v>
      </c>
      <c r="H513">
        <v>1</v>
      </c>
      <c r="I513">
        <v>5</v>
      </c>
      <c r="J513">
        <v>1</v>
      </c>
      <c r="K513">
        <v>1</v>
      </c>
      <c r="L513">
        <v>2</v>
      </c>
      <c r="M513">
        <v>3</v>
      </c>
      <c r="N513">
        <v>2</v>
      </c>
      <c r="O513">
        <v>1</v>
      </c>
      <c r="P513">
        <v>2</v>
      </c>
      <c r="Q513">
        <v>2</v>
      </c>
      <c r="R513">
        <v>1</v>
      </c>
      <c r="S513">
        <v>2</v>
      </c>
      <c r="T513">
        <v>2</v>
      </c>
      <c r="U513">
        <v>4</v>
      </c>
      <c r="V513">
        <v>4</v>
      </c>
      <c r="W513">
        <v>1</v>
      </c>
      <c r="X513">
        <v>47</v>
      </c>
      <c r="Y513">
        <f t="shared" si="7"/>
        <v>4</v>
      </c>
    </row>
    <row r="514" spans="1:25">
      <c r="A514">
        <v>10849</v>
      </c>
      <c r="B514">
        <v>2</v>
      </c>
      <c r="C514">
        <v>2</v>
      </c>
      <c r="D514">
        <v>4</v>
      </c>
      <c r="E514">
        <v>2</v>
      </c>
      <c r="F514">
        <v>2</v>
      </c>
      <c r="G514">
        <v>4</v>
      </c>
      <c r="H514">
        <v>4</v>
      </c>
      <c r="I514">
        <v>5</v>
      </c>
      <c r="J514">
        <v>2</v>
      </c>
      <c r="K514">
        <v>2</v>
      </c>
      <c r="L514">
        <v>4</v>
      </c>
      <c r="M514">
        <v>4</v>
      </c>
      <c r="N514">
        <v>4</v>
      </c>
      <c r="O514">
        <v>1</v>
      </c>
      <c r="P514">
        <v>2</v>
      </c>
      <c r="Q514">
        <v>1</v>
      </c>
      <c r="R514">
        <v>1</v>
      </c>
      <c r="S514">
        <v>2</v>
      </c>
      <c r="T514">
        <v>2</v>
      </c>
      <c r="U514">
        <v>4</v>
      </c>
      <c r="V514">
        <v>2</v>
      </c>
      <c r="W514">
        <v>3</v>
      </c>
      <c r="X514">
        <v>59</v>
      </c>
      <c r="Y514">
        <f t="shared" si="7"/>
        <v>1</v>
      </c>
    </row>
    <row r="515" spans="1:25">
      <c r="A515">
        <v>13222</v>
      </c>
      <c r="B515">
        <v>1</v>
      </c>
      <c r="C515">
        <v>4</v>
      </c>
      <c r="D515">
        <v>4</v>
      </c>
      <c r="E515">
        <v>1</v>
      </c>
      <c r="F515">
        <v>1</v>
      </c>
      <c r="G515">
        <v>1</v>
      </c>
      <c r="H515">
        <v>4</v>
      </c>
      <c r="I515">
        <v>4</v>
      </c>
      <c r="J515">
        <v>3</v>
      </c>
      <c r="K515">
        <v>4</v>
      </c>
      <c r="L515">
        <v>3</v>
      </c>
      <c r="M515">
        <v>5</v>
      </c>
      <c r="N515">
        <v>2</v>
      </c>
      <c r="O515">
        <v>1</v>
      </c>
      <c r="P515">
        <v>2</v>
      </c>
      <c r="Q515">
        <v>2</v>
      </c>
      <c r="R515">
        <v>2</v>
      </c>
      <c r="S515">
        <v>1</v>
      </c>
      <c r="T515">
        <v>4</v>
      </c>
      <c r="U515">
        <v>2</v>
      </c>
      <c r="V515">
        <v>3</v>
      </c>
      <c r="W515">
        <v>1</v>
      </c>
      <c r="X515">
        <v>55</v>
      </c>
      <c r="Y515">
        <f t="shared" ref="Y515:Y531" si="8">COUNTIF(B515:W515, "=3")</f>
        <v>3</v>
      </c>
    </row>
    <row r="516" spans="1:25">
      <c r="A516">
        <v>13234</v>
      </c>
      <c r="B516">
        <v>3</v>
      </c>
      <c r="C516">
        <v>3</v>
      </c>
      <c r="D516">
        <v>4</v>
      </c>
      <c r="E516">
        <v>2</v>
      </c>
      <c r="F516">
        <v>2</v>
      </c>
      <c r="G516">
        <v>3</v>
      </c>
      <c r="H516">
        <v>3</v>
      </c>
      <c r="I516">
        <v>4</v>
      </c>
      <c r="J516">
        <v>2</v>
      </c>
      <c r="K516">
        <v>2</v>
      </c>
      <c r="L516">
        <v>3</v>
      </c>
      <c r="M516">
        <v>4</v>
      </c>
      <c r="N516">
        <v>4</v>
      </c>
      <c r="O516">
        <v>3</v>
      </c>
      <c r="P516">
        <v>3</v>
      </c>
      <c r="Q516">
        <v>2</v>
      </c>
      <c r="R516">
        <v>3</v>
      </c>
      <c r="S516">
        <v>3</v>
      </c>
      <c r="T516">
        <v>3</v>
      </c>
      <c r="U516">
        <v>4</v>
      </c>
      <c r="V516">
        <v>3</v>
      </c>
      <c r="W516">
        <v>4</v>
      </c>
      <c r="X516">
        <v>67</v>
      </c>
      <c r="Y516">
        <f t="shared" si="8"/>
        <v>11</v>
      </c>
    </row>
    <row r="517" spans="1:25">
      <c r="A517">
        <v>12544</v>
      </c>
      <c r="B517">
        <v>1</v>
      </c>
      <c r="C517">
        <v>4</v>
      </c>
      <c r="D517">
        <v>4</v>
      </c>
      <c r="E517">
        <v>1</v>
      </c>
      <c r="F517">
        <v>1</v>
      </c>
      <c r="G517">
        <v>4</v>
      </c>
      <c r="H517">
        <v>4</v>
      </c>
      <c r="I517">
        <v>5</v>
      </c>
      <c r="J517">
        <v>1</v>
      </c>
      <c r="K517">
        <v>1</v>
      </c>
      <c r="L517">
        <v>4</v>
      </c>
      <c r="M517">
        <v>5</v>
      </c>
      <c r="N517">
        <v>1</v>
      </c>
      <c r="O517">
        <v>1</v>
      </c>
      <c r="P517">
        <v>1</v>
      </c>
      <c r="Q517">
        <v>1</v>
      </c>
      <c r="R517">
        <v>1</v>
      </c>
      <c r="S517">
        <v>1</v>
      </c>
      <c r="T517">
        <v>1</v>
      </c>
      <c r="U517">
        <v>5</v>
      </c>
      <c r="V517">
        <v>5</v>
      </c>
      <c r="W517">
        <v>5</v>
      </c>
      <c r="X517">
        <v>57</v>
      </c>
      <c r="Y517">
        <f t="shared" si="8"/>
        <v>0</v>
      </c>
    </row>
    <row r="518" spans="1:25">
      <c r="A518">
        <v>13257</v>
      </c>
      <c r="B518">
        <v>1</v>
      </c>
      <c r="C518">
        <v>3</v>
      </c>
      <c r="D518">
        <v>3</v>
      </c>
      <c r="E518">
        <v>1</v>
      </c>
      <c r="F518">
        <v>1</v>
      </c>
      <c r="G518">
        <v>2</v>
      </c>
      <c r="H518">
        <v>2</v>
      </c>
      <c r="I518">
        <v>4</v>
      </c>
      <c r="J518">
        <v>1</v>
      </c>
      <c r="K518">
        <v>1</v>
      </c>
      <c r="L518">
        <v>1</v>
      </c>
      <c r="M518">
        <v>4</v>
      </c>
      <c r="N518">
        <v>2</v>
      </c>
      <c r="O518">
        <v>1</v>
      </c>
      <c r="P518">
        <v>3</v>
      </c>
      <c r="Q518">
        <v>1</v>
      </c>
      <c r="R518">
        <v>1</v>
      </c>
      <c r="S518">
        <v>1</v>
      </c>
      <c r="T518">
        <v>1</v>
      </c>
      <c r="U518">
        <v>3</v>
      </c>
      <c r="V518">
        <v>2</v>
      </c>
      <c r="W518">
        <v>1</v>
      </c>
      <c r="X518">
        <v>40</v>
      </c>
      <c r="Y518">
        <f t="shared" si="8"/>
        <v>4</v>
      </c>
    </row>
    <row r="519" spans="1:25">
      <c r="A519">
        <v>13261</v>
      </c>
      <c r="B519">
        <v>4</v>
      </c>
      <c r="C519">
        <v>5</v>
      </c>
      <c r="D519">
        <v>2</v>
      </c>
      <c r="E519">
        <v>4</v>
      </c>
      <c r="F519">
        <v>2</v>
      </c>
      <c r="G519">
        <v>5</v>
      </c>
      <c r="H519">
        <v>5</v>
      </c>
      <c r="I519">
        <v>5</v>
      </c>
      <c r="J519">
        <v>4</v>
      </c>
      <c r="K519">
        <v>4</v>
      </c>
      <c r="L519">
        <v>5</v>
      </c>
      <c r="M519">
        <v>5</v>
      </c>
      <c r="N519">
        <v>5</v>
      </c>
      <c r="O519">
        <v>2</v>
      </c>
      <c r="P519">
        <v>5</v>
      </c>
      <c r="Q519">
        <v>5</v>
      </c>
      <c r="R519">
        <v>5</v>
      </c>
      <c r="S519">
        <v>5</v>
      </c>
      <c r="T519">
        <v>5</v>
      </c>
      <c r="U519">
        <v>1</v>
      </c>
      <c r="V519">
        <v>5</v>
      </c>
      <c r="W519">
        <v>3</v>
      </c>
      <c r="X519">
        <v>91</v>
      </c>
      <c r="Y519">
        <f t="shared" si="8"/>
        <v>1</v>
      </c>
    </row>
    <row r="520" spans="1:25">
      <c r="A520">
        <v>13277</v>
      </c>
      <c r="B520">
        <v>2</v>
      </c>
      <c r="C520">
        <v>2</v>
      </c>
      <c r="D520">
        <v>2</v>
      </c>
      <c r="E520">
        <v>1</v>
      </c>
      <c r="F520">
        <v>2</v>
      </c>
      <c r="G520">
        <v>4</v>
      </c>
      <c r="H520">
        <v>4</v>
      </c>
      <c r="I520">
        <v>4</v>
      </c>
      <c r="J520">
        <v>2</v>
      </c>
      <c r="K520">
        <v>2</v>
      </c>
      <c r="L520">
        <v>2</v>
      </c>
      <c r="M520">
        <v>3</v>
      </c>
      <c r="N520">
        <v>2</v>
      </c>
      <c r="O520">
        <v>1</v>
      </c>
      <c r="P520">
        <v>2</v>
      </c>
      <c r="Q520">
        <v>1</v>
      </c>
      <c r="R520">
        <v>2</v>
      </c>
      <c r="S520">
        <v>1</v>
      </c>
      <c r="T520">
        <v>2</v>
      </c>
      <c r="U520">
        <v>4</v>
      </c>
      <c r="V520">
        <v>4</v>
      </c>
      <c r="W520">
        <v>2</v>
      </c>
      <c r="X520">
        <v>51</v>
      </c>
      <c r="Y520">
        <f t="shared" si="8"/>
        <v>1</v>
      </c>
    </row>
    <row r="521" spans="1:25">
      <c r="A521">
        <v>13278</v>
      </c>
      <c r="B521">
        <v>1</v>
      </c>
      <c r="C521">
        <v>2</v>
      </c>
      <c r="D521">
        <v>4</v>
      </c>
      <c r="E521">
        <v>1</v>
      </c>
      <c r="F521">
        <v>1</v>
      </c>
      <c r="G521">
        <v>1</v>
      </c>
      <c r="H521">
        <v>1</v>
      </c>
      <c r="I521">
        <v>4</v>
      </c>
      <c r="J521">
        <v>1</v>
      </c>
      <c r="K521">
        <v>1</v>
      </c>
      <c r="L521">
        <v>1</v>
      </c>
      <c r="M521">
        <v>4</v>
      </c>
      <c r="N521">
        <v>1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2</v>
      </c>
      <c r="V521">
        <v>1</v>
      </c>
      <c r="W521">
        <v>1</v>
      </c>
      <c r="X521">
        <v>33</v>
      </c>
      <c r="Y521">
        <f t="shared" si="8"/>
        <v>0</v>
      </c>
    </row>
    <row r="522" spans="1:25">
      <c r="A522">
        <v>13279</v>
      </c>
      <c r="B522">
        <v>2</v>
      </c>
      <c r="C522">
        <v>1</v>
      </c>
      <c r="D522">
        <v>3</v>
      </c>
      <c r="E522">
        <v>2</v>
      </c>
      <c r="F522">
        <v>1</v>
      </c>
      <c r="G522">
        <v>4</v>
      </c>
      <c r="H522">
        <v>4</v>
      </c>
      <c r="I522">
        <v>4</v>
      </c>
      <c r="J522">
        <v>3</v>
      </c>
      <c r="K522">
        <v>3</v>
      </c>
      <c r="L522">
        <v>4</v>
      </c>
      <c r="M522">
        <v>2</v>
      </c>
      <c r="N522">
        <v>3</v>
      </c>
      <c r="O522">
        <v>1</v>
      </c>
      <c r="P522">
        <v>3</v>
      </c>
      <c r="Q522">
        <v>2</v>
      </c>
      <c r="R522">
        <v>2</v>
      </c>
      <c r="S522">
        <v>2</v>
      </c>
      <c r="T522">
        <v>2</v>
      </c>
      <c r="U522">
        <v>4</v>
      </c>
      <c r="V522">
        <v>3</v>
      </c>
      <c r="W522">
        <v>2</v>
      </c>
      <c r="X522">
        <v>57</v>
      </c>
      <c r="Y522">
        <f t="shared" si="8"/>
        <v>6</v>
      </c>
    </row>
    <row r="523" spans="1:25">
      <c r="A523">
        <v>9752</v>
      </c>
      <c r="B523">
        <v>5</v>
      </c>
      <c r="C523">
        <v>5</v>
      </c>
      <c r="D523">
        <v>5</v>
      </c>
      <c r="E523">
        <v>4</v>
      </c>
      <c r="F523">
        <v>5</v>
      </c>
      <c r="G523">
        <v>5</v>
      </c>
      <c r="H523">
        <v>5</v>
      </c>
      <c r="I523">
        <v>5</v>
      </c>
      <c r="J523">
        <v>5</v>
      </c>
      <c r="K523">
        <v>5</v>
      </c>
      <c r="L523">
        <v>5</v>
      </c>
      <c r="M523">
        <v>5</v>
      </c>
      <c r="N523">
        <v>5</v>
      </c>
      <c r="O523">
        <v>2</v>
      </c>
      <c r="P523">
        <v>4</v>
      </c>
      <c r="Q523">
        <v>2</v>
      </c>
      <c r="R523">
        <v>3</v>
      </c>
      <c r="S523">
        <v>3</v>
      </c>
      <c r="T523">
        <v>4</v>
      </c>
      <c r="U523">
        <v>3</v>
      </c>
      <c r="V523">
        <v>5</v>
      </c>
      <c r="W523">
        <v>4</v>
      </c>
      <c r="X523">
        <v>94</v>
      </c>
      <c r="Y523">
        <f t="shared" si="8"/>
        <v>3</v>
      </c>
    </row>
    <row r="524" spans="1:25">
      <c r="A524">
        <v>13280</v>
      </c>
      <c r="B524">
        <v>3</v>
      </c>
      <c r="C524">
        <v>3</v>
      </c>
      <c r="D524">
        <v>3</v>
      </c>
      <c r="E524">
        <v>2</v>
      </c>
      <c r="F524">
        <v>2</v>
      </c>
      <c r="G524">
        <v>2</v>
      </c>
      <c r="H524">
        <v>5</v>
      </c>
      <c r="I524">
        <v>4</v>
      </c>
      <c r="J524">
        <v>3</v>
      </c>
      <c r="K524">
        <v>2</v>
      </c>
      <c r="L524">
        <v>2</v>
      </c>
      <c r="M524">
        <v>4</v>
      </c>
      <c r="N524">
        <v>4</v>
      </c>
      <c r="O524">
        <v>2</v>
      </c>
      <c r="P524">
        <v>4</v>
      </c>
      <c r="Q524">
        <v>3</v>
      </c>
      <c r="R524">
        <v>3</v>
      </c>
      <c r="S524">
        <v>2</v>
      </c>
      <c r="T524">
        <v>4</v>
      </c>
      <c r="U524">
        <v>3</v>
      </c>
      <c r="V524">
        <v>4</v>
      </c>
      <c r="W524">
        <v>3</v>
      </c>
      <c r="X524">
        <v>67</v>
      </c>
      <c r="Y524">
        <f t="shared" si="8"/>
        <v>8</v>
      </c>
    </row>
    <row r="525" spans="1:25">
      <c r="A525">
        <v>13281</v>
      </c>
      <c r="B525">
        <v>2</v>
      </c>
      <c r="C525">
        <v>2</v>
      </c>
      <c r="D525">
        <v>4</v>
      </c>
      <c r="E525">
        <v>2</v>
      </c>
      <c r="F525">
        <v>1</v>
      </c>
      <c r="G525">
        <v>3</v>
      </c>
      <c r="H525">
        <v>4</v>
      </c>
      <c r="I525">
        <v>4</v>
      </c>
      <c r="J525">
        <v>2</v>
      </c>
      <c r="K525">
        <v>3</v>
      </c>
      <c r="L525">
        <v>4</v>
      </c>
      <c r="M525">
        <v>4</v>
      </c>
      <c r="N525">
        <v>2</v>
      </c>
      <c r="O525">
        <v>1</v>
      </c>
      <c r="P525">
        <v>4</v>
      </c>
      <c r="Q525">
        <v>1</v>
      </c>
      <c r="R525">
        <v>1</v>
      </c>
      <c r="S525">
        <v>2</v>
      </c>
      <c r="T525">
        <v>2</v>
      </c>
      <c r="U525">
        <v>4</v>
      </c>
      <c r="V525">
        <v>4</v>
      </c>
      <c r="W525">
        <v>2</v>
      </c>
      <c r="X525">
        <v>58</v>
      </c>
      <c r="Y525">
        <f t="shared" si="8"/>
        <v>2</v>
      </c>
    </row>
    <row r="526" spans="1:25">
      <c r="A526">
        <v>13282</v>
      </c>
      <c r="B526">
        <v>2</v>
      </c>
      <c r="C526">
        <v>2</v>
      </c>
      <c r="D526">
        <v>2</v>
      </c>
      <c r="E526">
        <v>1</v>
      </c>
      <c r="F526">
        <v>4</v>
      </c>
      <c r="G526">
        <v>3</v>
      </c>
      <c r="H526">
        <v>3</v>
      </c>
      <c r="I526">
        <v>5</v>
      </c>
      <c r="J526">
        <v>4</v>
      </c>
      <c r="K526">
        <v>4</v>
      </c>
      <c r="L526">
        <v>3</v>
      </c>
      <c r="M526">
        <v>4</v>
      </c>
      <c r="N526">
        <v>4</v>
      </c>
      <c r="O526">
        <v>1</v>
      </c>
      <c r="P526">
        <v>3</v>
      </c>
      <c r="Q526">
        <v>3</v>
      </c>
      <c r="R526">
        <v>2</v>
      </c>
      <c r="S526">
        <v>2</v>
      </c>
      <c r="T526">
        <v>2</v>
      </c>
      <c r="U526">
        <v>4</v>
      </c>
      <c r="V526">
        <v>3</v>
      </c>
      <c r="W526">
        <v>2</v>
      </c>
      <c r="X526">
        <v>63</v>
      </c>
      <c r="Y526">
        <f t="shared" si="8"/>
        <v>6</v>
      </c>
    </row>
    <row r="527" spans="1:25">
      <c r="A527">
        <v>13284</v>
      </c>
      <c r="B527">
        <v>1</v>
      </c>
      <c r="C527">
        <v>2</v>
      </c>
      <c r="D527">
        <v>3</v>
      </c>
      <c r="E527">
        <v>1</v>
      </c>
      <c r="F527">
        <v>1</v>
      </c>
      <c r="G527">
        <v>4</v>
      </c>
      <c r="H527">
        <v>2</v>
      </c>
      <c r="I527">
        <v>5</v>
      </c>
      <c r="J527">
        <v>4</v>
      </c>
      <c r="K527">
        <v>2</v>
      </c>
      <c r="L527">
        <v>2</v>
      </c>
      <c r="M527">
        <v>5</v>
      </c>
      <c r="N527">
        <v>5</v>
      </c>
      <c r="O527">
        <v>2</v>
      </c>
      <c r="P527">
        <v>2</v>
      </c>
      <c r="Q527">
        <v>1</v>
      </c>
      <c r="R527">
        <v>2</v>
      </c>
      <c r="S527">
        <v>2</v>
      </c>
      <c r="T527">
        <v>2</v>
      </c>
      <c r="U527">
        <v>4</v>
      </c>
      <c r="V527">
        <v>4</v>
      </c>
      <c r="W527">
        <v>2</v>
      </c>
      <c r="X527">
        <v>58</v>
      </c>
      <c r="Y527">
        <f t="shared" si="8"/>
        <v>1</v>
      </c>
    </row>
    <row r="528" spans="1:25">
      <c r="A528">
        <v>13286</v>
      </c>
      <c r="B528">
        <v>2</v>
      </c>
      <c r="C528">
        <v>2</v>
      </c>
      <c r="D528">
        <v>2</v>
      </c>
      <c r="E528">
        <v>1</v>
      </c>
      <c r="F528">
        <v>1</v>
      </c>
      <c r="G528">
        <v>3</v>
      </c>
      <c r="H528">
        <v>3</v>
      </c>
      <c r="I528">
        <v>5</v>
      </c>
      <c r="J528">
        <v>2</v>
      </c>
      <c r="K528">
        <v>3</v>
      </c>
      <c r="L528">
        <v>3</v>
      </c>
      <c r="M528">
        <v>3</v>
      </c>
      <c r="N528">
        <v>3</v>
      </c>
      <c r="O528">
        <v>1</v>
      </c>
      <c r="P528">
        <v>2</v>
      </c>
      <c r="Q528">
        <v>2</v>
      </c>
      <c r="R528">
        <v>3</v>
      </c>
      <c r="S528">
        <v>1</v>
      </c>
      <c r="T528">
        <v>2</v>
      </c>
      <c r="U528">
        <v>1</v>
      </c>
      <c r="V528">
        <v>2</v>
      </c>
      <c r="W528">
        <v>2</v>
      </c>
      <c r="X528">
        <v>49</v>
      </c>
      <c r="Y528">
        <f t="shared" si="8"/>
        <v>7</v>
      </c>
    </row>
    <row r="529" spans="1:25">
      <c r="A529">
        <v>13291</v>
      </c>
      <c r="B529">
        <v>4</v>
      </c>
      <c r="C529">
        <v>3</v>
      </c>
      <c r="D529">
        <v>3</v>
      </c>
      <c r="E529">
        <v>1</v>
      </c>
      <c r="F529">
        <v>2</v>
      </c>
      <c r="G529">
        <v>4</v>
      </c>
      <c r="H529">
        <v>4</v>
      </c>
      <c r="I529">
        <v>5</v>
      </c>
      <c r="J529">
        <v>1</v>
      </c>
      <c r="K529">
        <v>1</v>
      </c>
      <c r="L529">
        <v>4</v>
      </c>
      <c r="M529">
        <v>3</v>
      </c>
      <c r="N529">
        <v>2</v>
      </c>
      <c r="O529">
        <v>1</v>
      </c>
      <c r="P529">
        <v>3</v>
      </c>
      <c r="Q529">
        <v>2</v>
      </c>
      <c r="R529">
        <v>4</v>
      </c>
      <c r="S529">
        <v>1</v>
      </c>
      <c r="T529">
        <v>2</v>
      </c>
      <c r="U529">
        <v>2</v>
      </c>
      <c r="V529">
        <v>3</v>
      </c>
      <c r="W529">
        <v>1</v>
      </c>
      <c r="X529">
        <v>56</v>
      </c>
      <c r="Y529">
        <f t="shared" si="8"/>
        <v>5</v>
      </c>
    </row>
    <row r="530" spans="1:25">
      <c r="A530">
        <v>13298</v>
      </c>
      <c r="B530">
        <v>2</v>
      </c>
      <c r="C530">
        <v>2</v>
      </c>
      <c r="D530">
        <v>3</v>
      </c>
      <c r="E530">
        <v>1</v>
      </c>
      <c r="F530">
        <v>1</v>
      </c>
      <c r="G530">
        <v>5</v>
      </c>
      <c r="H530">
        <v>4</v>
      </c>
      <c r="I530">
        <v>3</v>
      </c>
      <c r="J530">
        <v>2</v>
      </c>
      <c r="K530">
        <v>1</v>
      </c>
      <c r="L530">
        <v>2</v>
      </c>
      <c r="M530">
        <v>2</v>
      </c>
      <c r="N530">
        <v>3</v>
      </c>
      <c r="O530">
        <v>1</v>
      </c>
      <c r="P530">
        <v>3</v>
      </c>
      <c r="Q530">
        <v>5</v>
      </c>
      <c r="R530">
        <v>3</v>
      </c>
      <c r="S530">
        <v>1</v>
      </c>
      <c r="T530">
        <v>1</v>
      </c>
      <c r="U530">
        <v>5</v>
      </c>
      <c r="V530">
        <v>5</v>
      </c>
      <c r="W530">
        <v>1</v>
      </c>
      <c r="X530">
        <v>56</v>
      </c>
      <c r="Y530">
        <f t="shared" si="8"/>
        <v>5</v>
      </c>
    </row>
    <row r="531" spans="1:25">
      <c r="A531">
        <v>13299</v>
      </c>
      <c r="B531">
        <v>3</v>
      </c>
      <c r="C531">
        <v>1</v>
      </c>
      <c r="D531">
        <v>1</v>
      </c>
      <c r="E531">
        <v>1</v>
      </c>
      <c r="F531">
        <v>1</v>
      </c>
      <c r="G531">
        <v>3</v>
      </c>
      <c r="H531">
        <v>4</v>
      </c>
      <c r="I531">
        <v>5</v>
      </c>
      <c r="J531">
        <v>2</v>
      </c>
      <c r="K531">
        <v>2</v>
      </c>
      <c r="L531">
        <v>2</v>
      </c>
      <c r="M531">
        <v>4</v>
      </c>
      <c r="N531">
        <v>3</v>
      </c>
      <c r="O531">
        <v>1</v>
      </c>
      <c r="P531">
        <v>2</v>
      </c>
      <c r="Q531">
        <v>2</v>
      </c>
      <c r="R531">
        <v>3</v>
      </c>
      <c r="S531">
        <v>1</v>
      </c>
      <c r="T531">
        <v>2</v>
      </c>
      <c r="U531">
        <v>4</v>
      </c>
      <c r="V531">
        <v>4</v>
      </c>
      <c r="W531">
        <v>2</v>
      </c>
      <c r="X531">
        <v>53</v>
      </c>
      <c r="Y531">
        <f t="shared" si="8"/>
        <v>4</v>
      </c>
    </row>
  </sheetData>
  <conditionalFormatting sqref="B2:W531">
    <cfRule type="cellIs" dxfId="3" priority="1" operator="equal">
      <formula>3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F22F-A75A-418B-8625-CFB18D2AA6E9}">
  <dimension ref="A1:V505"/>
  <sheetViews>
    <sheetView workbookViewId="0">
      <selection activeCell="N2" sqref="N2"/>
    </sheetView>
  </sheetViews>
  <sheetFormatPr defaultRowHeight="14.4"/>
  <cols>
    <col min="1" max="1" width="10.21875" style="8" bestFit="1" customWidth="1"/>
    <col min="3" max="3" width="2.21875" style="121" customWidth="1"/>
    <col min="6" max="6" width="11.21875" bestFit="1" customWidth="1"/>
    <col min="18" max="18" width="4.6640625" style="24" customWidth="1"/>
  </cols>
  <sheetData>
    <row r="1" spans="1:22">
      <c r="S1" s="51" t="s">
        <v>475</v>
      </c>
    </row>
    <row r="2" spans="1:22">
      <c r="A2" s="8" t="s">
        <v>41</v>
      </c>
      <c r="B2" s="146" t="s">
        <v>436</v>
      </c>
      <c r="C2" s="121" t="s">
        <v>42</v>
      </c>
      <c r="D2" t="s">
        <v>45</v>
      </c>
      <c r="E2" s="5" t="s">
        <v>455</v>
      </c>
      <c r="F2" s="6" t="s">
        <v>446</v>
      </c>
      <c r="G2" s="6" t="s">
        <v>447</v>
      </c>
      <c r="H2" s="6" t="s">
        <v>448</v>
      </c>
      <c r="I2" s="6" t="s">
        <v>449</v>
      </c>
      <c r="J2" s="6" t="s">
        <v>450</v>
      </c>
      <c r="K2" s="6" t="s">
        <v>451</v>
      </c>
      <c r="L2" s="6" t="s">
        <v>452</v>
      </c>
      <c r="M2" s="6" t="s">
        <v>453</v>
      </c>
      <c r="N2" s="148" t="s">
        <v>460</v>
      </c>
      <c r="O2" s="148" t="s">
        <v>518</v>
      </c>
      <c r="P2" s="152" t="s">
        <v>461</v>
      </c>
      <c r="Q2" s="153" t="s">
        <v>436</v>
      </c>
      <c r="R2" s="151"/>
      <c r="S2" s="150">
        <v>1</v>
      </c>
      <c r="T2" t="s">
        <v>437</v>
      </c>
      <c r="V2" s="50" t="s">
        <v>454</v>
      </c>
    </row>
    <row r="3" spans="1:22">
      <c r="A3" s="8">
        <v>8448</v>
      </c>
      <c r="B3" s="146">
        <v>69</v>
      </c>
      <c r="C3" s="121">
        <v>1</v>
      </c>
      <c r="D3" t="s">
        <v>113</v>
      </c>
      <c r="E3">
        <f>LEN(D3)</f>
        <v>3</v>
      </c>
      <c r="F3">
        <f t="shared" ref="F3:F66" si="0">IF(NOT(ISERR(SEARCH("D",D3))), $S$5, 0)</f>
        <v>2</v>
      </c>
      <c r="G3">
        <f t="shared" ref="G3:G66" si="1">IF(NOT(ISERR(SEARCH("A",$D3))), $S$2, 0)</f>
        <v>0</v>
      </c>
      <c r="H3">
        <f t="shared" ref="H3:H66" si="2">IF(NOT(ISERR(SEARCH($H$2,$D3))), $S$3, 0)</f>
        <v>0</v>
      </c>
      <c r="I3">
        <f t="shared" ref="I3:I66" si="3">IF(NOT(ISERR(SEARCH($I$2,$D3))), $S$4, 0)</f>
        <v>0</v>
      </c>
      <c r="J3">
        <f t="shared" ref="J3:J66" si="4">IF(NOT(ISERR(SEARCH($J$2,$D3))), $S$6, 0)</f>
        <v>0</v>
      </c>
      <c r="K3">
        <f t="shared" ref="K3:K66" si="5">IF(NOT(ISERR(SEARCH($K$2,$D3))), $S$7, 0)</f>
        <v>0</v>
      </c>
      <c r="L3">
        <f t="shared" ref="L3:L66" si="6">IF(NOT(ISERR(SEARCH($L$2,$D3))), $S$8, 0)</f>
        <v>0</v>
      </c>
      <c r="M3">
        <f t="shared" ref="M3:M66" si="7">IF(NOT(ISERR(SEARCH($M$2,$D3))), $S$9, 0)</f>
        <v>0</v>
      </c>
      <c r="N3" s="147">
        <f>SUM(F3:I3)</f>
        <v>2</v>
      </c>
      <c r="O3" s="147">
        <f>SUM(J3,K3,L3,M3)</f>
        <v>0</v>
      </c>
      <c r="P3">
        <f>O3-N3</f>
        <v>-2</v>
      </c>
      <c r="Q3" s="146">
        <v>69</v>
      </c>
      <c r="R3" s="151"/>
      <c r="S3" s="150">
        <v>2</v>
      </c>
      <c r="T3" t="s">
        <v>438</v>
      </c>
    </row>
    <row r="4" spans="1:22">
      <c r="A4" s="8">
        <v>8454</v>
      </c>
      <c r="B4" s="146">
        <v>90</v>
      </c>
      <c r="C4" s="121">
        <v>1</v>
      </c>
      <c r="D4" t="s">
        <v>456</v>
      </c>
      <c r="E4">
        <f t="shared" ref="E4:E61" si="8">LEN(D4)</f>
        <v>1</v>
      </c>
      <c r="F4">
        <f t="shared" si="0"/>
        <v>0</v>
      </c>
      <c r="G4">
        <f t="shared" si="1"/>
        <v>0</v>
      </c>
      <c r="H4">
        <f t="shared" si="2"/>
        <v>0</v>
      </c>
      <c r="I4">
        <f t="shared" si="3"/>
        <v>0</v>
      </c>
      <c r="J4">
        <f t="shared" si="4"/>
        <v>0</v>
      </c>
      <c r="K4">
        <f t="shared" si="5"/>
        <v>0</v>
      </c>
      <c r="L4">
        <f t="shared" si="6"/>
        <v>0</v>
      </c>
      <c r="M4">
        <f t="shared" si="7"/>
        <v>5</v>
      </c>
      <c r="N4" s="147">
        <f t="shared" ref="N4:N61" si="9">SUM(F4:I4)</f>
        <v>0</v>
      </c>
      <c r="O4" s="147">
        <f t="shared" ref="O4:O61" si="10">SUM(J4,K4,L4,M4)</f>
        <v>5</v>
      </c>
      <c r="P4">
        <f t="shared" ref="P4:P61" si="11">O4-N4</f>
        <v>5</v>
      </c>
      <c r="Q4" s="146">
        <v>90</v>
      </c>
      <c r="R4" s="151"/>
      <c r="S4" s="150">
        <v>1</v>
      </c>
      <c r="T4" t="s">
        <v>439</v>
      </c>
    </row>
    <row r="5" spans="1:22">
      <c r="A5" s="8">
        <v>8465</v>
      </c>
      <c r="B5" s="146">
        <v>75</v>
      </c>
      <c r="C5" s="121">
        <v>1</v>
      </c>
      <c r="D5" t="s">
        <v>115</v>
      </c>
      <c r="E5">
        <f t="shared" si="8"/>
        <v>2</v>
      </c>
      <c r="F5">
        <f t="shared" si="0"/>
        <v>0</v>
      </c>
      <c r="G5">
        <f t="shared" si="1"/>
        <v>0</v>
      </c>
      <c r="H5">
        <f t="shared" si="2"/>
        <v>0</v>
      </c>
      <c r="I5">
        <f t="shared" si="3"/>
        <v>0</v>
      </c>
      <c r="J5">
        <f t="shared" si="4"/>
        <v>0</v>
      </c>
      <c r="K5">
        <f t="shared" si="5"/>
        <v>0</v>
      </c>
      <c r="L5">
        <f t="shared" si="6"/>
        <v>0</v>
      </c>
      <c r="M5">
        <f t="shared" si="7"/>
        <v>5</v>
      </c>
      <c r="N5" s="147">
        <f t="shared" si="9"/>
        <v>0</v>
      </c>
      <c r="O5" s="147">
        <f t="shared" si="10"/>
        <v>5</v>
      </c>
      <c r="P5">
        <f t="shared" si="11"/>
        <v>5</v>
      </c>
      <c r="Q5" s="146">
        <v>75</v>
      </c>
      <c r="R5" s="151"/>
      <c r="S5" s="150">
        <v>2</v>
      </c>
      <c r="T5" t="s">
        <v>440</v>
      </c>
    </row>
    <row r="6" spans="1:22">
      <c r="A6" s="8">
        <v>8491</v>
      </c>
      <c r="B6" s="146">
        <v>65</v>
      </c>
      <c r="C6" s="121">
        <v>0</v>
      </c>
      <c r="D6" t="s">
        <v>116</v>
      </c>
      <c r="E6">
        <f t="shared" si="8"/>
        <v>4</v>
      </c>
      <c r="F6">
        <f t="shared" si="0"/>
        <v>2</v>
      </c>
      <c r="G6">
        <f t="shared" si="1"/>
        <v>1</v>
      </c>
      <c r="H6">
        <f t="shared" si="2"/>
        <v>0</v>
      </c>
      <c r="I6">
        <f t="shared" si="3"/>
        <v>0</v>
      </c>
      <c r="J6">
        <f t="shared" si="4"/>
        <v>0</v>
      </c>
      <c r="K6">
        <f t="shared" si="5"/>
        <v>0</v>
      </c>
      <c r="L6">
        <f t="shared" si="6"/>
        <v>0</v>
      </c>
      <c r="M6">
        <f t="shared" si="7"/>
        <v>0</v>
      </c>
      <c r="N6" s="147">
        <f t="shared" si="9"/>
        <v>3</v>
      </c>
      <c r="O6" s="147">
        <f t="shared" si="10"/>
        <v>0</v>
      </c>
      <c r="P6">
        <f t="shared" si="11"/>
        <v>-3</v>
      </c>
      <c r="Q6" s="146">
        <v>65</v>
      </c>
      <c r="R6" s="151"/>
      <c r="S6" s="150">
        <v>10</v>
      </c>
      <c r="T6" t="s">
        <v>441</v>
      </c>
    </row>
    <row r="7" spans="1:22">
      <c r="A7" s="8">
        <v>8489</v>
      </c>
      <c r="B7" s="146">
        <v>58</v>
      </c>
      <c r="C7" s="121">
        <v>0</v>
      </c>
      <c r="D7" t="s">
        <v>117</v>
      </c>
      <c r="E7">
        <f t="shared" si="8"/>
        <v>2</v>
      </c>
      <c r="F7">
        <f t="shared" si="0"/>
        <v>2</v>
      </c>
      <c r="G7">
        <f t="shared" si="1"/>
        <v>0</v>
      </c>
      <c r="H7">
        <f t="shared" si="2"/>
        <v>0</v>
      </c>
      <c r="I7">
        <f t="shared" si="3"/>
        <v>0</v>
      </c>
      <c r="J7">
        <f t="shared" si="4"/>
        <v>0</v>
      </c>
      <c r="K7">
        <f t="shared" si="5"/>
        <v>0</v>
      </c>
      <c r="L7">
        <f t="shared" si="6"/>
        <v>0</v>
      </c>
      <c r="M7">
        <f t="shared" si="7"/>
        <v>0</v>
      </c>
      <c r="N7" s="147">
        <f t="shared" si="9"/>
        <v>2</v>
      </c>
      <c r="O7" s="147">
        <f t="shared" si="10"/>
        <v>0</v>
      </c>
      <c r="P7">
        <f t="shared" si="11"/>
        <v>-2</v>
      </c>
      <c r="Q7" s="146">
        <v>58</v>
      </c>
      <c r="R7" s="151"/>
      <c r="S7" s="150">
        <v>9</v>
      </c>
      <c r="T7" t="s">
        <v>442</v>
      </c>
    </row>
    <row r="8" spans="1:22">
      <c r="A8" s="8">
        <v>8480</v>
      </c>
      <c r="B8" s="146">
        <v>75</v>
      </c>
      <c r="C8" s="121">
        <v>0</v>
      </c>
      <c r="D8" t="s">
        <v>119</v>
      </c>
      <c r="E8">
        <f t="shared" si="8"/>
        <v>4</v>
      </c>
      <c r="F8">
        <f t="shared" si="0"/>
        <v>0</v>
      </c>
      <c r="G8">
        <f t="shared" si="1"/>
        <v>1</v>
      </c>
      <c r="H8">
        <f t="shared" si="2"/>
        <v>0</v>
      </c>
      <c r="I8">
        <f t="shared" si="3"/>
        <v>0</v>
      </c>
      <c r="J8">
        <f t="shared" si="4"/>
        <v>0</v>
      </c>
      <c r="K8">
        <f t="shared" si="5"/>
        <v>0</v>
      </c>
      <c r="L8">
        <f t="shared" si="6"/>
        <v>7</v>
      </c>
      <c r="M8">
        <f t="shared" si="7"/>
        <v>0</v>
      </c>
      <c r="N8" s="147">
        <f t="shared" si="9"/>
        <v>1</v>
      </c>
      <c r="O8" s="147">
        <f t="shared" si="10"/>
        <v>7</v>
      </c>
      <c r="P8">
        <f t="shared" si="11"/>
        <v>6</v>
      </c>
      <c r="Q8" s="146">
        <v>75</v>
      </c>
      <c r="R8" s="151"/>
      <c r="S8" s="150">
        <v>7</v>
      </c>
      <c r="T8" t="s">
        <v>443</v>
      </c>
    </row>
    <row r="9" spans="1:22">
      <c r="A9" s="8">
        <v>8486</v>
      </c>
      <c r="B9" s="146">
        <v>74</v>
      </c>
      <c r="C9" s="121">
        <v>1</v>
      </c>
      <c r="D9" t="s">
        <v>120</v>
      </c>
      <c r="E9">
        <f t="shared" si="8"/>
        <v>2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  <c r="J9">
        <f t="shared" si="4"/>
        <v>0</v>
      </c>
      <c r="K9">
        <f t="shared" si="5"/>
        <v>0</v>
      </c>
      <c r="L9">
        <f t="shared" si="6"/>
        <v>0</v>
      </c>
      <c r="M9">
        <f t="shared" si="7"/>
        <v>5</v>
      </c>
      <c r="N9" s="147">
        <f t="shared" si="9"/>
        <v>0</v>
      </c>
      <c r="O9" s="147">
        <f t="shared" si="10"/>
        <v>5</v>
      </c>
      <c r="P9">
        <f t="shared" si="11"/>
        <v>5</v>
      </c>
      <c r="Q9" s="146">
        <v>74</v>
      </c>
      <c r="R9" s="151"/>
      <c r="S9" s="150">
        <v>5</v>
      </c>
      <c r="T9" t="s">
        <v>444</v>
      </c>
    </row>
    <row r="10" spans="1:22">
      <c r="A10" s="8">
        <v>8519</v>
      </c>
      <c r="B10" s="146">
        <v>57</v>
      </c>
      <c r="C10" s="121">
        <v>0</v>
      </c>
      <c r="D10" t="s">
        <v>457</v>
      </c>
      <c r="E10">
        <f t="shared" si="8"/>
        <v>6</v>
      </c>
      <c r="F10">
        <f t="shared" si="0"/>
        <v>2</v>
      </c>
      <c r="G10">
        <f t="shared" si="1"/>
        <v>0</v>
      </c>
      <c r="H10">
        <f t="shared" si="2"/>
        <v>2</v>
      </c>
      <c r="I10">
        <f t="shared" si="3"/>
        <v>1</v>
      </c>
      <c r="J10">
        <f t="shared" si="4"/>
        <v>0</v>
      </c>
      <c r="K10">
        <f t="shared" si="5"/>
        <v>0</v>
      </c>
      <c r="L10">
        <f t="shared" si="6"/>
        <v>0</v>
      </c>
      <c r="M10">
        <f t="shared" si="7"/>
        <v>0</v>
      </c>
      <c r="N10" s="147">
        <f t="shared" si="9"/>
        <v>5</v>
      </c>
      <c r="O10" s="147">
        <f t="shared" si="10"/>
        <v>0</v>
      </c>
      <c r="P10">
        <f t="shared" si="11"/>
        <v>-5</v>
      </c>
      <c r="Q10" s="146">
        <v>57</v>
      </c>
      <c r="R10" s="151"/>
    </row>
    <row r="11" spans="1:22">
      <c r="A11" s="8">
        <v>8510</v>
      </c>
      <c r="B11" s="146">
        <v>43</v>
      </c>
      <c r="C11" s="121">
        <v>0</v>
      </c>
      <c r="D11" t="s">
        <v>117</v>
      </c>
      <c r="E11">
        <f t="shared" si="8"/>
        <v>2</v>
      </c>
      <c r="F11">
        <f t="shared" si="0"/>
        <v>2</v>
      </c>
      <c r="G11">
        <f t="shared" si="1"/>
        <v>0</v>
      </c>
      <c r="H11">
        <f t="shared" si="2"/>
        <v>0</v>
      </c>
      <c r="I11">
        <f t="shared" si="3"/>
        <v>0</v>
      </c>
      <c r="J11">
        <f t="shared" si="4"/>
        <v>0</v>
      </c>
      <c r="K11">
        <f t="shared" si="5"/>
        <v>0</v>
      </c>
      <c r="L11">
        <f t="shared" si="6"/>
        <v>0</v>
      </c>
      <c r="M11">
        <f t="shared" si="7"/>
        <v>0</v>
      </c>
      <c r="N11" s="147">
        <f t="shared" si="9"/>
        <v>2</v>
      </c>
      <c r="O11" s="147">
        <f t="shared" si="10"/>
        <v>0</v>
      </c>
      <c r="P11">
        <f t="shared" si="11"/>
        <v>-2</v>
      </c>
      <c r="Q11" s="146">
        <v>43</v>
      </c>
      <c r="R11" s="151"/>
    </row>
    <row r="12" spans="1:22">
      <c r="A12" s="8">
        <v>8526</v>
      </c>
      <c r="B12" s="146">
        <v>78</v>
      </c>
      <c r="C12" s="121">
        <v>0</v>
      </c>
      <c r="D12" t="s">
        <v>122</v>
      </c>
      <c r="E12">
        <f t="shared" si="8"/>
        <v>2</v>
      </c>
      <c r="F12">
        <f t="shared" si="0"/>
        <v>2</v>
      </c>
      <c r="G12">
        <f t="shared" si="1"/>
        <v>0</v>
      </c>
      <c r="H12">
        <f t="shared" si="2"/>
        <v>0</v>
      </c>
      <c r="I12">
        <f t="shared" si="3"/>
        <v>0</v>
      </c>
      <c r="J12">
        <f t="shared" si="4"/>
        <v>0</v>
      </c>
      <c r="K12">
        <f t="shared" si="5"/>
        <v>0</v>
      </c>
      <c r="L12">
        <f t="shared" si="6"/>
        <v>0</v>
      </c>
      <c r="M12">
        <f t="shared" si="7"/>
        <v>0</v>
      </c>
      <c r="N12" s="147">
        <f t="shared" si="9"/>
        <v>2</v>
      </c>
      <c r="O12" s="147">
        <f t="shared" si="10"/>
        <v>0</v>
      </c>
      <c r="P12">
        <f t="shared" si="11"/>
        <v>-2</v>
      </c>
      <c r="Q12" s="146">
        <v>78</v>
      </c>
      <c r="R12" s="151"/>
    </row>
    <row r="13" spans="1:22">
      <c r="A13" s="8">
        <v>8534</v>
      </c>
      <c r="B13" s="146">
        <v>96</v>
      </c>
      <c r="C13" s="121">
        <v>1</v>
      </c>
      <c r="D13" t="s">
        <v>120</v>
      </c>
      <c r="E13">
        <f t="shared" si="8"/>
        <v>2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0</v>
      </c>
      <c r="J13">
        <f t="shared" si="4"/>
        <v>0</v>
      </c>
      <c r="K13">
        <f t="shared" si="5"/>
        <v>0</v>
      </c>
      <c r="L13">
        <f t="shared" si="6"/>
        <v>0</v>
      </c>
      <c r="M13">
        <f t="shared" si="7"/>
        <v>5</v>
      </c>
      <c r="N13" s="147">
        <f t="shared" si="9"/>
        <v>0</v>
      </c>
      <c r="O13" s="147">
        <f t="shared" si="10"/>
        <v>5</v>
      </c>
      <c r="P13">
        <f t="shared" si="11"/>
        <v>5</v>
      </c>
      <c r="Q13" s="146">
        <v>96</v>
      </c>
      <c r="R13" s="151"/>
    </row>
    <row r="14" spans="1:22">
      <c r="A14" s="8">
        <v>8564</v>
      </c>
      <c r="B14" s="146">
        <v>41</v>
      </c>
      <c r="C14" s="121">
        <v>0</v>
      </c>
      <c r="D14" t="s">
        <v>123</v>
      </c>
      <c r="E14">
        <f t="shared" si="8"/>
        <v>2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1</v>
      </c>
      <c r="J14">
        <f t="shared" si="4"/>
        <v>0</v>
      </c>
      <c r="K14">
        <f t="shared" si="5"/>
        <v>0</v>
      </c>
      <c r="L14">
        <f t="shared" si="6"/>
        <v>0</v>
      </c>
      <c r="M14">
        <f t="shared" si="7"/>
        <v>0</v>
      </c>
      <c r="N14" s="147">
        <f t="shared" si="9"/>
        <v>1</v>
      </c>
      <c r="O14" s="147">
        <f t="shared" si="10"/>
        <v>0</v>
      </c>
      <c r="P14">
        <f t="shared" si="11"/>
        <v>-1</v>
      </c>
      <c r="Q14" s="146">
        <v>41</v>
      </c>
      <c r="R14" s="151"/>
    </row>
    <row r="15" spans="1:22">
      <c r="A15" s="8">
        <v>8580</v>
      </c>
      <c r="B15" s="146">
        <v>93</v>
      </c>
      <c r="C15" s="121">
        <v>1</v>
      </c>
      <c r="D15" t="s">
        <v>115</v>
      </c>
      <c r="E15">
        <f t="shared" si="8"/>
        <v>2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  <c r="J15">
        <f t="shared" si="4"/>
        <v>0</v>
      </c>
      <c r="K15">
        <f t="shared" si="5"/>
        <v>0</v>
      </c>
      <c r="L15">
        <f t="shared" si="6"/>
        <v>0</v>
      </c>
      <c r="M15">
        <f t="shared" si="7"/>
        <v>5</v>
      </c>
      <c r="N15" s="147">
        <f t="shared" si="9"/>
        <v>0</v>
      </c>
      <c r="O15" s="147">
        <f t="shared" si="10"/>
        <v>5</v>
      </c>
      <c r="P15">
        <f t="shared" si="11"/>
        <v>5</v>
      </c>
      <c r="Q15" s="146">
        <v>93</v>
      </c>
      <c r="R15" s="151"/>
    </row>
    <row r="16" spans="1:22">
      <c r="A16" s="8">
        <v>8585</v>
      </c>
      <c r="B16" s="146">
        <v>78</v>
      </c>
      <c r="C16" s="121">
        <v>0</v>
      </c>
      <c r="D16" t="s">
        <v>117</v>
      </c>
      <c r="E16">
        <f t="shared" si="8"/>
        <v>2</v>
      </c>
      <c r="F16">
        <f t="shared" si="0"/>
        <v>2</v>
      </c>
      <c r="G16">
        <f t="shared" si="1"/>
        <v>0</v>
      </c>
      <c r="H16">
        <f t="shared" si="2"/>
        <v>0</v>
      </c>
      <c r="I16">
        <f t="shared" si="3"/>
        <v>0</v>
      </c>
      <c r="J16">
        <f t="shared" si="4"/>
        <v>0</v>
      </c>
      <c r="K16">
        <f t="shared" si="5"/>
        <v>0</v>
      </c>
      <c r="L16">
        <f t="shared" si="6"/>
        <v>0</v>
      </c>
      <c r="M16">
        <f t="shared" si="7"/>
        <v>0</v>
      </c>
      <c r="N16" s="147">
        <f t="shared" si="9"/>
        <v>2</v>
      </c>
      <c r="O16" s="147">
        <f t="shared" si="10"/>
        <v>0</v>
      </c>
      <c r="P16">
        <f t="shared" si="11"/>
        <v>-2</v>
      </c>
      <c r="Q16" s="146">
        <v>78</v>
      </c>
      <c r="R16" s="151"/>
    </row>
    <row r="17" spans="1:18">
      <c r="A17" s="8">
        <v>8590</v>
      </c>
      <c r="B17" s="146">
        <v>35</v>
      </c>
      <c r="C17" s="121">
        <v>0</v>
      </c>
      <c r="D17" t="s">
        <v>125</v>
      </c>
      <c r="E17">
        <f t="shared" si="8"/>
        <v>2</v>
      </c>
      <c r="F17">
        <f t="shared" si="0"/>
        <v>0</v>
      </c>
      <c r="G17">
        <f t="shared" si="1"/>
        <v>1</v>
      </c>
      <c r="H17">
        <f t="shared" si="2"/>
        <v>0</v>
      </c>
      <c r="I17">
        <f t="shared" si="3"/>
        <v>0</v>
      </c>
      <c r="J17">
        <f t="shared" si="4"/>
        <v>0</v>
      </c>
      <c r="K17">
        <f t="shared" si="5"/>
        <v>0</v>
      </c>
      <c r="L17">
        <f t="shared" si="6"/>
        <v>0</v>
      </c>
      <c r="M17">
        <f t="shared" si="7"/>
        <v>0</v>
      </c>
      <c r="N17" s="147">
        <f t="shared" si="9"/>
        <v>1</v>
      </c>
      <c r="O17" s="147">
        <f t="shared" si="10"/>
        <v>0</v>
      </c>
      <c r="P17">
        <f t="shared" si="11"/>
        <v>-1</v>
      </c>
      <c r="Q17" s="146">
        <v>35</v>
      </c>
      <c r="R17" s="151"/>
    </row>
    <row r="18" spans="1:18">
      <c r="A18" s="8">
        <v>8603</v>
      </c>
      <c r="B18" s="146">
        <v>58</v>
      </c>
      <c r="C18" s="121">
        <v>0</v>
      </c>
      <c r="D18" t="s">
        <v>126</v>
      </c>
      <c r="E18">
        <f t="shared" si="8"/>
        <v>2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1</v>
      </c>
      <c r="J18">
        <f t="shared" si="4"/>
        <v>0</v>
      </c>
      <c r="K18">
        <f t="shared" si="5"/>
        <v>0</v>
      </c>
      <c r="L18">
        <f t="shared" si="6"/>
        <v>0</v>
      </c>
      <c r="M18">
        <f t="shared" si="7"/>
        <v>0</v>
      </c>
      <c r="N18" s="147">
        <f t="shared" si="9"/>
        <v>1</v>
      </c>
      <c r="O18" s="147">
        <f t="shared" si="10"/>
        <v>0</v>
      </c>
      <c r="P18">
        <f t="shared" si="11"/>
        <v>-1</v>
      </c>
      <c r="Q18" s="146">
        <v>58</v>
      </c>
      <c r="R18" s="151"/>
    </row>
    <row r="19" spans="1:18">
      <c r="A19" s="8">
        <v>8609</v>
      </c>
      <c r="B19" s="146">
        <v>95</v>
      </c>
      <c r="C19" s="121">
        <v>0</v>
      </c>
      <c r="D19" t="s">
        <v>458</v>
      </c>
      <c r="E19">
        <f t="shared" si="8"/>
        <v>6</v>
      </c>
      <c r="F19">
        <f t="shared" si="0"/>
        <v>2</v>
      </c>
      <c r="G19">
        <f t="shared" si="1"/>
        <v>1</v>
      </c>
      <c r="H19">
        <f t="shared" si="2"/>
        <v>0</v>
      </c>
      <c r="I19">
        <f t="shared" si="3"/>
        <v>0</v>
      </c>
      <c r="J19">
        <f t="shared" si="4"/>
        <v>0</v>
      </c>
      <c r="K19">
        <f t="shared" si="5"/>
        <v>0</v>
      </c>
      <c r="L19">
        <f t="shared" si="6"/>
        <v>0</v>
      </c>
      <c r="M19">
        <f t="shared" si="7"/>
        <v>0</v>
      </c>
      <c r="N19" s="147">
        <f t="shared" si="9"/>
        <v>3</v>
      </c>
      <c r="O19" s="147">
        <f t="shared" si="10"/>
        <v>0</v>
      </c>
      <c r="P19">
        <f t="shared" si="11"/>
        <v>-3</v>
      </c>
      <c r="Q19" s="146">
        <v>95</v>
      </c>
      <c r="R19" s="151"/>
    </row>
    <row r="20" spans="1:18">
      <c r="A20" s="8">
        <v>8623</v>
      </c>
      <c r="B20" s="146">
        <v>62</v>
      </c>
      <c r="C20" s="121">
        <v>0</v>
      </c>
      <c r="D20" t="s">
        <v>125</v>
      </c>
      <c r="E20">
        <f t="shared" si="8"/>
        <v>2</v>
      </c>
      <c r="F20">
        <f t="shared" si="0"/>
        <v>0</v>
      </c>
      <c r="G20">
        <f t="shared" si="1"/>
        <v>1</v>
      </c>
      <c r="H20">
        <f t="shared" si="2"/>
        <v>0</v>
      </c>
      <c r="I20">
        <f t="shared" si="3"/>
        <v>0</v>
      </c>
      <c r="J20">
        <f t="shared" si="4"/>
        <v>0</v>
      </c>
      <c r="K20">
        <f t="shared" si="5"/>
        <v>0</v>
      </c>
      <c r="L20">
        <f t="shared" si="6"/>
        <v>0</v>
      </c>
      <c r="M20">
        <f t="shared" si="7"/>
        <v>0</v>
      </c>
      <c r="N20" s="147">
        <f t="shared" si="9"/>
        <v>1</v>
      </c>
      <c r="O20" s="147">
        <f t="shared" si="10"/>
        <v>0</v>
      </c>
      <c r="P20">
        <f t="shared" si="11"/>
        <v>-1</v>
      </c>
      <c r="Q20" s="146">
        <v>62</v>
      </c>
      <c r="R20" s="151"/>
    </row>
    <row r="21" spans="1:18">
      <c r="A21" s="8">
        <v>8639</v>
      </c>
      <c r="B21" s="146">
        <v>28</v>
      </c>
      <c r="C21" s="121">
        <v>1</v>
      </c>
      <c r="D21" t="s">
        <v>128</v>
      </c>
      <c r="E21">
        <f t="shared" si="8"/>
        <v>2</v>
      </c>
      <c r="F21">
        <f t="shared" si="0"/>
        <v>0</v>
      </c>
      <c r="G21">
        <f t="shared" si="1"/>
        <v>1</v>
      </c>
      <c r="H21">
        <f t="shared" si="2"/>
        <v>0</v>
      </c>
      <c r="I21">
        <f t="shared" si="3"/>
        <v>0</v>
      </c>
      <c r="J21">
        <f t="shared" si="4"/>
        <v>0</v>
      </c>
      <c r="K21">
        <f t="shared" si="5"/>
        <v>0</v>
      </c>
      <c r="L21">
        <f t="shared" si="6"/>
        <v>0</v>
      </c>
      <c r="M21">
        <f t="shared" si="7"/>
        <v>0</v>
      </c>
      <c r="N21" s="147">
        <f t="shared" si="9"/>
        <v>1</v>
      </c>
      <c r="O21" s="147">
        <f t="shared" si="10"/>
        <v>0</v>
      </c>
      <c r="P21">
        <f t="shared" si="11"/>
        <v>-1</v>
      </c>
      <c r="Q21" s="146">
        <v>28</v>
      </c>
      <c r="R21" s="151"/>
    </row>
    <row r="22" spans="1:18">
      <c r="A22" s="8">
        <v>8621</v>
      </c>
      <c r="B22" s="146">
        <v>57</v>
      </c>
      <c r="C22" s="121">
        <v>0</v>
      </c>
      <c r="D22" t="s">
        <v>122</v>
      </c>
      <c r="E22">
        <f t="shared" si="8"/>
        <v>2</v>
      </c>
      <c r="F22">
        <f t="shared" si="0"/>
        <v>2</v>
      </c>
      <c r="G22">
        <f t="shared" si="1"/>
        <v>0</v>
      </c>
      <c r="H22">
        <f t="shared" si="2"/>
        <v>0</v>
      </c>
      <c r="I22">
        <f t="shared" si="3"/>
        <v>0</v>
      </c>
      <c r="J22">
        <f t="shared" si="4"/>
        <v>0</v>
      </c>
      <c r="K22">
        <f t="shared" si="5"/>
        <v>0</v>
      </c>
      <c r="L22">
        <f t="shared" si="6"/>
        <v>0</v>
      </c>
      <c r="M22">
        <f t="shared" si="7"/>
        <v>0</v>
      </c>
      <c r="N22" s="147">
        <f t="shared" si="9"/>
        <v>2</v>
      </c>
      <c r="O22" s="147">
        <f t="shared" si="10"/>
        <v>0</v>
      </c>
      <c r="P22">
        <f t="shared" si="11"/>
        <v>-2</v>
      </c>
      <c r="Q22" s="146">
        <v>57</v>
      </c>
      <c r="R22" s="151"/>
    </row>
    <row r="23" spans="1:18">
      <c r="A23" s="8">
        <v>8671</v>
      </c>
      <c r="B23" s="146">
        <v>73</v>
      </c>
      <c r="C23" s="121">
        <v>0</v>
      </c>
      <c r="D23" t="s">
        <v>128</v>
      </c>
      <c r="E23">
        <f t="shared" si="8"/>
        <v>2</v>
      </c>
      <c r="F23">
        <f t="shared" si="0"/>
        <v>0</v>
      </c>
      <c r="G23">
        <f t="shared" si="1"/>
        <v>1</v>
      </c>
      <c r="H23">
        <f t="shared" si="2"/>
        <v>0</v>
      </c>
      <c r="I23">
        <f t="shared" si="3"/>
        <v>0</v>
      </c>
      <c r="J23">
        <f t="shared" si="4"/>
        <v>0</v>
      </c>
      <c r="K23">
        <f t="shared" si="5"/>
        <v>0</v>
      </c>
      <c r="L23">
        <f t="shared" si="6"/>
        <v>0</v>
      </c>
      <c r="M23">
        <f t="shared" si="7"/>
        <v>0</v>
      </c>
      <c r="N23" s="147">
        <f t="shared" si="9"/>
        <v>1</v>
      </c>
      <c r="O23" s="147">
        <f t="shared" si="10"/>
        <v>0</v>
      </c>
      <c r="P23">
        <f t="shared" si="11"/>
        <v>-1</v>
      </c>
      <c r="Q23" s="146">
        <v>73</v>
      </c>
      <c r="R23" s="151"/>
    </row>
    <row r="24" spans="1:18">
      <c r="A24" s="8">
        <v>8681</v>
      </c>
      <c r="B24" s="146">
        <v>33</v>
      </c>
      <c r="C24" s="121">
        <v>0</v>
      </c>
      <c r="D24" t="s">
        <v>129</v>
      </c>
      <c r="E24">
        <f t="shared" si="8"/>
        <v>2</v>
      </c>
      <c r="F24">
        <f t="shared" si="0"/>
        <v>0</v>
      </c>
      <c r="G24">
        <f t="shared" si="1"/>
        <v>0</v>
      </c>
      <c r="H24">
        <f t="shared" si="2"/>
        <v>2</v>
      </c>
      <c r="I24">
        <f t="shared" si="3"/>
        <v>0</v>
      </c>
      <c r="J24">
        <f t="shared" si="4"/>
        <v>0</v>
      </c>
      <c r="K24">
        <f t="shared" si="5"/>
        <v>0</v>
      </c>
      <c r="L24">
        <f t="shared" si="6"/>
        <v>0</v>
      </c>
      <c r="M24">
        <f t="shared" si="7"/>
        <v>0</v>
      </c>
      <c r="N24" s="147">
        <f t="shared" si="9"/>
        <v>2</v>
      </c>
      <c r="O24" s="147">
        <f t="shared" si="10"/>
        <v>0</v>
      </c>
      <c r="P24">
        <f t="shared" si="11"/>
        <v>-2</v>
      </c>
      <c r="Q24" s="146">
        <v>33</v>
      </c>
      <c r="R24" s="151"/>
    </row>
    <row r="25" spans="1:18">
      <c r="A25" s="8">
        <v>8691</v>
      </c>
      <c r="B25" s="146">
        <v>46</v>
      </c>
      <c r="C25" s="121">
        <v>0</v>
      </c>
      <c r="D25" t="s">
        <v>123</v>
      </c>
      <c r="E25">
        <f t="shared" si="8"/>
        <v>2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1</v>
      </c>
      <c r="J25">
        <f t="shared" si="4"/>
        <v>0</v>
      </c>
      <c r="K25">
        <f t="shared" si="5"/>
        <v>0</v>
      </c>
      <c r="L25">
        <f t="shared" si="6"/>
        <v>0</v>
      </c>
      <c r="M25">
        <f t="shared" si="7"/>
        <v>0</v>
      </c>
      <c r="N25" s="147">
        <f t="shared" si="9"/>
        <v>1</v>
      </c>
      <c r="O25" s="147">
        <f t="shared" si="10"/>
        <v>0</v>
      </c>
      <c r="P25">
        <f t="shared" si="11"/>
        <v>-1</v>
      </c>
      <c r="Q25" s="146">
        <v>46</v>
      </c>
      <c r="R25" s="151"/>
    </row>
    <row r="26" spans="1:18">
      <c r="A26" s="8">
        <v>8689</v>
      </c>
      <c r="B26" s="146">
        <v>59</v>
      </c>
      <c r="C26" s="121">
        <v>0</v>
      </c>
      <c r="D26" t="s">
        <v>125</v>
      </c>
      <c r="E26">
        <f t="shared" si="8"/>
        <v>2</v>
      </c>
      <c r="F26">
        <f t="shared" si="0"/>
        <v>0</v>
      </c>
      <c r="G26">
        <f t="shared" si="1"/>
        <v>1</v>
      </c>
      <c r="H26">
        <f t="shared" si="2"/>
        <v>0</v>
      </c>
      <c r="I26">
        <f t="shared" si="3"/>
        <v>0</v>
      </c>
      <c r="J26">
        <f t="shared" si="4"/>
        <v>0</v>
      </c>
      <c r="K26">
        <f t="shared" si="5"/>
        <v>0</v>
      </c>
      <c r="L26">
        <f t="shared" si="6"/>
        <v>0</v>
      </c>
      <c r="M26">
        <f t="shared" si="7"/>
        <v>0</v>
      </c>
      <c r="N26" s="147">
        <f t="shared" si="9"/>
        <v>1</v>
      </c>
      <c r="O26" s="147">
        <f t="shared" si="10"/>
        <v>0</v>
      </c>
      <c r="P26">
        <f t="shared" si="11"/>
        <v>-1</v>
      </c>
      <c r="Q26" s="146">
        <v>59</v>
      </c>
      <c r="R26" s="151"/>
    </row>
    <row r="27" spans="1:18">
      <c r="A27" s="8">
        <v>8698</v>
      </c>
      <c r="B27" s="146">
        <v>65</v>
      </c>
      <c r="C27" s="121">
        <v>1</v>
      </c>
      <c r="D27" t="s">
        <v>117</v>
      </c>
      <c r="E27">
        <f t="shared" si="8"/>
        <v>2</v>
      </c>
      <c r="F27">
        <f t="shared" si="0"/>
        <v>2</v>
      </c>
      <c r="G27">
        <f t="shared" si="1"/>
        <v>0</v>
      </c>
      <c r="H27">
        <f t="shared" si="2"/>
        <v>0</v>
      </c>
      <c r="I27">
        <f t="shared" si="3"/>
        <v>0</v>
      </c>
      <c r="J27">
        <f t="shared" si="4"/>
        <v>0</v>
      </c>
      <c r="K27">
        <f t="shared" si="5"/>
        <v>0</v>
      </c>
      <c r="L27">
        <f t="shared" si="6"/>
        <v>0</v>
      </c>
      <c r="M27">
        <f t="shared" si="7"/>
        <v>0</v>
      </c>
      <c r="N27" s="147">
        <f t="shared" si="9"/>
        <v>2</v>
      </c>
      <c r="O27" s="147">
        <f t="shared" si="10"/>
        <v>0</v>
      </c>
      <c r="P27">
        <f t="shared" si="11"/>
        <v>-2</v>
      </c>
      <c r="Q27" s="146">
        <v>65</v>
      </c>
      <c r="R27" s="151"/>
    </row>
    <row r="28" spans="1:18">
      <c r="A28" s="8">
        <v>8713</v>
      </c>
      <c r="B28" s="146">
        <v>43</v>
      </c>
      <c r="C28" s="121">
        <v>0</v>
      </c>
      <c r="D28" t="s">
        <v>115</v>
      </c>
      <c r="E28">
        <f t="shared" si="8"/>
        <v>2</v>
      </c>
      <c r="F28">
        <f t="shared" si="0"/>
        <v>0</v>
      </c>
      <c r="G28">
        <f t="shared" si="1"/>
        <v>0</v>
      </c>
      <c r="H28">
        <f t="shared" si="2"/>
        <v>0</v>
      </c>
      <c r="I28">
        <f t="shared" si="3"/>
        <v>0</v>
      </c>
      <c r="J28">
        <f t="shared" si="4"/>
        <v>0</v>
      </c>
      <c r="K28">
        <f t="shared" si="5"/>
        <v>0</v>
      </c>
      <c r="L28">
        <f t="shared" si="6"/>
        <v>0</v>
      </c>
      <c r="M28">
        <f t="shared" si="7"/>
        <v>5</v>
      </c>
      <c r="N28" s="147">
        <f t="shared" si="9"/>
        <v>0</v>
      </c>
      <c r="O28" s="147">
        <f t="shared" si="10"/>
        <v>5</v>
      </c>
      <c r="P28">
        <f t="shared" si="11"/>
        <v>5</v>
      </c>
      <c r="Q28" s="146">
        <v>43</v>
      </c>
      <c r="R28" s="151"/>
    </row>
    <row r="29" spans="1:18">
      <c r="A29" s="8">
        <v>8716</v>
      </c>
      <c r="B29" s="146">
        <v>60</v>
      </c>
      <c r="C29" s="121">
        <v>0</v>
      </c>
      <c r="D29" t="s">
        <v>131</v>
      </c>
      <c r="E29">
        <f t="shared" si="8"/>
        <v>8</v>
      </c>
      <c r="F29">
        <f t="shared" si="0"/>
        <v>2</v>
      </c>
      <c r="G29">
        <f t="shared" si="1"/>
        <v>1</v>
      </c>
      <c r="H29">
        <f t="shared" si="2"/>
        <v>2</v>
      </c>
      <c r="I29">
        <f t="shared" si="3"/>
        <v>0</v>
      </c>
      <c r="J29">
        <f t="shared" si="4"/>
        <v>0</v>
      </c>
      <c r="K29">
        <f t="shared" si="5"/>
        <v>0</v>
      </c>
      <c r="L29">
        <f t="shared" si="6"/>
        <v>0</v>
      </c>
      <c r="M29">
        <f t="shared" si="7"/>
        <v>0</v>
      </c>
      <c r="N29" s="147">
        <f t="shared" si="9"/>
        <v>5</v>
      </c>
      <c r="O29" s="147">
        <f t="shared" si="10"/>
        <v>0</v>
      </c>
      <c r="P29">
        <f t="shared" si="11"/>
        <v>-5</v>
      </c>
      <c r="Q29" s="146">
        <v>60</v>
      </c>
      <c r="R29" s="151"/>
    </row>
    <row r="30" spans="1:18">
      <c r="A30" s="8">
        <v>8723</v>
      </c>
      <c r="B30" s="146">
        <v>73</v>
      </c>
      <c r="C30" s="121">
        <v>1</v>
      </c>
      <c r="D30" t="s">
        <v>120</v>
      </c>
      <c r="E30">
        <f t="shared" si="8"/>
        <v>2</v>
      </c>
      <c r="F30">
        <f t="shared" si="0"/>
        <v>0</v>
      </c>
      <c r="G30">
        <f t="shared" si="1"/>
        <v>0</v>
      </c>
      <c r="H30">
        <f t="shared" si="2"/>
        <v>0</v>
      </c>
      <c r="I30">
        <f t="shared" si="3"/>
        <v>0</v>
      </c>
      <c r="J30">
        <f t="shared" si="4"/>
        <v>0</v>
      </c>
      <c r="K30">
        <f t="shared" si="5"/>
        <v>0</v>
      </c>
      <c r="L30">
        <f t="shared" si="6"/>
        <v>0</v>
      </c>
      <c r="M30">
        <f t="shared" si="7"/>
        <v>5</v>
      </c>
      <c r="N30" s="147">
        <f t="shared" si="9"/>
        <v>0</v>
      </c>
      <c r="O30" s="147">
        <f t="shared" si="10"/>
        <v>5</v>
      </c>
      <c r="P30">
        <f t="shared" si="11"/>
        <v>5</v>
      </c>
      <c r="Q30" s="146">
        <v>73</v>
      </c>
      <c r="R30" s="151"/>
    </row>
    <row r="31" spans="1:18">
      <c r="A31" s="8">
        <v>8735</v>
      </c>
      <c r="B31" s="146">
        <v>77</v>
      </c>
      <c r="C31" s="121">
        <v>0</v>
      </c>
      <c r="D31" t="s">
        <v>132</v>
      </c>
      <c r="E31">
        <f t="shared" si="8"/>
        <v>32</v>
      </c>
      <c r="F31">
        <f t="shared" si="0"/>
        <v>2</v>
      </c>
      <c r="G31">
        <f t="shared" si="1"/>
        <v>1</v>
      </c>
      <c r="H31">
        <f t="shared" si="2"/>
        <v>0</v>
      </c>
      <c r="I31">
        <f t="shared" si="3"/>
        <v>1</v>
      </c>
      <c r="J31">
        <f t="shared" si="4"/>
        <v>10</v>
      </c>
      <c r="K31">
        <f t="shared" si="5"/>
        <v>0</v>
      </c>
      <c r="L31">
        <f t="shared" si="6"/>
        <v>0</v>
      </c>
      <c r="M31">
        <f t="shared" si="7"/>
        <v>0</v>
      </c>
      <c r="N31" s="147">
        <f t="shared" si="9"/>
        <v>4</v>
      </c>
      <c r="O31" s="147">
        <f t="shared" si="10"/>
        <v>10</v>
      </c>
      <c r="P31">
        <v>-1</v>
      </c>
      <c r="Q31" s="146">
        <v>77</v>
      </c>
      <c r="R31" s="151"/>
    </row>
    <row r="32" spans="1:18">
      <c r="A32" s="8">
        <v>8745</v>
      </c>
      <c r="B32" s="146">
        <v>75</v>
      </c>
      <c r="C32" s="121">
        <v>0</v>
      </c>
      <c r="D32" t="s">
        <v>115</v>
      </c>
      <c r="E32">
        <f t="shared" si="8"/>
        <v>2</v>
      </c>
      <c r="F32">
        <f t="shared" si="0"/>
        <v>0</v>
      </c>
      <c r="G32">
        <f t="shared" si="1"/>
        <v>0</v>
      </c>
      <c r="H32">
        <f t="shared" si="2"/>
        <v>0</v>
      </c>
      <c r="I32">
        <f t="shared" si="3"/>
        <v>0</v>
      </c>
      <c r="J32">
        <f t="shared" si="4"/>
        <v>0</v>
      </c>
      <c r="K32">
        <f t="shared" si="5"/>
        <v>0</v>
      </c>
      <c r="L32">
        <f t="shared" si="6"/>
        <v>0</v>
      </c>
      <c r="M32">
        <f t="shared" si="7"/>
        <v>5</v>
      </c>
      <c r="N32" s="147">
        <f t="shared" si="9"/>
        <v>0</v>
      </c>
      <c r="O32" s="147">
        <f t="shared" si="10"/>
        <v>5</v>
      </c>
      <c r="P32">
        <f t="shared" si="11"/>
        <v>5</v>
      </c>
      <c r="Q32" s="146">
        <v>75</v>
      </c>
      <c r="R32" s="151"/>
    </row>
    <row r="33" spans="1:18">
      <c r="A33" s="8">
        <v>8749</v>
      </c>
      <c r="B33" s="146">
        <v>96</v>
      </c>
      <c r="C33" s="121">
        <v>1</v>
      </c>
      <c r="D33" t="s">
        <v>133</v>
      </c>
      <c r="E33">
        <f t="shared" si="8"/>
        <v>2</v>
      </c>
      <c r="F33">
        <f t="shared" si="0"/>
        <v>0</v>
      </c>
      <c r="G33">
        <f t="shared" si="1"/>
        <v>0</v>
      </c>
      <c r="H33">
        <f t="shared" si="2"/>
        <v>0</v>
      </c>
      <c r="I33">
        <f t="shared" si="3"/>
        <v>0</v>
      </c>
      <c r="J33">
        <f t="shared" si="4"/>
        <v>0</v>
      </c>
      <c r="K33">
        <f t="shared" si="5"/>
        <v>9</v>
      </c>
      <c r="L33">
        <f t="shared" si="6"/>
        <v>0</v>
      </c>
      <c r="M33">
        <f t="shared" si="7"/>
        <v>0</v>
      </c>
      <c r="N33" s="147">
        <f t="shared" si="9"/>
        <v>0</v>
      </c>
      <c r="O33" s="147">
        <f t="shared" si="10"/>
        <v>9</v>
      </c>
      <c r="P33">
        <f t="shared" si="11"/>
        <v>9</v>
      </c>
      <c r="Q33" s="146">
        <v>96</v>
      </c>
      <c r="R33" s="151"/>
    </row>
    <row r="34" spans="1:18">
      <c r="A34" s="8">
        <v>8799</v>
      </c>
      <c r="B34" s="146">
        <v>79</v>
      </c>
      <c r="C34" s="121">
        <v>0</v>
      </c>
      <c r="D34" t="s">
        <v>120</v>
      </c>
      <c r="E34">
        <f t="shared" si="8"/>
        <v>2</v>
      </c>
      <c r="F34">
        <f t="shared" si="0"/>
        <v>0</v>
      </c>
      <c r="G34">
        <f t="shared" si="1"/>
        <v>0</v>
      </c>
      <c r="H34">
        <f t="shared" si="2"/>
        <v>0</v>
      </c>
      <c r="I34">
        <f t="shared" si="3"/>
        <v>0</v>
      </c>
      <c r="J34">
        <f t="shared" si="4"/>
        <v>0</v>
      </c>
      <c r="K34">
        <f t="shared" si="5"/>
        <v>0</v>
      </c>
      <c r="L34">
        <f t="shared" si="6"/>
        <v>0</v>
      </c>
      <c r="M34">
        <f t="shared" si="7"/>
        <v>5</v>
      </c>
      <c r="N34" s="147">
        <f t="shared" si="9"/>
        <v>0</v>
      </c>
      <c r="O34" s="147">
        <f t="shared" si="10"/>
        <v>5</v>
      </c>
      <c r="P34">
        <f t="shared" si="11"/>
        <v>5</v>
      </c>
      <c r="Q34" s="146">
        <v>79</v>
      </c>
      <c r="R34" s="151"/>
    </row>
    <row r="35" spans="1:18">
      <c r="A35" s="8">
        <v>8812</v>
      </c>
      <c r="B35" s="146">
        <v>40</v>
      </c>
      <c r="C35" s="121">
        <v>0</v>
      </c>
      <c r="D35" t="s">
        <v>134</v>
      </c>
      <c r="E35">
        <f t="shared" si="8"/>
        <v>2</v>
      </c>
      <c r="F35">
        <f t="shared" si="0"/>
        <v>0</v>
      </c>
      <c r="G35">
        <f t="shared" si="1"/>
        <v>0</v>
      </c>
      <c r="H35">
        <f t="shared" si="2"/>
        <v>2</v>
      </c>
      <c r="I35">
        <f t="shared" si="3"/>
        <v>0</v>
      </c>
      <c r="J35">
        <f t="shared" si="4"/>
        <v>0</v>
      </c>
      <c r="K35">
        <f t="shared" si="5"/>
        <v>0</v>
      </c>
      <c r="L35">
        <f t="shared" si="6"/>
        <v>0</v>
      </c>
      <c r="M35">
        <f t="shared" si="7"/>
        <v>0</v>
      </c>
      <c r="N35" s="147">
        <f t="shared" si="9"/>
        <v>2</v>
      </c>
      <c r="O35" s="147">
        <f t="shared" si="10"/>
        <v>0</v>
      </c>
      <c r="P35">
        <f t="shared" si="11"/>
        <v>-2</v>
      </c>
      <c r="Q35" s="146">
        <v>40</v>
      </c>
      <c r="R35" s="151"/>
    </row>
    <row r="36" spans="1:18">
      <c r="A36" s="8">
        <v>8828</v>
      </c>
      <c r="B36" s="146">
        <v>29</v>
      </c>
      <c r="C36" s="121">
        <v>0</v>
      </c>
      <c r="D36" t="s">
        <v>135</v>
      </c>
      <c r="E36">
        <f t="shared" si="8"/>
        <v>24</v>
      </c>
      <c r="F36">
        <f t="shared" si="0"/>
        <v>2</v>
      </c>
      <c r="G36">
        <f t="shared" si="1"/>
        <v>1</v>
      </c>
      <c r="H36">
        <f t="shared" si="2"/>
        <v>0</v>
      </c>
      <c r="I36">
        <f t="shared" si="3"/>
        <v>0</v>
      </c>
      <c r="J36">
        <f t="shared" si="4"/>
        <v>10</v>
      </c>
      <c r="K36">
        <f t="shared" si="5"/>
        <v>0</v>
      </c>
      <c r="L36">
        <f t="shared" si="6"/>
        <v>0</v>
      </c>
      <c r="M36">
        <f t="shared" si="7"/>
        <v>0</v>
      </c>
      <c r="N36" s="147">
        <f t="shared" si="9"/>
        <v>3</v>
      </c>
      <c r="O36" s="147">
        <f t="shared" si="10"/>
        <v>10</v>
      </c>
      <c r="P36">
        <v>-1</v>
      </c>
      <c r="Q36" s="146">
        <v>29</v>
      </c>
      <c r="R36" s="151"/>
    </row>
    <row r="37" spans="1:18">
      <c r="A37" s="8">
        <v>8822</v>
      </c>
      <c r="B37" s="146">
        <v>51</v>
      </c>
      <c r="C37" s="121">
        <v>0</v>
      </c>
      <c r="D37" t="s">
        <v>123</v>
      </c>
      <c r="E37">
        <f t="shared" si="8"/>
        <v>2</v>
      </c>
      <c r="F37">
        <f t="shared" si="0"/>
        <v>0</v>
      </c>
      <c r="G37">
        <f t="shared" si="1"/>
        <v>0</v>
      </c>
      <c r="H37">
        <f t="shared" si="2"/>
        <v>0</v>
      </c>
      <c r="I37">
        <f t="shared" si="3"/>
        <v>1</v>
      </c>
      <c r="J37">
        <f t="shared" si="4"/>
        <v>0</v>
      </c>
      <c r="K37">
        <f t="shared" si="5"/>
        <v>0</v>
      </c>
      <c r="L37">
        <f t="shared" si="6"/>
        <v>0</v>
      </c>
      <c r="M37">
        <f t="shared" si="7"/>
        <v>0</v>
      </c>
      <c r="N37" s="147">
        <f t="shared" si="9"/>
        <v>1</v>
      </c>
      <c r="O37" s="147">
        <f t="shared" si="10"/>
        <v>0</v>
      </c>
      <c r="P37">
        <f t="shared" si="11"/>
        <v>-1</v>
      </c>
      <c r="Q37" s="146">
        <v>51</v>
      </c>
      <c r="R37" s="151"/>
    </row>
    <row r="38" spans="1:18">
      <c r="A38" s="8">
        <v>8852</v>
      </c>
      <c r="B38" s="146">
        <v>37</v>
      </c>
      <c r="C38" s="121">
        <v>0</v>
      </c>
      <c r="D38" t="s">
        <v>123</v>
      </c>
      <c r="E38">
        <f t="shared" si="8"/>
        <v>2</v>
      </c>
      <c r="F38">
        <f t="shared" si="0"/>
        <v>0</v>
      </c>
      <c r="G38">
        <f t="shared" si="1"/>
        <v>0</v>
      </c>
      <c r="H38">
        <f t="shared" si="2"/>
        <v>0</v>
      </c>
      <c r="I38">
        <f t="shared" si="3"/>
        <v>1</v>
      </c>
      <c r="J38">
        <f t="shared" si="4"/>
        <v>0</v>
      </c>
      <c r="K38">
        <f t="shared" si="5"/>
        <v>0</v>
      </c>
      <c r="L38">
        <f t="shared" si="6"/>
        <v>0</v>
      </c>
      <c r="M38">
        <f t="shared" si="7"/>
        <v>0</v>
      </c>
      <c r="N38" s="147">
        <f t="shared" si="9"/>
        <v>1</v>
      </c>
      <c r="O38" s="147">
        <f t="shared" si="10"/>
        <v>0</v>
      </c>
      <c r="P38">
        <f t="shared" si="11"/>
        <v>-1</v>
      </c>
      <c r="Q38" s="146">
        <v>37</v>
      </c>
      <c r="R38" s="151"/>
    </row>
    <row r="39" spans="1:18">
      <c r="A39" s="8">
        <v>8864</v>
      </c>
      <c r="B39" s="146">
        <v>82</v>
      </c>
      <c r="C39" s="121">
        <v>0</v>
      </c>
      <c r="D39" t="s">
        <v>136</v>
      </c>
      <c r="E39">
        <f t="shared" si="8"/>
        <v>4</v>
      </c>
      <c r="F39">
        <f t="shared" si="0"/>
        <v>2</v>
      </c>
      <c r="G39">
        <f t="shared" si="1"/>
        <v>1</v>
      </c>
      <c r="H39">
        <f t="shared" si="2"/>
        <v>0</v>
      </c>
      <c r="I39">
        <f t="shared" si="3"/>
        <v>0</v>
      </c>
      <c r="J39">
        <f t="shared" si="4"/>
        <v>0</v>
      </c>
      <c r="K39">
        <f t="shared" si="5"/>
        <v>0</v>
      </c>
      <c r="L39">
        <f t="shared" si="6"/>
        <v>0</v>
      </c>
      <c r="M39">
        <f t="shared" si="7"/>
        <v>0</v>
      </c>
      <c r="N39" s="147">
        <f t="shared" si="9"/>
        <v>3</v>
      </c>
      <c r="O39" s="147">
        <f t="shared" si="10"/>
        <v>0</v>
      </c>
      <c r="P39">
        <f t="shared" si="11"/>
        <v>-3</v>
      </c>
      <c r="Q39" s="146">
        <v>82</v>
      </c>
      <c r="R39" s="151"/>
    </row>
    <row r="40" spans="1:18">
      <c r="A40" s="8">
        <v>8866</v>
      </c>
      <c r="B40" s="146">
        <v>34</v>
      </c>
      <c r="C40" s="121">
        <v>0</v>
      </c>
      <c r="D40" t="s">
        <v>462</v>
      </c>
      <c r="E40">
        <f t="shared" si="8"/>
        <v>1</v>
      </c>
      <c r="F40">
        <f t="shared" si="0"/>
        <v>0</v>
      </c>
      <c r="G40">
        <f t="shared" si="1"/>
        <v>0</v>
      </c>
      <c r="H40">
        <f t="shared" si="2"/>
        <v>0</v>
      </c>
      <c r="I40">
        <f t="shared" si="3"/>
        <v>1</v>
      </c>
      <c r="J40">
        <f t="shared" si="4"/>
        <v>0</v>
      </c>
      <c r="K40">
        <f t="shared" si="5"/>
        <v>0</v>
      </c>
      <c r="L40">
        <f t="shared" si="6"/>
        <v>0</v>
      </c>
      <c r="M40">
        <f t="shared" si="7"/>
        <v>0</v>
      </c>
      <c r="N40" s="147">
        <f t="shared" si="9"/>
        <v>1</v>
      </c>
      <c r="O40" s="147">
        <f t="shared" si="10"/>
        <v>0</v>
      </c>
      <c r="P40">
        <f t="shared" si="11"/>
        <v>-1</v>
      </c>
      <c r="Q40" s="146">
        <v>34</v>
      </c>
      <c r="R40" s="151"/>
    </row>
    <row r="41" spans="1:18">
      <c r="A41" s="8">
        <v>8869</v>
      </c>
      <c r="B41" s="146">
        <v>54</v>
      </c>
      <c r="C41" s="121">
        <v>0</v>
      </c>
      <c r="D41" t="s">
        <v>122</v>
      </c>
      <c r="E41">
        <f t="shared" si="8"/>
        <v>2</v>
      </c>
      <c r="F41">
        <f t="shared" si="0"/>
        <v>2</v>
      </c>
      <c r="G41">
        <f t="shared" si="1"/>
        <v>0</v>
      </c>
      <c r="H41">
        <f t="shared" si="2"/>
        <v>0</v>
      </c>
      <c r="I41">
        <f t="shared" si="3"/>
        <v>0</v>
      </c>
      <c r="J41">
        <f t="shared" si="4"/>
        <v>0</v>
      </c>
      <c r="K41">
        <f t="shared" si="5"/>
        <v>0</v>
      </c>
      <c r="L41">
        <f t="shared" si="6"/>
        <v>0</v>
      </c>
      <c r="M41">
        <f t="shared" si="7"/>
        <v>0</v>
      </c>
      <c r="N41" s="147">
        <f t="shared" si="9"/>
        <v>2</v>
      </c>
      <c r="O41" s="147">
        <f t="shared" si="10"/>
        <v>0</v>
      </c>
      <c r="P41">
        <f t="shared" si="11"/>
        <v>-2</v>
      </c>
      <c r="Q41" s="146">
        <v>54</v>
      </c>
      <c r="R41" s="151"/>
    </row>
    <row r="42" spans="1:18">
      <c r="A42" s="8">
        <v>8883</v>
      </c>
      <c r="B42" s="146">
        <v>55</v>
      </c>
      <c r="C42" s="121">
        <v>1</v>
      </c>
      <c r="D42" t="s">
        <v>115</v>
      </c>
      <c r="E42">
        <f t="shared" si="8"/>
        <v>2</v>
      </c>
      <c r="F42">
        <f t="shared" si="0"/>
        <v>0</v>
      </c>
      <c r="G42">
        <f t="shared" si="1"/>
        <v>0</v>
      </c>
      <c r="H42">
        <f t="shared" si="2"/>
        <v>0</v>
      </c>
      <c r="I42">
        <f t="shared" si="3"/>
        <v>0</v>
      </c>
      <c r="J42">
        <f t="shared" si="4"/>
        <v>0</v>
      </c>
      <c r="K42">
        <f t="shared" si="5"/>
        <v>0</v>
      </c>
      <c r="L42">
        <f t="shared" si="6"/>
        <v>0</v>
      </c>
      <c r="M42">
        <f t="shared" si="7"/>
        <v>5</v>
      </c>
      <c r="N42" s="147">
        <f t="shared" si="9"/>
        <v>0</v>
      </c>
      <c r="O42" s="147">
        <f t="shared" si="10"/>
        <v>5</v>
      </c>
      <c r="P42">
        <f t="shared" si="11"/>
        <v>5</v>
      </c>
      <c r="Q42" s="146">
        <v>55</v>
      </c>
      <c r="R42" s="151"/>
    </row>
    <row r="43" spans="1:18">
      <c r="A43" s="8">
        <v>8893</v>
      </c>
      <c r="B43" s="146">
        <v>89</v>
      </c>
      <c r="C43" s="121">
        <v>0</v>
      </c>
      <c r="D43" t="s">
        <v>117</v>
      </c>
      <c r="E43">
        <f t="shared" si="8"/>
        <v>2</v>
      </c>
      <c r="F43">
        <f t="shared" si="0"/>
        <v>2</v>
      </c>
      <c r="G43">
        <f t="shared" si="1"/>
        <v>0</v>
      </c>
      <c r="H43">
        <f t="shared" si="2"/>
        <v>0</v>
      </c>
      <c r="I43">
        <f t="shared" si="3"/>
        <v>0</v>
      </c>
      <c r="J43">
        <f t="shared" si="4"/>
        <v>0</v>
      </c>
      <c r="K43">
        <f t="shared" si="5"/>
        <v>0</v>
      </c>
      <c r="L43">
        <f t="shared" si="6"/>
        <v>0</v>
      </c>
      <c r="M43">
        <f t="shared" si="7"/>
        <v>0</v>
      </c>
      <c r="N43" s="147">
        <f t="shared" si="9"/>
        <v>2</v>
      </c>
      <c r="O43" s="147">
        <f t="shared" si="10"/>
        <v>0</v>
      </c>
      <c r="P43">
        <f t="shared" si="11"/>
        <v>-2</v>
      </c>
      <c r="Q43" s="146">
        <v>89</v>
      </c>
      <c r="R43" s="151"/>
    </row>
    <row r="44" spans="1:18">
      <c r="A44" s="8">
        <v>8905</v>
      </c>
      <c r="B44" s="146">
        <v>51</v>
      </c>
      <c r="C44" s="121">
        <v>0</v>
      </c>
      <c r="D44" t="s">
        <v>122</v>
      </c>
      <c r="E44">
        <f t="shared" si="8"/>
        <v>2</v>
      </c>
      <c r="F44">
        <f t="shared" si="0"/>
        <v>2</v>
      </c>
      <c r="G44">
        <f t="shared" si="1"/>
        <v>0</v>
      </c>
      <c r="H44">
        <f t="shared" si="2"/>
        <v>0</v>
      </c>
      <c r="I44">
        <f t="shared" si="3"/>
        <v>0</v>
      </c>
      <c r="J44">
        <f t="shared" si="4"/>
        <v>0</v>
      </c>
      <c r="K44">
        <f t="shared" si="5"/>
        <v>0</v>
      </c>
      <c r="L44">
        <f t="shared" si="6"/>
        <v>0</v>
      </c>
      <c r="M44">
        <f t="shared" si="7"/>
        <v>0</v>
      </c>
      <c r="N44" s="147">
        <f t="shared" si="9"/>
        <v>2</v>
      </c>
      <c r="O44" s="147">
        <f t="shared" si="10"/>
        <v>0</v>
      </c>
      <c r="P44">
        <f t="shared" si="11"/>
        <v>-2</v>
      </c>
      <c r="Q44" s="146">
        <v>51</v>
      </c>
      <c r="R44" s="151"/>
    </row>
    <row r="45" spans="1:18">
      <c r="A45" s="8">
        <v>8831</v>
      </c>
      <c r="B45" s="146">
        <v>43</v>
      </c>
      <c r="C45" s="121">
        <v>0</v>
      </c>
      <c r="D45" t="s">
        <v>134</v>
      </c>
      <c r="E45">
        <f t="shared" si="8"/>
        <v>2</v>
      </c>
      <c r="F45">
        <f t="shared" si="0"/>
        <v>0</v>
      </c>
      <c r="G45">
        <f t="shared" si="1"/>
        <v>0</v>
      </c>
      <c r="H45">
        <f t="shared" si="2"/>
        <v>2</v>
      </c>
      <c r="I45">
        <f t="shared" si="3"/>
        <v>0</v>
      </c>
      <c r="J45">
        <f t="shared" si="4"/>
        <v>0</v>
      </c>
      <c r="K45">
        <f t="shared" si="5"/>
        <v>0</v>
      </c>
      <c r="L45">
        <f t="shared" si="6"/>
        <v>0</v>
      </c>
      <c r="M45">
        <f t="shared" si="7"/>
        <v>0</v>
      </c>
      <c r="N45" s="147">
        <f t="shared" si="9"/>
        <v>2</v>
      </c>
      <c r="O45" s="147">
        <f t="shared" si="10"/>
        <v>0</v>
      </c>
      <c r="P45">
        <f t="shared" si="11"/>
        <v>-2</v>
      </c>
      <c r="Q45" s="146">
        <v>43</v>
      </c>
      <c r="R45" s="151"/>
    </row>
    <row r="46" spans="1:18">
      <c r="A46" s="8">
        <v>8916</v>
      </c>
      <c r="B46" s="146">
        <v>49</v>
      </c>
      <c r="C46" s="121">
        <v>0</v>
      </c>
      <c r="D46" t="s">
        <v>138</v>
      </c>
      <c r="E46">
        <f t="shared" si="8"/>
        <v>6</v>
      </c>
      <c r="F46">
        <f t="shared" si="0"/>
        <v>0</v>
      </c>
      <c r="G46">
        <f t="shared" si="1"/>
        <v>0</v>
      </c>
      <c r="H46">
        <f t="shared" si="2"/>
        <v>0</v>
      </c>
      <c r="I46">
        <f t="shared" si="3"/>
        <v>1</v>
      </c>
      <c r="J46">
        <f t="shared" si="4"/>
        <v>0</v>
      </c>
      <c r="K46">
        <f t="shared" si="5"/>
        <v>0</v>
      </c>
      <c r="L46">
        <f t="shared" si="6"/>
        <v>0</v>
      </c>
      <c r="M46">
        <f t="shared" si="7"/>
        <v>0</v>
      </c>
      <c r="N46" s="147">
        <f t="shared" si="9"/>
        <v>1</v>
      </c>
      <c r="O46" s="147">
        <f t="shared" si="10"/>
        <v>0</v>
      </c>
      <c r="P46">
        <f t="shared" si="11"/>
        <v>-1</v>
      </c>
      <c r="Q46" s="146">
        <v>49</v>
      </c>
      <c r="R46" s="151"/>
    </row>
    <row r="47" spans="1:18">
      <c r="A47" s="8">
        <v>8902</v>
      </c>
      <c r="B47" s="146">
        <v>60</v>
      </c>
      <c r="C47" s="121">
        <v>0</v>
      </c>
      <c r="D47" t="s">
        <v>115</v>
      </c>
      <c r="E47">
        <f t="shared" si="8"/>
        <v>2</v>
      </c>
      <c r="F47">
        <f t="shared" si="0"/>
        <v>0</v>
      </c>
      <c r="G47">
        <f t="shared" si="1"/>
        <v>0</v>
      </c>
      <c r="H47">
        <f t="shared" si="2"/>
        <v>0</v>
      </c>
      <c r="I47">
        <f t="shared" si="3"/>
        <v>0</v>
      </c>
      <c r="J47">
        <f t="shared" si="4"/>
        <v>0</v>
      </c>
      <c r="K47">
        <f t="shared" si="5"/>
        <v>0</v>
      </c>
      <c r="L47">
        <f t="shared" si="6"/>
        <v>0</v>
      </c>
      <c r="M47">
        <f t="shared" si="7"/>
        <v>5</v>
      </c>
      <c r="N47" s="147">
        <f t="shared" si="9"/>
        <v>0</v>
      </c>
      <c r="O47" s="147">
        <f t="shared" si="10"/>
        <v>5</v>
      </c>
      <c r="P47">
        <f t="shared" si="11"/>
        <v>5</v>
      </c>
      <c r="Q47" s="146">
        <v>60</v>
      </c>
      <c r="R47" s="151"/>
    </row>
    <row r="48" spans="1:18">
      <c r="A48" s="8">
        <v>8917</v>
      </c>
      <c r="B48" s="146">
        <v>59</v>
      </c>
      <c r="C48" s="121">
        <v>0</v>
      </c>
      <c r="D48" t="s">
        <v>129</v>
      </c>
      <c r="E48">
        <f t="shared" si="8"/>
        <v>2</v>
      </c>
      <c r="F48">
        <f t="shared" si="0"/>
        <v>0</v>
      </c>
      <c r="G48">
        <f t="shared" si="1"/>
        <v>0</v>
      </c>
      <c r="H48">
        <f t="shared" si="2"/>
        <v>2</v>
      </c>
      <c r="I48">
        <f t="shared" si="3"/>
        <v>0</v>
      </c>
      <c r="J48">
        <f t="shared" si="4"/>
        <v>0</v>
      </c>
      <c r="K48">
        <f t="shared" si="5"/>
        <v>0</v>
      </c>
      <c r="L48">
        <f t="shared" si="6"/>
        <v>0</v>
      </c>
      <c r="M48">
        <f t="shared" si="7"/>
        <v>0</v>
      </c>
      <c r="N48" s="147">
        <f t="shared" si="9"/>
        <v>2</v>
      </c>
      <c r="O48" s="147">
        <f t="shared" si="10"/>
        <v>0</v>
      </c>
      <c r="P48">
        <f t="shared" si="11"/>
        <v>-2</v>
      </c>
      <c r="Q48" s="146">
        <v>59</v>
      </c>
      <c r="R48" s="151"/>
    </row>
    <row r="49" spans="1:18">
      <c r="A49" s="8">
        <v>8942</v>
      </c>
      <c r="B49" s="146">
        <v>50</v>
      </c>
      <c r="C49" s="121">
        <v>0</v>
      </c>
      <c r="D49" t="s">
        <v>139</v>
      </c>
      <c r="E49">
        <f t="shared" si="8"/>
        <v>4</v>
      </c>
      <c r="F49">
        <f t="shared" si="0"/>
        <v>2</v>
      </c>
      <c r="G49">
        <f t="shared" si="1"/>
        <v>0</v>
      </c>
      <c r="H49">
        <f t="shared" si="2"/>
        <v>2</v>
      </c>
      <c r="I49">
        <f t="shared" si="3"/>
        <v>0</v>
      </c>
      <c r="J49">
        <f t="shared" si="4"/>
        <v>0</v>
      </c>
      <c r="K49">
        <f t="shared" si="5"/>
        <v>0</v>
      </c>
      <c r="L49">
        <f t="shared" si="6"/>
        <v>0</v>
      </c>
      <c r="M49">
        <f t="shared" si="7"/>
        <v>0</v>
      </c>
      <c r="N49" s="147">
        <f t="shared" si="9"/>
        <v>4</v>
      </c>
      <c r="O49" s="147">
        <f t="shared" si="10"/>
        <v>0</v>
      </c>
      <c r="P49">
        <f t="shared" si="11"/>
        <v>-4</v>
      </c>
      <c r="Q49" s="146">
        <v>50</v>
      </c>
      <c r="R49" s="151"/>
    </row>
    <row r="50" spans="1:18">
      <c r="A50" s="8">
        <v>8940</v>
      </c>
      <c r="B50" s="146">
        <v>87</v>
      </c>
      <c r="C50" s="121">
        <v>0</v>
      </c>
      <c r="D50" t="s">
        <v>140</v>
      </c>
      <c r="E50">
        <f t="shared" si="8"/>
        <v>2</v>
      </c>
      <c r="F50">
        <f t="shared" si="0"/>
        <v>0</v>
      </c>
      <c r="G50">
        <f t="shared" si="1"/>
        <v>0</v>
      </c>
      <c r="H50">
        <f t="shared" si="2"/>
        <v>0</v>
      </c>
      <c r="I50">
        <f t="shared" si="3"/>
        <v>0</v>
      </c>
      <c r="J50">
        <f t="shared" si="4"/>
        <v>0</v>
      </c>
      <c r="K50">
        <f t="shared" si="5"/>
        <v>0</v>
      </c>
      <c r="L50">
        <f t="shared" si="6"/>
        <v>7</v>
      </c>
      <c r="M50">
        <f t="shared" si="7"/>
        <v>0</v>
      </c>
      <c r="N50" s="147">
        <f t="shared" si="9"/>
        <v>0</v>
      </c>
      <c r="O50" s="147">
        <f t="shared" si="10"/>
        <v>7</v>
      </c>
      <c r="P50">
        <f t="shared" si="11"/>
        <v>7</v>
      </c>
      <c r="Q50" s="146">
        <v>87</v>
      </c>
      <c r="R50" s="151"/>
    </row>
    <row r="51" spans="1:18">
      <c r="A51" s="8">
        <v>9011</v>
      </c>
      <c r="B51" s="146">
        <v>38</v>
      </c>
      <c r="C51" s="121">
        <v>0</v>
      </c>
      <c r="D51" t="s">
        <v>141</v>
      </c>
      <c r="E51">
        <f t="shared" si="8"/>
        <v>5</v>
      </c>
      <c r="F51">
        <f t="shared" si="0"/>
        <v>2</v>
      </c>
      <c r="G51">
        <f t="shared" si="1"/>
        <v>0</v>
      </c>
      <c r="H51">
        <f t="shared" si="2"/>
        <v>0</v>
      </c>
      <c r="I51">
        <f t="shared" si="3"/>
        <v>1</v>
      </c>
      <c r="J51">
        <f t="shared" si="4"/>
        <v>0</v>
      </c>
      <c r="K51">
        <f t="shared" si="5"/>
        <v>0</v>
      </c>
      <c r="L51">
        <f t="shared" si="6"/>
        <v>0</v>
      </c>
      <c r="M51">
        <f t="shared" si="7"/>
        <v>0</v>
      </c>
      <c r="N51" s="147">
        <f t="shared" si="9"/>
        <v>3</v>
      </c>
      <c r="O51" s="147">
        <f t="shared" si="10"/>
        <v>0</v>
      </c>
      <c r="P51">
        <f t="shared" si="11"/>
        <v>-3</v>
      </c>
      <c r="Q51" s="146">
        <v>38</v>
      </c>
      <c r="R51" s="151"/>
    </row>
    <row r="52" spans="1:18">
      <c r="A52" s="8">
        <v>9015</v>
      </c>
      <c r="B52" s="146">
        <v>43</v>
      </c>
      <c r="C52" s="121">
        <v>0</v>
      </c>
      <c r="D52" t="s">
        <v>142</v>
      </c>
      <c r="E52">
        <f t="shared" si="8"/>
        <v>32</v>
      </c>
      <c r="F52">
        <f t="shared" si="0"/>
        <v>0</v>
      </c>
      <c r="G52">
        <f t="shared" si="1"/>
        <v>1</v>
      </c>
      <c r="H52">
        <f t="shared" si="2"/>
        <v>0</v>
      </c>
      <c r="I52">
        <f t="shared" si="3"/>
        <v>0</v>
      </c>
      <c r="J52">
        <f t="shared" si="4"/>
        <v>0</v>
      </c>
      <c r="K52">
        <f t="shared" si="5"/>
        <v>0</v>
      </c>
      <c r="L52">
        <f t="shared" si="6"/>
        <v>0</v>
      </c>
      <c r="M52">
        <f t="shared" si="7"/>
        <v>0</v>
      </c>
      <c r="N52" s="147">
        <f t="shared" si="9"/>
        <v>1</v>
      </c>
      <c r="O52" s="147">
        <f t="shared" si="10"/>
        <v>0</v>
      </c>
      <c r="P52">
        <v>-2</v>
      </c>
      <c r="Q52" s="146">
        <v>43</v>
      </c>
      <c r="R52" s="151"/>
    </row>
    <row r="53" spans="1:18">
      <c r="A53" s="8">
        <v>9025</v>
      </c>
      <c r="B53" s="146">
        <v>52</v>
      </c>
      <c r="C53" s="121">
        <v>0</v>
      </c>
      <c r="D53" t="s">
        <v>134</v>
      </c>
      <c r="E53">
        <f t="shared" si="8"/>
        <v>2</v>
      </c>
      <c r="F53">
        <f t="shared" si="0"/>
        <v>0</v>
      </c>
      <c r="G53">
        <f t="shared" si="1"/>
        <v>0</v>
      </c>
      <c r="H53">
        <f t="shared" si="2"/>
        <v>2</v>
      </c>
      <c r="I53">
        <f t="shared" si="3"/>
        <v>0</v>
      </c>
      <c r="J53">
        <f t="shared" si="4"/>
        <v>0</v>
      </c>
      <c r="K53">
        <f t="shared" si="5"/>
        <v>0</v>
      </c>
      <c r="L53">
        <f t="shared" si="6"/>
        <v>0</v>
      </c>
      <c r="M53">
        <f t="shared" si="7"/>
        <v>0</v>
      </c>
      <c r="N53" s="147">
        <f t="shared" si="9"/>
        <v>2</v>
      </c>
      <c r="O53" s="147">
        <f t="shared" si="10"/>
        <v>0</v>
      </c>
      <c r="P53">
        <f t="shared" si="11"/>
        <v>-2</v>
      </c>
      <c r="Q53" s="146">
        <v>52</v>
      </c>
      <c r="R53" s="151"/>
    </row>
    <row r="54" spans="1:18">
      <c r="A54" s="8">
        <v>9039</v>
      </c>
      <c r="B54" s="146">
        <v>89</v>
      </c>
      <c r="C54" s="121">
        <v>0</v>
      </c>
      <c r="D54" t="s">
        <v>115</v>
      </c>
      <c r="E54">
        <f t="shared" si="8"/>
        <v>2</v>
      </c>
      <c r="F54">
        <f t="shared" si="0"/>
        <v>0</v>
      </c>
      <c r="G54">
        <f t="shared" si="1"/>
        <v>0</v>
      </c>
      <c r="H54">
        <f t="shared" si="2"/>
        <v>0</v>
      </c>
      <c r="I54">
        <f t="shared" si="3"/>
        <v>0</v>
      </c>
      <c r="J54">
        <f t="shared" si="4"/>
        <v>0</v>
      </c>
      <c r="K54">
        <f t="shared" si="5"/>
        <v>0</v>
      </c>
      <c r="L54">
        <f t="shared" si="6"/>
        <v>0</v>
      </c>
      <c r="M54">
        <f t="shared" si="7"/>
        <v>5</v>
      </c>
      <c r="N54" s="147">
        <f t="shared" si="9"/>
        <v>0</v>
      </c>
      <c r="O54" s="147">
        <f t="shared" si="10"/>
        <v>5</v>
      </c>
      <c r="P54">
        <f t="shared" si="11"/>
        <v>5</v>
      </c>
      <c r="Q54" s="146">
        <v>89</v>
      </c>
      <c r="R54" s="151"/>
    </row>
    <row r="55" spans="1:18">
      <c r="A55" s="8">
        <v>9051</v>
      </c>
      <c r="B55" s="146">
        <v>47</v>
      </c>
      <c r="C55" s="121">
        <v>0</v>
      </c>
      <c r="D55" t="s">
        <v>459</v>
      </c>
      <c r="E55">
        <f t="shared" si="8"/>
        <v>5</v>
      </c>
      <c r="F55">
        <f t="shared" si="0"/>
        <v>2</v>
      </c>
      <c r="G55">
        <f t="shared" si="1"/>
        <v>0</v>
      </c>
      <c r="H55">
        <f t="shared" si="2"/>
        <v>0</v>
      </c>
      <c r="I55">
        <f t="shared" si="3"/>
        <v>0</v>
      </c>
      <c r="J55">
        <f t="shared" si="4"/>
        <v>0</v>
      </c>
      <c r="K55">
        <f t="shared" si="5"/>
        <v>9</v>
      </c>
      <c r="L55">
        <f t="shared" si="6"/>
        <v>0</v>
      </c>
      <c r="M55">
        <f t="shared" si="7"/>
        <v>0</v>
      </c>
      <c r="N55" s="147">
        <f t="shared" si="9"/>
        <v>2</v>
      </c>
      <c r="O55" s="147">
        <f t="shared" si="10"/>
        <v>9</v>
      </c>
      <c r="P55">
        <f t="shared" si="11"/>
        <v>7</v>
      </c>
      <c r="Q55" s="146">
        <v>47</v>
      </c>
      <c r="R55" s="151"/>
    </row>
    <row r="56" spans="1:18">
      <c r="A56" s="8">
        <v>9077</v>
      </c>
      <c r="B56" s="146">
        <v>32</v>
      </c>
      <c r="C56" s="121">
        <v>0</v>
      </c>
      <c r="D56" t="s">
        <v>134</v>
      </c>
      <c r="E56">
        <f t="shared" si="8"/>
        <v>2</v>
      </c>
      <c r="F56">
        <f t="shared" si="0"/>
        <v>0</v>
      </c>
      <c r="G56">
        <f t="shared" si="1"/>
        <v>0</v>
      </c>
      <c r="H56">
        <f t="shared" si="2"/>
        <v>2</v>
      </c>
      <c r="I56">
        <f t="shared" si="3"/>
        <v>0</v>
      </c>
      <c r="J56">
        <f t="shared" si="4"/>
        <v>0</v>
      </c>
      <c r="K56">
        <f t="shared" si="5"/>
        <v>0</v>
      </c>
      <c r="L56">
        <f t="shared" si="6"/>
        <v>0</v>
      </c>
      <c r="M56">
        <f t="shared" si="7"/>
        <v>0</v>
      </c>
      <c r="N56" s="147">
        <f t="shared" si="9"/>
        <v>2</v>
      </c>
      <c r="O56" s="147">
        <f t="shared" si="10"/>
        <v>0</v>
      </c>
      <c r="P56">
        <f t="shared" si="11"/>
        <v>-2</v>
      </c>
      <c r="Q56" s="146">
        <v>32</v>
      </c>
      <c r="R56" s="151"/>
    </row>
    <row r="57" spans="1:18">
      <c r="A57" s="8">
        <v>8884</v>
      </c>
      <c r="B57" s="146">
        <v>66</v>
      </c>
      <c r="C57" s="121">
        <v>0</v>
      </c>
      <c r="D57" t="s">
        <v>125</v>
      </c>
      <c r="E57">
        <f t="shared" si="8"/>
        <v>2</v>
      </c>
      <c r="F57">
        <f t="shared" si="0"/>
        <v>0</v>
      </c>
      <c r="G57">
        <f t="shared" si="1"/>
        <v>1</v>
      </c>
      <c r="H57">
        <f t="shared" si="2"/>
        <v>0</v>
      </c>
      <c r="I57">
        <f t="shared" si="3"/>
        <v>0</v>
      </c>
      <c r="J57">
        <f t="shared" si="4"/>
        <v>0</v>
      </c>
      <c r="K57">
        <f t="shared" si="5"/>
        <v>0</v>
      </c>
      <c r="L57">
        <f t="shared" si="6"/>
        <v>0</v>
      </c>
      <c r="M57">
        <f t="shared" si="7"/>
        <v>0</v>
      </c>
      <c r="N57" s="147">
        <f t="shared" si="9"/>
        <v>1</v>
      </c>
      <c r="O57" s="147">
        <f t="shared" si="10"/>
        <v>0</v>
      </c>
      <c r="P57">
        <f t="shared" si="11"/>
        <v>-1</v>
      </c>
      <c r="Q57" s="146">
        <v>66</v>
      </c>
      <c r="R57" s="151"/>
    </row>
    <row r="58" spans="1:18">
      <c r="A58" s="8">
        <v>8451</v>
      </c>
      <c r="B58" s="146">
        <v>108</v>
      </c>
      <c r="C58" s="121">
        <v>1</v>
      </c>
      <c r="D58" t="s">
        <v>144</v>
      </c>
      <c r="E58">
        <f t="shared" si="8"/>
        <v>3</v>
      </c>
      <c r="F58">
        <f t="shared" si="0"/>
        <v>0</v>
      </c>
      <c r="G58">
        <f t="shared" si="1"/>
        <v>0</v>
      </c>
      <c r="H58">
        <f t="shared" si="2"/>
        <v>0</v>
      </c>
      <c r="I58">
        <f t="shared" si="3"/>
        <v>0</v>
      </c>
      <c r="J58">
        <f t="shared" si="4"/>
        <v>0</v>
      </c>
      <c r="K58">
        <f t="shared" si="5"/>
        <v>0</v>
      </c>
      <c r="L58">
        <f t="shared" si="6"/>
        <v>0</v>
      </c>
      <c r="M58">
        <f t="shared" si="7"/>
        <v>5</v>
      </c>
      <c r="N58" s="147">
        <f t="shared" si="9"/>
        <v>0</v>
      </c>
      <c r="O58" s="147">
        <f t="shared" si="10"/>
        <v>5</v>
      </c>
      <c r="P58">
        <f t="shared" si="11"/>
        <v>5</v>
      </c>
      <c r="Q58" s="146">
        <v>108</v>
      </c>
      <c r="R58" s="151"/>
    </row>
    <row r="59" spans="1:18">
      <c r="A59" s="8">
        <v>9091</v>
      </c>
      <c r="B59" s="146">
        <v>72</v>
      </c>
      <c r="C59" s="121">
        <v>0</v>
      </c>
      <c r="D59" t="s">
        <v>122</v>
      </c>
      <c r="E59">
        <f t="shared" si="8"/>
        <v>2</v>
      </c>
      <c r="F59">
        <f t="shared" si="0"/>
        <v>2</v>
      </c>
      <c r="G59">
        <f t="shared" si="1"/>
        <v>0</v>
      </c>
      <c r="H59">
        <f t="shared" si="2"/>
        <v>0</v>
      </c>
      <c r="I59">
        <f t="shared" si="3"/>
        <v>0</v>
      </c>
      <c r="J59">
        <f t="shared" si="4"/>
        <v>0</v>
      </c>
      <c r="K59">
        <f t="shared" si="5"/>
        <v>0</v>
      </c>
      <c r="L59">
        <f t="shared" si="6"/>
        <v>0</v>
      </c>
      <c r="M59">
        <f t="shared" si="7"/>
        <v>0</v>
      </c>
      <c r="N59" s="147">
        <f t="shared" si="9"/>
        <v>2</v>
      </c>
      <c r="O59" s="147">
        <f t="shared" si="10"/>
        <v>0</v>
      </c>
      <c r="P59">
        <f t="shared" si="11"/>
        <v>-2</v>
      </c>
      <c r="Q59" s="146">
        <v>72</v>
      </c>
      <c r="R59" s="151"/>
    </row>
    <row r="60" spans="1:18">
      <c r="A60" s="8">
        <v>9112</v>
      </c>
      <c r="B60" s="146">
        <v>77</v>
      </c>
      <c r="C60" s="121">
        <v>0</v>
      </c>
      <c r="D60" t="s">
        <v>115</v>
      </c>
      <c r="E60">
        <f t="shared" si="8"/>
        <v>2</v>
      </c>
      <c r="F60">
        <f t="shared" si="0"/>
        <v>0</v>
      </c>
      <c r="G60">
        <f t="shared" si="1"/>
        <v>0</v>
      </c>
      <c r="H60">
        <f t="shared" si="2"/>
        <v>0</v>
      </c>
      <c r="I60">
        <f t="shared" si="3"/>
        <v>0</v>
      </c>
      <c r="J60">
        <f t="shared" si="4"/>
        <v>0</v>
      </c>
      <c r="K60">
        <f t="shared" si="5"/>
        <v>0</v>
      </c>
      <c r="L60">
        <f t="shared" si="6"/>
        <v>0</v>
      </c>
      <c r="M60">
        <f t="shared" si="7"/>
        <v>5</v>
      </c>
      <c r="N60" s="147">
        <f t="shared" si="9"/>
        <v>0</v>
      </c>
      <c r="O60" s="147">
        <f t="shared" si="10"/>
        <v>5</v>
      </c>
      <c r="P60">
        <f t="shared" si="11"/>
        <v>5</v>
      </c>
      <c r="Q60" s="146">
        <v>77</v>
      </c>
      <c r="R60" s="151"/>
    </row>
    <row r="61" spans="1:18">
      <c r="A61" s="8">
        <v>9116</v>
      </c>
      <c r="B61" s="146">
        <v>54</v>
      </c>
      <c r="C61" s="121">
        <v>0</v>
      </c>
      <c r="D61" t="s">
        <v>134</v>
      </c>
      <c r="E61">
        <f t="shared" si="8"/>
        <v>2</v>
      </c>
      <c r="F61">
        <f t="shared" si="0"/>
        <v>0</v>
      </c>
      <c r="G61">
        <f t="shared" si="1"/>
        <v>0</v>
      </c>
      <c r="H61">
        <f t="shared" si="2"/>
        <v>2</v>
      </c>
      <c r="I61">
        <f t="shared" si="3"/>
        <v>0</v>
      </c>
      <c r="J61">
        <f t="shared" si="4"/>
        <v>0</v>
      </c>
      <c r="K61">
        <f t="shared" si="5"/>
        <v>0</v>
      </c>
      <c r="L61">
        <f t="shared" si="6"/>
        <v>0</v>
      </c>
      <c r="M61">
        <f t="shared" si="7"/>
        <v>0</v>
      </c>
      <c r="N61" s="147">
        <f t="shared" si="9"/>
        <v>2</v>
      </c>
      <c r="O61" s="147">
        <f t="shared" si="10"/>
        <v>0</v>
      </c>
      <c r="P61">
        <f t="shared" si="11"/>
        <v>-2</v>
      </c>
      <c r="Q61" s="146">
        <v>54</v>
      </c>
      <c r="R61" s="151"/>
    </row>
    <row r="62" spans="1:18">
      <c r="A62" s="8">
        <v>9097</v>
      </c>
      <c r="B62" s="146">
        <v>92</v>
      </c>
      <c r="C62" s="121">
        <v>0</v>
      </c>
      <c r="D62" t="s">
        <v>145</v>
      </c>
      <c r="E62">
        <f t="shared" ref="E62:E121" si="12">LEN(D62)</f>
        <v>2</v>
      </c>
      <c r="F62">
        <f t="shared" si="0"/>
        <v>0</v>
      </c>
      <c r="G62">
        <f t="shared" si="1"/>
        <v>0</v>
      </c>
      <c r="H62">
        <f t="shared" si="2"/>
        <v>0</v>
      </c>
      <c r="I62">
        <f t="shared" si="3"/>
        <v>0</v>
      </c>
      <c r="J62">
        <f t="shared" si="4"/>
        <v>0</v>
      </c>
      <c r="K62">
        <f t="shared" si="5"/>
        <v>9</v>
      </c>
      <c r="L62">
        <f t="shared" si="6"/>
        <v>0</v>
      </c>
      <c r="M62">
        <f t="shared" si="7"/>
        <v>0</v>
      </c>
      <c r="N62" s="147">
        <f t="shared" ref="N62:N121" si="13">SUM(F62:I62)</f>
        <v>0</v>
      </c>
      <c r="O62" s="147">
        <f t="shared" ref="O62:O121" si="14">SUM(J62,K62,L62,M62)</f>
        <v>9</v>
      </c>
      <c r="P62">
        <f t="shared" ref="P62:P121" si="15">O62-N62</f>
        <v>9</v>
      </c>
      <c r="Q62" s="146">
        <v>92</v>
      </c>
      <c r="R62" s="151"/>
    </row>
    <row r="63" spans="1:18">
      <c r="A63" s="8">
        <v>9152</v>
      </c>
      <c r="B63" s="146">
        <v>63</v>
      </c>
      <c r="C63" s="121">
        <v>0</v>
      </c>
      <c r="D63" t="s">
        <v>122</v>
      </c>
      <c r="E63">
        <f t="shared" si="12"/>
        <v>2</v>
      </c>
      <c r="F63">
        <f t="shared" si="0"/>
        <v>2</v>
      </c>
      <c r="G63">
        <f t="shared" si="1"/>
        <v>0</v>
      </c>
      <c r="H63">
        <f t="shared" si="2"/>
        <v>0</v>
      </c>
      <c r="I63">
        <f t="shared" si="3"/>
        <v>0</v>
      </c>
      <c r="J63">
        <f t="shared" si="4"/>
        <v>0</v>
      </c>
      <c r="K63">
        <f t="shared" si="5"/>
        <v>0</v>
      </c>
      <c r="L63">
        <f t="shared" si="6"/>
        <v>0</v>
      </c>
      <c r="M63">
        <f t="shared" si="7"/>
        <v>0</v>
      </c>
      <c r="N63" s="147">
        <f t="shared" si="13"/>
        <v>2</v>
      </c>
      <c r="O63" s="147">
        <f t="shared" si="14"/>
        <v>0</v>
      </c>
      <c r="P63">
        <f t="shared" si="15"/>
        <v>-2</v>
      </c>
      <c r="Q63" s="146">
        <v>63</v>
      </c>
      <c r="R63" s="151"/>
    </row>
    <row r="64" spans="1:18">
      <c r="A64" s="8">
        <v>9153</v>
      </c>
      <c r="B64" s="146">
        <v>73</v>
      </c>
      <c r="C64" s="121">
        <v>0</v>
      </c>
      <c r="D64" t="s">
        <v>125</v>
      </c>
      <c r="E64">
        <f t="shared" si="12"/>
        <v>2</v>
      </c>
      <c r="F64">
        <f t="shared" si="0"/>
        <v>0</v>
      </c>
      <c r="G64">
        <f t="shared" si="1"/>
        <v>1</v>
      </c>
      <c r="H64">
        <f t="shared" si="2"/>
        <v>0</v>
      </c>
      <c r="I64">
        <f t="shared" si="3"/>
        <v>0</v>
      </c>
      <c r="J64">
        <f t="shared" si="4"/>
        <v>0</v>
      </c>
      <c r="K64">
        <f t="shared" si="5"/>
        <v>0</v>
      </c>
      <c r="L64">
        <f t="shared" si="6"/>
        <v>0</v>
      </c>
      <c r="M64">
        <f t="shared" si="7"/>
        <v>0</v>
      </c>
      <c r="N64" s="147">
        <f t="shared" si="13"/>
        <v>1</v>
      </c>
      <c r="O64" s="147">
        <f t="shared" si="14"/>
        <v>0</v>
      </c>
      <c r="P64">
        <f t="shared" si="15"/>
        <v>-1</v>
      </c>
      <c r="Q64" s="146">
        <v>73</v>
      </c>
      <c r="R64" s="151"/>
    </row>
    <row r="65" spans="1:18">
      <c r="A65" s="8">
        <v>9150</v>
      </c>
      <c r="B65" s="146">
        <v>55</v>
      </c>
      <c r="C65" s="121">
        <v>0</v>
      </c>
      <c r="D65" t="s">
        <v>146</v>
      </c>
      <c r="E65">
        <f t="shared" si="12"/>
        <v>8</v>
      </c>
      <c r="F65">
        <f t="shared" si="0"/>
        <v>2</v>
      </c>
      <c r="G65">
        <f t="shared" si="1"/>
        <v>1</v>
      </c>
      <c r="H65">
        <f t="shared" si="2"/>
        <v>0</v>
      </c>
      <c r="I65">
        <f t="shared" si="3"/>
        <v>1</v>
      </c>
      <c r="J65">
        <f t="shared" si="4"/>
        <v>0</v>
      </c>
      <c r="K65">
        <f t="shared" si="5"/>
        <v>0</v>
      </c>
      <c r="L65">
        <f t="shared" si="6"/>
        <v>0</v>
      </c>
      <c r="M65">
        <f t="shared" si="7"/>
        <v>0</v>
      </c>
      <c r="N65" s="147">
        <f t="shared" si="13"/>
        <v>4</v>
      </c>
      <c r="O65" s="147">
        <f t="shared" si="14"/>
        <v>0</v>
      </c>
      <c r="P65">
        <f t="shared" si="15"/>
        <v>-4</v>
      </c>
      <c r="Q65" s="146">
        <v>55</v>
      </c>
      <c r="R65" s="151"/>
    </row>
    <row r="66" spans="1:18">
      <c r="A66" s="8">
        <v>9159</v>
      </c>
      <c r="B66" s="146">
        <v>42</v>
      </c>
      <c r="C66" s="121">
        <v>0</v>
      </c>
      <c r="D66" t="s">
        <v>123</v>
      </c>
      <c r="E66">
        <f t="shared" si="12"/>
        <v>2</v>
      </c>
      <c r="F66">
        <f t="shared" si="0"/>
        <v>0</v>
      </c>
      <c r="G66">
        <f t="shared" si="1"/>
        <v>0</v>
      </c>
      <c r="H66">
        <f t="shared" si="2"/>
        <v>0</v>
      </c>
      <c r="I66">
        <f t="shared" si="3"/>
        <v>1</v>
      </c>
      <c r="J66">
        <f t="shared" si="4"/>
        <v>0</v>
      </c>
      <c r="K66">
        <f t="shared" si="5"/>
        <v>0</v>
      </c>
      <c r="L66">
        <f t="shared" si="6"/>
        <v>0</v>
      </c>
      <c r="M66">
        <f t="shared" si="7"/>
        <v>0</v>
      </c>
      <c r="N66" s="147">
        <f t="shared" si="13"/>
        <v>1</v>
      </c>
      <c r="O66" s="147">
        <f t="shared" si="14"/>
        <v>0</v>
      </c>
      <c r="P66">
        <f t="shared" si="15"/>
        <v>-1</v>
      </c>
      <c r="Q66" s="146">
        <v>42</v>
      </c>
      <c r="R66" s="151"/>
    </row>
    <row r="67" spans="1:18">
      <c r="A67" s="8">
        <v>9165</v>
      </c>
      <c r="B67" s="146">
        <v>65</v>
      </c>
      <c r="C67" s="121">
        <v>0</v>
      </c>
      <c r="D67" t="s">
        <v>122</v>
      </c>
      <c r="E67">
        <f t="shared" si="12"/>
        <v>2</v>
      </c>
      <c r="F67">
        <f t="shared" ref="F67:F130" si="16">IF(NOT(ISERR(SEARCH("D",D67))), $S$5, 0)</f>
        <v>2</v>
      </c>
      <c r="G67">
        <f t="shared" ref="G67:G130" si="17">IF(NOT(ISERR(SEARCH("A",$D67))), $S$2, 0)</f>
        <v>0</v>
      </c>
      <c r="H67">
        <f t="shared" ref="H67:H130" si="18">IF(NOT(ISERR(SEARCH($H$2,$D67))), $S$3, 0)</f>
        <v>0</v>
      </c>
      <c r="I67">
        <f t="shared" ref="I67:I130" si="19">IF(NOT(ISERR(SEARCH($I$2,$D67))), $S$4, 0)</f>
        <v>0</v>
      </c>
      <c r="J67">
        <f t="shared" ref="J67:J130" si="20">IF(NOT(ISERR(SEARCH($J$2,$D67))), $S$6, 0)</f>
        <v>0</v>
      </c>
      <c r="K67">
        <f t="shared" ref="K67:K130" si="21">IF(NOT(ISERR(SEARCH($K$2,$D67))), $S$7, 0)</f>
        <v>0</v>
      </c>
      <c r="L67">
        <f t="shared" ref="L67:L130" si="22">IF(NOT(ISERR(SEARCH($L$2,$D67))), $S$8, 0)</f>
        <v>0</v>
      </c>
      <c r="M67">
        <f t="shared" ref="M67:M130" si="23">IF(NOT(ISERR(SEARCH($M$2,$D67))), $S$9, 0)</f>
        <v>0</v>
      </c>
      <c r="N67" s="147">
        <f t="shared" si="13"/>
        <v>2</v>
      </c>
      <c r="O67" s="147">
        <f t="shared" si="14"/>
        <v>0</v>
      </c>
      <c r="P67">
        <f t="shared" si="15"/>
        <v>-2</v>
      </c>
      <c r="Q67" s="146">
        <v>65</v>
      </c>
      <c r="R67" s="151"/>
    </row>
    <row r="68" spans="1:18">
      <c r="A68" s="8">
        <v>9170</v>
      </c>
      <c r="B68" s="146">
        <v>61</v>
      </c>
      <c r="C68" s="121">
        <v>0</v>
      </c>
      <c r="D68" t="s">
        <v>123</v>
      </c>
      <c r="E68">
        <f t="shared" si="12"/>
        <v>2</v>
      </c>
      <c r="F68">
        <f t="shared" si="16"/>
        <v>0</v>
      </c>
      <c r="G68">
        <f t="shared" si="17"/>
        <v>0</v>
      </c>
      <c r="H68">
        <f t="shared" si="18"/>
        <v>0</v>
      </c>
      <c r="I68">
        <f t="shared" si="19"/>
        <v>1</v>
      </c>
      <c r="J68">
        <f t="shared" si="20"/>
        <v>0</v>
      </c>
      <c r="K68">
        <f t="shared" si="21"/>
        <v>0</v>
      </c>
      <c r="L68">
        <f t="shared" si="22"/>
        <v>0</v>
      </c>
      <c r="M68">
        <f t="shared" si="23"/>
        <v>0</v>
      </c>
      <c r="N68" s="147">
        <f t="shared" si="13"/>
        <v>1</v>
      </c>
      <c r="O68" s="147">
        <f t="shared" si="14"/>
        <v>0</v>
      </c>
      <c r="P68">
        <f t="shared" si="15"/>
        <v>-1</v>
      </c>
      <c r="Q68" s="146">
        <v>61</v>
      </c>
      <c r="R68" s="151"/>
    </row>
    <row r="69" spans="1:18">
      <c r="A69" s="8">
        <v>9169</v>
      </c>
      <c r="B69" s="146">
        <v>44</v>
      </c>
      <c r="C69" s="121">
        <v>0</v>
      </c>
      <c r="D69" t="s">
        <v>134</v>
      </c>
      <c r="E69">
        <f t="shared" si="12"/>
        <v>2</v>
      </c>
      <c r="F69">
        <f t="shared" si="16"/>
        <v>0</v>
      </c>
      <c r="G69">
        <f t="shared" si="17"/>
        <v>0</v>
      </c>
      <c r="H69">
        <f t="shared" si="18"/>
        <v>2</v>
      </c>
      <c r="I69">
        <f t="shared" si="19"/>
        <v>0</v>
      </c>
      <c r="J69">
        <f t="shared" si="20"/>
        <v>0</v>
      </c>
      <c r="K69">
        <f t="shared" si="21"/>
        <v>0</v>
      </c>
      <c r="L69">
        <f t="shared" si="22"/>
        <v>0</v>
      </c>
      <c r="M69">
        <f t="shared" si="23"/>
        <v>0</v>
      </c>
      <c r="N69" s="147">
        <f t="shared" si="13"/>
        <v>2</v>
      </c>
      <c r="O69" s="147">
        <f t="shared" si="14"/>
        <v>0</v>
      </c>
      <c r="P69">
        <f t="shared" si="15"/>
        <v>-2</v>
      </c>
      <c r="Q69" s="146">
        <v>44</v>
      </c>
      <c r="R69" s="151"/>
    </row>
    <row r="70" spans="1:18">
      <c r="A70" s="8">
        <v>9173</v>
      </c>
      <c r="B70" s="146">
        <v>66</v>
      </c>
      <c r="C70" s="121">
        <v>0</v>
      </c>
      <c r="D70" t="s">
        <v>147</v>
      </c>
      <c r="E70">
        <f t="shared" si="12"/>
        <v>5</v>
      </c>
      <c r="F70">
        <f t="shared" si="16"/>
        <v>2</v>
      </c>
      <c r="G70">
        <f t="shared" si="17"/>
        <v>1</v>
      </c>
      <c r="H70">
        <f t="shared" si="18"/>
        <v>0</v>
      </c>
      <c r="I70">
        <f t="shared" si="19"/>
        <v>0</v>
      </c>
      <c r="J70">
        <f t="shared" si="20"/>
        <v>0</v>
      </c>
      <c r="K70">
        <f t="shared" si="21"/>
        <v>0</v>
      </c>
      <c r="L70">
        <f t="shared" si="22"/>
        <v>0</v>
      </c>
      <c r="M70">
        <f t="shared" si="23"/>
        <v>0</v>
      </c>
      <c r="N70" s="147">
        <f t="shared" si="13"/>
        <v>3</v>
      </c>
      <c r="O70" s="147">
        <f t="shared" si="14"/>
        <v>0</v>
      </c>
      <c r="P70">
        <f t="shared" si="15"/>
        <v>-3</v>
      </c>
      <c r="Q70" s="146">
        <v>66</v>
      </c>
      <c r="R70" s="151"/>
    </row>
    <row r="71" spans="1:18">
      <c r="A71" s="8">
        <v>9180</v>
      </c>
      <c r="B71" s="146">
        <v>49</v>
      </c>
      <c r="C71" s="121">
        <v>0</v>
      </c>
      <c r="D71" t="s">
        <v>125</v>
      </c>
      <c r="E71">
        <f t="shared" si="12"/>
        <v>2</v>
      </c>
      <c r="F71">
        <f t="shared" si="16"/>
        <v>0</v>
      </c>
      <c r="G71">
        <f t="shared" si="17"/>
        <v>1</v>
      </c>
      <c r="H71">
        <f t="shared" si="18"/>
        <v>0</v>
      </c>
      <c r="I71">
        <f t="shared" si="19"/>
        <v>0</v>
      </c>
      <c r="J71">
        <f t="shared" si="20"/>
        <v>0</v>
      </c>
      <c r="K71">
        <f t="shared" si="21"/>
        <v>0</v>
      </c>
      <c r="L71">
        <f t="shared" si="22"/>
        <v>0</v>
      </c>
      <c r="M71">
        <f t="shared" si="23"/>
        <v>0</v>
      </c>
      <c r="N71" s="147">
        <f t="shared" si="13"/>
        <v>1</v>
      </c>
      <c r="O71" s="147">
        <f t="shared" si="14"/>
        <v>0</v>
      </c>
      <c r="P71">
        <f t="shared" si="15"/>
        <v>-1</v>
      </c>
      <c r="Q71" s="146">
        <v>49</v>
      </c>
      <c r="R71" s="151"/>
    </row>
    <row r="72" spans="1:18">
      <c r="A72" s="8">
        <v>8925</v>
      </c>
      <c r="B72" s="146">
        <v>86</v>
      </c>
      <c r="C72" s="121">
        <v>1</v>
      </c>
      <c r="D72" t="s">
        <v>144</v>
      </c>
      <c r="E72">
        <f t="shared" si="12"/>
        <v>3</v>
      </c>
      <c r="F72">
        <f t="shared" si="16"/>
        <v>0</v>
      </c>
      <c r="G72">
        <f t="shared" si="17"/>
        <v>0</v>
      </c>
      <c r="H72">
        <f t="shared" si="18"/>
        <v>0</v>
      </c>
      <c r="I72">
        <f t="shared" si="19"/>
        <v>0</v>
      </c>
      <c r="J72">
        <f t="shared" si="20"/>
        <v>0</v>
      </c>
      <c r="K72">
        <f t="shared" si="21"/>
        <v>0</v>
      </c>
      <c r="L72">
        <f t="shared" si="22"/>
        <v>0</v>
      </c>
      <c r="M72">
        <f t="shared" si="23"/>
        <v>5</v>
      </c>
      <c r="N72" s="147">
        <f t="shared" si="13"/>
        <v>0</v>
      </c>
      <c r="O72" s="147">
        <f t="shared" si="14"/>
        <v>5</v>
      </c>
      <c r="P72">
        <f t="shared" si="15"/>
        <v>5</v>
      </c>
      <c r="Q72" s="146">
        <v>86</v>
      </c>
      <c r="R72" s="151"/>
    </row>
    <row r="73" spans="1:18">
      <c r="A73" s="8">
        <v>9186</v>
      </c>
      <c r="B73" s="146">
        <v>62</v>
      </c>
      <c r="C73" s="121">
        <v>0</v>
      </c>
      <c r="D73" t="s">
        <v>115</v>
      </c>
      <c r="E73">
        <f t="shared" si="12"/>
        <v>2</v>
      </c>
      <c r="F73">
        <f t="shared" si="16"/>
        <v>0</v>
      </c>
      <c r="G73">
        <f t="shared" si="17"/>
        <v>0</v>
      </c>
      <c r="H73">
        <f t="shared" si="18"/>
        <v>0</v>
      </c>
      <c r="I73">
        <f t="shared" si="19"/>
        <v>0</v>
      </c>
      <c r="J73">
        <f t="shared" si="20"/>
        <v>0</v>
      </c>
      <c r="K73">
        <f t="shared" si="21"/>
        <v>0</v>
      </c>
      <c r="L73">
        <f t="shared" si="22"/>
        <v>0</v>
      </c>
      <c r="M73">
        <f t="shared" si="23"/>
        <v>5</v>
      </c>
      <c r="N73" s="147">
        <f t="shared" si="13"/>
        <v>0</v>
      </c>
      <c r="O73" s="147">
        <f t="shared" si="14"/>
        <v>5</v>
      </c>
      <c r="P73">
        <f t="shared" si="15"/>
        <v>5</v>
      </c>
      <c r="Q73" s="146">
        <v>62</v>
      </c>
      <c r="R73" s="151"/>
    </row>
    <row r="74" spans="1:18">
      <c r="A74" s="8">
        <v>9189</v>
      </c>
      <c r="B74" s="146">
        <v>89</v>
      </c>
      <c r="C74" s="121">
        <v>1</v>
      </c>
      <c r="D74" t="s">
        <v>120</v>
      </c>
      <c r="E74">
        <f t="shared" si="12"/>
        <v>2</v>
      </c>
      <c r="F74">
        <f t="shared" si="16"/>
        <v>0</v>
      </c>
      <c r="G74">
        <f t="shared" si="17"/>
        <v>0</v>
      </c>
      <c r="H74">
        <f t="shared" si="18"/>
        <v>0</v>
      </c>
      <c r="I74">
        <f t="shared" si="19"/>
        <v>0</v>
      </c>
      <c r="J74">
        <f t="shared" si="20"/>
        <v>0</v>
      </c>
      <c r="K74">
        <f t="shared" si="21"/>
        <v>0</v>
      </c>
      <c r="L74">
        <f t="shared" si="22"/>
        <v>0</v>
      </c>
      <c r="M74">
        <f t="shared" si="23"/>
        <v>5</v>
      </c>
      <c r="N74" s="147">
        <f t="shared" si="13"/>
        <v>0</v>
      </c>
      <c r="O74" s="147">
        <f t="shared" si="14"/>
        <v>5</v>
      </c>
      <c r="P74">
        <f t="shared" si="15"/>
        <v>5</v>
      </c>
      <c r="Q74" s="146">
        <v>89</v>
      </c>
      <c r="R74" s="151"/>
    </row>
    <row r="75" spans="1:18">
      <c r="A75" s="8">
        <v>9203</v>
      </c>
      <c r="B75" s="146">
        <v>57</v>
      </c>
      <c r="C75" s="121">
        <v>0</v>
      </c>
      <c r="D75" t="s">
        <v>126</v>
      </c>
      <c r="E75">
        <f t="shared" si="12"/>
        <v>2</v>
      </c>
      <c r="F75">
        <f t="shared" si="16"/>
        <v>0</v>
      </c>
      <c r="G75">
        <f t="shared" si="17"/>
        <v>0</v>
      </c>
      <c r="H75">
        <f t="shared" si="18"/>
        <v>0</v>
      </c>
      <c r="I75">
        <f t="shared" si="19"/>
        <v>1</v>
      </c>
      <c r="J75">
        <f t="shared" si="20"/>
        <v>0</v>
      </c>
      <c r="K75">
        <f t="shared" si="21"/>
        <v>0</v>
      </c>
      <c r="L75">
        <f t="shared" si="22"/>
        <v>0</v>
      </c>
      <c r="M75">
        <f t="shared" si="23"/>
        <v>0</v>
      </c>
      <c r="N75" s="147">
        <f t="shared" si="13"/>
        <v>1</v>
      </c>
      <c r="O75" s="147">
        <f t="shared" si="14"/>
        <v>0</v>
      </c>
      <c r="P75">
        <f t="shared" si="15"/>
        <v>-1</v>
      </c>
      <c r="Q75" s="146">
        <v>57</v>
      </c>
      <c r="R75" s="151"/>
    </row>
    <row r="76" spans="1:18">
      <c r="A76" s="8">
        <v>9155</v>
      </c>
      <c r="B76" s="146">
        <v>40</v>
      </c>
      <c r="C76" s="121">
        <v>0</v>
      </c>
      <c r="D76" t="s">
        <v>129</v>
      </c>
      <c r="E76">
        <f t="shared" si="12"/>
        <v>2</v>
      </c>
      <c r="F76">
        <f t="shared" si="16"/>
        <v>0</v>
      </c>
      <c r="G76">
        <f t="shared" si="17"/>
        <v>0</v>
      </c>
      <c r="H76">
        <f t="shared" si="18"/>
        <v>2</v>
      </c>
      <c r="I76">
        <f t="shared" si="19"/>
        <v>0</v>
      </c>
      <c r="J76">
        <f t="shared" si="20"/>
        <v>0</v>
      </c>
      <c r="K76">
        <f t="shared" si="21"/>
        <v>0</v>
      </c>
      <c r="L76">
        <f t="shared" si="22"/>
        <v>0</v>
      </c>
      <c r="M76">
        <f t="shared" si="23"/>
        <v>0</v>
      </c>
      <c r="N76" s="147">
        <f t="shared" si="13"/>
        <v>2</v>
      </c>
      <c r="O76" s="147">
        <f t="shared" si="14"/>
        <v>0</v>
      </c>
      <c r="P76">
        <f t="shared" si="15"/>
        <v>-2</v>
      </c>
      <c r="Q76" s="146">
        <v>40</v>
      </c>
      <c r="R76" s="151"/>
    </row>
    <row r="77" spans="1:18">
      <c r="A77" s="8">
        <v>9205</v>
      </c>
      <c r="B77" s="146">
        <v>72</v>
      </c>
      <c r="C77" s="121">
        <v>0</v>
      </c>
      <c r="D77" t="s">
        <v>117</v>
      </c>
      <c r="E77">
        <f t="shared" si="12"/>
        <v>2</v>
      </c>
      <c r="F77">
        <f t="shared" si="16"/>
        <v>2</v>
      </c>
      <c r="G77">
        <f t="shared" si="17"/>
        <v>0</v>
      </c>
      <c r="H77">
        <f t="shared" si="18"/>
        <v>0</v>
      </c>
      <c r="I77">
        <f t="shared" si="19"/>
        <v>0</v>
      </c>
      <c r="J77">
        <f t="shared" si="20"/>
        <v>0</v>
      </c>
      <c r="K77">
        <f t="shared" si="21"/>
        <v>0</v>
      </c>
      <c r="L77">
        <f t="shared" si="22"/>
        <v>0</v>
      </c>
      <c r="M77">
        <f t="shared" si="23"/>
        <v>0</v>
      </c>
      <c r="N77" s="147">
        <f t="shared" si="13"/>
        <v>2</v>
      </c>
      <c r="O77" s="147">
        <f t="shared" si="14"/>
        <v>0</v>
      </c>
      <c r="P77">
        <f t="shared" si="15"/>
        <v>-2</v>
      </c>
      <c r="Q77" s="146">
        <v>72</v>
      </c>
      <c r="R77" s="151"/>
    </row>
    <row r="78" spans="1:18">
      <c r="A78" s="8">
        <v>9209</v>
      </c>
      <c r="B78" s="146">
        <v>65</v>
      </c>
      <c r="C78" s="121">
        <v>0</v>
      </c>
      <c r="D78" t="s">
        <v>463</v>
      </c>
      <c r="E78">
        <f t="shared" si="12"/>
        <v>1</v>
      </c>
      <c r="F78">
        <f t="shared" si="16"/>
        <v>0</v>
      </c>
      <c r="G78">
        <f t="shared" si="17"/>
        <v>1</v>
      </c>
      <c r="H78">
        <f t="shared" si="18"/>
        <v>0</v>
      </c>
      <c r="I78">
        <f t="shared" si="19"/>
        <v>0</v>
      </c>
      <c r="J78">
        <f t="shared" si="20"/>
        <v>0</v>
      </c>
      <c r="K78">
        <f t="shared" si="21"/>
        <v>0</v>
      </c>
      <c r="L78">
        <f t="shared" si="22"/>
        <v>0</v>
      </c>
      <c r="M78">
        <f t="shared" si="23"/>
        <v>0</v>
      </c>
      <c r="N78" s="147">
        <f t="shared" si="13"/>
        <v>1</v>
      </c>
      <c r="O78" s="147">
        <f t="shared" si="14"/>
        <v>0</v>
      </c>
      <c r="P78">
        <f t="shared" si="15"/>
        <v>-1</v>
      </c>
      <c r="Q78" s="146">
        <v>65</v>
      </c>
      <c r="R78" s="151"/>
    </row>
    <row r="79" spans="1:18">
      <c r="A79" s="8">
        <v>9201</v>
      </c>
      <c r="B79" s="146">
        <v>80</v>
      </c>
      <c r="C79" s="121">
        <v>0</v>
      </c>
      <c r="D79" t="s">
        <v>149</v>
      </c>
      <c r="E79">
        <f t="shared" si="12"/>
        <v>4</v>
      </c>
      <c r="F79">
        <f t="shared" si="16"/>
        <v>2</v>
      </c>
      <c r="G79">
        <f t="shared" si="17"/>
        <v>1</v>
      </c>
      <c r="H79">
        <f t="shared" si="18"/>
        <v>0</v>
      </c>
      <c r="I79">
        <f t="shared" si="19"/>
        <v>0</v>
      </c>
      <c r="J79">
        <f t="shared" si="20"/>
        <v>0</v>
      </c>
      <c r="K79">
        <f t="shared" si="21"/>
        <v>0</v>
      </c>
      <c r="L79">
        <f t="shared" si="22"/>
        <v>0</v>
      </c>
      <c r="M79">
        <f t="shared" si="23"/>
        <v>0</v>
      </c>
      <c r="N79" s="147">
        <f t="shared" si="13"/>
        <v>3</v>
      </c>
      <c r="O79" s="147">
        <f t="shared" si="14"/>
        <v>0</v>
      </c>
      <c r="P79">
        <f t="shared" si="15"/>
        <v>-3</v>
      </c>
      <c r="Q79" s="146">
        <v>80</v>
      </c>
      <c r="R79" s="151"/>
    </row>
    <row r="80" spans="1:18">
      <c r="A80" s="8">
        <v>9176</v>
      </c>
      <c r="B80" s="146">
        <v>76</v>
      </c>
      <c r="C80" s="121">
        <v>0</v>
      </c>
      <c r="D80" t="s">
        <v>122</v>
      </c>
      <c r="E80">
        <f t="shared" si="12"/>
        <v>2</v>
      </c>
      <c r="F80">
        <f t="shared" si="16"/>
        <v>2</v>
      </c>
      <c r="G80">
        <f t="shared" si="17"/>
        <v>0</v>
      </c>
      <c r="H80">
        <f t="shared" si="18"/>
        <v>0</v>
      </c>
      <c r="I80">
        <f t="shared" si="19"/>
        <v>0</v>
      </c>
      <c r="J80">
        <f t="shared" si="20"/>
        <v>0</v>
      </c>
      <c r="K80">
        <f t="shared" si="21"/>
        <v>0</v>
      </c>
      <c r="L80">
        <f t="shared" si="22"/>
        <v>0</v>
      </c>
      <c r="M80">
        <f t="shared" si="23"/>
        <v>0</v>
      </c>
      <c r="N80" s="147">
        <f t="shared" si="13"/>
        <v>2</v>
      </c>
      <c r="O80" s="147">
        <f t="shared" si="14"/>
        <v>0</v>
      </c>
      <c r="P80">
        <f t="shared" si="15"/>
        <v>-2</v>
      </c>
      <c r="Q80" s="146">
        <v>76</v>
      </c>
      <c r="R80" s="151"/>
    </row>
    <row r="81" spans="1:18">
      <c r="A81" s="8">
        <v>9211</v>
      </c>
      <c r="B81" s="146">
        <v>57</v>
      </c>
      <c r="C81" s="121">
        <v>0</v>
      </c>
      <c r="D81" t="s">
        <v>115</v>
      </c>
      <c r="E81">
        <f t="shared" si="12"/>
        <v>2</v>
      </c>
      <c r="F81">
        <f t="shared" si="16"/>
        <v>0</v>
      </c>
      <c r="G81">
        <f t="shared" si="17"/>
        <v>0</v>
      </c>
      <c r="H81">
        <f t="shared" si="18"/>
        <v>0</v>
      </c>
      <c r="I81">
        <f t="shared" si="19"/>
        <v>0</v>
      </c>
      <c r="J81">
        <f t="shared" si="20"/>
        <v>0</v>
      </c>
      <c r="K81">
        <f t="shared" si="21"/>
        <v>0</v>
      </c>
      <c r="L81">
        <f t="shared" si="22"/>
        <v>0</v>
      </c>
      <c r="M81">
        <f t="shared" si="23"/>
        <v>5</v>
      </c>
      <c r="N81" s="147">
        <f t="shared" si="13"/>
        <v>0</v>
      </c>
      <c r="O81" s="147">
        <f t="shared" si="14"/>
        <v>5</v>
      </c>
      <c r="P81">
        <f t="shared" si="15"/>
        <v>5</v>
      </c>
      <c r="Q81" s="146">
        <v>57</v>
      </c>
      <c r="R81" s="151"/>
    </row>
    <row r="82" spans="1:18">
      <c r="A82" s="8">
        <v>9223</v>
      </c>
      <c r="B82" s="146">
        <v>29</v>
      </c>
      <c r="C82" s="121">
        <v>0</v>
      </c>
      <c r="D82" t="s">
        <v>464</v>
      </c>
      <c r="E82">
        <f t="shared" si="12"/>
        <v>14</v>
      </c>
      <c r="F82">
        <f t="shared" si="16"/>
        <v>2</v>
      </c>
      <c r="G82">
        <f t="shared" si="17"/>
        <v>1</v>
      </c>
      <c r="H82">
        <f t="shared" si="18"/>
        <v>2</v>
      </c>
      <c r="I82">
        <f t="shared" si="19"/>
        <v>1</v>
      </c>
      <c r="J82">
        <f t="shared" si="20"/>
        <v>0</v>
      </c>
      <c r="K82">
        <f t="shared" si="21"/>
        <v>0</v>
      </c>
      <c r="L82">
        <f t="shared" si="22"/>
        <v>0</v>
      </c>
      <c r="M82">
        <f t="shared" si="23"/>
        <v>0</v>
      </c>
      <c r="N82" s="147">
        <f t="shared" si="13"/>
        <v>6</v>
      </c>
      <c r="O82" s="147">
        <f t="shared" si="14"/>
        <v>0</v>
      </c>
      <c r="P82">
        <f t="shared" si="15"/>
        <v>-6</v>
      </c>
      <c r="Q82" s="146">
        <v>29</v>
      </c>
      <c r="R82" s="151"/>
    </row>
    <row r="83" spans="1:18">
      <c r="A83" s="8">
        <v>9142</v>
      </c>
      <c r="B83" s="146">
        <v>62</v>
      </c>
      <c r="C83" s="121">
        <v>0</v>
      </c>
      <c r="D83" t="s">
        <v>122</v>
      </c>
      <c r="E83">
        <f t="shared" si="12"/>
        <v>2</v>
      </c>
      <c r="F83">
        <f t="shared" si="16"/>
        <v>2</v>
      </c>
      <c r="G83">
        <f t="shared" si="17"/>
        <v>0</v>
      </c>
      <c r="H83">
        <f t="shared" si="18"/>
        <v>0</v>
      </c>
      <c r="I83">
        <f t="shared" si="19"/>
        <v>0</v>
      </c>
      <c r="J83">
        <f t="shared" si="20"/>
        <v>0</v>
      </c>
      <c r="K83">
        <f t="shared" si="21"/>
        <v>0</v>
      </c>
      <c r="L83">
        <f t="shared" si="22"/>
        <v>0</v>
      </c>
      <c r="M83">
        <f t="shared" si="23"/>
        <v>0</v>
      </c>
      <c r="N83" s="147">
        <f t="shared" si="13"/>
        <v>2</v>
      </c>
      <c r="O83" s="147">
        <f t="shared" si="14"/>
        <v>0</v>
      </c>
      <c r="P83">
        <f t="shared" si="15"/>
        <v>-2</v>
      </c>
      <c r="Q83" s="146">
        <v>62</v>
      </c>
      <c r="R83" s="151"/>
    </row>
    <row r="84" spans="1:18">
      <c r="A84" s="8">
        <v>9226</v>
      </c>
      <c r="B84" s="146">
        <v>80</v>
      </c>
      <c r="C84" s="121">
        <v>0</v>
      </c>
      <c r="D84" t="s">
        <v>117</v>
      </c>
      <c r="E84">
        <f t="shared" si="12"/>
        <v>2</v>
      </c>
      <c r="F84">
        <f t="shared" si="16"/>
        <v>2</v>
      </c>
      <c r="G84">
        <f t="shared" si="17"/>
        <v>0</v>
      </c>
      <c r="H84">
        <f t="shared" si="18"/>
        <v>0</v>
      </c>
      <c r="I84">
        <f t="shared" si="19"/>
        <v>0</v>
      </c>
      <c r="J84">
        <f t="shared" si="20"/>
        <v>0</v>
      </c>
      <c r="K84">
        <f t="shared" si="21"/>
        <v>0</v>
      </c>
      <c r="L84">
        <f t="shared" si="22"/>
        <v>0</v>
      </c>
      <c r="M84">
        <f t="shared" si="23"/>
        <v>0</v>
      </c>
      <c r="N84" s="147">
        <f t="shared" si="13"/>
        <v>2</v>
      </c>
      <c r="O84" s="147">
        <f t="shared" si="14"/>
        <v>0</v>
      </c>
      <c r="P84">
        <f t="shared" si="15"/>
        <v>-2</v>
      </c>
      <c r="Q84" s="146">
        <v>80</v>
      </c>
      <c r="R84" s="151"/>
    </row>
    <row r="85" spans="1:18">
      <c r="A85" s="8">
        <v>9266</v>
      </c>
      <c r="B85" s="146">
        <v>47</v>
      </c>
      <c r="C85" s="121">
        <v>0</v>
      </c>
      <c r="D85" t="s">
        <v>134</v>
      </c>
      <c r="E85">
        <f t="shared" si="12"/>
        <v>2</v>
      </c>
      <c r="F85">
        <f t="shared" si="16"/>
        <v>0</v>
      </c>
      <c r="G85">
        <f t="shared" si="17"/>
        <v>0</v>
      </c>
      <c r="H85">
        <f t="shared" si="18"/>
        <v>2</v>
      </c>
      <c r="I85">
        <f t="shared" si="19"/>
        <v>0</v>
      </c>
      <c r="J85">
        <f t="shared" si="20"/>
        <v>0</v>
      </c>
      <c r="K85">
        <f t="shared" si="21"/>
        <v>0</v>
      </c>
      <c r="L85">
        <f t="shared" si="22"/>
        <v>0</v>
      </c>
      <c r="M85">
        <f t="shared" si="23"/>
        <v>0</v>
      </c>
      <c r="N85" s="147">
        <f t="shared" si="13"/>
        <v>2</v>
      </c>
      <c r="O85" s="147">
        <f t="shared" si="14"/>
        <v>0</v>
      </c>
      <c r="P85">
        <f t="shared" si="15"/>
        <v>-2</v>
      </c>
      <c r="Q85" s="146">
        <v>47</v>
      </c>
      <c r="R85" s="151"/>
    </row>
    <row r="86" spans="1:18">
      <c r="A86" s="8">
        <v>9302</v>
      </c>
      <c r="B86" s="146">
        <v>93</v>
      </c>
      <c r="C86" s="121">
        <v>1</v>
      </c>
      <c r="D86" t="s">
        <v>120</v>
      </c>
      <c r="E86">
        <f t="shared" si="12"/>
        <v>2</v>
      </c>
      <c r="F86">
        <f t="shared" si="16"/>
        <v>0</v>
      </c>
      <c r="G86">
        <f t="shared" si="17"/>
        <v>0</v>
      </c>
      <c r="H86">
        <f t="shared" si="18"/>
        <v>0</v>
      </c>
      <c r="I86">
        <f t="shared" si="19"/>
        <v>0</v>
      </c>
      <c r="J86">
        <f t="shared" si="20"/>
        <v>0</v>
      </c>
      <c r="K86">
        <f t="shared" si="21"/>
        <v>0</v>
      </c>
      <c r="L86">
        <f t="shared" si="22"/>
        <v>0</v>
      </c>
      <c r="M86">
        <f t="shared" si="23"/>
        <v>5</v>
      </c>
      <c r="N86" s="147">
        <f t="shared" si="13"/>
        <v>0</v>
      </c>
      <c r="O86" s="147">
        <f t="shared" si="14"/>
        <v>5</v>
      </c>
      <c r="P86">
        <f t="shared" si="15"/>
        <v>5</v>
      </c>
      <c r="Q86" s="146">
        <v>93</v>
      </c>
      <c r="R86" s="151"/>
    </row>
    <row r="87" spans="1:18">
      <c r="A87" s="8">
        <v>9303</v>
      </c>
      <c r="B87" s="146">
        <v>62</v>
      </c>
      <c r="C87" s="121">
        <v>1</v>
      </c>
      <c r="D87" t="s">
        <v>151</v>
      </c>
      <c r="E87">
        <f t="shared" si="12"/>
        <v>11</v>
      </c>
      <c r="F87">
        <f t="shared" si="16"/>
        <v>2</v>
      </c>
      <c r="G87">
        <f t="shared" si="17"/>
        <v>1</v>
      </c>
      <c r="H87">
        <f t="shared" si="18"/>
        <v>2</v>
      </c>
      <c r="I87">
        <f t="shared" si="19"/>
        <v>1</v>
      </c>
      <c r="J87">
        <f t="shared" si="20"/>
        <v>0</v>
      </c>
      <c r="K87">
        <f t="shared" si="21"/>
        <v>0</v>
      </c>
      <c r="L87">
        <f t="shared" si="22"/>
        <v>0</v>
      </c>
      <c r="M87">
        <f t="shared" si="23"/>
        <v>0</v>
      </c>
      <c r="N87" s="147">
        <f t="shared" si="13"/>
        <v>6</v>
      </c>
      <c r="O87" s="147">
        <f t="shared" si="14"/>
        <v>0</v>
      </c>
      <c r="P87">
        <f t="shared" si="15"/>
        <v>-6</v>
      </c>
      <c r="Q87" s="146">
        <v>62</v>
      </c>
      <c r="R87" s="151"/>
    </row>
    <row r="88" spans="1:18">
      <c r="A88" s="8">
        <v>9323</v>
      </c>
      <c r="B88" s="146">
        <v>67</v>
      </c>
      <c r="C88" s="121">
        <v>0</v>
      </c>
      <c r="D88" t="s">
        <v>152</v>
      </c>
      <c r="E88">
        <f t="shared" si="12"/>
        <v>3</v>
      </c>
      <c r="F88">
        <f t="shared" si="16"/>
        <v>0</v>
      </c>
      <c r="G88">
        <f t="shared" si="17"/>
        <v>0</v>
      </c>
      <c r="H88">
        <f t="shared" si="18"/>
        <v>0</v>
      </c>
      <c r="I88">
        <f t="shared" si="19"/>
        <v>0</v>
      </c>
      <c r="J88">
        <f t="shared" si="20"/>
        <v>0</v>
      </c>
      <c r="K88">
        <f t="shared" si="21"/>
        <v>9</v>
      </c>
      <c r="L88">
        <f t="shared" si="22"/>
        <v>0</v>
      </c>
      <c r="M88">
        <f t="shared" si="23"/>
        <v>0</v>
      </c>
      <c r="N88" s="147">
        <f t="shared" si="13"/>
        <v>0</v>
      </c>
      <c r="O88" s="147">
        <f t="shared" si="14"/>
        <v>9</v>
      </c>
      <c r="P88">
        <f t="shared" si="15"/>
        <v>9</v>
      </c>
      <c r="Q88" s="146">
        <v>67</v>
      </c>
      <c r="R88" s="151"/>
    </row>
    <row r="89" spans="1:18">
      <c r="A89" s="8">
        <v>9306</v>
      </c>
      <c r="B89" s="146">
        <v>110</v>
      </c>
      <c r="C89" s="121">
        <v>1</v>
      </c>
      <c r="D89" t="s">
        <v>153</v>
      </c>
      <c r="E89">
        <f t="shared" si="12"/>
        <v>3</v>
      </c>
      <c r="F89">
        <f t="shared" si="16"/>
        <v>0</v>
      </c>
      <c r="G89">
        <f t="shared" si="17"/>
        <v>0</v>
      </c>
      <c r="H89">
        <f t="shared" si="18"/>
        <v>0</v>
      </c>
      <c r="I89">
        <f t="shared" si="19"/>
        <v>0</v>
      </c>
      <c r="J89">
        <f t="shared" si="20"/>
        <v>10</v>
      </c>
      <c r="K89">
        <f t="shared" si="21"/>
        <v>0</v>
      </c>
      <c r="L89">
        <f t="shared" si="22"/>
        <v>0</v>
      </c>
      <c r="M89">
        <f t="shared" si="23"/>
        <v>0</v>
      </c>
      <c r="N89" s="147">
        <f t="shared" si="13"/>
        <v>0</v>
      </c>
      <c r="O89" s="147">
        <f t="shared" si="14"/>
        <v>10</v>
      </c>
      <c r="P89">
        <f t="shared" si="15"/>
        <v>10</v>
      </c>
      <c r="Q89" s="146">
        <v>110</v>
      </c>
      <c r="R89" s="151"/>
    </row>
    <row r="90" spans="1:18">
      <c r="A90" s="8">
        <v>9340</v>
      </c>
      <c r="B90" s="146">
        <v>61</v>
      </c>
      <c r="C90" s="121">
        <v>1</v>
      </c>
      <c r="D90" t="s">
        <v>154</v>
      </c>
      <c r="E90">
        <f t="shared" si="12"/>
        <v>7</v>
      </c>
      <c r="F90">
        <f t="shared" si="16"/>
        <v>2</v>
      </c>
      <c r="G90">
        <f t="shared" si="17"/>
        <v>0</v>
      </c>
      <c r="H90">
        <f t="shared" si="18"/>
        <v>0</v>
      </c>
      <c r="I90">
        <f t="shared" si="19"/>
        <v>1</v>
      </c>
      <c r="J90">
        <f t="shared" si="20"/>
        <v>0</v>
      </c>
      <c r="K90">
        <f t="shared" si="21"/>
        <v>0</v>
      </c>
      <c r="L90">
        <f t="shared" si="22"/>
        <v>0</v>
      </c>
      <c r="M90">
        <f t="shared" si="23"/>
        <v>0</v>
      </c>
      <c r="N90" s="147">
        <f t="shared" si="13"/>
        <v>3</v>
      </c>
      <c r="O90" s="147">
        <f t="shared" si="14"/>
        <v>0</v>
      </c>
      <c r="P90">
        <f t="shared" si="15"/>
        <v>-3</v>
      </c>
      <c r="Q90" s="146">
        <v>61</v>
      </c>
      <c r="R90" s="151"/>
    </row>
    <row r="91" spans="1:18">
      <c r="A91" s="8">
        <v>9363</v>
      </c>
      <c r="B91" s="146">
        <v>87</v>
      </c>
      <c r="C91" s="121">
        <v>1</v>
      </c>
      <c r="D91" t="s">
        <v>120</v>
      </c>
      <c r="E91">
        <f t="shared" si="12"/>
        <v>2</v>
      </c>
      <c r="F91">
        <f t="shared" si="16"/>
        <v>0</v>
      </c>
      <c r="G91">
        <f t="shared" si="17"/>
        <v>0</v>
      </c>
      <c r="H91">
        <f t="shared" si="18"/>
        <v>0</v>
      </c>
      <c r="I91">
        <f t="shared" si="19"/>
        <v>0</v>
      </c>
      <c r="J91">
        <f t="shared" si="20"/>
        <v>0</v>
      </c>
      <c r="K91">
        <f t="shared" si="21"/>
        <v>0</v>
      </c>
      <c r="L91">
        <f t="shared" si="22"/>
        <v>0</v>
      </c>
      <c r="M91">
        <f t="shared" si="23"/>
        <v>5</v>
      </c>
      <c r="N91" s="147">
        <f t="shared" si="13"/>
        <v>0</v>
      </c>
      <c r="O91" s="147">
        <f t="shared" si="14"/>
        <v>5</v>
      </c>
      <c r="P91">
        <f t="shared" si="15"/>
        <v>5</v>
      </c>
      <c r="Q91" s="146">
        <v>87</v>
      </c>
      <c r="R91" s="151"/>
    </row>
    <row r="92" spans="1:18">
      <c r="A92" s="8">
        <v>9369</v>
      </c>
      <c r="B92" s="146">
        <v>58</v>
      </c>
      <c r="C92" s="121">
        <v>0</v>
      </c>
      <c r="D92" t="s">
        <v>155</v>
      </c>
      <c r="E92">
        <f t="shared" si="12"/>
        <v>10</v>
      </c>
      <c r="F92">
        <f t="shared" si="16"/>
        <v>2</v>
      </c>
      <c r="G92">
        <f t="shared" si="17"/>
        <v>0</v>
      </c>
      <c r="H92">
        <f t="shared" si="18"/>
        <v>2</v>
      </c>
      <c r="I92">
        <f t="shared" si="19"/>
        <v>1</v>
      </c>
      <c r="J92">
        <f t="shared" si="20"/>
        <v>0</v>
      </c>
      <c r="K92">
        <f t="shared" si="21"/>
        <v>0</v>
      </c>
      <c r="L92">
        <f t="shared" si="22"/>
        <v>0</v>
      </c>
      <c r="M92">
        <f t="shared" si="23"/>
        <v>0</v>
      </c>
      <c r="N92" s="147">
        <f t="shared" si="13"/>
        <v>5</v>
      </c>
      <c r="O92" s="147">
        <f t="shared" si="14"/>
        <v>0</v>
      </c>
      <c r="P92">
        <f t="shared" si="15"/>
        <v>-5</v>
      </c>
      <c r="Q92" s="146">
        <v>58</v>
      </c>
      <c r="R92" s="151"/>
    </row>
    <row r="93" spans="1:18">
      <c r="A93" s="8">
        <v>9322</v>
      </c>
      <c r="B93" s="146">
        <v>73</v>
      </c>
      <c r="C93" s="121">
        <v>1</v>
      </c>
      <c r="D93" t="s">
        <v>115</v>
      </c>
      <c r="E93">
        <f t="shared" si="12"/>
        <v>2</v>
      </c>
      <c r="F93">
        <f t="shared" si="16"/>
        <v>0</v>
      </c>
      <c r="G93">
        <f t="shared" si="17"/>
        <v>0</v>
      </c>
      <c r="H93">
        <f t="shared" si="18"/>
        <v>0</v>
      </c>
      <c r="I93">
        <f t="shared" si="19"/>
        <v>0</v>
      </c>
      <c r="J93">
        <f t="shared" si="20"/>
        <v>0</v>
      </c>
      <c r="K93">
        <f t="shared" si="21"/>
        <v>0</v>
      </c>
      <c r="L93">
        <f t="shared" si="22"/>
        <v>0</v>
      </c>
      <c r="M93">
        <f t="shared" si="23"/>
        <v>5</v>
      </c>
      <c r="N93" s="147">
        <f t="shared" si="13"/>
        <v>0</v>
      </c>
      <c r="O93" s="147">
        <f t="shared" si="14"/>
        <v>5</v>
      </c>
      <c r="P93">
        <f t="shared" si="15"/>
        <v>5</v>
      </c>
      <c r="Q93" s="146">
        <v>73</v>
      </c>
      <c r="R93" s="151"/>
    </row>
    <row r="94" spans="1:18">
      <c r="A94" s="8">
        <v>7300</v>
      </c>
      <c r="B94" s="146">
        <v>43</v>
      </c>
      <c r="C94" s="121">
        <v>0</v>
      </c>
      <c r="D94" t="s">
        <v>465</v>
      </c>
      <c r="E94">
        <f t="shared" si="12"/>
        <v>9</v>
      </c>
      <c r="F94">
        <f t="shared" si="16"/>
        <v>2</v>
      </c>
      <c r="G94">
        <f t="shared" si="17"/>
        <v>1</v>
      </c>
      <c r="H94">
        <f t="shared" si="18"/>
        <v>0</v>
      </c>
      <c r="I94">
        <f t="shared" si="19"/>
        <v>0</v>
      </c>
      <c r="J94">
        <f t="shared" si="20"/>
        <v>0</v>
      </c>
      <c r="K94">
        <f t="shared" si="21"/>
        <v>9</v>
      </c>
      <c r="L94">
        <f t="shared" si="22"/>
        <v>0</v>
      </c>
      <c r="M94">
        <f t="shared" si="23"/>
        <v>0</v>
      </c>
      <c r="N94" s="147">
        <f t="shared" si="13"/>
        <v>3</v>
      </c>
      <c r="O94" s="147">
        <f t="shared" si="14"/>
        <v>9</v>
      </c>
      <c r="P94">
        <v>4</v>
      </c>
      <c r="Q94" s="146">
        <v>43</v>
      </c>
      <c r="R94" s="151"/>
    </row>
    <row r="95" spans="1:18">
      <c r="A95" s="8">
        <v>9393</v>
      </c>
      <c r="B95" s="146">
        <v>86</v>
      </c>
      <c r="C95" s="121">
        <v>1</v>
      </c>
      <c r="D95" t="s">
        <v>120</v>
      </c>
      <c r="E95">
        <f t="shared" si="12"/>
        <v>2</v>
      </c>
      <c r="F95">
        <f t="shared" si="16"/>
        <v>0</v>
      </c>
      <c r="G95">
        <f t="shared" si="17"/>
        <v>0</v>
      </c>
      <c r="H95">
        <f t="shared" si="18"/>
        <v>0</v>
      </c>
      <c r="I95">
        <f t="shared" si="19"/>
        <v>0</v>
      </c>
      <c r="J95">
        <f t="shared" si="20"/>
        <v>0</v>
      </c>
      <c r="K95">
        <f t="shared" si="21"/>
        <v>0</v>
      </c>
      <c r="L95">
        <f t="shared" si="22"/>
        <v>0</v>
      </c>
      <c r="M95">
        <f t="shared" si="23"/>
        <v>5</v>
      </c>
      <c r="N95" s="147">
        <f t="shared" si="13"/>
        <v>0</v>
      </c>
      <c r="O95" s="147">
        <f t="shared" si="14"/>
        <v>5</v>
      </c>
      <c r="P95">
        <f t="shared" si="15"/>
        <v>5</v>
      </c>
      <c r="Q95" s="146">
        <v>86</v>
      </c>
      <c r="R95" s="151"/>
    </row>
    <row r="96" spans="1:18">
      <c r="A96" s="8">
        <v>9377</v>
      </c>
      <c r="B96" s="146">
        <v>55</v>
      </c>
      <c r="C96" s="121">
        <v>0</v>
      </c>
      <c r="D96" t="s">
        <v>122</v>
      </c>
      <c r="E96">
        <f t="shared" si="12"/>
        <v>2</v>
      </c>
      <c r="F96">
        <f t="shared" si="16"/>
        <v>2</v>
      </c>
      <c r="G96">
        <f t="shared" si="17"/>
        <v>0</v>
      </c>
      <c r="H96">
        <f t="shared" si="18"/>
        <v>0</v>
      </c>
      <c r="I96">
        <f t="shared" si="19"/>
        <v>0</v>
      </c>
      <c r="J96">
        <f t="shared" si="20"/>
        <v>0</v>
      </c>
      <c r="K96">
        <f t="shared" si="21"/>
        <v>0</v>
      </c>
      <c r="L96">
        <f t="shared" si="22"/>
        <v>0</v>
      </c>
      <c r="M96">
        <f t="shared" si="23"/>
        <v>0</v>
      </c>
      <c r="N96" s="147">
        <f t="shared" si="13"/>
        <v>2</v>
      </c>
      <c r="O96" s="147">
        <f t="shared" si="14"/>
        <v>0</v>
      </c>
      <c r="P96">
        <f t="shared" si="15"/>
        <v>-2</v>
      </c>
      <c r="Q96" s="146">
        <v>55</v>
      </c>
      <c r="R96" s="151"/>
    </row>
    <row r="97" spans="1:18">
      <c r="A97" s="8">
        <v>9439</v>
      </c>
      <c r="B97" s="146">
        <v>71</v>
      </c>
      <c r="C97" s="121">
        <v>1</v>
      </c>
      <c r="D97" t="s">
        <v>120</v>
      </c>
      <c r="E97">
        <f t="shared" si="12"/>
        <v>2</v>
      </c>
      <c r="F97">
        <f t="shared" si="16"/>
        <v>0</v>
      </c>
      <c r="G97">
        <f t="shared" si="17"/>
        <v>0</v>
      </c>
      <c r="H97">
        <f t="shared" si="18"/>
        <v>0</v>
      </c>
      <c r="I97">
        <f t="shared" si="19"/>
        <v>0</v>
      </c>
      <c r="J97">
        <f t="shared" si="20"/>
        <v>0</v>
      </c>
      <c r="K97">
        <f t="shared" si="21"/>
        <v>0</v>
      </c>
      <c r="L97">
        <f t="shared" si="22"/>
        <v>0</v>
      </c>
      <c r="M97">
        <f t="shared" si="23"/>
        <v>5</v>
      </c>
      <c r="N97" s="147">
        <f t="shared" si="13"/>
        <v>0</v>
      </c>
      <c r="O97" s="147">
        <f t="shared" si="14"/>
        <v>5</v>
      </c>
      <c r="P97">
        <f t="shared" si="15"/>
        <v>5</v>
      </c>
      <c r="Q97" s="146">
        <v>71</v>
      </c>
      <c r="R97" s="151"/>
    </row>
    <row r="98" spans="1:18">
      <c r="A98" s="8">
        <v>9427</v>
      </c>
      <c r="B98" s="146">
        <v>66</v>
      </c>
      <c r="C98" s="121">
        <v>0</v>
      </c>
      <c r="D98" t="s">
        <v>157</v>
      </c>
      <c r="E98">
        <f t="shared" si="12"/>
        <v>3</v>
      </c>
      <c r="F98">
        <f t="shared" si="16"/>
        <v>0</v>
      </c>
      <c r="G98">
        <f t="shared" si="17"/>
        <v>1</v>
      </c>
      <c r="H98">
        <f t="shared" si="18"/>
        <v>0</v>
      </c>
      <c r="I98">
        <f t="shared" si="19"/>
        <v>0</v>
      </c>
      <c r="J98">
        <f t="shared" si="20"/>
        <v>0</v>
      </c>
      <c r="K98">
        <f t="shared" si="21"/>
        <v>0</v>
      </c>
      <c r="L98">
        <f t="shared" si="22"/>
        <v>0</v>
      </c>
      <c r="M98">
        <f t="shared" si="23"/>
        <v>0</v>
      </c>
      <c r="N98" s="147">
        <f t="shared" si="13"/>
        <v>1</v>
      </c>
      <c r="O98" s="147">
        <f t="shared" si="14"/>
        <v>0</v>
      </c>
      <c r="P98">
        <f t="shared" si="15"/>
        <v>-1</v>
      </c>
      <c r="Q98" s="146">
        <v>66</v>
      </c>
      <c r="R98" s="151"/>
    </row>
    <row r="99" spans="1:18">
      <c r="A99" s="8">
        <v>9437</v>
      </c>
      <c r="B99" s="146">
        <v>90</v>
      </c>
      <c r="C99" s="121">
        <v>1</v>
      </c>
      <c r="D99" t="s">
        <v>122</v>
      </c>
      <c r="E99">
        <f t="shared" si="12"/>
        <v>2</v>
      </c>
      <c r="F99">
        <f t="shared" si="16"/>
        <v>2</v>
      </c>
      <c r="G99">
        <f t="shared" si="17"/>
        <v>0</v>
      </c>
      <c r="H99">
        <f t="shared" si="18"/>
        <v>0</v>
      </c>
      <c r="I99">
        <f t="shared" si="19"/>
        <v>0</v>
      </c>
      <c r="J99">
        <f t="shared" si="20"/>
        <v>0</v>
      </c>
      <c r="K99">
        <f t="shared" si="21"/>
        <v>0</v>
      </c>
      <c r="L99">
        <f t="shared" si="22"/>
        <v>0</v>
      </c>
      <c r="M99">
        <f t="shared" si="23"/>
        <v>0</v>
      </c>
      <c r="N99" s="147">
        <f t="shared" si="13"/>
        <v>2</v>
      </c>
      <c r="O99" s="147">
        <f t="shared" si="14"/>
        <v>0</v>
      </c>
      <c r="P99">
        <f t="shared" si="15"/>
        <v>-2</v>
      </c>
      <c r="Q99" s="146">
        <v>90</v>
      </c>
      <c r="R99" s="151"/>
    </row>
    <row r="100" spans="1:18">
      <c r="A100" s="8">
        <v>9451</v>
      </c>
      <c r="B100" s="146">
        <v>98</v>
      </c>
      <c r="C100" s="121">
        <v>0</v>
      </c>
      <c r="D100" t="s">
        <v>120</v>
      </c>
      <c r="E100">
        <f t="shared" si="12"/>
        <v>2</v>
      </c>
      <c r="F100">
        <f t="shared" si="16"/>
        <v>0</v>
      </c>
      <c r="G100">
        <f t="shared" si="17"/>
        <v>0</v>
      </c>
      <c r="H100">
        <f t="shared" si="18"/>
        <v>0</v>
      </c>
      <c r="I100">
        <f t="shared" si="19"/>
        <v>0</v>
      </c>
      <c r="J100">
        <f t="shared" si="20"/>
        <v>0</v>
      </c>
      <c r="K100">
        <f t="shared" si="21"/>
        <v>0</v>
      </c>
      <c r="L100">
        <f t="shared" si="22"/>
        <v>0</v>
      </c>
      <c r="M100">
        <f t="shared" si="23"/>
        <v>5</v>
      </c>
      <c r="N100" s="147">
        <f t="shared" si="13"/>
        <v>0</v>
      </c>
      <c r="O100" s="147">
        <f t="shared" si="14"/>
        <v>5</v>
      </c>
      <c r="P100">
        <f t="shared" si="15"/>
        <v>5</v>
      </c>
      <c r="Q100" s="146">
        <v>98</v>
      </c>
      <c r="R100" s="151"/>
    </row>
    <row r="101" spans="1:18">
      <c r="A101" s="8">
        <v>9452</v>
      </c>
      <c r="B101" s="146">
        <v>63</v>
      </c>
      <c r="C101" s="121">
        <v>0</v>
      </c>
      <c r="D101" t="s">
        <v>120</v>
      </c>
      <c r="E101">
        <f t="shared" si="12"/>
        <v>2</v>
      </c>
      <c r="F101">
        <f t="shared" si="16"/>
        <v>0</v>
      </c>
      <c r="G101">
        <f t="shared" si="17"/>
        <v>0</v>
      </c>
      <c r="H101">
        <f t="shared" si="18"/>
        <v>0</v>
      </c>
      <c r="I101">
        <f t="shared" si="19"/>
        <v>0</v>
      </c>
      <c r="J101">
        <f t="shared" si="20"/>
        <v>0</v>
      </c>
      <c r="K101">
        <f t="shared" si="21"/>
        <v>0</v>
      </c>
      <c r="L101">
        <f t="shared" si="22"/>
        <v>0</v>
      </c>
      <c r="M101">
        <f t="shared" si="23"/>
        <v>5</v>
      </c>
      <c r="N101" s="147">
        <f t="shared" si="13"/>
        <v>0</v>
      </c>
      <c r="O101" s="147">
        <f t="shared" si="14"/>
        <v>5</v>
      </c>
      <c r="P101">
        <f t="shared" si="15"/>
        <v>5</v>
      </c>
      <c r="Q101" s="146">
        <v>63</v>
      </c>
      <c r="R101" s="151"/>
    </row>
    <row r="102" spans="1:18">
      <c r="A102" s="8">
        <v>9503</v>
      </c>
      <c r="B102" s="146">
        <v>98</v>
      </c>
      <c r="C102" s="121">
        <v>0</v>
      </c>
      <c r="D102" t="s">
        <v>115</v>
      </c>
      <c r="E102">
        <f t="shared" si="12"/>
        <v>2</v>
      </c>
      <c r="F102">
        <f t="shared" si="16"/>
        <v>0</v>
      </c>
      <c r="G102">
        <f t="shared" si="17"/>
        <v>0</v>
      </c>
      <c r="H102">
        <f t="shared" si="18"/>
        <v>0</v>
      </c>
      <c r="I102">
        <f t="shared" si="19"/>
        <v>0</v>
      </c>
      <c r="J102">
        <f t="shared" si="20"/>
        <v>0</v>
      </c>
      <c r="K102">
        <f t="shared" si="21"/>
        <v>0</v>
      </c>
      <c r="L102">
        <f t="shared" si="22"/>
        <v>0</v>
      </c>
      <c r="M102">
        <f t="shared" si="23"/>
        <v>5</v>
      </c>
      <c r="N102" s="147">
        <f t="shared" si="13"/>
        <v>0</v>
      </c>
      <c r="O102" s="147">
        <f t="shared" si="14"/>
        <v>5</v>
      </c>
      <c r="P102">
        <f t="shared" si="15"/>
        <v>5</v>
      </c>
      <c r="Q102" s="146">
        <v>98</v>
      </c>
      <c r="R102" s="151"/>
    </row>
    <row r="103" spans="1:18">
      <c r="A103" s="8">
        <v>9499</v>
      </c>
      <c r="B103" s="146">
        <v>68</v>
      </c>
      <c r="C103" s="121">
        <v>0</v>
      </c>
      <c r="D103" t="s">
        <v>117</v>
      </c>
      <c r="E103">
        <f t="shared" si="12"/>
        <v>2</v>
      </c>
      <c r="F103">
        <f t="shared" si="16"/>
        <v>2</v>
      </c>
      <c r="G103">
        <f t="shared" si="17"/>
        <v>0</v>
      </c>
      <c r="H103">
        <f t="shared" si="18"/>
        <v>0</v>
      </c>
      <c r="I103">
        <f t="shared" si="19"/>
        <v>0</v>
      </c>
      <c r="J103">
        <f t="shared" si="20"/>
        <v>0</v>
      </c>
      <c r="K103">
        <f t="shared" si="21"/>
        <v>0</v>
      </c>
      <c r="L103">
        <f t="shared" si="22"/>
        <v>0</v>
      </c>
      <c r="M103">
        <f t="shared" si="23"/>
        <v>0</v>
      </c>
      <c r="N103" s="147">
        <f t="shared" si="13"/>
        <v>2</v>
      </c>
      <c r="O103" s="147">
        <f t="shared" si="14"/>
        <v>0</v>
      </c>
      <c r="P103">
        <f t="shared" si="15"/>
        <v>-2</v>
      </c>
      <c r="Q103" s="146">
        <v>68</v>
      </c>
      <c r="R103" s="151"/>
    </row>
    <row r="104" spans="1:18">
      <c r="A104" s="8">
        <v>9177</v>
      </c>
      <c r="B104" s="146">
        <v>85</v>
      </c>
      <c r="C104" s="121">
        <v>0</v>
      </c>
      <c r="D104" t="s">
        <v>120</v>
      </c>
      <c r="E104">
        <f t="shared" si="12"/>
        <v>2</v>
      </c>
      <c r="F104">
        <f t="shared" si="16"/>
        <v>0</v>
      </c>
      <c r="G104">
        <f t="shared" si="17"/>
        <v>0</v>
      </c>
      <c r="H104">
        <f t="shared" si="18"/>
        <v>0</v>
      </c>
      <c r="I104">
        <f t="shared" si="19"/>
        <v>0</v>
      </c>
      <c r="J104">
        <f t="shared" si="20"/>
        <v>0</v>
      </c>
      <c r="K104">
        <f t="shared" si="21"/>
        <v>0</v>
      </c>
      <c r="L104">
        <f t="shared" si="22"/>
        <v>0</v>
      </c>
      <c r="M104">
        <f t="shared" si="23"/>
        <v>5</v>
      </c>
      <c r="N104" s="147">
        <f t="shared" si="13"/>
        <v>0</v>
      </c>
      <c r="O104" s="147">
        <f t="shared" si="14"/>
        <v>5</v>
      </c>
      <c r="P104">
        <f t="shared" si="15"/>
        <v>5</v>
      </c>
      <c r="Q104" s="146">
        <v>85</v>
      </c>
      <c r="R104" s="151"/>
    </row>
    <row r="105" spans="1:18">
      <c r="A105" s="8">
        <v>9519</v>
      </c>
      <c r="B105" s="146">
        <v>70</v>
      </c>
      <c r="C105" s="121">
        <v>0</v>
      </c>
      <c r="D105" t="s">
        <v>125</v>
      </c>
      <c r="E105">
        <f t="shared" si="12"/>
        <v>2</v>
      </c>
      <c r="F105">
        <f t="shared" si="16"/>
        <v>0</v>
      </c>
      <c r="G105">
        <f t="shared" si="17"/>
        <v>1</v>
      </c>
      <c r="H105">
        <f t="shared" si="18"/>
        <v>0</v>
      </c>
      <c r="I105">
        <f t="shared" si="19"/>
        <v>0</v>
      </c>
      <c r="J105">
        <f t="shared" si="20"/>
        <v>0</v>
      </c>
      <c r="K105">
        <f t="shared" si="21"/>
        <v>0</v>
      </c>
      <c r="L105">
        <f t="shared" si="22"/>
        <v>0</v>
      </c>
      <c r="M105">
        <f t="shared" si="23"/>
        <v>0</v>
      </c>
      <c r="N105" s="147">
        <f t="shared" si="13"/>
        <v>1</v>
      </c>
      <c r="O105" s="147">
        <f t="shared" si="14"/>
        <v>0</v>
      </c>
      <c r="P105">
        <f t="shared" si="15"/>
        <v>-1</v>
      </c>
      <c r="Q105" s="146">
        <v>70</v>
      </c>
      <c r="R105" s="151"/>
    </row>
    <row r="106" spans="1:18">
      <c r="A106" s="8">
        <v>9521</v>
      </c>
      <c r="B106" s="146">
        <v>91</v>
      </c>
      <c r="C106" s="121">
        <v>1</v>
      </c>
      <c r="D106" t="s">
        <v>140</v>
      </c>
      <c r="E106">
        <f t="shared" si="12"/>
        <v>2</v>
      </c>
      <c r="F106">
        <f t="shared" si="16"/>
        <v>0</v>
      </c>
      <c r="G106">
        <f t="shared" si="17"/>
        <v>0</v>
      </c>
      <c r="H106">
        <f t="shared" si="18"/>
        <v>0</v>
      </c>
      <c r="I106">
        <f t="shared" si="19"/>
        <v>0</v>
      </c>
      <c r="J106">
        <f t="shared" si="20"/>
        <v>0</v>
      </c>
      <c r="K106">
        <f t="shared" si="21"/>
        <v>0</v>
      </c>
      <c r="L106">
        <f t="shared" si="22"/>
        <v>7</v>
      </c>
      <c r="M106">
        <f t="shared" si="23"/>
        <v>0</v>
      </c>
      <c r="N106" s="147">
        <f t="shared" si="13"/>
        <v>0</v>
      </c>
      <c r="O106" s="147">
        <f t="shared" si="14"/>
        <v>7</v>
      </c>
      <c r="P106">
        <f t="shared" si="15"/>
        <v>7</v>
      </c>
      <c r="Q106" s="146">
        <v>91</v>
      </c>
      <c r="R106" s="151"/>
    </row>
    <row r="107" spans="1:18">
      <c r="A107" s="8">
        <v>9518</v>
      </c>
      <c r="B107" s="146">
        <v>80</v>
      </c>
      <c r="C107" s="121">
        <v>0</v>
      </c>
      <c r="D107" t="s">
        <v>122</v>
      </c>
      <c r="E107">
        <f t="shared" si="12"/>
        <v>2</v>
      </c>
      <c r="F107">
        <f t="shared" si="16"/>
        <v>2</v>
      </c>
      <c r="G107">
        <f t="shared" si="17"/>
        <v>0</v>
      </c>
      <c r="H107">
        <f t="shared" si="18"/>
        <v>0</v>
      </c>
      <c r="I107">
        <f t="shared" si="19"/>
        <v>0</v>
      </c>
      <c r="J107">
        <f t="shared" si="20"/>
        <v>0</v>
      </c>
      <c r="K107">
        <f t="shared" si="21"/>
        <v>0</v>
      </c>
      <c r="L107">
        <f t="shared" si="22"/>
        <v>0</v>
      </c>
      <c r="M107">
        <f t="shared" si="23"/>
        <v>0</v>
      </c>
      <c r="N107" s="147">
        <f t="shared" si="13"/>
        <v>2</v>
      </c>
      <c r="O107" s="147">
        <f t="shared" si="14"/>
        <v>0</v>
      </c>
      <c r="P107">
        <f t="shared" si="15"/>
        <v>-2</v>
      </c>
      <c r="Q107" s="146">
        <v>80</v>
      </c>
      <c r="R107" s="151"/>
    </row>
    <row r="108" spans="1:18">
      <c r="A108" s="8">
        <v>9522</v>
      </c>
      <c r="B108" s="146">
        <v>92</v>
      </c>
      <c r="C108" s="121">
        <v>1</v>
      </c>
      <c r="D108" t="s">
        <v>140</v>
      </c>
      <c r="E108">
        <f t="shared" si="12"/>
        <v>2</v>
      </c>
      <c r="F108">
        <f t="shared" si="16"/>
        <v>0</v>
      </c>
      <c r="G108">
        <f t="shared" si="17"/>
        <v>0</v>
      </c>
      <c r="H108">
        <f t="shared" si="18"/>
        <v>0</v>
      </c>
      <c r="I108">
        <f t="shared" si="19"/>
        <v>0</v>
      </c>
      <c r="J108">
        <f t="shared" si="20"/>
        <v>0</v>
      </c>
      <c r="K108">
        <f t="shared" si="21"/>
        <v>0</v>
      </c>
      <c r="L108">
        <f t="shared" si="22"/>
        <v>7</v>
      </c>
      <c r="M108">
        <f t="shared" si="23"/>
        <v>0</v>
      </c>
      <c r="N108" s="147">
        <f t="shared" si="13"/>
        <v>0</v>
      </c>
      <c r="O108" s="147">
        <f t="shared" si="14"/>
        <v>7</v>
      </c>
      <c r="P108">
        <f t="shared" si="15"/>
        <v>7</v>
      </c>
      <c r="Q108" s="146">
        <v>92</v>
      </c>
      <c r="R108" s="151"/>
    </row>
    <row r="109" spans="1:18">
      <c r="A109" s="8">
        <v>9524</v>
      </c>
      <c r="B109" s="146">
        <v>57</v>
      </c>
      <c r="C109" s="121">
        <v>0</v>
      </c>
      <c r="D109" t="s">
        <v>158</v>
      </c>
      <c r="E109">
        <f t="shared" si="12"/>
        <v>10</v>
      </c>
      <c r="F109">
        <f t="shared" si="16"/>
        <v>2</v>
      </c>
      <c r="G109">
        <f t="shared" si="17"/>
        <v>1</v>
      </c>
      <c r="H109">
        <f t="shared" si="18"/>
        <v>0</v>
      </c>
      <c r="I109">
        <f t="shared" si="19"/>
        <v>1</v>
      </c>
      <c r="J109">
        <f t="shared" si="20"/>
        <v>0</v>
      </c>
      <c r="K109">
        <f t="shared" si="21"/>
        <v>0</v>
      </c>
      <c r="L109">
        <f t="shared" si="22"/>
        <v>0</v>
      </c>
      <c r="M109">
        <f t="shared" si="23"/>
        <v>0</v>
      </c>
      <c r="N109" s="147">
        <f t="shared" si="13"/>
        <v>4</v>
      </c>
      <c r="O109" s="147">
        <f t="shared" si="14"/>
        <v>0</v>
      </c>
      <c r="P109">
        <f t="shared" si="15"/>
        <v>-4</v>
      </c>
      <c r="Q109" s="146">
        <v>57</v>
      </c>
      <c r="R109" s="151"/>
    </row>
    <row r="110" spans="1:18">
      <c r="A110" s="8">
        <v>9523</v>
      </c>
      <c r="B110" s="146">
        <v>73</v>
      </c>
      <c r="C110" s="121">
        <v>0</v>
      </c>
      <c r="D110" t="s">
        <v>149</v>
      </c>
      <c r="E110">
        <f t="shared" si="12"/>
        <v>4</v>
      </c>
      <c r="F110">
        <f t="shared" si="16"/>
        <v>2</v>
      </c>
      <c r="G110">
        <f t="shared" si="17"/>
        <v>1</v>
      </c>
      <c r="H110">
        <f t="shared" si="18"/>
        <v>0</v>
      </c>
      <c r="I110">
        <f t="shared" si="19"/>
        <v>0</v>
      </c>
      <c r="J110">
        <f t="shared" si="20"/>
        <v>0</v>
      </c>
      <c r="K110">
        <f t="shared" si="21"/>
        <v>0</v>
      </c>
      <c r="L110">
        <f t="shared" si="22"/>
        <v>0</v>
      </c>
      <c r="M110">
        <f t="shared" si="23"/>
        <v>0</v>
      </c>
      <c r="N110" s="147">
        <f t="shared" si="13"/>
        <v>3</v>
      </c>
      <c r="O110" s="147">
        <f t="shared" si="14"/>
        <v>0</v>
      </c>
      <c r="P110">
        <f t="shared" si="15"/>
        <v>-3</v>
      </c>
      <c r="Q110" s="146">
        <v>73</v>
      </c>
      <c r="R110" s="151"/>
    </row>
    <row r="111" spans="1:18">
      <c r="A111" s="8">
        <v>9527</v>
      </c>
      <c r="B111" s="146">
        <v>67</v>
      </c>
      <c r="C111" s="121">
        <v>0</v>
      </c>
      <c r="D111" t="s">
        <v>122</v>
      </c>
      <c r="E111">
        <f t="shared" si="12"/>
        <v>2</v>
      </c>
      <c r="F111">
        <f t="shared" si="16"/>
        <v>2</v>
      </c>
      <c r="G111">
        <f t="shared" si="17"/>
        <v>0</v>
      </c>
      <c r="H111">
        <f t="shared" si="18"/>
        <v>0</v>
      </c>
      <c r="I111">
        <f t="shared" si="19"/>
        <v>0</v>
      </c>
      <c r="J111">
        <f t="shared" si="20"/>
        <v>0</v>
      </c>
      <c r="K111">
        <f t="shared" si="21"/>
        <v>0</v>
      </c>
      <c r="L111">
        <f t="shared" si="22"/>
        <v>0</v>
      </c>
      <c r="M111">
        <f t="shared" si="23"/>
        <v>0</v>
      </c>
      <c r="N111" s="147">
        <f t="shared" si="13"/>
        <v>2</v>
      </c>
      <c r="O111" s="147">
        <f t="shared" si="14"/>
        <v>0</v>
      </c>
      <c r="P111">
        <f t="shared" si="15"/>
        <v>-2</v>
      </c>
      <c r="Q111" s="146">
        <v>67</v>
      </c>
      <c r="R111" s="151"/>
    </row>
    <row r="112" spans="1:18">
      <c r="A112" s="8">
        <v>9534</v>
      </c>
      <c r="B112" s="146">
        <v>90</v>
      </c>
      <c r="C112" s="121">
        <v>0</v>
      </c>
      <c r="D112" t="s">
        <v>159</v>
      </c>
      <c r="E112">
        <f t="shared" si="12"/>
        <v>3</v>
      </c>
      <c r="F112">
        <f t="shared" si="16"/>
        <v>0</v>
      </c>
      <c r="G112">
        <f t="shared" si="17"/>
        <v>0</v>
      </c>
      <c r="H112">
        <f t="shared" si="18"/>
        <v>0</v>
      </c>
      <c r="I112">
        <f t="shared" si="19"/>
        <v>0</v>
      </c>
      <c r="J112">
        <f t="shared" si="20"/>
        <v>0</v>
      </c>
      <c r="K112">
        <f t="shared" si="21"/>
        <v>9</v>
      </c>
      <c r="L112">
        <f t="shared" si="22"/>
        <v>0</v>
      </c>
      <c r="M112">
        <f t="shared" si="23"/>
        <v>0</v>
      </c>
      <c r="N112" s="147">
        <f t="shared" si="13"/>
        <v>0</v>
      </c>
      <c r="O112" s="147">
        <f t="shared" si="14"/>
        <v>9</v>
      </c>
      <c r="P112">
        <f t="shared" si="15"/>
        <v>9</v>
      </c>
      <c r="Q112" s="146">
        <v>90</v>
      </c>
      <c r="R112" s="151"/>
    </row>
    <row r="113" spans="1:18">
      <c r="A113" s="8">
        <v>9530</v>
      </c>
      <c r="B113" s="146">
        <v>56</v>
      </c>
      <c r="C113" s="121">
        <v>0</v>
      </c>
      <c r="D113" t="s">
        <v>122</v>
      </c>
      <c r="E113">
        <f t="shared" si="12"/>
        <v>2</v>
      </c>
      <c r="F113">
        <f t="shared" si="16"/>
        <v>2</v>
      </c>
      <c r="G113">
        <f t="shared" si="17"/>
        <v>0</v>
      </c>
      <c r="H113">
        <f t="shared" si="18"/>
        <v>0</v>
      </c>
      <c r="I113">
        <f t="shared" si="19"/>
        <v>0</v>
      </c>
      <c r="J113">
        <f t="shared" si="20"/>
        <v>0</v>
      </c>
      <c r="K113">
        <f t="shared" si="21"/>
        <v>0</v>
      </c>
      <c r="L113">
        <f t="shared" si="22"/>
        <v>0</v>
      </c>
      <c r="M113">
        <f t="shared" si="23"/>
        <v>0</v>
      </c>
      <c r="N113" s="147">
        <f t="shared" si="13"/>
        <v>2</v>
      </c>
      <c r="O113" s="147">
        <f t="shared" si="14"/>
        <v>0</v>
      </c>
      <c r="P113">
        <f t="shared" si="15"/>
        <v>-2</v>
      </c>
      <c r="Q113" s="146">
        <v>56</v>
      </c>
      <c r="R113" s="151"/>
    </row>
    <row r="114" spans="1:18">
      <c r="A114" s="8">
        <v>9538</v>
      </c>
      <c r="B114" s="146">
        <v>87</v>
      </c>
      <c r="C114" s="121">
        <v>0</v>
      </c>
      <c r="D114" t="s">
        <v>122</v>
      </c>
      <c r="E114">
        <f t="shared" si="12"/>
        <v>2</v>
      </c>
      <c r="F114">
        <f t="shared" si="16"/>
        <v>2</v>
      </c>
      <c r="G114">
        <f t="shared" si="17"/>
        <v>0</v>
      </c>
      <c r="H114">
        <f t="shared" si="18"/>
        <v>0</v>
      </c>
      <c r="I114">
        <f t="shared" si="19"/>
        <v>0</v>
      </c>
      <c r="J114">
        <f t="shared" si="20"/>
        <v>0</v>
      </c>
      <c r="K114">
        <f t="shared" si="21"/>
        <v>0</v>
      </c>
      <c r="L114">
        <f t="shared" si="22"/>
        <v>0</v>
      </c>
      <c r="M114">
        <f t="shared" si="23"/>
        <v>0</v>
      </c>
      <c r="N114" s="147">
        <f t="shared" si="13"/>
        <v>2</v>
      </c>
      <c r="O114" s="147">
        <f t="shared" si="14"/>
        <v>0</v>
      </c>
      <c r="P114">
        <f t="shared" si="15"/>
        <v>-2</v>
      </c>
      <c r="Q114" s="146">
        <v>87</v>
      </c>
      <c r="R114" s="151"/>
    </row>
    <row r="115" spans="1:18">
      <c r="A115" s="8">
        <v>9542</v>
      </c>
      <c r="B115" s="146">
        <v>96</v>
      </c>
      <c r="C115" s="121">
        <v>1</v>
      </c>
      <c r="D115" t="s">
        <v>115</v>
      </c>
      <c r="E115">
        <f t="shared" si="12"/>
        <v>2</v>
      </c>
      <c r="F115">
        <f t="shared" si="16"/>
        <v>0</v>
      </c>
      <c r="G115">
        <f t="shared" si="17"/>
        <v>0</v>
      </c>
      <c r="H115">
        <f t="shared" si="18"/>
        <v>0</v>
      </c>
      <c r="I115">
        <f t="shared" si="19"/>
        <v>0</v>
      </c>
      <c r="J115">
        <f t="shared" si="20"/>
        <v>0</v>
      </c>
      <c r="K115">
        <f t="shared" si="21"/>
        <v>0</v>
      </c>
      <c r="L115">
        <f t="shared" si="22"/>
        <v>0</v>
      </c>
      <c r="M115">
        <f t="shared" si="23"/>
        <v>5</v>
      </c>
      <c r="N115" s="147">
        <f t="shared" si="13"/>
        <v>0</v>
      </c>
      <c r="O115" s="147">
        <f t="shared" si="14"/>
        <v>5</v>
      </c>
      <c r="P115">
        <f t="shared" si="15"/>
        <v>5</v>
      </c>
      <c r="Q115" s="146">
        <v>96</v>
      </c>
      <c r="R115" s="151"/>
    </row>
    <row r="116" spans="1:18">
      <c r="A116" s="8">
        <v>9543</v>
      </c>
      <c r="B116" s="146">
        <v>52</v>
      </c>
      <c r="C116" s="121">
        <v>0</v>
      </c>
      <c r="D116" t="s">
        <v>128</v>
      </c>
      <c r="E116">
        <f t="shared" si="12"/>
        <v>2</v>
      </c>
      <c r="F116">
        <f t="shared" si="16"/>
        <v>0</v>
      </c>
      <c r="G116">
        <f t="shared" si="17"/>
        <v>1</v>
      </c>
      <c r="H116">
        <f t="shared" si="18"/>
        <v>0</v>
      </c>
      <c r="I116">
        <f t="shared" si="19"/>
        <v>0</v>
      </c>
      <c r="J116">
        <f t="shared" si="20"/>
        <v>0</v>
      </c>
      <c r="K116">
        <f t="shared" si="21"/>
        <v>0</v>
      </c>
      <c r="L116">
        <f t="shared" si="22"/>
        <v>0</v>
      </c>
      <c r="M116">
        <f t="shared" si="23"/>
        <v>0</v>
      </c>
      <c r="N116" s="147">
        <f t="shared" si="13"/>
        <v>1</v>
      </c>
      <c r="O116" s="147">
        <f t="shared" si="14"/>
        <v>0</v>
      </c>
      <c r="P116">
        <f t="shared" si="15"/>
        <v>-1</v>
      </c>
      <c r="Q116" s="146">
        <v>52</v>
      </c>
      <c r="R116" s="151"/>
    </row>
    <row r="117" spans="1:18">
      <c r="A117" s="8">
        <v>9539</v>
      </c>
      <c r="B117" s="146">
        <v>45</v>
      </c>
      <c r="C117" s="121">
        <v>0</v>
      </c>
      <c r="D117" t="s">
        <v>123</v>
      </c>
      <c r="E117">
        <f t="shared" si="12"/>
        <v>2</v>
      </c>
      <c r="F117">
        <f t="shared" si="16"/>
        <v>0</v>
      </c>
      <c r="G117">
        <f t="shared" si="17"/>
        <v>0</v>
      </c>
      <c r="H117">
        <f t="shared" si="18"/>
        <v>0</v>
      </c>
      <c r="I117">
        <f t="shared" si="19"/>
        <v>1</v>
      </c>
      <c r="J117">
        <f t="shared" si="20"/>
        <v>0</v>
      </c>
      <c r="K117">
        <f t="shared" si="21"/>
        <v>0</v>
      </c>
      <c r="L117">
        <f t="shared" si="22"/>
        <v>0</v>
      </c>
      <c r="M117">
        <f t="shared" si="23"/>
        <v>0</v>
      </c>
      <c r="N117" s="147">
        <f t="shared" si="13"/>
        <v>1</v>
      </c>
      <c r="O117" s="147">
        <f t="shared" si="14"/>
        <v>0</v>
      </c>
      <c r="P117">
        <f t="shared" si="15"/>
        <v>-1</v>
      </c>
      <c r="Q117" s="146">
        <v>45</v>
      </c>
      <c r="R117" s="151"/>
    </row>
    <row r="118" spans="1:18">
      <c r="A118" s="8">
        <v>9551</v>
      </c>
      <c r="B118" s="146">
        <v>75</v>
      </c>
      <c r="C118" s="121">
        <v>1</v>
      </c>
      <c r="D118" t="s">
        <v>117</v>
      </c>
      <c r="E118">
        <f t="shared" si="12"/>
        <v>2</v>
      </c>
      <c r="F118">
        <f t="shared" si="16"/>
        <v>2</v>
      </c>
      <c r="G118">
        <f t="shared" si="17"/>
        <v>0</v>
      </c>
      <c r="H118">
        <f t="shared" si="18"/>
        <v>0</v>
      </c>
      <c r="I118">
        <f t="shared" si="19"/>
        <v>0</v>
      </c>
      <c r="J118">
        <f t="shared" si="20"/>
        <v>0</v>
      </c>
      <c r="K118">
        <f t="shared" si="21"/>
        <v>0</v>
      </c>
      <c r="L118">
        <f t="shared" si="22"/>
        <v>0</v>
      </c>
      <c r="M118">
        <f t="shared" si="23"/>
        <v>0</v>
      </c>
      <c r="N118" s="147">
        <f t="shared" si="13"/>
        <v>2</v>
      </c>
      <c r="O118" s="147">
        <f t="shared" si="14"/>
        <v>0</v>
      </c>
      <c r="P118">
        <f t="shared" si="15"/>
        <v>-2</v>
      </c>
      <c r="Q118" s="146">
        <v>75</v>
      </c>
      <c r="R118" s="151"/>
    </row>
    <row r="119" spans="1:18">
      <c r="A119" s="8">
        <v>9565</v>
      </c>
      <c r="B119" s="146">
        <v>72</v>
      </c>
      <c r="C119" s="121">
        <v>0</v>
      </c>
      <c r="D119" t="s">
        <v>115</v>
      </c>
      <c r="E119">
        <f t="shared" si="12"/>
        <v>2</v>
      </c>
      <c r="F119">
        <f t="shared" si="16"/>
        <v>0</v>
      </c>
      <c r="G119">
        <f t="shared" si="17"/>
        <v>0</v>
      </c>
      <c r="H119">
        <f t="shared" si="18"/>
        <v>0</v>
      </c>
      <c r="I119">
        <f t="shared" si="19"/>
        <v>0</v>
      </c>
      <c r="J119">
        <f t="shared" si="20"/>
        <v>0</v>
      </c>
      <c r="K119">
        <f t="shared" si="21"/>
        <v>0</v>
      </c>
      <c r="L119">
        <f t="shared" si="22"/>
        <v>0</v>
      </c>
      <c r="M119">
        <f t="shared" si="23"/>
        <v>5</v>
      </c>
      <c r="N119" s="147">
        <f t="shared" si="13"/>
        <v>0</v>
      </c>
      <c r="O119" s="147">
        <f t="shared" si="14"/>
        <v>5</v>
      </c>
      <c r="P119">
        <f t="shared" si="15"/>
        <v>5</v>
      </c>
      <c r="Q119" s="146">
        <v>72</v>
      </c>
      <c r="R119" s="151"/>
    </row>
    <row r="120" spans="1:18">
      <c r="A120" s="8">
        <v>9568</v>
      </c>
      <c r="B120" s="146">
        <v>70</v>
      </c>
      <c r="C120" s="121">
        <v>0</v>
      </c>
      <c r="D120" t="s">
        <v>125</v>
      </c>
      <c r="E120">
        <f t="shared" si="12"/>
        <v>2</v>
      </c>
      <c r="F120">
        <f t="shared" si="16"/>
        <v>0</v>
      </c>
      <c r="G120">
        <f t="shared" si="17"/>
        <v>1</v>
      </c>
      <c r="H120">
        <f t="shared" si="18"/>
        <v>0</v>
      </c>
      <c r="I120">
        <f t="shared" si="19"/>
        <v>0</v>
      </c>
      <c r="J120">
        <f t="shared" si="20"/>
        <v>0</v>
      </c>
      <c r="K120">
        <f t="shared" si="21"/>
        <v>0</v>
      </c>
      <c r="L120">
        <f t="shared" si="22"/>
        <v>0</v>
      </c>
      <c r="M120">
        <f t="shared" si="23"/>
        <v>0</v>
      </c>
      <c r="N120" s="147">
        <f t="shared" si="13"/>
        <v>1</v>
      </c>
      <c r="O120" s="147">
        <f t="shared" si="14"/>
        <v>0</v>
      </c>
      <c r="P120">
        <f t="shared" si="15"/>
        <v>-1</v>
      </c>
      <c r="Q120" s="146">
        <v>70</v>
      </c>
      <c r="R120" s="151"/>
    </row>
    <row r="121" spans="1:18">
      <c r="A121" s="8">
        <v>9575</v>
      </c>
      <c r="B121" s="146">
        <v>89</v>
      </c>
      <c r="C121" s="121">
        <v>0</v>
      </c>
      <c r="D121" t="s">
        <v>160</v>
      </c>
      <c r="E121">
        <f t="shared" si="12"/>
        <v>3</v>
      </c>
      <c r="F121">
        <f t="shared" si="16"/>
        <v>0</v>
      </c>
      <c r="G121">
        <f t="shared" si="17"/>
        <v>0</v>
      </c>
      <c r="H121">
        <f t="shared" si="18"/>
        <v>0</v>
      </c>
      <c r="I121">
        <f t="shared" si="19"/>
        <v>0</v>
      </c>
      <c r="J121">
        <f t="shared" si="20"/>
        <v>0</v>
      </c>
      <c r="K121">
        <f t="shared" si="21"/>
        <v>0</v>
      </c>
      <c r="L121">
        <f t="shared" si="22"/>
        <v>0</v>
      </c>
      <c r="M121">
        <f t="shared" si="23"/>
        <v>5</v>
      </c>
      <c r="N121" s="147">
        <f t="shared" si="13"/>
        <v>0</v>
      </c>
      <c r="O121" s="147">
        <f t="shared" si="14"/>
        <v>5</v>
      </c>
      <c r="P121">
        <f t="shared" si="15"/>
        <v>5</v>
      </c>
      <c r="Q121" s="146">
        <v>89</v>
      </c>
      <c r="R121" s="151"/>
    </row>
    <row r="122" spans="1:18">
      <c r="A122" s="8">
        <v>9573</v>
      </c>
      <c r="B122" s="146">
        <v>72</v>
      </c>
      <c r="C122" s="121">
        <v>0</v>
      </c>
      <c r="D122" t="s">
        <v>161</v>
      </c>
      <c r="E122">
        <f t="shared" ref="E122:E184" si="24">LEN(D122)</f>
        <v>5</v>
      </c>
      <c r="F122">
        <f t="shared" si="16"/>
        <v>0</v>
      </c>
      <c r="G122">
        <f t="shared" si="17"/>
        <v>1</v>
      </c>
      <c r="H122">
        <f t="shared" si="18"/>
        <v>0</v>
      </c>
      <c r="I122">
        <f t="shared" si="19"/>
        <v>0</v>
      </c>
      <c r="J122">
        <f t="shared" si="20"/>
        <v>0</v>
      </c>
      <c r="K122">
        <f t="shared" si="21"/>
        <v>9</v>
      </c>
      <c r="L122">
        <f t="shared" si="22"/>
        <v>0</v>
      </c>
      <c r="M122">
        <f t="shared" si="23"/>
        <v>0</v>
      </c>
      <c r="N122" s="147">
        <f t="shared" ref="N122:N184" si="25">SUM(F122:I122)</f>
        <v>1</v>
      </c>
      <c r="O122" s="147">
        <f t="shared" ref="O122:O184" si="26">SUM(J122,K122,L122,M122)</f>
        <v>9</v>
      </c>
      <c r="P122">
        <f t="shared" ref="P122:P184" si="27">O122-N122</f>
        <v>8</v>
      </c>
      <c r="Q122" s="146">
        <v>72</v>
      </c>
      <c r="R122" s="151"/>
    </row>
    <row r="123" spans="1:18">
      <c r="A123" s="8">
        <v>9598</v>
      </c>
      <c r="B123" s="146">
        <v>63</v>
      </c>
      <c r="C123" s="121">
        <v>0</v>
      </c>
      <c r="D123" t="s">
        <v>117</v>
      </c>
      <c r="E123">
        <f t="shared" si="24"/>
        <v>2</v>
      </c>
      <c r="F123">
        <f t="shared" si="16"/>
        <v>2</v>
      </c>
      <c r="G123">
        <f t="shared" si="17"/>
        <v>0</v>
      </c>
      <c r="H123">
        <f t="shared" si="18"/>
        <v>0</v>
      </c>
      <c r="I123">
        <f t="shared" si="19"/>
        <v>0</v>
      </c>
      <c r="J123">
        <f t="shared" si="20"/>
        <v>0</v>
      </c>
      <c r="K123">
        <f t="shared" si="21"/>
        <v>0</v>
      </c>
      <c r="L123">
        <f t="shared" si="22"/>
        <v>0</v>
      </c>
      <c r="M123">
        <f t="shared" si="23"/>
        <v>0</v>
      </c>
      <c r="N123" s="147">
        <f t="shared" si="25"/>
        <v>2</v>
      </c>
      <c r="O123" s="147">
        <f t="shared" si="26"/>
        <v>0</v>
      </c>
      <c r="P123">
        <f t="shared" si="27"/>
        <v>-2</v>
      </c>
      <c r="Q123" s="146">
        <v>63</v>
      </c>
      <c r="R123" s="151"/>
    </row>
    <row r="124" spans="1:18">
      <c r="A124" s="8">
        <v>9595</v>
      </c>
      <c r="B124" s="146">
        <v>45</v>
      </c>
      <c r="C124" s="121">
        <v>0</v>
      </c>
      <c r="D124" t="s">
        <v>125</v>
      </c>
      <c r="E124">
        <f t="shared" si="24"/>
        <v>2</v>
      </c>
      <c r="F124">
        <f t="shared" si="16"/>
        <v>0</v>
      </c>
      <c r="G124">
        <f t="shared" si="17"/>
        <v>1</v>
      </c>
      <c r="H124">
        <f t="shared" si="18"/>
        <v>0</v>
      </c>
      <c r="I124">
        <f t="shared" si="19"/>
        <v>0</v>
      </c>
      <c r="J124">
        <f t="shared" si="20"/>
        <v>0</v>
      </c>
      <c r="K124">
        <f t="shared" si="21"/>
        <v>0</v>
      </c>
      <c r="L124">
        <f t="shared" si="22"/>
        <v>0</v>
      </c>
      <c r="M124">
        <f t="shared" si="23"/>
        <v>0</v>
      </c>
      <c r="N124" s="147">
        <f t="shared" si="25"/>
        <v>1</v>
      </c>
      <c r="O124" s="147">
        <f t="shared" si="26"/>
        <v>0</v>
      </c>
      <c r="P124">
        <f t="shared" si="27"/>
        <v>-1</v>
      </c>
      <c r="Q124" s="146">
        <v>45</v>
      </c>
      <c r="R124" s="151"/>
    </row>
    <row r="125" spans="1:18">
      <c r="A125" s="8">
        <v>9604</v>
      </c>
      <c r="B125" s="146">
        <v>81</v>
      </c>
      <c r="C125" s="121">
        <v>0</v>
      </c>
      <c r="D125" t="s">
        <v>122</v>
      </c>
      <c r="E125">
        <f t="shared" si="24"/>
        <v>2</v>
      </c>
      <c r="F125">
        <f t="shared" si="16"/>
        <v>2</v>
      </c>
      <c r="G125">
        <f t="shared" si="17"/>
        <v>0</v>
      </c>
      <c r="H125">
        <f t="shared" si="18"/>
        <v>0</v>
      </c>
      <c r="I125">
        <f t="shared" si="19"/>
        <v>0</v>
      </c>
      <c r="J125">
        <f t="shared" si="20"/>
        <v>0</v>
      </c>
      <c r="K125">
        <f t="shared" si="21"/>
        <v>0</v>
      </c>
      <c r="L125">
        <f t="shared" si="22"/>
        <v>0</v>
      </c>
      <c r="M125">
        <f t="shared" si="23"/>
        <v>0</v>
      </c>
      <c r="N125" s="147">
        <f t="shared" si="25"/>
        <v>2</v>
      </c>
      <c r="O125" s="147">
        <f t="shared" si="26"/>
        <v>0</v>
      </c>
      <c r="P125">
        <f t="shared" si="27"/>
        <v>-2</v>
      </c>
      <c r="Q125" s="146">
        <v>81</v>
      </c>
      <c r="R125" s="151"/>
    </row>
    <row r="126" spans="1:18">
      <c r="A126" s="8">
        <v>9607</v>
      </c>
      <c r="B126" s="146">
        <v>71</v>
      </c>
      <c r="C126" s="121">
        <v>0</v>
      </c>
      <c r="D126" t="s">
        <v>128</v>
      </c>
      <c r="E126">
        <f t="shared" si="24"/>
        <v>2</v>
      </c>
      <c r="F126">
        <f t="shared" si="16"/>
        <v>0</v>
      </c>
      <c r="G126">
        <f t="shared" si="17"/>
        <v>1</v>
      </c>
      <c r="H126">
        <f t="shared" si="18"/>
        <v>0</v>
      </c>
      <c r="I126">
        <f t="shared" si="19"/>
        <v>0</v>
      </c>
      <c r="J126">
        <f t="shared" si="20"/>
        <v>0</v>
      </c>
      <c r="K126">
        <f t="shared" si="21"/>
        <v>0</v>
      </c>
      <c r="L126">
        <f t="shared" si="22"/>
        <v>0</v>
      </c>
      <c r="M126">
        <f t="shared" si="23"/>
        <v>0</v>
      </c>
      <c r="N126" s="147">
        <f t="shared" si="25"/>
        <v>1</v>
      </c>
      <c r="O126" s="147">
        <f t="shared" si="26"/>
        <v>0</v>
      </c>
      <c r="P126">
        <f t="shared" si="27"/>
        <v>-1</v>
      </c>
      <c r="Q126" s="146">
        <v>71</v>
      </c>
      <c r="R126" s="151"/>
    </row>
    <row r="127" spans="1:18">
      <c r="A127" s="8">
        <v>9613</v>
      </c>
      <c r="B127" s="146">
        <v>54</v>
      </c>
      <c r="C127" s="121">
        <v>0</v>
      </c>
      <c r="D127" t="s">
        <v>146</v>
      </c>
      <c r="E127">
        <f t="shared" si="24"/>
        <v>8</v>
      </c>
      <c r="F127">
        <f t="shared" si="16"/>
        <v>2</v>
      </c>
      <c r="G127">
        <f t="shared" si="17"/>
        <v>1</v>
      </c>
      <c r="H127">
        <f t="shared" si="18"/>
        <v>0</v>
      </c>
      <c r="I127">
        <f t="shared" si="19"/>
        <v>1</v>
      </c>
      <c r="J127">
        <f t="shared" si="20"/>
        <v>0</v>
      </c>
      <c r="K127">
        <f t="shared" si="21"/>
        <v>0</v>
      </c>
      <c r="L127">
        <f t="shared" si="22"/>
        <v>0</v>
      </c>
      <c r="M127">
        <f t="shared" si="23"/>
        <v>0</v>
      </c>
      <c r="N127" s="147">
        <f t="shared" si="25"/>
        <v>4</v>
      </c>
      <c r="O127" s="147">
        <f t="shared" si="26"/>
        <v>0</v>
      </c>
      <c r="P127">
        <f t="shared" si="27"/>
        <v>-4</v>
      </c>
      <c r="Q127" s="146">
        <v>54</v>
      </c>
      <c r="R127" s="151"/>
    </row>
    <row r="128" spans="1:18">
      <c r="A128" s="8">
        <v>9636</v>
      </c>
      <c r="B128" s="146">
        <v>58</v>
      </c>
      <c r="C128" s="121">
        <v>0</v>
      </c>
      <c r="D128" t="s">
        <v>123</v>
      </c>
      <c r="E128">
        <f t="shared" si="24"/>
        <v>2</v>
      </c>
      <c r="F128">
        <f t="shared" si="16"/>
        <v>0</v>
      </c>
      <c r="G128">
        <f t="shared" si="17"/>
        <v>0</v>
      </c>
      <c r="H128">
        <f t="shared" si="18"/>
        <v>0</v>
      </c>
      <c r="I128">
        <f t="shared" si="19"/>
        <v>1</v>
      </c>
      <c r="J128">
        <f t="shared" si="20"/>
        <v>0</v>
      </c>
      <c r="K128">
        <f t="shared" si="21"/>
        <v>0</v>
      </c>
      <c r="L128">
        <f t="shared" si="22"/>
        <v>0</v>
      </c>
      <c r="M128">
        <f t="shared" si="23"/>
        <v>0</v>
      </c>
      <c r="N128" s="147">
        <f t="shared" si="25"/>
        <v>1</v>
      </c>
      <c r="O128" s="147">
        <f t="shared" si="26"/>
        <v>0</v>
      </c>
      <c r="P128">
        <f t="shared" si="27"/>
        <v>-1</v>
      </c>
      <c r="Q128" s="146">
        <v>58</v>
      </c>
      <c r="R128" s="151"/>
    </row>
    <row r="129" spans="1:18">
      <c r="A129" s="8">
        <v>9072</v>
      </c>
      <c r="B129" s="146">
        <v>79</v>
      </c>
      <c r="C129" s="121">
        <v>0</v>
      </c>
      <c r="D129" t="s">
        <v>115</v>
      </c>
      <c r="E129">
        <f t="shared" si="24"/>
        <v>2</v>
      </c>
      <c r="F129">
        <f t="shared" si="16"/>
        <v>0</v>
      </c>
      <c r="G129">
        <f t="shared" si="17"/>
        <v>0</v>
      </c>
      <c r="H129">
        <f t="shared" si="18"/>
        <v>0</v>
      </c>
      <c r="I129">
        <f t="shared" si="19"/>
        <v>0</v>
      </c>
      <c r="J129">
        <f t="shared" si="20"/>
        <v>0</v>
      </c>
      <c r="K129">
        <f t="shared" si="21"/>
        <v>0</v>
      </c>
      <c r="L129">
        <f t="shared" si="22"/>
        <v>0</v>
      </c>
      <c r="M129">
        <f t="shared" si="23"/>
        <v>5</v>
      </c>
      <c r="N129" s="147">
        <f t="shared" si="25"/>
        <v>0</v>
      </c>
      <c r="O129" s="147">
        <f t="shared" si="26"/>
        <v>5</v>
      </c>
      <c r="P129">
        <f t="shared" si="27"/>
        <v>5</v>
      </c>
      <c r="Q129" s="146">
        <v>79</v>
      </c>
      <c r="R129" s="151"/>
    </row>
    <row r="130" spans="1:18">
      <c r="A130" s="8">
        <v>9650</v>
      </c>
      <c r="B130" s="146">
        <v>68</v>
      </c>
      <c r="C130" s="121">
        <v>1</v>
      </c>
      <c r="D130" t="s">
        <v>162</v>
      </c>
      <c r="E130">
        <f t="shared" si="24"/>
        <v>5</v>
      </c>
      <c r="F130">
        <f t="shared" si="16"/>
        <v>0</v>
      </c>
      <c r="G130">
        <f t="shared" si="17"/>
        <v>0</v>
      </c>
      <c r="H130">
        <f t="shared" si="18"/>
        <v>0</v>
      </c>
      <c r="I130">
        <f t="shared" si="19"/>
        <v>0</v>
      </c>
      <c r="J130">
        <f t="shared" si="20"/>
        <v>0</v>
      </c>
      <c r="K130">
        <f t="shared" si="21"/>
        <v>9</v>
      </c>
      <c r="L130">
        <f t="shared" si="22"/>
        <v>7</v>
      </c>
      <c r="M130">
        <f t="shared" si="23"/>
        <v>0</v>
      </c>
      <c r="N130" s="147">
        <f t="shared" si="25"/>
        <v>0</v>
      </c>
      <c r="O130" s="147">
        <f t="shared" si="26"/>
        <v>16</v>
      </c>
      <c r="P130">
        <v>11</v>
      </c>
      <c r="Q130" s="146">
        <v>68</v>
      </c>
      <c r="R130" s="151"/>
    </row>
    <row r="131" spans="1:18">
      <c r="A131" s="8">
        <v>9672</v>
      </c>
      <c r="B131" s="146">
        <v>60</v>
      </c>
      <c r="C131" s="121">
        <v>0</v>
      </c>
      <c r="D131" t="s">
        <v>122</v>
      </c>
      <c r="E131">
        <f t="shared" si="24"/>
        <v>2</v>
      </c>
      <c r="F131">
        <f t="shared" ref="F131:F194" si="28">IF(NOT(ISERR(SEARCH("D",D131))), $S$5, 0)</f>
        <v>2</v>
      </c>
      <c r="G131">
        <f t="shared" ref="G131:G194" si="29">IF(NOT(ISERR(SEARCH("A",$D131))), $S$2, 0)</f>
        <v>0</v>
      </c>
      <c r="H131">
        <f t="shared" ref="H131:H194" si="30">IF(NOT(ISERR(SEARCH($H$2,$D131))), $S$3, 0)</f>
        <v>0</v>
      </c>
      <c r="I131">
        <f t="shared" ref="I131:I194" si="31">IF(NOT(ISERR(SEARCH($I$2,$D131))), $S$4, 0)</f>
        <v>0</v>
      </c>
      <c r="J131">
        <f t="shared" ref="J131:J194" si="32">IF(NOT(ISERR(SEARCH($J$2,$D131))), $S$6, 0)</f>
        <v>0</v>
      </c>
      <c r="K131">
        <f t="shared" ref="K131:K194" si="33">IF(NOT(ISERR(SEARCH($K$2,$D131))), $S$7, 0)</f>
        <v>0</v>
      </c>
      <c r="L131">
        <f t="shared" ref="L131:L194" si="34">IF(NOT(ISERR(SEARCH($L$2,$D131))), $S$8, 0)</f>
        <v>0</v>
      </c>
      <c r="M131">
        <f t="shared" ref="M131:M194" si="35">IF(NOT(ISERR(SEARCH($M$2,$D131))), $S$9, 0)</f>
        <v>0</v>
      </c>
      <c r="N131" s="147">
        <f t="shared" si="25"/>
        <v>2</v>
      </c>
      <c r="O131" s="147">
        <f t="shared" si="26"/>
        <v>0</v>
      </c>
      <c r="P131">
        <f t="shared" si="27"/>
        <v>-2</v>
      </c>
      <c r="Q131" s="146">
        <v>60</v>
      </c>
      <c r="R131" s="151"/>
    </row>
    <row r="132" spans="1:18">
      <c r="A132" s="8">
        <v>9624</v>
      </c>
      <c r="B132" s="146">
        <v>76</v>
      </c>
      <c r="C132" s="121">
        <v>1</v>
      </c>
      <c r="D132" t="s">
        <v>120</v>
      </c>
      <c r="E132">
        <f t="shared" si="24"/>
        <v>2</v>
      </c>
      <c r="F132">
        <f t="shared" si="28"/>
        <v>0</v>
      </c>
      <c r="G132">
        <f t="shared" si="29"/>
        <v>0</v>
      </c>
      <c r="H132">
        <f t="shared" si="30"/>
        <v>0</v>
      </c>
      <c r="I132">
        <f t="shared" si="31"/>
        <v>0</v>
      </c>
      <c r="J132">
        <f t="shared" si="32"/>
        <v>0</v>
      </c>
      <c r="K132">
        <f t="shared" si="33"/>
        <v>0</v>
      </c>
      <c r="L132">
        <f t="shared" si="34"/>
        <v>0</v>
      </c>
      <c r="M132">
        <f t="shared" si="35"/>
        <v>5</v>
      </c>
      <c r="N132" s="147">
        <f t="shared" si="25"/>
        <v>0</v>
      </c>
      <c r="O132" s="147">
        <f t="shared" si="26"/>
        <v>5</v>
      </c>
      <c r="P132">
        <f t="shared" si="27"/>
        <v>5</v>
      </c>
      <c r="Q132" s="146">
        <v>76</v>
      </c>
      <c r="R132" s="151"/>
    </row>
    <row r="133" spans="1:18">
      <c r="A133" s="8">
        <v>9683</v>
      </c>
      <c r="B133" s="146">
        <v>71</v>
      </c>
      <c r="C133" s="121">
        <v>0</v>
      </c>
      <c r="D133" t="s">
        <v>163</v>
      </c>
      <c r="E133">
        <f t="shared" si="24"/>
        <v>5</v>
      </c>
      <c r="F133">
        <f t="shared" si="28"/>
        <v>2</v>
      </c>
      <c r="G133">
        <f t="shared" si="29"/>
        <v>1</v>
      </c>
      <c r="H133">
        <f t="shared" si="30"/>
        <v>0</v>
      </c>
      <c r="I133">
        <f t="shared" si="31"/>
        <v>0</v>
      </c>
      <c r="J133">
        <f t="shared" si="32"/>
        <v>0</v>
      </c>
      <c r="K133">
        <f t="shared" si="33"/>
        <v>0</v>
      </c>
      <c r="L133">
        <f t="shared" si="34"/>
        <v>0</v>
      </c>
      <c r="M133">
        <f t="shared" si="35"/>
        <v>0</v>
      </c>
      <c r="N133" s="147">
        <f t="shared" si="25"/>
        <v>3</v>
      </c>
      <c r="O133" s="147">
        <f t="shared" si="26"/>
        <v>0</v>
      </c>
      <c r="P133">
        <f t="shared" si="27"/>
        <v>-3</v>
      </c>
      <c r="Q133" s="146">
        <v>71</v>
      </c>
      <c r="R133" s="151"/>
    </row>
    <row r="134" spans="1:18">
      <c r="A134" s="8">
        <v>9693</v>
      </c>
      <c r="B134" s="146">
        <v>58</v>
      </c>
      <c r="C134" s="121">
        <v>0</v>
      </c>
      <c r="D134" t="s">
        <v>122</v>
      </c>
      <c r="E134">
        <f t="shared" si="24"/>
        <v>2</v>
      </c>
      <c r="F134">
        <f t="shared" si="28"/>
        <v>2</v>
      </c>
      <c r="G134">
        <f t="shared" si="29"/>
        <v>0</v>
      </c>
      <c r="H134">
        <f t="shared" si="30"/>
        <v>0</v>
      </c>
      <c r="I134">
        <f t="shared" si="31"/>
        <v>0</v>
      </c>
      <c r="J134">
        <f t="shared" si="32"/>
        <v>0</v>
      </c>
      <c r="K134">
        <f t="shared" si="33"/>
        <v>0</v>
      </c>
      <c r="L134">
        <f t="shared" si="34"/>
        <v>0</v>
      </c>
      <c r="M134">
        <f t="shared" si="35"/>
        <v>0</v>
      </c>
      <c r="N134" s="147">
        <f t="shared" si="25"/>
        <v>2</v>
      </c>
      <c r="O134" s="147">
        <f t="shared" si="26"/>
        <v>0</v>
      </c>
      <c r="P134">
        <f t="shared" si="27"/>
        <v>-2</v>
      </c>
      <c r="Q134" s="146">
        <v>58</v>
      </c>
      <c r="R134" s="151"/>
    </row>
    <row r="135" spans="1:18">
      <c r="A135" s="8">
        <v>9699</v>
      </c>
      <c r="B135" s="146">
        <v>76</v>
      </c>
      <c r="C135" s="121">
        <v>0</v>
      </c>
      <c r="D135" t="s">
        <v>122</v>
      </c>
      <c r="E135">
        <f t="shared" si="24"/>
        <v>2</v>
      </c>
      <c r="F135">
        <f t="shared" si="28"/>
        <v>2</v>
      </c>
      <c r="G135">
        <f t="shared" si="29"/>
        <v>0</v>
      </c>
      <c r="H135">
        <f t="shared" si="30"/>
        <v>0</v>
      </c>
      <c r="I135">
        <f t="shared" si="31"/>
        <v>0</v>
      </c>
      <c r="J135">
        <f t="shared" si="32"/>
        <v>0</v>
      </c>
      <c r="K135">
        <f t="shared" si="33"/>
        <v>0</v>
      </c>
      <c r="L135">
        <f t="shared" si="34"/>
        <v>0</v>
      </c>
      <c r="M135">
        <f t="shared" si="35"/>
        <v>0</v>
      </c>
      <c r="N135" s="147">
        <f t="shared" si="25"/>
        <v>2</v>
      </c>
      <c r="O135" s="147">
        <f t="shared" si="26"/>
        <v>0</v>
      </c>
      <c r="P135">
        <f t="shared" si="27"/>
        <v>-2</v>
      </c>
      <c r="Q135" s="146">
        <v>76</v>
      </c>
      <c r="R135" s="151"/>
    </row>
    <row r="136" spans="1:18">
      <c r="A136" s="8">
        <v>9717</v>
      </c>
      <c r="B136" s="146">
        <v>51</v>
      </c>
      <c r="C136" s="121">
        <v>0</v>
      </c>
      <c r="D136" t="s">
        <v>122</v>
      </c>
      <c r="E136">
        <f t="shared" si="24"/>
        <v>2</v>
      </c>
      <c r="F136">
        <f t="shared" si="28"/>
        <v>2</v>
      </c>
      <c r="G136">
        <f t="shared" si="29"/>
        <v>0</v>
      </c>
      <c r="H136">
        <f t="shared" si="30"/>
        <v>0</v>
      </c>
      <c r="I136">
        <f t="shared" si="31"/>
        <v>0</v>
      </c>
      <c r="J136">
        <f t="shared" si="32"/>
        <v>0</v>
      </c>
      <c r="K136">
        <f t="shared" si="33"/>
        <v>0</v>
      </c>
      <c r="L136">
        <f t="shared" si="34"/>
        <v>0</v>
      </c>
      <c r="M136">
        <f t="shared" si="35"/>
        <v>0</v>
      </c>
      <c r="N136" s="147">
        <f t="shared" si="25"/>
        <v>2</v>
      </c>
      <c r="O136" s="147">
        <f t="shared" si="26"/>
        <v>0</v>
      </c>
      <c r="P136">
        <f t="shared" si="27"/>
        <v>-2</v>
      </c>
      <c r="Q136" s="146">
        <v>51</v>
      </c>
      <c r="R136" s="151"/>
    </row>
    <row r="137" spans="1:18">
      <c r="A137" s="8">
        <v>9713</v>
      </c>
      <c r="B137" s="146">
        <v>48</v>
      </c>
      <c r="C137" s="121">
        <v>0</v>
      </c>
      <c r="D137" t="s">
        <v>164</v>
      </c>
      <c r="E137">
        <f t="shared" si="24"/>
        <v>6</v>
      </c>
      <c r="F137">
        <f t="shared" si="28"/>
        <v>2</v>
      </c>
      <c r="G137">
        <f t="shared" si="29"/>
        <v>1</v>
      </c>
      <c r="H137">
        <f t="shared" si="30"/>
        <v>0</v>
      </c>
      <c r="I137">
        <f t="shared" si="31"/>
        <v>1</v>
      </c>
      <c r="J137">
        <f t="shared" si="32"/>
        <v>0</v>
      </c>
      <c r="K137">
        <f t="shared" si="33"/>
        <v>0</v>
      </c>
      <c r="L137">
        <f t="shared" si="34"/>
        <v>0</v>
      </c>
      <c r="M137">
        <f t="shared" si="35"/>
        <v>0</v>
      </c>
      <c r="N137" s="147">
        <f t="shared" si="25"/>
        <v>4</v>
      </c>
      <c r="O137" s="147">
        <f t="shared" si="26"/>
        <v>0</v>
      </c>
      <c r="P137">
        <f t="shared" si="27"/>
        <v>-4</v>
      </c>
      <c r="Q137" s="146">
        <v>48</v>
      </c>
      <c r="R137" s="151"/>
    </row>
    <row r="138" spans="1:18">
      <c r="A138" s="8">
        <v>8800</v>
      </c>
      <c r="B138" s="146">
        <v>54</v>
      </c>
      <c r="C138" s="121">
        <v>0</v>
      </c>
      <c r="D138" t="s">
        <v>165</v>
      </c>
      <c r="E138">
        <f t="shared" si="24"/>
        <v>6</v>
      </c>
      <c r="F138">
        <f t="shared" si="28"/>
        <v>2</v>
      </c>
      <c r="G138">
        <f t="shared" si="29"/>
        <v>1</v>
      </c>
      <c r="H138">
        <f t="shared" si="30"/>
        <v>0</v>
      </c>
      <c r="I138">
        <f t="shared" si="31"/>
        <v>1</v>
      </c>
      <c r="J138">
        <f t="shared" si="32"/>
        <v>0</v>
      </c>
      <c r="K138">
        <f t="shared" si="33"/>
        <v>0</v>
      </c>
      <c r="L138">
        <f t="shared" si="34"/>
        <v>0</v>
      </c>
      <c r="M138">
        <f t="shared" si="35"/>
        <v>0</v>
      </c>
      <c r="N138" s="147">
        <f t="shared" si="25"/>
        <v>4</v>
      </c>
      <c r="O138" s="147">
        <f t="shared" si="26"/>
        <v>0</v>
      </c>
      <c r="P138">
        <f t="shared" si="27"/>
        <v>-4</v>
      </c>
      <c r="Q138" s="146">
        <v>54</v>
      </c>
      <c r="R138" s="151"/>
    </row>
    <row r="139" spans="1:18">
      <c r="A139" s="8">
        <v>9682</v>
      </c>
      <c r="B139" s="146">
        <v>62</v>
      </c>
      <c r="C139" s="121">
        <v>0</v>
      </c>
      <c r="D139" t="s">
        <v>125</v>
      </c>
      <c r="E139">
        <f t="shared" si="24"/>
        <v>2</v>
      </c>
      <c r="F139">
        <f t="shared" si="28"/>
        <v>0</v>
      </c>
      <c r="G139">
        <f t="shared" si="29"/>
        <v>1</v>
      </c>
      <c r="H139">
        <f t="shared" si="30"/>
        <v>0</v>
      </c>
      <c r="I139">
        <f t="shared" si="31"/>
        <v>0</v>
      </c>
      <c r="J139">
        <f t="shared" si="32"/>
        <v>0</v>
      </c>
      <c r="K139">
        <f t="shared" si="33"/>
        <v>0</v>
      </c>
      <c r="L139">
        <f t="shared" si="34"/>
        <v>0</v>
      </c>
      <c r="M139">
        <f t="shared" si="35"/>
        <v>0</v>
      </c>
      <c r="N139" s="147">
        <f t="shared" si="25"/>
        <v>1</v>
      </c>
      <c r="O139" s="147">
        <f t="shared" si="26"/>
        <v>0</v>
      </c>
      <c r="P139">
        <f t="shared" si="27"/>
        <v>-1</v>
      </c>
      <c r="Q139" s="146">
        <v>62</v>
      </c>
      <c r="R139" s="151"/>
    </row>
    <row r="140" spans="1:18">
      <c r="A140" s="8">
        <v>9759</v>
      </c>
      <c r="B140" s="146">
        <v>29</v>
      </c>
      <c r="C140" s="121">
        <v>0</v>
      </c>
      <c r="D140" t="s">
        <v>123</v>
      </c>
      <c r="E140">
        <f t="shared" si="24"/>
        <v>2</v>
      </c>
      <c r="F140">
        <f t="shared" si="28"/>
        <v>0</v>
      </c>
      <c r="G140">
        <f t="shared" si="29"/>
        <v>0</v>
      </c>
      <c r="H140">
        <f t="shared" si="30"/>
        <v>0</v>
      </c>
      <c r="I140">
        <f t="shared" si="31"/>
        <v>1</v>
      </c>
      <c r="J140">
        <f t="shared" si="32"/>
        <v>0</v>
      </c>
      <c r="K140">
        <f t="shared" si="33"/>
        <v>0</v>
      </c>
      <c r="L140">
        <f t="shared" si="34"/>
        <v>0</v>
      </c>
      <c r="M140">
        <f t="shared" si="35"/>
        <v>0</v>
      </c>
      <c r="N140" s="147">
        <f t="shared" si="25"/>
        <v>1</v>
      </c>
      <c r="O140" s="147">
        <f t="shared" si="26"/>
        <v>0</v>
      </c>
      <c r="P140">
        <f t="shared" si="27"/>
        <v>-1</v>
      </c>
      <c r="Q140" s="146">
        <v>29</v>
      </c>
      <c r="R140" s="151"/>
    </row>
    <row r="141" spans="1:18">
      <c r="A141" s="8">
        <v>9787</v>
      </c>
      <c r="B141" s="146">
        <v>58</v>
      </c>
      <c r="C141" s="121">
        <v>0</v>
      </c>
      <c r="D141" t="s">
        <v>166</v>
      </c>
      <c r="E141">
        <f t="shared" si="24"/>
        <v>3</v>
      </c>
      <c r="F141">
        <f t="shared" si="28"/>
        <v>2</v>
      </c>
      <c r="G141">
        <f t="shared" si="29"/>
        <v>0</v>
      </c>
      <c r="H141">
        <f t="shared" si="30"/>
        <v>0</v>
      </c>
      <c r="I141">
        <f t="shared" si="31"/>
        <v>0</v>
      </c>
      <c r="J141">
        <f t="shared" si="32"/>
        <v>0</v>
      </c>
      <c r="K141">
        <f t="shared" si="33"/>
        <v>0</v>
      </c>
      <c r="L141">
        <f t="shared" si="34"/>
        <v>0</v>
      </c>
      <c r="M141">
        <f t="shared" si="35"/>
        <v>0</v>
      </c>
      <c r="N141" s="147">
        <f t="shared" si="25"/>
        <v>2</v>
      </c>
      <c r="O141" s="147">
        <f t="shared" si="26"/>
        <v>0</v>
      </c>
      <c r="P141">
        <f t="shared" si="27"/>
        <v>-2</v>
      </c>
      <c r="Q141" s="146">
        <v>58</v>
      </c>
      <c r="R141" s="151"/>
    </row>
    <row r="142" spans="1:18">
      <c r="A142" s="8">
        <v>9770</v>
      </c>
      <c r="B142" s="146">
        <v>61</v>
      </c>
      <c r="C142" s="121">
        <v>0</v>
      </c>
      <c r="D142" t="s">
        <v>122</v>
      </c>
      <c r="E142">
        <f t="shared" si="24"/>
        <v>2</v>
      </c>
      <c r="F142">
        <f t="shared" si="28"/>
        <v>2</v>
      </c>
      <c r="G142">
        <f t="shared" si="29"/>
        <v>0</v>
      </c>
      <c r="H142">
        <f t="shared" si="30"/>
        <v>0</v>
      </c>
      <c r="I142">
        <f t="shared" si="31"/>
        <v>0</v>
      </c>
      <c r="J142">
        <f t="shared" si="32"/>
        <v>0</v>
      </c>
      <c r="K142">
        <f t="shared" si="33"/>
        <v>0</v>
      </c>
      <c r="L142">
        <f t="shared" si="34"/>
        <v>0</v>
      </c>
      <c r="M142">
        <f t="shared" si="35"/>
        <v>0</v>
      </c>
      <c r="N142" s="147">
        <f t="shared" si="25"/>
        <v>2</v>
      </c>
      <c r="O142" s="147">
        <f t="shared" si="26"/>
        <v>0</v>
      </c>
      <c r="P142">
        <f t="shared" si="27"/>
        <v>-2</v>
      </c>
      <c r="Q142" s="146">
        <v>61</v>
      </c>
      <c r="R142" s="151"/>
    </row>
    <row r="143" spans="1:18">
      <c r="A143" s="8">
        <v>9778</v>
      </c>
      <c r="B143" s="146">
        <v>59</v>
      </c>
      <c r="C143" s="121">
        <v>0</v>
      </c>
      <c r="D143" t="s">
        <v>117</v>
      </c>
      <c r="E143">
        <f t="shared" si="24"/>
        <v>2</v>
      </c>
      <c r="F143">
        <f t="shared" si="28"/>
        <v>2</v>
      </c>
      <c r="G143">
        <f t="shared" si="29"/>
        <v>0</v>
      </c>
      <c r="H143">
        <f t="shared" si="30"/>
        <v>0</v>
      </c>
      <c r="I143">
        <f t="shared" si="31"/>
        <v>0</v>
      </c>
      <c r="J143">
        <f t="shared" si="32"/>
        <v>0</v>
      </c>
      <c r="K143">
        <f t="shared" si="33"/>
        <v>0</v>
      </c>
      <c r="L143">
        <f t="shared" si="34"/>
        <v>0</v>
      </c>
      <c r="M143">
        <f t="shared" si="35"/>
        <v>0</v>
      </c>
      <c r="N143" s="147">
        <f t="shared" si="25"/>
        <v>2</v>
      </c>
      <c r="O143" s="147">
        <f t="shared" si="26"/>
        <v>0</v>
      </c>
      <c r="P143">
        <f t="shared" si="27"/>
        <v>-2</v>
      </c>
      <c r="Q143" s="146">
        <v>59</v>
      </c>
      <c r="R143" s="151"/>
    </row>
    <row r="144" spans="1:18">
      <c r="A144" s="8">
        <v>9823</v>
      </c>
      <c r="B144" s="146">
        <v>45</v>
      </c>
      <c r="C144" s="121">
        <v>0</v>
      </c>
      <c r="D144" t="s">
        <v>167</v>
      </c>
      <c r="E144">
        <f t="shared" si="24"/>
        <v>16</v>
      </c>
      <c r="F144">
        <f t="shared" si="28"/>
        <v>2</v>
      </c>
      <c r="G144">
        <f t="shared" si="29"/>
        <v>1</v>
      </c>
      <c r="H144">
        <f t="shared" si="30"/>
        <v>2</v>
      </c>
      <c r="I144">
        <f t="shared" si="31"/>
        <v>1</v>
      </c>
      <c r="J144">
        <f t="shared" si="32"/>
        <v>0</v>
      </c>
      <c r="K144">
        <f t="shared" si="33"/>
        <v>0</v>
      </c>
      <c r="L144">
        <f t="shared" si="34"/>
        <v>0</v>
      </c>
      <c r="M144">
        <f t="shared" si="35"/>
        <v>0</v>
      </c>
      <c r="N144" s="147">
        <f t="shared" si="25"/>
        <v>6</v>
      </c>
      <c r="O144" s="147">
        <f t="shared" si="26"/>
        <v>0</v>
      </c>
      <c r="P144">
        <f t="shared" si="27"/>
        <v>-6</v>
      </c>
      <c r="Q144" s="146">
        <v>45</v>
      </c>
      <c r="R144" s="151"/>
    </row>
    <row r="145" spans="1:18">
      <c r="A145" s="8">
        <v>9827</v>
      </c>
      <c r="B145" s="146">
        <v>54</v>
      </c>
      <c r="C145" s="121">
        <v>0</v>
      </c>
      <c r="D145" t="s">
        <v>136</v>
      </c>
      <c r="E145">
        <f t="shared" si="24"/>
        <v>4</v>
      </c>
      <c r="F145">
        <f t="shared" si="28"/>
        <v>2</v>
      </c>
      <c r="G145">
        <f t="shared" si="29"/>
        <v>1</v>
      </c>
      <c r="H145">
        <f t="shared" si="30"/>
        <v>0</v>
      </c>
      <c r="I145">
        <f t="shared" si="31"/>
        <v>0</v>
      </c>
      <c r="J145">
        <f t="shared" si="32"/>
        <v>0</v>
      </c>
      <c r="K145">
        <f t="shared" si="33"/>
        <v>0</v>
      </c>
      <c r="L145">
        <f t="shared" si="34"/>
        <v>0</v>
      </c>
      <c r="M145">
        <f t="shared" si="35"/>
        <v>0</v>
      </c>
      <c r="N145" s="147">
        <f t="shared" si="25"/>
        <v>3</v>
      </c>
      <c r="O145" s="147">
        <f t="shared" si="26"/>
        <v>0</v>
      </c>
      <c r="P145">
        <f t="shared" si="27"/>
        <v>-3</v>
      </c>
      <c r="Q145" s="146">
        <v>54</v>
      </c>
      <c r="R145" s="151"/>
    </row>
    <row r="146" spans="1:18">
      <c r="A146" s="8">
        <v>9841</v>
      </c>
      <c r="B146" s="146">
        <v>69</v>
      </c>
      <c r="C146" s="121">
        <v>0</v>
      </c>
      <c r="D146" t="s">
        <v>117</v>
      </c>
      <c r="E146">
        <f t="shared" si="24"/>
        <v>2</v>
      </c>
      <c r="F146">
        <f t="shared" si="28"/>
        <v>2</v>
      </c>
      <c r="G146">
        <f t="shared" si="29"/>
        <v>0</v>
      </c>
      <c r="H146">
        <f t="shared" si="30"/>
        <v>0</v>
      </c>
      <c r="I146">
        <f t="shared" si="31"/>
        <v>0</v>
      </c>
      <c r="J146">
        <f t="shared" si="32"/>
        <v>0</v>
      </c>
      <c r="K146">
        <f t="shared" si="33"/>
        <v>0</v>
      </c>
      <c r="L146">
        <f t="shared" si="34"/>
        <v>0</v>
      </c>
      <c r="M146">
        <f t="shared" si="35"/>
        <v>0</v>
      </c>
      <c r="N146" s="147">
        <f t="shared" si="25"/>
        <v>2</v>
      </c>
      <c r="O146" s="147">
        <f t="shared" si="26"/>
        <v>0</v>
      </c>
      <c r="P146">
        <f t="shared" si="27"/>
        <v>-2</v>
      </c>
      <c r="Q146" s="146">
        <v>69</v>
      </c>
      <c r="R146" s="151"/>
    </row>
    <row r="147" spans="1:18">
      <c r="A147" s="8">
        <v>9842</v>
      </c>
      <c r="B147" s="146">
        <v>47</v>
      </c>
      <c r="C147" s="121">
        <v>0</v>
      </c>
      <c r="D147" t="s">
        <v>117</v>
      </c>
      <c r="E147">
        <f t="shared" si="24"/>
        <v>2</v>
      </c>
      <c r="F147">
        <f t="shared" si="28"/>
        <v>2</v>
      </c>
      <c r="G147">
        <f t="shared" si="29"/>
        <v>0</v>
      </c>
      <c r="H147">
        <f t="shared" si="30"/>
        <v>0</v>
      </c>
      <c r="I147">
        <f t="shared" si="31"/>
        <v>0</v>
      </c>
      <c r="J147">
        <f t="shared" si="32"/>
        <v>0</v>
      </c>
      <c r="K147">
        <f t="shared" si="33"/>
        <v>0</v>
      </c>
      <c r="L147">
        <f t="shared" si="34"/>
        <v>0</v>
      </c>
      <c r="M147">
        <f t="shared" si="35"/>
        <v>0</v>
      </c>
      <c r="N147" s="147">
        <f t="shared" si="25"/>
        <v>2</v>
      </c>
      <c r="O147" s="147">
        <f t="shared" si="26"/>
        <v>0</v>
      </c>
      <c r="P147">
        <f t="shared" si="27"/>
        <v>-2</v>
      </c>
      <c r="Q147" s="146">
        <v>47</v>
      </c>
      <c r="R147" s="151"/>
    </row>
    <row r="148" spans="1:18">
      <c r="A148" s="8">
        <v>9844</v>
      </c>
      <c r="B148" s="146">
        <v>57</v>
      </c>
      <c r="C148" s="121">
        <v>0</v>
      </c>
      <c r="D148" t="s">
        <v>125</v>
      </c>
      <c r="E148">
        <f t="shared" si="24"/>
        <v>2</v>
      </c>
      <c r="F148">
        <f t="shared" si="28"/>
        <v>0</v>
      </c>
      <c r="G148">
        <f t="shared" si="29"/>
        <v>1</v>
      </c>
      <c r="H148">
        <f t="shared" si="30"/>
        <v>0</v>
      </c>
      <c r="I148">
        <f t="shared" si="31"/>
        <v>0</v>
      </c>
      <c r="J148">
        <f t="shared" si="32"/>
        <v>0</v>
      </c>
      <c r="K148">
        <f t="shared" si="33"/>
        <v>0</v>
      </c>
      <c r="L148">
        <f t="shared" si="34"/>
        <v>0</v>
      </c>
      <c r="M148">
        <f t="shared" si="35"/>
        <v>0</v>
      </c>
      <c r="N148" s="147">
        <f t="shared" si="25"/>
        <v>1</v>
      </c>
      <c r="O148" s="147">
        <f t="shared" si="26"/>
        <v>0</v>
      </c>
      <c r="P148">
        <f t="shared" si="27"/>
        <v>-1</v>
      </c>
      <c r="Q148" s="146">
        <v>57</v>
      </c>
      <c r="R148" s="151"/>
    </row>
    <row r="149" spans="1:18">
      <c r="A149" s="8">
        <v>9848</v>
      </c>
      <c r="B149" s="146">
        <v>106</v>
      </c>
      <c r="C149" s="121">
        <v>0</v>
      </c>
      <c r="D149" t="s">
        <v>145</v>
      </c>
      <c r="E149">
        <f t="shared" si="24"/>
        <v>2</v>
      </c>
      <c r="F149">
        <f t="shared" si="28"/>
        <v>0</v>
      </c>
      <c r="G149">
        <f t="shared" si="29"/>
        <v>0</v>
      </c>
      <c r="H149">
        <f t="shared" si="30"/>
        <v>0</v>
      </c>
      <c r="I149">
        <f t="shared" si="31"/>
        <v>0</v>
      </c>
      <c r="J149">
        <f t="shared" si="32"/>
        <v>0</v>
      </c>
      <c r="K149">
        <f t="shared" si="33"/>
        <v>9</v>
      </c>
      <c r="L149">
        <f t="shared" si="34"/>
        <v>0</v>
      </c>
      <c r="M149">
        <f t="shared" si="35"/>
        <v>0</v>
      </c>
      <c r="N149" s="147">
        <f t="shared" si="25"/>
        <v>0</v>
      </c>
      <c r="O149" s="147">
        <f t="shared" si="26"/>
        <v>9</v>
      </c>
      <c r="P149">
        <f t="shared" si="27"/>
        <v>9</v>
      </c>
      <c r="Q149" s="146">
        <v>106</v>
      </c>
      <c r="R149" s="151"/>
    </row>
    <row r="150" spans="1:18">
      <c r="A150" s="8">
        <v>9806</v>
      </c>
      <c r="B150" s="146">
        <v>92</v>
      </c>
      <c r="C150" s="121">
        <v>0</v>
      </c>
      <c r="D150" t="s">
        <v>117</v>
      </c>
      <c r="E150">
        <f t="shared" si="24"/>
        <v>2</v>
      </c>
      <c r="F150">
        <f t="shared" si="28"/>
        <v>2</v>
      </c>
      <c r="G150">
        <f t="shared" si="29"/>
        <v>0</v>
      </c>
      <c r="H150">
        <f t="shared" si="30"/>
        <v>0</v>
      </c>
      <c r="I150">
        <f t="shared" si="31"/>
        <v>0</v>
      </c>
      <c r="J150">
        <f t="shared" si="32"/>
        <v>0</v>
      </c>
      <c r="K150">
        <f t="shared" si="33"/>
        <v>0</v>
      </c>
      <c r="L150">
        <f t="shared" si="34"/>
        <v>0</v>
      </c>
      <c r="M150">
        <f t="shared" si="35"/>
        <v>0</v>
      </c>
      <c r="N150" s="147">
        <f t="shared" si="25"/>
        <v>2</v>
      </c>
      <c r="O150" s="147">
        <f t="shared" si="26"/>
        <v>0</v>
      </c>
      <c r="P150">
        <f t="shared" si="27"/>
        <v>-2</v>
      </c>
      <c r="Q150" s="146">
        <v>92</v>
      </c>
      <c r="R150" s="151"/>
    </row>
    <row r="151" spans="1:18">
      <c r="A151" s="8">
        <v>9276</v>
      </c>
      <c r="B151" s="146">
        <v>51</v>
      </c>
      <c r="C151" s="121">
        <v>0</v>
      </c>
      <c r="D151" t="s">
        <v>168</v>
      </c>
      <c r="E151">
        <f t="shared" si="24"/>
        <v>5</v>
      </c>
      <c r="F151">
        <f t="shared" si="28"/>
        <v>2</v>
      </c>
      <c r="G151">
        <f t="shared" si="29"/>
        <v>0</v>
      </c>
      <c r="H151">
        <f t="shared" si="30"/>
        <v>0</v>
      </c>
      <c r="I151">
        <f t="shared" si="31"/>
        <v>0</v>
      </c>
      <c r="J151">
        <f t="shared" si="32"/>
        <v>0</v>
      </c>
      <c r="K151">
        <f t="shared" si="33"/>
        <v>0</v>
      </c>
      <c r="L151">
        <f t="shared" si="34"/>
        <v>0</v>
      </c>
      <c r="M151">
        <f t="shared" si="35"/>
        <v>0</v>
      </c>
      <c r="N151" s="147">
        <f t="shared" si="25"/>
        <v>2</v>
      </c>
      <c r="O151" s="147">
        <f t="shared" si="26"/>
        <v>0</v>
      </c>
      <c r="P151">
        <f t="shared" si="27"/>
        <v>-2</v>
      </c>
      <c r="Q151" s="146">
        <v>51</v>
      </c>
      <c r="R151" s="151"/>
    </row>
    <row r="152" spans="1:18">
      <c r="A152" s="8">
        <v>9850</v>
      </c>
      <c r="B152" s="146">
        <v>53</v>
      </c>
      <c r="C152" s="121">
        <v>0</v>
      </c>
      <c r="D152" t="s">
        <v>146</v>
      </c>
      <c r="E152">
        <f t="shared" si="24"/>
        <v>8</v>
      </c>
      <c r="F152">
        <f t="shared" si="28"/>
        <v>2</v>
      </c>
      <c r="G152">
        <f t="shared" si="29"/>
        <v>1</v>
      </c>
      <c r="H152">
        <f t="shared" si="30"/>
        <v>0</v>
      </c>
      <c r="I152">
        <f t="shared" si="31"/>
        <v>1</v>
      </c>
      <c r="J152">
        <f t="shared" si="32"/>
        <v>0</v>
      </c>
      <c r="K152">
        <f t="shared" si="33"/>
        <v>0</v>
      </c>
      <c r="L152">
        <f t="shared" si="34"/>
        <v>0</v>
      </c>
      <c r="M152">
        <f t="shared" si="35"/>
        <v>0</v>
      </c>
      <c r="N152" s="147">
        <f t="shared" si="25"/>
        <v>4</v>
      </c>
      <c r="O152" s="147">
        <f t="shared" si="26"/>
        <v>0</v>
      </c>
      <c r="P152">
        <f t="shared" si="27"/>
        <v>-4</v>
      </c>
      <c r="Q152" s="146">
        <v>53</v>
      </c>
      <c r="R152" s="151"/>
    </row>
    <row r="153" spans="1:18">
      <c r="A153" s="8">
        <v>9860</v>
      </c>
      <c r="B153" s="146">
        <v>33</v>
      </c>
      <c r="C153" s="121">
        <v>0</v>
      </c>
      <c r="D153" t="s">
        <v>125</v>
      </c>
      <c r="E153">
        <f t="shared" si="24"/>
        <v>2</v>
      </c>
      <c r="F153">
        <f t="shared" si="28"/>
        <v>0</v>
      </c>
      <c r="G153">
        <f t="shared" si="29"/>
        <v>1</v>
      </c>
      <c r="H153">
        <f t="shared" si="30"/>
        <v>0</v>
      </c>
      <c r="I153">
        <f t="shared" si="31"/>
        <v>0</v>
      </c>
      <c r="J153">
        <f t="shared" si="32"/>
        <v>0</v>
      </c>
      <c r="K153">
        <f t="shared" si="33"/>
        <v>0</v>
      </c>
      <c r="L153">
        <f t="shared" si="34"/>
        <v>0</v>
      </c>
      <c r="M153">
        <f t="shared" si="35"/>
        <v>0</v>
      </c>
      <c r="N153" s="147">
        <f t="shared" si="25"/>
        <v>1</v>
      </c>
      <c r="O153" s="147">
        <f t="shared" si="26"/>
        <v>0</v>
      </c>
      <c r="P153">
        <f t="shared" si="27"/>
        <v>-1</v>
      </c>
      <c r="Q153" s="146">
        <v>33</v>
      </c>
      <c r="R153" s="151"/>
    </row>
    <row r="154" spans="1:18">
      <c r="A154" s="8">
        <v>9865</v>
      </c>
      <c r="B154" s="146">
        <v>63</v>
      </c>
      <c r="C154" s="121">
        <v>0</v>
      </c>
      <c r="D154" t="s">
        <v>128</v>
      </c>
      <c r="E154">
        <f t="shared" si="24"/>
        <v>2</v>
      </c>
      <c r="F154">
        <f t="shared" si="28"/>
        <v>0</v>
      </c>
      <c r="G154">
        <f t="shared" si="29"/>
        <v>1</v>
      </c>
      <c r="H154">
        <f t="shared" si="30"/>
        <v>0</v>
      </c>
      <c r="I154">
        <f t="shared" si="31"/>
        <v>0</v>
      </c>
      <c r="J154">
        <f t="shared" si="32"/>
        <v>0</v>
      </c>
      <c r="K154">
        <f t="shared" si="33"/>
        <v>0</v>
      </c>
      <c r="L154">
        <f t="shared" si="34"/>
        <v>0</v>
      </c>
      <c r="M154">
        <f t="shared" si="35"/>
        <v>0</v>
      </c>
      <c r="N154" s="147">
        <f t="shared" si="25"/>
        <v>1</v>
      </c>
      <c r="O154" s="147">
        <f t="shared" si="26"/>
        <v>0</v>
      </c>
      <c r="P154">
        <f t="shared" si="27"/>
        <v>-1</v>
      </c>
      <c r="Q154" s="146">
        <v>63</v>
      </c>
      <c r="R154" s="151"/>
    </row>
    <row r="155" spans="1:18">
      <c r="A155" s="8">
        <v>9872</v>
      </c>
      <c r="B155" s="146">
        <v>48</v>
      </c>
      <c r="C155" s="121">
        <v>0</v>
      </c>
      <c r="D155" t="s">
        <v>169</v>
      </c>
      <c r="E155">
        <f t="shared" si="24"/>
        <v>4</v>
      </c>
      <c r="F155">
        <f t="shared" si="28"/>
        <v>0</v>
      </c>
      <c r="G155">
        <f t="shared" si="29"/>
        <v>1</v>
      </c>
      <c r="H155">
        <f t="shared" si="30"/>
        <v>0</v>
      </c>
      <c r="I155">
        <f t="shared" si="31"/>
        <v>1</v>
      </c>
      <c r="J155">
        <f t="shared" si="32"/>
        <v>0</v>
      </c>
      <c r="K155">
        <f t="shared" si="33"/>
        <v>0</v>
      </c>
      <c r="L155">
        <f t="shared" si="34"/>
        <v>0</v>
      </c>
      <c r="M155">
        <f t="shared" si="35"/>
        <v>0</v>
      </c>
      <c r="N155" s="147">
        <f t="shared" si="25"/>
        <v>2</v>
      </c>
      <c r="O155" s="147">
        <f t="shared" si="26"/>
        <v>0</v>
      </c>
      <c r="P155">
        <f t="shared" si="27"/>
        <v>-2</v>
      </c>
      <c r="Q155" s="146">
        <v>48</v>
      </c>
      <c r="R155" s="151"/>
    </row>
    <row r="156" spans="1:18">
      <c r="A156" s="8">
        <v>9878</v>
      </c>
      <c r="B156" s="146">
        <v>66</v>
      </c>
      <c r="C156" s="121">
        <v>0</v>
      </c>
      <c r="D156" t="s">
        <v>170</v>
      </c>
      <c r="E156">
        <f t="shared" si="24"/>
        <v>8</v>
      </c>
      <c r="F156">
        <f t="shared" si="28"/>
        <v>2</v>
      </c>
      <c r="G156">
        <f t="shared" si="29"/>
        <v>1</v>
      </c>
      <c r="H156">
        <f t="shared" si="30"/>
        <v>2</v>
      </c>
      <c r="I156">
        <f t="shared" si="31"/>
        <v>1</v>
      </c>
      <c r="J156">
        <f t="shared" si="32"/>
        <v>0</v>
      </c>
      <c r="K156">
        <f t="shared" si="33"/>
        <v>0</v>
      </c>
      <c r="L156">
        <f t="shared" si="34"/>
        <v>0</v>
      </c>
      <c r="M156">
        <f t="shared" si="35"/>
        <v>0</v>
      </c>
      <c r="N156" s="147">
        <f t="shared" si="25"/>
        <v>6</v>
      </c>
      <c r="O156" s="147">
        <f t="shared" si="26"/>
        <v>0</v>
      </c>
      <c r="P156">
        <f t="shared" si="27"/>
        <v>-6</v>
      </c>
      <c r="Q156" s="146">
        <v>66</v>
      </c>
      <c r="R156" s="151"/>
    </row>
    <row r="157" spans="1:18">
      <c r="A157" s="8">
        <v>9889</v>
      </c>
      <c r="B157" s="146">
        <v>67</v>
      </c>
      <c r="C157" s="121">
        <v>1</v>
      </c>
      <c r="D157" t="s">
        <v>125</v>
      </c>
      <c r="E157">
        <f t="shared" si="24"/>
        <v>2</v>
      </c>
      <c r="F157">
        <f t="shared" si="28"/>
        <v>0</v>
      </c>
      <c r="G157">
        <f t="shared" si="29"/>
        <v>1</v>
      </c>
      <c r="H157">
        <f t="shared" si="30"/>
        <v>0</v>
      </c>
      <c r="I157">
        <f t="shared" si="31"/>
        <v>0</v>
      </c>
      <c r="J157">
        <f t="shared" si="32"/>
        <v>0</v>
      </c>
      <c r="K157">
        <f t="shared" si="33"/>
        <v>0</v>
      </c>
      <c r="L157">
        <f t="shared" si="34"/>
        <v>0</v>
      </c>
      <c r="M157">
        <f t="shared" si="35"/>
        <v>0</v>
      </c>
      <c r="N157" s="147">
        <f t="shared" si="25"/>
        <v>1</v>
      </c>
      <c r="O157" s="147">
        <f t="shared" si="26"/>
        <v>0</v>
      </c>
      <c r="P157">
        <f t="shared" si="27"/>
        <v>-1</v>
      </c>
      <c r="Q157" s="146">
        <v>67</v>
      </c>
      <c r="R157" s="151"/>
    </row>
    <row r="158" spans="1:18">
      <c r="A158" s="8">
        <v>9898</v>
      </c>
      <c r="B158" s="146">
        <v>45</v>
      </c>
      <c r="C158" s="121">
        <v>0</v>
      </c>
      <c r="D158" t="s">
        <v>113</v>
      </c>
      <c r="E158">
        <f t="shared" si="24"/>
        <v>3</v>
      </c>
      <c r="F158">
        <f t="shared" si="28"/>
        <v>2</v>
      </c>
      <c r="G158">
        <f t="shared" si="29"/>
        <v>0</v>
      </c>
      <c r="H158">
        <f t="shared" si="30"/>
        <v>0</v>
      </c>
      <c r="I158">
        <f t="shared" si="31"/>
        <v>0</v>
      </c>
      <c r="J158">
        <f t="shared" si="32"/>
        <v>0</v>
      </c>
      <c r="K158">
        <f t="shared" si="33"/>
        <v>0</v>
      </c>
      <c r="L158">
        <f t="shared" si="34"/>
        <v>0</v>
      </c>
      <c r="M158">
        <f t="shared" si="35"/>
        <v>0</v>
      </c>
      <c r="N158" s="147">
        <f t="shared" si="25"/>
        <v>2</v>
      </c>
      <c r="O158" s="147">
        <f t="shared" si="26"/>
        <v>0</v>
      </c>
      <c r="P158">
        <f t="shared" si="27"/>
        <v>-2</v>
      </c>
      <c r="Q158" s="146">
        <v>45</v>
      </c>
      <c r="R158" s="151"/>
    </row>
    <row r="159" spans="1:18">
      <c r="A159" s="8">
        <v>9897</v>
      </c>
      <c r="B159" s="146">
        <v>59</v>
      </c>
      <c r="C159" s="121">
        <v>0</v>
      </c>
      <c r="D159" t="s">
        <v>466</v>
      </c>
      <c r="E159">
        <f t="shared" si="24"/>
        <v>1</v>
      </c>
      <c r="F159">
        <f t="shared" si="28"/>
        <v>2</v>
      </c>
      <c r="G159">
        <f t="shared" si="29"/>
        <v>0</v>
      </c>
      <c r="H159">
        <f t="shared" si="30"/>
        <v>0</v>
      </c>
      <c r="I159">
        <f t="shared" si="31"/>
        <v>0</v>
      </c>
      <c r="J159">
        <f t="shared" si="32"/>
        <v>0</v>
      </c>
      <c r="K159">
        <f t="shared" si="33"/>
        <v>0</v>
      </c>
      <c r="L159">
        <f t="shared" si="34"/>
        <v>0</v>
      </c>
      <c r="M159">
        <f t="shared" si="35"/>
        <v>0</v>
      </c>
      <c r="N159" s="147">
        <f t="shared" si="25"/>
        <v>2</v>
      </c>
      <c r="O159" s="147">
        <f t="shared" si="26"/>
        <v>0</v>
      </c>
      <c r="P159">
        <f t="shared" si="27"/>
        <v>-2</v>
      </c>
      <c r="Q159" s="146">
        <v>59</v>
      </c>
      <c r="R159" s="151"/>
    </row>
    <row r="160" spans="1:18">
      <c r="A160" s="8">
        <v>9899</v>
      </c>
      <c r="B160" s="146">
        <v>67</v>
      </c>
      <c r="C160" s="121">
        <v>0</v>
      </c>
      <c r="D160" t="s">
        <v>166</v>
      </c>
      <c r="E160">
        <f t="shared" si="24"/>
        <v>3</v>
      </c>
      <c r="F160">
        <f t="shared" si="28"/>
        <v>2</v>
      </c>
      <c r="G160">
        <f t="shared" si="29"/>
        <v>0</v>
      </c>
      <c r="H160">
        <f t="shared" si="30"/>
        <v>0</v>
      </c>
      <c r="I160">
        <f t="shared" si="31"/>
        <v>0</v>
      </c>
      <c r="J160">
        <f t="shared" si="32"/>
        <v>0</v>
      </c>
      <c r="K160">
        <f t="shared" si="33"/>
        <v>0</v>
      </c>
      <c r="L160">
        <f t="shared" si="34"/>
        <v>0</v>
      </c>
      <c r="M160">
        <f t="shared" si="35"/>
        <v>0</v>
      </c>
      <c r="N160" s="147">
        <f t="shared" si="25"/>
        <v>2</v>
      </c>
      <c r="O160" s="147">
        <f t="shared" si="26"/>
        <v>0</v>
      </c>
      <c r="P160">
        <f t="shared" si="27"/>
        <v>-2</v>
      </c>
      <c r="Q160" s="146">
        <v>67</v>
      </c>
      <c r="R160" s="151"/>
    </row>
    <row r="161" spans="1:18">
      <c r="A161" s="8">
        <v>9902</v>
      </c>
      <c r="B161" s="146">
        <v>65</v>
      </c>
      <c r="C161" s="121">
        <v>0</v>
      </c>
      <c r="D161" t="s">
        <v>116</v>
      </c>
      <c r="E161">
        <f t="shared" si="24"/>
        <v>4</v>
      </c>
      <c r="F161">
        <f t="shared" si="28"/>
        <v>2</v>
      </c>
      <c r="G161">
        <f t="shared" si="29"/>
        <v>1</v>
      </c>
      <c r="H161">
        <f t="shared" si="30"/>
        <v>0</v>
      </c>
      <c r="I161">
        <f t="shared" si="31"/>
        <v>0</v>
      </c>
      <c r="J161">
        <f t="shared" si="32"/>
        <v>0</v>
      </c>
      <c r="K161">
        <f t="shared" si="33"/>
        <v>0</v>
      </c>
      <c r="L161">
        <f t="shared" si="34"/>
        <v>0</v>
      </c>
      <c r="M161">
        <f t="shared" si="35"/>
        <v>0</v>
      </c>
      <c r="N161" s="147">
        <f t="shared" si="25"/>
        <v>3</v>
      </c>
      <c r="O161" s="147">
        <f t="shared" si="26"/>
        <v>0</v>
      </c>
      <c r="P161">
        <f t="shared" si="27"/>
        <v>-3</v>
      </c>
      <c r="Q161" s="146">
        <v>65</v>
      </c>
      <c r="R161" s="151"/>
    </row>
    <row r="162" spans="1:18">
      <c r="A162" s="8">
        <v>9904</v>
      </c>
      <c r="B162" s="146">
        <v>64</v>
      </c>
      <c r="C162" s="121">
        <v>0</v>
      </c>
      <c r="D162" t="s">
        <v>122</v>
      </c>
      <c r="E162">
        <f t="shared" si="24"/>
        <v>2</v>
      </c>
      <c r="F162">
        <f t="shared" si="28"/>
        <v>2</v>
      </c>
      <c r="G162">
        <f t="shared" si="29"/>
        <v>0</v>
      </c>
      <c r="H162">
        <f t="shared" si="30"/>
        <v>0</v>
      </c>
      <c r="I162">
        <f t="shared" si="31"/>
        <v>0</v>
      </c>
      <c r="J162">
        <f t="shared" si="32"/>
        <v>0</v>
      </c>
      <c r="K162">
        <f t="shared" si="33"/>
        <v>0</v>
      </c>
      <c r="L162">
        <f t="shared" si="34"/>
        <v>0</v>
      </c>
      <c r="M162">
        <f t="shared" si="35"/>
        <v>0</v>
      </c>
      <c r="N162" s="147">
        <f t="shared" si="25"/>
        <v>2</v>
      </c>
      <c r="O162" s="147">
        <f t="shared" si="26"/>
        <v>0</v>
      </c>
      <c r="P162">
        <f t="shared" si="27"/>
        <v>-2</v>
      </c>
      <c r="Q162" s="146">
        <v>64</v>
      </c>
      <c r="R162" s="151"/>
    </row>
    <row r="163" spans="1:18">
      <c r="A163" s="8">
        <v>9910</v>
      </c>
      <c r="B163" s="146">
        <v>57</v>
      </c>
      <c r="C163" s="121">
        <v>1</v>
      </c>
      <c r="D163" t="s">
        <v>163</v>
      </c>
      <c r="E163">
        <f t="shared" si="24"/>
        <v>5</v>
      </c>
      <c r="F163">
        <f t="shared" si="28"/>
        <v>2</v>
      </c>
      <c r="G163">
        <f t="shared" si="29"/>
        <v>1</v>
      </c>
      <c r="H163">
        <f t="shared" si="30"/>
        <v>0</v>
      </c>
      <c r="I163">
        <f t="shared" si="31"/>
        <v>0</v>
      </c>
      <c r="J163">
        <f t="shared" si="32"/>
        <v>0</v>
      </c>
      <c r="K163">
        <f t="shared" si="33"/>
        <v>0</v>
      </c>
      <c r="L163">
        <f t="shared" si="34"/>
        <v>0</v>
      </c>
      <c r="M163">
        <f t="shared" si="35"/>
        <v>0</v>
      </c>
      <c r="N163" s="147">
        <f t="shared" si="25"/>
        <v>3</v>
      </c>
      <c r="O163" s="147">
        <f t="shared" si="26"/>
        <v>0</v>
      </c>
      <c r="P163">
        <f t="shared" si="27"/>
        <v>-3</v>
      </c>
      <c r="Q163" s="146">
        <v>57</v>
      </c>
      <c r="R163" s="151"/>
    </row>
    <row r="164" spans="1:18">
      <c r="A164" s="8">
        <v>9913</v>
      </c>
      <c r="B164" s="146">
        <v>56</v>
      </c>
      <c r="C164" s="121">
        <v>0</v>
      </c>
      <c r="D164" t="s">
        <v>172</v>
      </c>
      <c r="E164">
        <f t="shared" si="24"/>
        <v>7</v>
      </c>
      <c r="F164">
        <f t="shared" si="28"/>
        <v>2</v>
      </c>
      <c r="G164">
        <f t="shared" si="29"/>
        <v>1</v>
      </c>
      <c r="H164">
        <f t="shared" si="30"/>
        <v>0</v>
      </c>
      <c r="I164">
        <f t="shared" si="31"/>
        <v>0</v>
      </c>
      <c r="J164">
        <f t="shared" si="32"/>
        <v>0</v>
      </c>
      <c r="K164">
        <f t="shared" si="33"/>
        <v>0</v>
      </c>
      <c r="L164">
        <f t="shared" si="34"/>
        <v>0</v>
      </c>
      <c r="M164">
        <f t="shared" si="35"/>
        <v>0</v>
      </c>
      <c r="N164" s="147">
        <f t="shared" si="25"/>
        <v>3</v>
      </c>
      <c r="O164" s="147">
        <f t="shared" si="26"/>
        <v>0</v>
      </c>
      <c r="P164">
        <f t="shared" si="27"/>
        <v>-3</v>
      </c>
      <c r="Q164" s="146">
        <v>56</v>
      </c>
      <c r="R164" s="151"/>
    </row>
    <row r="165" spans="1:18">
      <c r="A165" s="8">
        <v>9861</v>
      </c>
      <c r="B165" s="146">
        <v>79</v>
      </c>
      <c r="C165" s="121">
        <v>0</v>
      </c>
      <c r="D165" t="s">
        <v>120</v>
      </c>
      <c r="E165">
        <f t="shared" si="24"/>
        <v>2</v>
      </c>
      <c r="F165">
        <f t="shared" si="28"/>
        <v>0</v>
      </c>
      <c r="G165">
        <f t="shared" si="29"/>
        <v>0</v>
      </c>
      <c r="H165">
        <f t="shared" si="30"/>
        <v>0</v>
      </c>
      <c r="I165">
        <f t="shared" si="31"/>
        <v>0</v>
      </c>
      <c r="J165">
        <f t="shared" si="32"/>
        <v>0</v>
      </c>
      <c r="K165">
        <f t="shared" si="33"/>
        <v>0</v>
      </c>
      <c r="L165">
        <f t="shared" si="34"/>
        <v>0</v>
      </c>
      <c r="M165">
        <f t="shared" si="35"/>
        <v>5</v>
      </c>
      <c r="N165" s="147">
        <f t="shared" si="25"/>
        <v>0</v>
      </c>
      <c r="O165" s="147">
        <f t="shared" si="26"/>
        <v>5</v>
      </c>
      <c r="P165">
        <f t="shared" si="27"/>
        <v>5</v>
      </c>
      <c r="Q165" s="146">
        <v>79</v>
      </c>
      <c r="R165" s="151"/>
    </row>
    <row r="166" spans="1:18">
      <c r="A166" s="8">
        <v>9915</v>
      </c>
      <c r="B166" s="146">
        <v>73</v>
      </c>
      <c r="C166" s="121">
        <v>0</v>
      </c>
      <c r="D166" t="s">
        <v>115</v>
      </c>
      <c r="E166">
        <f t="shared" si="24"/>
        <v>2</v>
      </c>
      <c r="F166">
        <f t="shared" si="28"/>
        <v>0</v>
      </c>
      <c r="G166">
        <f t="shared" si="29"/>
        <v>0</v>
      </c>
      <c r="H166">
        <f t="shared" si="30"/>
        <v>0</v>
      </c>
      <c r="I166">
        <f t="shared" si="31"/>
        <v>0</v>
      </c>
      <c r="J166">
        <f t="shared" si="32"/>
        <v>0</v>
      </c>
      <c r="K166">
        <f t="shared" si="33"/>
        <v>0</v>
      </c>
      <c r="L166">
        <f t="shared" si="34"/>
        <v>0</v>
      </c>
      <c r="M166">
        <f t="shared" si="35"/>
        <v>5</v>
      </c>
      <c r="N166" s="147">
        <f t="shared" si="25"/>
        <v>0</v>
      </c>
      <c r="O166" s="147">
        <f t="shared" si="26"/>
        <v>5</v>
      </c>
      <c r="P166">
        <f t="shared" si="27"/>
        <v>5</v>
      </c>
      <c r="Q166" s="146">
        <v>73</v>
      </c>
      <c r="R166" s="151"/>
    </row>
    <row r="167" spans="1:18">
      <c r="A167" s="8">
        <v>9890</v>
      </c>
      <c r="B167" s="146">
        <v>59</v>
      </c>
      <c r="C167" s="121">
        <v>0</v>
      </c>
      <c r="D167" t="s">
        <v>122</v>
      </c>
      <c r="E167">
        <f t="shared" si="24"/>
        <v>2</v>
      </c>
      <c r="F167">
        <f t="shared" si="28"/>
        <v>2</v>
      </c>
      <c r="G167">
        <f t="shared" si="29"/>
        <v>0</v>
      </c>
      <c r="H167">
        <f t="shared" si="30"/>
        <v>0</v>
      </c>
      <c r="I167">
        <f t="shared" si="31"/>
        <v>0</v>
      </c>
      <c r="J167">
        <f t="shared" si="32"/>
        <v>0</v>
      </c>
      <c r="K167">
        <f t="shared" si="33"/>
        <v>0</v>
      </c>
      <c r="L167">
        <f t="shared" si="34"/>
        <v>0</v>
      </c>
      <c r="M167">
        <f t="shared" si="35"/>
        <v>0</v>
      </c>
      <c r="N167" s="147">
        <f t="shared" si="25"/>
        <v>2</v>
      </c>
      <c r="O167" s="147">
        <f t="shared" si="26"/>
        <v>0</v>
      </c>
      <c r="P167">
        <f t="shared" si="27"/>
        <v>-2</v>
      </c>
      <c r="Q167" s="146">
        <v>59</v>
      </c>
      <c r="R167" s="151"/>
    </row>
    <row r="168" spans="1:18">
      <c r="A168" s="8">
        <v>9925</v>
      </c>
      <c r="B168" s="146">
        <v>55</v>
      </c>
      <c r="C168" s="121">
        <v>0</v>
      </c>
      <c r="D168" t="s">
        <v>174</v>
      </c>
      <c r="E168">
        <f t="shared" si="24"/>
        <v>4</v>
      </c>
      <c r="F168">
        <f t="shared" si="28"/>
        <v>2</v>
      </c>
      <c r="G168">
        <f t="shared" si="29"/>
        <v>0</v>
      </c>
      <c r="H168">
        <f t="shared" si="30"/>
        <v>0</v>
      </c>
      <c r="I168">
        <f t="shared" si="31"/>
        <v>1</v>
      </c>
      <c r="J168">
        <f t="shared" si="32"/>
        <v>0</v>
      </c>
      <c r="K168">
        <f t="shared" si="33"/>
        <v>0</v>
      </c>
      <c r="L168">
        <f t="shared" si="34"/>
        <v>0</v>
      </c>
      <c r="M168">
        <f t="shared" si="35"/>
        <v>0</v>
      </c>
      <c r="N168" s="147">
        <f t="shared" si="25"/>
        <v>3</v>
      </c>
      <c r="O168" s="147">
        <f t="shared" si="26"/>
        <v>0</v>
      </c>
      <c r="P168">
        <f t="shared" si="27"/>
        <v>-3</v>
      </c>
      <c r="Q168" s="146">
        <v>55</v>
      </c>
      <c r="R168" s="151"/>
    </row>
    <row r="169" spans="1:18">
      <c r="A169" s="8">
        <v>9937</v>
      </c>
      <c r="B169" s="146">
        <v>71</v>
      </c>
      <c r="C169" s="121">
        <v>1</v>
      </c>
      <c r="D169" t="s">
        <v>133</v>
      </c>
      <c r="E169">
        <f t="shared" si="24"/>
        <v>2</v>
      </c>
      <c r="F169">
        <f t="shared" si="28"/>
        <v>0</v>
      </c>
      <c r="G169">
        <f t="shared" si="29"/>
        <v>0</v>
      </c>
      <c r="H169">
        <f t="shared" si="30"/>
        <v>0</v>
      </c>
      <c r="I169">
        <f t="shared" si="31"/>
        <v>0</v>
      </c>
      <c r="J169">
        <f t="shared" si="32"/>
        <v>0</v>
      </c>
      <c r="K169">
        <f t="shared" si="33"/>
        <v>9</v>
      </c>
      <c r="L169">
        <f t="shared" si="34"/>
        <v>0</v>
      </c>
      <c r="M169">
        <f t="shared" si="35"/>
        <v>0</v>
      </c>
      <c r="N169" s="147">
        <f t="shared" si="25"/>
        <v>0</v>
      </c>
      <c r="O169" s="147">
        <f t="shared" si="26"/>
        <v>9</v>
      </c>
      <c r="P169">
        <f t="shared" si="27"/>
        <v>9</v>
      </c>
      <c r="Q169" s="146">
        <v>71</v>
      </c>
      <c r="R169" s="151"/>
    </row>
    <row r="170" spans="1:18">
      <c r="A170" s="8">
        <v>9942</v>
      </c>
      <c r="B170" s="146">
        <v>68</v>
      </c>
      <c r="C170" s="121">
        <v>0</v>
      </c>
      <c r="D170" t="s">
        <v>125</v>
      </c>
      <c r="E170">
        <f t="shared" si="24"/>
        <v>2</v>
      </c>
      <c r="F170">
        <f t="shared" si="28"/>
        <v>0</v>
      </c>
      <c r="G170">
        <f t="shared" si="29"/>
        <v>1</v>
      </c>
      <c r="H170">
        <f t="shared" si="30"/>
        <v>0</v>
      </c>
      <c r="I170">
        <f t="shared" si="31"/>
        <v>0</v>
      </c>
      <c r="J170">
        <f t="shared" si="32"/>
        <v>0</v>
      </c>
      <c r="K170">
        <f t="shared" si="33"/>
        <v>0</v>
      </c>
      <c r="L170">
        <f t="shared" si="34"/>
        <v>0</v>
      </c>
      <c r="M170">
        <f t="shared" si="35"/>
        <v>0</v>
      </c>
      <c r="N170" s="147">
        <f t="shared" si="25"/>
        <v>1</v>
      </c>
      <c r="O170" s="147">
        <f t="shared" si="26"/>
        <v>0</v>
      </c>
      <c r="P170">
        <f t="shared" si="27"/>
        <v>-1</v>
      </c>
      <c r="Q170" s="146">
        <v>68</v>
      </c>
      <c r="R170" s="151"/>
    </row>
    <row r="171" spans="1:18">
      <c r="A171" s="8">
        <v>9953</v>
      </c>
      <c r="B171" s="146">
        <v>41</v>
      </c>
      <c r="C171" s="121">
        <v>0</v>
      </c>
      <c r="D171" t="s">
        <v>128</v>
      </c>
      <c r="E171">
        <f t="shared" si="24"/>
        <v>2</v>
      </c>
      <c r="F171">
        <f t="shared" si="28"/>
        <v>0</v>
      </c>
      <c r="G171">
        <f t="shared" si="29"/>
        <v>1</v>
      </c>
      <c r="H171">
        <f t="shared" si="30"/>
        <v>0</v>
      </c>
      <c r="I171">
        <f t="shared" si="31"/>
        <v>0</v>
      </c>
      <c r="J171">
        <f t="shared" si="32"/>
        <v>0</v>
      </c>
      <c r="K171">
        <f t="shared" si="33"/>
        <v>0</v>
      </c>
      <c r="L171">
        <f t="shared" si="34"/>
        <v>0</v>
      </c>
      <c r="M171">
        <f t="shared" si="35"/>
        <v>0</v>
      </c>
      <c r="N171" s="147">
        <f t="shared" si="25"/>
        <v>1</v>
      </c>
      <c r="O171" s="147">
        <f t="shared" si="26"/>
        <v>0</v>
      </c>
      <c r="P171">
        <f t="shared" si="27"/>
        <v>-1</v>
      </c>
      <c r="Q171" s="146">
        <v>41</v>
      </c>
      <c r="R171" s="151"/>
    </row>
    <row r="172" spans="1:18">
      <c r="A172" s="8">
        <v>9945</v>
      </c>
      <c r="B172" s="146">
        <v>72</v>
      </c>
      <c r="C172" s="121">
        <v>0</v>
      </c>
      <c r="D172" t="s">
        <v>115</v>
      </c>
      <c r="E172">
        <f t="shared" si="24"/>
        <v>2</v>
      </c>
      <c r="F172">
        <f t="shared" si="28"/>
        <v>0</v>
      </c>
      <c r="G172">
        <f t="shared" si="29"/>
        <v>0</v>
      </c>
      <c r="H172">
        <f t="shared" si="30"/>
        <v>0</v>
      </c>
      <c r="I172">
        <f t="shared" si="31"/>
        <v>0</v>
      </c>
      <c r="J172">
        <f t="shared" si="32"/>
        <v>0</v>
      </c>
      <c r="K172">
        <f t="shared" si="33"/>
        <v>0</v>
      </c>
      <c r="L172">
        <f t="shared" si="34"/>
        <v>0</v>
      </c>
      <c r="M172">
        <f t="shared" si="35"/>
        <v>5</v>
      </c>
      <c r="N172" s="147">
        <f t="shared" si="25"/>
        <v>0</v>
      </c>
      <c r="O172" s="147">
        <f t="shared" si="26"/>
        <v>5</v>
      </c>
      <c r="P172">
        <f t="shared" si="27"/>
        <v>5</v>
      </c>
      <c r="Q172" s="146">
        <v>72</v>
      </c>
      <c r="R172" s="151"/>
    </row>
    <row r="173" spans="1:18">
      <c r="A173" s="8">
        <v>9965</v>
      </c>
      <c r="B173" s="146">
        <v>45</v>
      </c>
      <c r="C173" s="121">
        <v>0</v>
      </c>
      <c r="D173" t="s">
        <v>165</v>
      </c>
      <c r="E173">
        <f t="shared" si="24"/>
        <v>6</v>
      </c>
      <c r="F173">
        <f t="shared" si="28"/>
        <v>2</v>
      </c>
      <c r="G173">
        <f t="shared" si="29"/>
        <v>1</v>
      </c>
      <c r="H173">
        <f t="shared" si="30"/>
        <v>0</v>
      </c>
      <c r="I173">
        <f t="shared" si="31"/>
        <v>1</v>
      </c>
      <c r="J173">
        <f t="shared" si="32"/>
        <v>0</v>
      </c>
      <c r="K173">
        <f t="shared" si="33"/>
        <v>0</v>
      </c>
      <c r="L173">
        <f t="shared" si="34"/>
        <v>0</v>
      </c>
      <c r="M173">
        <f t="shared" si="35"/>
        <v>0</v>
      </c>
      <c r="N173" s="147">
        <f t="shared" si="25"/>
        <v>4</v>
      </c>
      <c r="O173" s="147">
        <f t="shared" si="26"/>
        <v>0</v>
      </c>
      <c r="P173">
        <f t="shared" si="27"/>
        <v>-4</v>
      </c>
      <c r="Q173" s="146">
        <v>45</v>
      </c>
      <c r="R173" s="151"/>
    </row>
    <row r="174" spans="1:18">
      <c r="A174" s="8">
        <v>9971</v>
      </c>
      <c r="B174" s="146">
        <v>96</v>
      </c>
      <c r="C174" s="121">
        <v>1</v>
      </c>
      <c r="D174" t="s">
        <v>175</v>
      </c>
      <c r="E174">
        <f t="shared" si="24"/>
        <v>92</v>
      </c>
      <c r="F174">
        <f t="shared" si="28"/>
        <v>2</v>
      </c>
      <c r="G174">
        <f t="shared" si="29"/>
        <v>1</v>
      </c>
      <c r="H174">
        <f t="shared" si="30"/>
        <v>2</v>
      </c>
      <c r="I174">
        <f t="shared" si="31"/>
        <v>1</v>
      </c>
      <c r="J174">
        <f t="shared" si="32"/>
        <v>10</v>
      </c>
      <c r="K174">
        <f t="shared" si="33"/>
        <v>0</v>
      </c>
      <c r="L174">
        <f t="shared" si="34"/>
        <v>0</v>
      </c>
      <c r="M174">
        <f t="shared" si="35"/>
        <v>5</v>
      </c>
      <c r="N174" s="147">
        <f t="shared" si="25"/>
        <v>6</v>
      </c>
      <c r="O174" s="147">
        <f t="shared" si="26"/>
        <v>15</v>
      </c>
      <c r="P174">
        <v>4</v>
      </c>
      <c r="Q174" s="146">
        <v>96</v>
      </c>
      <c r="R174" s="151"/>
    </row>
    <row r="175" spans="1:18">
      <c r="A175" s="8">
        <v>9980</v>
      </c>
      <c r="B175" s="146">
        <v>77</v>
      </c>
      <c r="C175" s="121">
        <v>0</v>
      </c>
      <c r="D175" t="s">
        <v>115</v>
      </c>
      <c r="E175">
        <f t="shared" si="24"/>
        <v>2</v>
      </c>
      <c r="F175">
        <f t="shared" si="28"/>
        <v>0</v>
      </c>
      <c r="G175">
        <f t="shared" si="29"/>
        <v>0</v>
      </c>
      <c r="H175">
        <f t="shared" si="30"/>
        <v>0</v>
      </c>
      <c r="I175">
        <f t="shared" si="31"/>
        <v>0</v>
      </c>
      <c r="J175">
        <f t="shared" si="32"/>
        <v>0</v>
      </c>
      <c r="K175">
        <f t="shared" si="33"/>
        <v>0</v>
      </c>
      <c r="L175">
        <f t="shared" si="34"/>
        <v>0</v>
      </c>
      <c r="M175">
        <f t="shared" si="35"/>
        <v>5</v>
      </c>
      <c r="N175" s="147">
        <f t="shared" si="25"/>
        <v>0</v>
      </c>
      <c r="O175" s="147">
        <f t="shared" si="26"/>
        <v>5</v>
      </c>
      <c r="P175">
        <f t="shared" si="27"/>
        <v>5</v>
      </c>
      <c r="Q175" s="146">
        <v>77</v>
      </c>
      <c r="R175" s="151"/>
    </row>
    <row r="176" spans="1:18">
      <c r="A176" s="8">
        <v>9976</v>
      </c>
      <c r="B176" s="146">
        <v>68</v>
      </c>
      <c r="C176" s="121">
        <v>0</v>
      </c>
      <c r="D176" t="s">
        <v>152</v>
      </c>
      <c r="E176">
        <f t="shared" si="24"/>
        <v>3</v>
      </c>
      <c r="F176">
        <f t="shared" si="28"/>
        <v>0</v>
      </c>
      <c r="G176">
        <f t="shared" si="29"/>
        <v>0</v>
      </c>
      <c r="H176">
        <f t="shared" si="30"/>
        <v>0</v>
      </c>
      <c r="I176">
        <f t="shared" si="31"/>
        <v>0</v>
      </c>
      <c r="J176">
        <f t="shared" si="32"/>
        <v>0</v>
      </c>
      <c r="K176">
        <f t="shared" si="33"/>
        <v>9</v>
      </c>
      <c r="L176">
        <f t="shared" si="34"/>
        <v>0</v>
      </c>
      <c r="M176">
        <f t="shared" si="35"/>
        <v>0</v>
      </c>
      <c r="N176" s="147">
        <f t="shared" si="25"/>
        <v>0</v>
      </c>
      <c r="O176" s="147">
        <f t="shared" si="26"/>
        <v>9</v>
      </c>
      <c r="P176">
        <f t="shared" si="27"/>
        <v>9</v>
      </c>
      <c r="Q176" s="146">
        <v>68</v>
      </c>
      <c r="R176" s="151"/>
    </row>
    <row r="177" spans="1:18">
      <c r="A177" s="8">
        <v>9983</v>
      </c>
      <c r="B177" s="146">
        <v>89</v>
      </c>
      <c r="C177" s="121">
        <v>0</v>
      </c>
      <c r="D177" t="s">
        <v>163</v>
      </c>
      <c r="E177">
        <f t="shared" si="24"/>
        <v>5</v>
      </c>
      <c r="F177">
        <f t="shared" si="28"/>
        <v>2</v>
      </c>
      <c r="G177">
        <f t="shared" si="29"/>
        <v>1</v>
      </c>
      <c r="H177">
        <f t="shared" si="30"/>
        <v>0</v>
      </c>
      <c r="I177">
        <f t="shared" si="31"/>
        <v>0</v>
      </c>
      <c r="J177">
        <f t="shared" si="32"/>
        <v>0</v>
      </c>
      <c r="K177">
        <f t="shared" si="33"/>
        <v>0</v>
      </c>
      <c r="L177">
        <f t="shared" si="34"/>
        <v>0</v>
      </c>
      <c r="M177">
        <f t="shared" si="35"/>
        <v>0</v>
      </c>
      <c r="N177" s="147">
        <f t="shared" si="25"/>
        <v>3</v>
      </c>
      <c r="O177" s="147">
        <f t="shared" si="26"/>
        <v>0</v>
      </c>
      <c r="P177">
        <f t="shared" si="27"/>
        <v>-3</v>
      </c>
      <c r="Q177" s="146">
        <v>89</v>
      </c>
      <c r="R177" s="151"/>
    </row>
    <row r="178" spans="1:18">
      <c r="A178" s="8">
        <v>10003</v>
      </c>
      <c r="B178" s="146">
        <v>81</v>
      </c>
      <c r="C178" s="121">
        <v>0</v>
      </c>
      <c r="D178" t="s">
        <v>177</v>
      </c>
      <c r="E178">
        <f t="shared" si="24"/>
        <v>4</v>
      </c>
      <c r="F178">
        <f t="shared" si="28"/>
        <v>2</v>
      </c>
      <c r="G178">
        <f t="shared" si="29"/>
        <v>0</v>
      </c>
      <c r="H178">
        <f t="shared" si="30"/>
        <v>0</v>
      </c>
      <c r="I178">
        <f t="shared" si="31"/>
        <v>0</v>
      </c>
      <c r="J178">
        <f t="shared" si="32"/>
        <v>0</v>
      </c>
      <c r="K178">
        <f t="shared" si="33"/>
        <v>0</v>
      </c>
      <c r="L178">
        <f t="shared" si="34"/>
        <v>0</v>
      </c>
      <c r="M178">
        <f t="shared" si="35"/>
        <v>5</v>
      </c>
      <c r="N178" s="147">
        <f t="shared" si="25"/>
        <v>2</v>
      </c>
      <c r="O178" s="147">
        <f t="shared" si="26"/>
        <v>5</v>
      </c>
      <c r="P178">
        <f t="shared" si="27"/>
        <v>3</v>
      </c>
      <c r="Q178" s="146">
        <v>81</v>
      </c>
      <c r="R178" s="151"/>
    </row>
    <row r="179" spans="1:18">
      <c r="A179" s="8">
        <v>10005</v>
      </c>
      <c r="B179" s="146">
        <v>66</v>
      </c>
      <c r="C179" s="121">
        <v>0</v>
      </c>
      <c r="D179" t="s">
        <v>120</v>
      </c>
      <c r="E179">
        <f t="shared" si="24"/>
        <v>2</v>
      </c>
      <c r="F179">
        <f t="shared" si="28"/>
        <v>0</v>
      </c>
      <c r="G179">
        <f t="shared" si="29"/>
        <v>0</v>
      </c>
      <c r="H179">
        <f t="shared" si="30"/>
        <v>0</v>
      </c>
      <c r="I179">
        <f t="shared" si="31"/>
        <v>0</v>
      </c>
      <c r="J179">
        <f t="shared" si="32"/>
        <v>0</v>
      </c>
      <c r="K179">
        <f t="shared" si="33"/>
        <v>0</v>
      </c>
      <c r="L179">
        <f t="shared" si="34"/>
        <v>0</v>
      </c>
      <c r="M179">
        <f t="shared" si="35"/>
        <v>5</v>
      </c>
      <c r="N179" s="147">
        <f t="shared" si="25"/>
        <v>0</v>
      </c>
      <c r="O179" s="147">
        <f t="shared" si="26"/>
        <v>5</v>
      </c>
      <c r="P179">
        <f t="shared" si="27"/>
        <v>5</v>
      </c>
      <c r="Q179" s="146">
        <v>66</v>
      </c>
      <c r="R179" s="151"/>
    </row>
    <row r="180" spans="1:18">
      <c r="A180" s="8">
        <v>10017</v>
      </c>
      <c r="B180" s="146">
        <v>60</v>
      </c>
      <c r="C180" s="121">
        <v>0</v>
      </c>
      <c r="D180" t="s">
        <v>123</v>
      </c>
      <c r="E180">
        <f t="shared" si="24"/>
        <v>2</v>
      </c>
      <c r="F180">
        <f t="shared" si="28"/>
        <v>0</v>
      </c>
      <c r="G180">
        <f t="shared" si="29"/>
        <v>0</v>
      </c>
      <c r="H180">
        <f t="shared" si="30"/>
        <v>0</v>
      </c>
      <c r="I180">
        <f t="shared" si="31"/>
        <v>1</v>
      </c>
      <c r="J180">
        <f t="shared" si="32"/>
        <v>0</v>
      </c>
      <c r="K180">
        <f t="shared" si="33"/>
        <v>0</v>
      </c>
      <c r="L180">
        <f t="shared" si="34"/>
        <v>0</v>
      </c>
      <c r="M180">
        <f t="shared" si="35"/>
        <v>0</v>
      </c>
      <c r="N180" s="147">
        <f t="shared" si="25"/>
        <v>1</v>
      </c>
      <c r="O180" s="147">
        <f t="shared" si="26"/>
        <v>0</v>
      </c>
      <c r="P180">
        <f t="shared" si="27"/>
        <v>-1</v>
      </c>
      <c r="Q180" s="146">
        <v>60</v>
      </c>
      <c r="R180" s="151"/>
    </row>
    <row r="181" spans="1:18">
      <c r="A181" s="8">
        <v>10021</v>
      </c>
      <c r="B181" s="146">
        <v>49</v>
      </c>
      <c r="C181" s="121">
        <v>0</v>
      </c>
      <c r="D181" t="s">
        <v>178</v>
      </c>
      <c r="E181">
        <f t="shared" si="24"/>
        <v>5</v>
      </c>
      <c r="F181">
        <f t="shared" si="28"/>
        <v>2</v>
      </c>
      <c r="G181">
        <f t="shared" si="29"/>
        <v>1</v>
      </c>
      <c r="H181">
        <f t="shared" si="30"/>
        <v>0</v>
      </c>
      <c r="I181">
        <f t="shared" si="31"/>
        <v>0</v>
      </c>
      <c r="J181">
        <f t="shared" si="32"/>
        <v>0</v>
      </c>
      <c r="K181">
        <f t="shared" si="33"/>
        <v>0</v>
      </c>
      <c r="L181">
        <f t="shared" si="34"/>
        <v>0</v>
      </c>
      <c r="M181">
        <f t="shared" si="35"/>
        <v>0</v>
      </c>
      <c r="N181" s="147">
        <f t="shared" si="25"/>
        <v>3</v>
      </c>
      <c r="O181" s="147">
        <f t="shared" si="26"/>
        <v>0</v>
      </c>
      <c r="P181">
        <f t="shared" si="27"/>
        <v>-3</v>
      </c>
      <c r="Q181" s="146">
        <v>49</v>
      </c>
      <c r="R181" s="151"/>
    </row>
    <row r="182" spans="1:18">
      <c r="A182" s="8">
        <v>10024</v>
      </c>
      <c r="B182" s="146">
        <v>58</v>
      </c>
      <c r="C182" s="121">
        <v>0</v>
      </c>
      <c r="D182" t="s">
        <v>179</v>
      </c>
      <c r="E182">
        <f t="shared" si="24"/>
        <v>7</v>
      </c>
      <c r="F182">
        <f t="shared" si="28"/>
        <v>2</v>
      </c>
      <c r="G182">
        <f t="shared" si="29"/>
        <v>1</v>
      </c>
      <c r="H182">
        <f t="shared" si="30"/>
        <v>0</v>
      </c>
      <c r="I182">
        <f t="shared" si="31"/>
        <v>1</v>
      </c>
      <c r="J182">
        <f t="shared" si="32"/>
        <v>0</v>
      </c>
      <c r="K182">
        <f t="shared" si="33"/>
        <v>0</v>
      </c>
      <c r="L182">
        <f t="shared" si="34"/>
        <v>0</v>
      </c>
      <c r="M182">
        <f t="shared" si="35"/>
        <v>0</v>
      </c>
      <c r="N182" s="147">
        <f t="shared" si="25"/>
        <v>4</v>
      </c>
      <c r="O182" s="147">
        <f t="shared" si="26"/>
        <v>0</v>
      </c>
      <c r="P182">
        <f t="shared" si="27"/>
        <v>-4</v>
      </c>
      <c r="Q182" s="146">
        <v>58</v>
      </c>
      <c r="R182" s="151"/>
    </row>
    <row r="183" spans="1:18">
      <c r="A183" s="8">
        <v>10030</v>
      </c>
      <c r="B183" s="146">
        <v>41</v>
      </c>
      <c r="C183" s="121">
        <v>0</v>
      </c>
      <c r="D183" t="s">
        <v>180</v>
      </c>
      <c r="E183">
        <f t="shared" si="24"/>
        <v>6</v>
      </c>
      <c r="F183">
        <f t="shared" si="28"/>
        <v>2</v>
      </c>
      <c r="G183">
        <f t="shared" si="29"/>
        <v>1</v>
      </c>
      <c r="H183">
        <f t="shared" si="30"/>
        <v>0</v>
      </c>
      <c r="I183">
        <f t="shared" si="31"/>
        <v>0</v>
      </c>
      <c r="J183">
        <f t="shared" si="32"/>
        <v>0</v>
      </c>
      <c r="K183">
        <f t="shared" si="33"/>
        <v>0</v>
      </c>
      <c r="L183">
        <f t="shared" si="34"/>
        <v>0</v>
      </c>
      <c r="M183">
        <f t="shared" si="35"/>
        <v>0</v>
      </c>
      <c r="N183" s="147">
        <f t="shared" si="25"/>
        <v>3</v>
      </c>
      <c r="O183" s="147">
        <f t="shared" si="26"/>
        <v>0</v>
      </c>
      <c r="P183">
        <f t="shared" si="27"/>
        <v>-3</v>
      </c>
      <c r="Q183" s="146">
        <v>41</v>
      </c>
      <c r="R183" s="151"/>
    </row>
    <row r="184" spans="1:18">
      <c r="A184" s="8">
        <v>10047</v>
      </c>
      <c r="B184" s="146">
        <v>74</v>
      </c>
      <c r="C184" s="121">
        <v>0</v>
      </c>
      <c r="D184" t="s">
        <v>467</v>
      </c>
      <c r="E184">
        <f t="shared" si="24"/>
        <v>6</v>
      </c>
      <c r="F184">
        <f t="shared" si="28"/>
        <v>2</v>
      </c>
      <c r="G184">
        <f t="shared" si="29"/>
        <v>1</v>
      </c>
      <c r="H184">
        <f t="shared" si="30"/>
        <v>0</v>
      </c>
      <c r="I184">
        <f t="shared" si="31"/>
        <v>0</v>
      </c>
      <c r="J184">
        <f t="shared" si="32"/>
        <v>0</v>
      </c>
      <c r="K184">
        <f t="shared" si="33"/>
        <v>0</v>
      </c>
      <c r="L184">
        <f t="shared" si="34"/>
        <v>0</v>
      </c>
      <c r="M184">
        <f t="shared" si="35"/>
        <v>0</v>
      </c>
      <c r="N184" s="147">
        <f t="shared" si="25"/>
        <v>3</v>
      </c>
      <c r="O184" s="147">
        <f t="shared" si="26"/>
        <v>0</v>
      </c>
      <c r="P184">
        <f t="shared" si="27"/>
        <v>-3</v>
      </c>
      <c r="Q184" s="146">
        <v>74</v>
      </c>
      <c r="R184" s="151"/>
    </row>
    <row r="185" spans="1:18">
      <c r="A185" s="8">
        <v>10060</v>
      </c>
      <c r="B185" s="146">
        <v>70</v>
      </c>
      <c r="C185" s="121">
        <v>1</v>
      </c>
      <c r="D185" t="s">
        <v>117</v>
      </c>
      <c r="E185">
        <f t="shared" ref="E185:E246" si="36">LEN(D185)</f>
        <v>2</v>
      </c>
      <c r="F185">
        <f t="shared" si="28"/>
        <v>2</v>
      </c>
      <c r="G185">
        <f t="shared" si="29"/>
        <v>0</v>
      </c>
      <c r="H185">
        <f t="shared" si="30"/>
        <v>0</v>
      </c>
      <c r="I185">
        <f t="shared" si="31"/>
        <v>0</v>
      </c>
      <c r="J185">
        <f t="shared" si="32"/>
        <v>0</v>
      </c>
      <c r="K185">
        <f t="shared" si="33"/>
        <v>0</v>
      </c>
      <c r="L185">
        <f t="shared" si="34"/>
        <v>0</v>
      </c>
      <c r="M185">
        <f t="shared" si="35"/>
        <v>0</v>
      </c>
      <c r="N185" s="147">
        <f t="shared" ref="N185:N246" si="37">SUM(F185:I185)</f>
        <v>2</v>
      </c>
      <c r="O185" s="147">
        <f t="shared" ref="O185:O246" si="38">SUM(J185,K185,L185,M185)</f>
        <v>0</v>
      </c>
      <c r="P185">
        <f t="shared" ref="P185:P246" si="39">O185-N185</f>
        <v>-2</v>
      </c>
      <c r="Q185" s="146">
        <v>70</v>
      </c>
      <c r="R185" s="151"/>
    </row>
    <row r="186" spans="1:18">
      <c r="A186" s="8">
        <v>10058</v>
      </c>
      <c r="B186" s="146">
        <v>66</v>
      </c>
      <c r="C186" s="121">
        <v>0</v>
      </c>
      <c r="D186" t="s">
        <v>182</v>
      </c>
      <c r="E186">
        <f t="shared" si="36"/>
        <v>53</v>
      </c>
      <c r="F186">
        <f t="shared" si="28"/>
        <v>2</v>
      </c>
      <c r="G186">
        <f t="shared" si="29"/>
        <v>1</v>
      </c>
      <c r="H186">
        <f t="shared" si="30"/>
        <v>2</v>
      </c>
      <c r="I186">
        <f t="shared" si="31"/>
        <v>0</v>
      </c>
      <c r="J186">
        <f t="shared" si="32"/>
        <v>10</v>
      </c>
      <c r="K186">
        <f t="shared" si="33"/>
        <v>0</v>
      </c>
      <c r="L186">
        <f t="shared" si="34"/>
        <v>7</v>
      </c>
      <c r="M186">
        <f t="shared" si="35"/>
        <v>5</v>
      </c>
      <c r="N186" s="147">
        <f t="shared" si="37"/>
        <v>5</v>
      </c>
      <c r="O186" s="147">
        <f t="shared" si="38"/>
        <v>22</v>
      </c>
      <c r="P186">
        <v>5</v>
      </c>
      <c r="Q186" s="146">
        <v>66</v>
      </c>
      <c r="R186" s="151"/>
    </row>
    <row r="187" spans="1:18">
      <c r="A187" s="8">
        <v>10023</v>
      </c>
      <c r="B187" s="146">
        <v>89</v>
      </c>
      <c r="C187" s="121">
        <v>1</v>
      </c>
      <c r="D187" t="s">
        <v>183</v>
      </c>
      <c r="E187">
        <f t="shared" si="36"/>
        <v>5</v>
      </c>
      <c r="F187">
        <f t="shared" si="28"/>
        <v>0</v>
      </c>
      <c r="G187">
        <f t="shared" si="29"/>
        <v>0</v>
      </c>
      <c r="H187">
        <f t="shared" si="30"/>
        <v>0</v>
      </c>
      <c r="I187">
        <f t="shared" si="31"/>
        <v>0</v>
      </c>
      <c r="J187">
        <f t="shared" si="32"/>
        <v>10</v>
      </c>
      <c r="K187">
        <f t="shared" si="33"/>
        <v>0</v>
      </c>
      <c r="L187">
        <f t="shared" si="34"/>
        <v>7</v>
      </c>
      <c r="M187">
        <f t="shared" si="35"/>
        <v>0</v>
      </c>
      <c r="N187" s="147">
        <f t="shared" si="37"/>
        <v>0</v>
      </c>
      <c r="O187" s="147">
        <f t="shared" si="38"/>
        <v>17</v>
      </c>
      <c r="P187">
        <v>12</v>
      </c>
      <c r="Q187" s="146">
        <v>89</v>
      </c>
      <c r="R187" s="151"/>
    </row>
    <row r="188" spans="1:18">
      <c r="A188" s="8">
        <v>10065</v>
      </c>
      <c r="B188" s="146">
        <v>82</v>
      </c>
      <c r="C188" s="121">
        <v>0</v>
      </c>
      <c r="D188" t="s">
        <v>140</v>
      </c>
      <c r="E188">
        <f t="shared" si="36"/>
        <v>2</v>
      </c>
      <c r="F188">
        <f t="shared" si="28"/>
        <v>0</v>
      </c>
      <c r="G188">
        <f t="shared" si="29"/>
        <v>0</v>
      </c>
      <c r="H188">
        <f t="shared" si="30"/>
        <v>0</v>
      </c>
      <c r="I188">
        <f t="shared" si="31"/>
        <v>0</v>
      </c>
      <c r="J188">
        <f t="shared" si="32"/>
        <v>0</v>
      </c>
      <c r="K188">
        <f t="shared" si="33"/>
        <v>0</v>
      </c>
      <c r="L188">
        <f t="shared" si="34"/>
        <v>7</v>
      </c>
      <c r="M188">
        <f t="shared" si="35"/>
        <v>0</v>
      </c>
      <c r="N188" s="147">
        <f t="shared" si="37"/>
        <v>0</v>
      </c>
      <c r="O188" s="147">
        <f t="shared" si="38"/>
        <v>7</v>
      </c>
      <c r="P188">
        <f t="shared" si="39"/>
        <v>7</v>
      </c>
      <c r="Q188" s="146">
        <v>82</v>
      </c>
      <c r="R188" s="151"/>
    </row>
    <row r="189" spans="1:18">
      <c r="A189" s="8">
        <v>10067</v>
      </c>
      <c r="B189" s="146">
        <v>71</v>
      </c>
      <c r="C189" s="121">
        <v>0</v>
      </c>
      <c r="D189" t="s">
        <v>120</v>
      </c>
      <c r="E189">
        <f t="shared" si="36"/>
        <v>2</v>
      </c>
      <c r="F189">
        <f t="shared" si="28"/>
        <v>0</v>
      </c>
      <c r="G189">
        <f t="shared" si="29"/>
        <v>0</v>
      </c>
      <c r="H189">
        <f t="shared" si="30"/>
        <v>0</v>
      </c>
      <c r="I189">
        <f t="shared" si="31"/>
        <v>0</v>
      </c>
      <c r="J189">
        <f t="shared" si="32"/>
        <v>0</v>
      </c>
      <c r="K189">
        <f t="shared" si="33"/>
        <v>0</v>
      </c>
      <c r="L189">
        <f t="shared" si="34"/>
        <v>0</v>
      </c>
      <c r="M189">
        <f t="shared" si="35"/>
        <v>5</v>
      </c>
      <c r="N189" s="147">
        <f t="shared" si="37"/>
        <v>0</v>
      </c>
      <c r="O189" s="147">
        <f t="shared" si="38"/>
        <v>5</v>
      </c>
      <c r="P189">
        <f t="shared" si="39"/>
        <v>5</v>
      </c>
      <c r="Q189" s="146">
        <v>71</v>
      </c>
      <c r="R189" s="151"/>
    </row>
    <row r="190" spans="1:18">
      <c r="A190" s="8">
        <v>10068</v>
      </c>
      <c r="B190" s="146">
        <v>63</v>
      </c>
      <c r="C190" s="121">
        <v>1</v>
      </c>
      <c r="D190" t="s">
        <v>115</v>
      </c>
      <c r="E190">
        <f t="shared" si="36"/>
        <v>2</v>
      </c>
      <c r="F190">
        <f t="shared" si="28"/>
        <v>0</v>
      </c>
      <c r="G190">
        <f t="shared" si="29"/>
        <v>0</v>
      </c>
      <c r="H190">
        <f t="shared" si="30"/>
        <v>0</v>
      </c>
      <c r="I190">
        <f t="shared" si="31"/>
        <v>0</v>
      </c>
      <c r="J190">
        <f t="shared" si="32"/>
        <v>0</v>
      </c>
      <c r="K190">
        <f t="shared" si="33"/>
        <v>0</v>
      </c>
      <c r="L190">
        <f t="shared" si="34"/>
        <v>0</v>
      </c>
      <c r="M190">
        <f t="shared" si="35"/>
        <v>5</v>
      </c>
      <c r="N190" s="147">
        <f t="shared" si="37"/>
        <v>0</v>
      </c>
      <c r="O190" s="147">
        <f t="shared" si="38"/>
        <v>5</v>
      </c>
      <c r="P190">
        <f t="shared" si="39"/>
        <v>5</v>
      </c>
      <c r="Q190" s="146">
        <v>63</v>
      </c>
      <c r="R190" s="151"/>
    </row>
    <row r="191" spans="1:18">
      <c r="A191" s="8">
        <v>10077</v>
      </c>
      <c r="B191" s="146">
        <v>57</v>
      </c>
      <c r="C191" s="121">
        <v>0</v>
      </c>
      <c r="D191" t="s">
        <v>125</v>
      </c>
      <c r="E191">
        <f t="shared" si="36"/>
        <v>2</v>
      </c>
      <c r="F191">
        <f t="shared" si="28"/>
        <v>0</v>
      </c>
      <c r="G191">
        <f t="shared" si="29"/>
        <v>1</v>
      </c>
      <c r="H191">
        <f t="shared" si="30"/>
        <v>0</v>
      </c>
      <c r="I191">
        <f t="shared" si="31"/>
        <v>0</v>
      </c>
      <c r="J191">
        <f t="shared" si="32"/>
        <v>0</v>
      </c>
      <c r="K191">
        <f t="shared" si="33"/>
        <v>0</v>
      </c>
      <c r="L191">
        <f t="shared" si="34"/>
        <v>0</v>
      </c>
      <c r="M191">
        <f t="shared" si="35"/>
        <v>0</v>
      </c>
      <c r="N191" s="147">
        <f t="shared" si="37"/>
        <v>1</v>
      </c>
      <c r="O191" s="147">
        <f t="shared" si="38"/>
        <v>0</v>
      </c>
      <c r="P191">
        <f t="shared" si="39"/>
        <v>-1</v>
      </c>
      <c r="Q191" s="146">
        <v>57</v>
      </c>
      <c r="R191" s="151"/>
    </row>
    <row r="192" spans="1:18">
      <c r="A192" s="8">
        <v>10074</v>
      </c>
      <c r="B192" s="146">
        <v>75</v>
      </c>
      <c r="C192" s="121">
        <v>0</v>
      </c>
      <c r="D192" t="s">
        <v>184</v>
      </c>
      <c r="E192">
        <f t="shared" si="36"/>
        <v>4</v>
      </c>
      <c r="F192">
        <f t="shared" si="28"/>
        <v>2</v>
      </c>
      <c r="G192">
        <f t="shared" si="29"/>
        <v>1</v>
      </c>
      <c r="H192">
        <f t="shared" si="30"/>
        <v>0</v>
      </c>
      <c r="I192">
        <f t="shared" si="31"/>
        <v>0</v>
      </c>
      <c r="J192">
        <f t="shared" si="32"/>
        <v>0</v>
      </c>
      <c r="K192">
        <f t="shared" si="33"/>
        <v>0</v>
      </c>
      <c r="L192">
        <f t="shared" si="34"/>
        <v>0</v>
      </c>
      <c r="M192">
        <f t="shared" si="35"/>
        <v>0</v>
      </c>
      <c r="N192" s="147">
        <f t="shared" si="37"/>
        <v>3</v>
      </c>
      <c r="O192" s="147">
        <f t="shared" si="38"/>
        <v>0</v>
      </c>
      <c r="P192">
        <f t="shared" si="39"/>
        <v>-3</v>
      </c>
      <c r="Q192" s="146">
        <v>75</v>
      </c>
      <c r="R192" s="151"/>
    </row>
    <row r="193" spans="1:18">
      <c r="A193" s="8">
        <v>10070</v>
      </c>
      <c r="B193" s="146">
        <v>57</v>
      </c>
      <c r="C193" s="121">
        <v>0</v>
      </c>
      <c r="D193" t="s">
        <v>136</v>
      </c>
      <c r="E193">
        <f t="shared" si="36"/>
        <v>4</v>
      </c>
      <c r="F193">
        <f t="shared" si="28"/>
        <v>2</v>
      </c>
      <c r="G193">
        <f t="shared" si="29"/>
        <v>1</v>
      </c>
      <c r="H193">
        <f t="shared" si="30"/>
        <v>0</v>
      </c>
      <c r="I193">
        <f t="shared" si="31"/>
        <v>0</v>
      </c>
      <c r="J193">
        <f t="shared" si="32"/>
        <v>0</v>
      </c>
      <c r="K193">
        <f t="shared" si="33"/>
        <v>0</v>
      </c>
      <c r="L193">
        <f t="shared" si="34"/>
        <v>0</v>
      </c>
      <c r="M193">
        <f t="shared" si="35"/>
        <v>0</v>
      </c>
      <c r="N193" s="147">
        <f t="shared" si="37"/>
        <v>3</v>
      </c>
      <c r="O193" s="147">
        <f t="shared" si="38"/>
        <v>0</v>
      </c>
      <c r="P193">
        <f t="shared" si="39"/>
        <v>-3</v>
      </c>
      <c r="Q193" s="146">
        <v>57</v>
      </c>
      <c r="R193" s="151"/>
    </row>
    <row r="194" spans="1:18">
      <c r="A194" s="8">
        <v>10081</v>
      </c>
      <c r="B194" s="146">
        <v>81</v>
      </c>
      <c r="C194" s="121">
        <v>1</v>
      </c>
      <c r="D194" t="s">
        <v>122</v>
      </c>
      <c r="E194">
        <f t="shared" si="36"/>
        <v>2</v>
      </c>
      <c r="F194">
        <f t="shared" si="28"/>
        <v>2</v>
      </c>
      <c r="G194">
        <f t="shared" si="29"/>
        <v>0</v>
      </c>
      <c r="H194">
        <f t="shared" si="30"/>
        <v>0</v>
      </c>
      <c r="I194">
        <f t="shared" si="31"/>
        <v>0</v>
      </c>
      <c r="J194">
        <f t="shared" si="32"/>
        <v>0</v>
      </c>
      <c r="K194">
        <f t="shared" si="33"/>
        <v>0</v>
      </c>
      <c r="L194">
        <f t="shared" si="34"/>
        <v>0</v>
      </c>
      <c r="M194">
        <f t="shared" si="35"/>
        <v>0</v>
      </c>
      <c r="N194" s="147">
        <f t="shared" si="37"/>
        <v>2</v>
      </c>
      <c r="O194" s="147">
        <f t="shared" si="38"/>
        <v>0</v>
      </c>
      <c r="P194">
        <f t="shared" si="39"/>
        <v>-2</v>
      </c>
      <c r="Q194" s="146">
        <v>81</v>
      </c>
      <c r="R194" s="151"/>
    </row>
    <row r="195" spans="1:18">
      <c r="A195" s="8">
        <v>10087</v>
      </c>
      <c r="B195" s="146">
        <v>27</v>
      </c>
      <c r="C195" s="121">
        <v>0</v>
      </c>
      <c r="D195" t="s">
        <v>126</v>
      </c>
      <c r="E195">
        <f t="shared" si="36"/>
        <v>2</v>
      </c>
      <c r="F195">
        <f t="shared" ref="F195:F258" si="40">IF(NOT(ISERR(SEARCH("D",D195))), $S$5, 0)</f>
        <v>0</v>
      </c>
      <c r="G195">
        <f t="shared" ref="G195:G258" si="41">IF(NOT(ISERR(SEARCH("A",$D195))), $S$2, 0)</f>
        <v>0</v>
      </c>
      <c r="H195">
        <f t="shared" ref="H195:H258" si="42">IF(NOT(ISERR(SEARCH($H$2,$D195))), $S$3, 0)</f>
        <v>0</v>
      </c>
      <c r="I195">
        <f t="shared" ref="I195:I258" si="43">IF(NOT(ISERR(SEARCH($I$2,$D195))), $S$4, 0)</f>
        <v>1</v>
      </c>
      <c r="J195">
        <f t="shared" ref="J195:J258" si="44">IF(NOT(ISERR(SEARCH($J$2,$D195))), $S$6, 0)</f>
        <v>0</v>
      </c>
      <c r="K195">
        <f t="shared" ref="K195:K258" si="45">IF(NOT(ISERR(SEARCH($K$2,$D195))), $S$7, 0)</f>
        <v>0</v>
      </c>
      <c r="L195">
        <f t="shared" ref="L195:L258" si="46">IF(NOT(ISERR(SEARCH($L$2,$D195))), $S$8, 0)</f>
        <v>0</v>
      </c>
      <c r="M195">
        <f t="shared" ref="M195:M258" si="47">IF(NOT(ISERR(SEARCH($M$2,$D195))), $S$9, 0)</f>
        <v>0</v>
      </c>
      <c r="N195" s="147">
        <f t="shared" si="37"/>
        <v>1</v>
      </c>
      <c r="O195" s="147">
        <f t="shared" si="38"/>
        <v>0</v>
      </c>
      <c r="P195">
        <f t="shared" si="39"/>
        <v>-1</v>
      </c>
      <c r="Q195" s="146">
        <v>27</v>
      </c>
      <c r="R195" s="151"/>
    </row>
    <row r="196" spans="1:18">
      <c r="A196" s="8">
        <v>10090</v>
      </c>
      <c r="B196" s="146">
        <v>58</v>
      </c>
      <c r="C196" s="121">
        <v>0</v>
      </c>
      <c r="D196" t="s">
        <v>126</v>
      </c>
      <c r="E196">
        <f t="shared" si="36"/>
        <v>2</v>
      </c>
      <c r="F196">
        <f t="shared" si="40"/>
        <v>0</v>
      </c>
      <c r="G196">
        <f t="shared" si="41"/>
        <v>0</v>
      </c>
      <c r="H196">
        <f t="shared" si="42"/>
        <v>0</v>
      </c>
      <c r="I196">
        <f t="shared" si="43"/>
        <v>1</v>
      </c>
      <c r="J196">
        <f t="shared" si="44"/>
        <v>0</v>
      </c>
      <c r="K196">
        <f t="shared" si="45"/>
        <v>0</v>
      </c>
      <c r="L196">
        <f t="shared" si="46"/>
        <v>0</v>
      </c>
      <c r="M196">
        <f t="shared" si="47"/>
        <v>0</v>
      </c>
      <c r="N196" s="147">
        <f t="shared" si="37"/>
        <v>1</v>
      </c>
      <c r="O196" s="147">
        <f t="shared" si="38"/>
        <v>0</v>
      </c>
      <c r="P196">
        <f t="shared" si="39"/>
        <v>-1</v>
      </c>
      <c r="Q196" s="146">
        <v>58</v>
      </c>
      <c r="R196" s="151"/>
    </row>
    <row r="197" spans="1:18">
      <c r="A197" s="8">
        <v>10093</v>
      </c>
      <c r="B197" s="146">
        <v>59</v>
      </c>
      <c r="C197" s="121">
        <v>0</v>
      </c>
      <c r="D197" t="s">
        <v>165</v>
      </c>
      <c r="E197">
        <f t="shared" si="36"/>
        <v>6</v>
      </c>
      <c r="F197">
        <f t="shared" si="40"/>
        <v>2</v>
      </c>
      <c r="G197">
        <f t="shared" si="41"/>
        <v>1</v>
      </c>
      <c r="H197">
        <f t="shared" si="42"/>
        <v>0</v>
      </c>
      <c r="I197">
        <f t="shared" si="43"/>
        <v>1</v>
      </c>
      <c r="J197">
        <f t="shared" si="44"/>
        <v>0</v>
      </c>
      <c r="K197">
        <f t="shared" si="45"/>
        <v>0</v>
      </c>
      <c r="L197">
        <f t="shared" si="46"/>
        <v>0</v>
      </c>
      <c r="M197">
        <f t="shared" si="47"/>
        <v>0</v>
      </c>
      <c r="N197" s="147">
        <f t="shared" si="37"/>
        <v>4</v>
      </c>
      <c r="O197" s="147">
        <f t="shared" si="38"/>
        <v>0</v>
      </c>
      <c r="P197">
        <f t="shared" si="39"/>
        <v>-4</v>
      </c>
      <c r="Q197" s="146">
        <v>59</v>
      </c>
      <c r="R197" s="151"/>
    </row>
    <row r="198" spans="1:18">
      <c r="A198" s="8">
        <v>10097</v>
      </c>
      <c r="B198" s="146">
        <v>62</v>
      </c>
      <c r="C198" s="121">
        <v>0</v>
      </c>
      <c r="D198" t="s">
        <v>123</v>
      </c>
      <c r="E198">
        <f t="shared" si="36"/>
        <v>2</v>
      </c>
      <c r="F198">
        <f t="shared" si="40"/>
        <v>0</v>
      </c>
      <c r="G198">
        <f t="shared" si="41"/>
        <v>0</v>
      </c>
      <c r="H198">
        <f t="shared" si="42"/>
        <v>0</v>
      </c>
      <c r="I198">
        <f t="shared" si="43"/>
        <v>1</v>
      </c>
      <c r="J198">
        <f t="shared" si="44"/>
        <v>0</v>
      </c>
      <c r="K198">
        <f t="shared" si="45"/>
        <v>0</v>
      </c>
      <c r="L198">
        <f t="shared" si="46"/>
        <v>0</v>
      </c>
      <c r="M198">
        <f t="shared" si="47"/>
        <v>0</v>
      </c>
      <c r="N198" s="147">
        <f t="shared" si="37"/>
        <v>1</v>
      </c>
      <c r="O198" s="147">
        <f t="shared" si="38"/>
        <v>0</v>
      </c>
      <c r="P198">
        <f t="shared" si="39"/>
        <v>-1</v>
      </c>
      <c r="Q198" s="146">
        <v>62</v>
      </c>
      <c r="R198" s="151"/>
    </row>
    <row r="199" spans="1:18">
      <c r="A199" s="8">
        <v>10092</v>
      </c>
      <c r="B199" s="146">
        <v>93</v>
      </c>
      <c r="C199" s="121">
        <v>1</v>
      </c>
      <c r="D199" t="s">
        <v>120</v>
      </c>
      <c r="E199">
        <f t="shared" si="36"/>
        <v>2</v>
      </c>
      <c r="F199">
        <f t="shared" si="40"/>
        <v>0</v>
      </c>
      <c r="G199">
        <f t="shared" si="41"/>
        <v>0</v>
      </c>
      <c r="H199">
        <f t="shared" si="42"/>
        <v>0</v>
      </c>
      <c r="I199">
        <f t="shared" si="43"/>
        <v>0</v>
      </c>
      <c r="J199">
        <f t="shared" si="44"/>
        <v>0</v>
      </c>
      <c r="K199">
        <f t="shared" si="45"/>
        <v>0</v>
      </c>
      <c r="L199">
        <f t="shared" si="46"/>
        <v>0</v>
      </c>
      <c r="M199">
        <f t="shared" si="47"/>
        <v>5</v>
      </c>
      <c r="N199" s="147">
        <f t="shared" si="37"/>
        <v>0</v>
      </c>
      <c r="O199" s="147">
        <f t="shared" si="38"/>
        <v>5</v>
      </c>
      <c r="P199">
        <f t="shared" si="39"/>
        <v>5</v>
      </c>
      <c r="Q199" s="146">
        <v>93</v>
      </c>
      <c r="R199" s="151"/>
    </row>
    <row r="200" spans="1:18">
      <c r="A200" s="8">
        <v>9554</v>
      </c>
      <c r="B200" s="146">
        <v>99</v>
      </c>
      <c r="C200" s="121">
        <v>0</v>
      </c>
      <c r="D200" t="s">
        <v>145</v>
      </c>
      <c r="E200">
        <f t="shared" si="36"/>
        <v>2</v>
      </c>
      <c r="F200">
        <f t="shared" si="40"/>
        <v>0</v>
      </c>
      <c r="G200">
        <f t="shared" si="41"/>
        <v>0</v>
      </c>
      <c r="H200">
        <f t="shared" si="42"/>
        <v>0</v>
      </c>
      <c r="I200">
        <f t="shared" si="43"/>
        <v>0</v>
      </c>
      <c r="J200">
        <f t="shared" si="44"/>
        <v>0</v>
      </c>
      <c r="K200">
        <f t="shared" si="45"/>
        <v>9</v>
      </c>
      <c r="L200">
        <f t="shared" si="46"/>
        <v>0</v>
      </c>
      <c r="M200">
        <f t="shared" si="47"/>
        <v>0</v>
      </c>
      <c r="N200" s="147">
        <f t="shared" si="37"/>
        <v>0</v>
      </c>
      <c r="O200" s="147">
        <f t="shared" si="38"/>
        <v>9</v>
      </c>
      <c r="P200">
        <f t="shared" si="39"/>
        <v>9</v>
      </c>
      <c r="Q200" s="146">
        <v>99</v>
      </c>
      <c r="R200" s="151"/>
    </row>
    <row r="201" spans="1:18">
      <c r="A201" s="8">
        <v>10108</v>
      </c>
      <c r="B201" s="146">
        <v>64</v>
      </c>
      <c r="C201" s="121">
        <v>0</v>
      </c>
      <c r="D201" t="s">
        <v>122</v>
      </c>
      <c r="E201">
        <f t="shared" si="36"/>
        <v>2</v>
      </c>
      <c r="F201">
        <f t="shared" si="40"/>
        <v>2</v>
      </c>
      <c r="G201">
        <f t="shared" si="41"/>
        <v>0</v>
      </c>
      <c r="H201">
        <f t="shared" si="42"/>
        <v>0</v>
      </c>
      <c r="I201">
        <f t="shared" si="43"/>
        <v>0</v>
      </c>
      <c r="J201">
        <f t="shared" si="44"/>
        <v>0</v>
      </c>
      <c r="K201">
        <f t="shared" si="45"/>
        <v>0</v>
      </c>
      <c r="L201">
        <f t="shared" si="46"/>
        <v>0</v>
      </c>
      <c r="M201">
        <f t="shared" si="47"/>
        <v>0</v>
      </c>
      <c r="N201" s="147">
        <f t="shared" si="37"/>
        <v>2</v>
      </c>
      <c r="O201" s="147">
        <f t="shared" si="38"/>
        <v>0</v>
      </c>
      <c r="P201">
        <f t="shared" si="39"/>
        <v>-2</v>
      </c>
      <c r="Q201" s="146">
        <v>64</v>
      </c>
      <c r="R201" s="151"/>
    </row>
    <row r="202" spans="1:18">
      <c r="A202" s="8">
        <v>10109</v>
      </c>
      <c r="B202" s="146">
        <v>46</v>
      </c>
      <c r="C202" s="121">
        <v>0</v>
      </c>
      <c r="D202" t="s">
        <v>128</v>
      </c>
      <c r="E202">
        <f t="shared" si="36"/>
        <v>2</v>
      </c>
      <c r="F202">
        <f t="shared" si="40"/>
        <v>0</v>
      </c>
      <c r="G202">
        <f t="shared" si="41"/>
        <v>1</v>
      </c>
      <c r="H202">
        <f t="shared" si="42"/>
        <v>0</v>
      </c>
      <c r="I202">
        <f t="shared" si="43"/>
        <v>0</v>
      </c>
      <c r="J202">
        <f t="shared" si="44"/>
        <v>0</v>
      </c>
      <c r="K202">
        <f t="shared" si="45"/>
        <v>0</v>
      </c>
      <c r="L202">
        <f t="shared" si="46"/>
        <v>0</v>
      </c>
      <c r="M202">
        <f t="shared" si="47"/>
        <v>0</v>
      </c>
      <c r="N202" s="147">
        <f t="shared" si="37"/>
        <v>1</v>
      </c>
      <c r="O202" s="147">
        <f t="shared" si="38"/>
        <v>0</v>
      </c>
      <c r="P202">
        <f t="shared" si="39"/>
        <v>-1</v>
      </c>
      <c r="Q202" s="146">
        <v>46</v>
      </c>
      <c r="R202" s="151"/>
    </row>
    <row r="203" spans="1:18">
      <c r="A203" s="8">
        <v>10112</v>
      </c>
      <c r="B203" s="146">
        <v>65</v>
      </c>
      <c r="C203" s="121">
        <v>0</v>
      </c>
      <c r="D203" t="s">
        <v>473</v>
      </c>
      <c r="E203">
        <f t="shared" si="36"/>
        <v>5</v>
      </c>
      <c r="F203">
        <f t="shared" si="40"/>
        <v>2</v>
      </c>
      <c r="G203">
        <f t="shared" si="41"/>
        <v>1</v>
      </c>
      <c r="H203">
        <f t="shared" si="42"/>
        <v>0</v>
      </c>
      <c r="I203">
        <f t="shared" si="43"/>
        <v>0</v>
      </c>
      <c r="J203">
        <f t="shared" si="44"/>
        <v>0</v>
      </c>
      <c r="K203">
        <f t="shared" si="45"/>
        <v>0</v>
      </c>
      <c r="L203">
        <f t="shared" si="46"/>
        <v>0</v>
      </c>
      <c r="M203">
        <f t="shared" si="47"/>
        <v>0</v>
      </c>
      <c r="N203" s="147">
        <f t="shared" si="37"/>
        <v>3</v>
      </c>
      <c r="O203" s="147">
        <f t="shared" si="38"/>
        <v>0</v>
      </c>
      <c r="P203">
        <f t="shared" si="39"/>
        <v>-3</v>
      </c>
      <c r="Q203" s="146">
        <v>65</v>
      </c>
      <c r="R203" s="151"/>
    </row>
    <row r="204" spans="1:18">
      <c r="A204" s="8">
        <v>10106</v>
      </c>
      <c r="B204" s="146">
        <v>52</v>
      </c>
      <c r="C204" s="121">
        <v>0</v>
      </c>
      <c r="D204" t="s">
        <v>186</v>
      </c>
      <c r="E204">
        <f t="shared" si="36"/>
        <v>5</v>
      </c>
      <c r="F204">
        <f t="shared" si="40"/>
        <v>2</v>
      </c>
      <c r="G204">
        <f t="shared" si="41"/>
        <v>1</v>
      </c>
      <c r="H204">
        <f t="shared" si="42"/>
        <v>0</v>
      </c>
      <c r="I204">
        <f t="shared" si="43"/>
        <v>0</v>
      </c>
      <c r="J204">
        <f t="shared" si="44"/>
        <v>0</v>
      </c>
      <c r="K204">
        <f t="shared" si="45"/>
        <v>0</v>
      </c>
      <c r="L204">
        <f t="shared" si="46"/>
        <v>0</v>
      </c>
      <c r="M204">
        <f t="shared" si="47"/>
        <v>0</v>
      </c>
      <c r="N204" s="147">
        <f t="shared" si="37"/>
        <v>3</v>
      </c>
      <c r="O204" s="147">
        <f t="shared" si="38"/>
        <v>0</v>
      </c>
      <c r="P204">
        <f t="shared" si="39"/>
        <v>-3</v>
      </c>
      <c r="Q204" s="146">
        <v>52</v>
      </c>
      <c r="R204" s="151"/>
    </row>
    <row r="205" spans="1:18">
      <c r="A205" s="8">
        <v>10031</v>
      </c>
      <c r="B205" s="146">
        <v>32</v>
      </c>
      <c r="C205" s="121">
        <v>0</v>
      </c>
      <c r="D205" t="s">
        <v>170</v>
      </c>
      <c r="E205">
        <f t="shared" si="36"/>
        <v>8</v>
      </c>
      <c r="F205">
        <f t="shared" si="40"/>
        <v>2</v>
      </c>
      <c r="G205">
        <f t="shared" si="41"/>
        <v>1</v>
      </c>
      <c r="H205">
        <f t="shared" si="42"/>
        <v>2</v>
      </c>
      <c r="I205">
        <f t="shared" si="43"/>
        <v>1</v>
      </c>
      <c r="J205">
        <f t="shared" si="44"/>
        <v>0</v>
      </c>
      <c r="K205">
        <f t="shared" si="45"/>
        <v>0</v>
      </c>
      <c r="L205">
        <f t="shared" si="46"/>
        <v>0</v>
      </c>
      <c r="M205">
        <f t="shared" si="47"/>
        <v>0</v>
      </c>
      <c r="N205" s="147">
        <f t="shared" si="37"/>
        <v>6</v>
      </c>
      <c r="O205" s="147">
        <f t="shared" si="38"/>
        <v>0</v>
      </c>
      <c r="P205">
        <f t="shared" si="39"/>
        <v>-6</v>
      </c>
      <c r="Q205" s="146">
        <v>32</v>
      </c>
      <c r="R205" s="151"/>
    </row>
    <row r="206" spans="1:18">
      <c r="A206" s="8">
        <v>10130</v>
      </c>
      <c r="B206" s="146">
        <v>39</v>
      </c>
      <c r="C206" s="121">
        <v>0</v>
      </c>
      <c r="D206" t="s">
        <v>187</v>
      </c>
      <c r="E206">
        <f t="shared" si="36"/>
        <v>3</v>
      </c>
      <c r="F206">
        <f t="shared" si="40"/>
        <v>0</v>
      </c>
      <c r="G206">
        <f t="shared" si="41"/>
        <v>1</v>
      </c>
      <c r="H206">
        <f t="shared" si="42"/>
        <v>0</v>
      </c>
      <c r="I206">
        <f t="shared" si="43"/>
        <v>0</v>
      </c>
      <c r="J206">
        <f t="shared" si="44"/>
        <v>0</v>
      </c>
      <c r="K206">
        <f t="shared" si="45"/>
        <v>0</v>
      </c>
      <c r="L206">
        <f t="shared" si="46"/>
        <v>0</v>
      </c>
      <c r="M206">
        <f t="shared" si="47"/>
        <v>0</v>
      </c>
      <c r="N206" s="147">
        <f t="shared" si="37"/>
        <v>1</v>
      </c>
      <c r="O206" s="147">
        <f t="shared" si="38"/>
        <v>0</v>
      </c>
      <c r="P206">
        <f t="shared" si="39"/>
        <v>-1</v>
      </c>
      <c r="Q206" s="146">
        <v>39</v>
      </c>
      <c r="R206" s="151"/>
    </row>
    <row r="207" spans="1:18">
      <c r="A207" s="8">
        <v>10128</v>
      </c>
      <c r="B207" s="146">
        <v>73</v>
      </c>
      <c r="C207" s="121">
        <v>0</v>
      </c>
      <c r="D207" t="s">
        <v>125</v>
      </c>
      <c r="E207">
        <f t="shared" si="36"/>
        <v>2</v>
      </c>
      <c r="F207">
        <f t="shared" si="40"/>
        <v>0</v>
      </c>
      <c r="G207">
        <f t="shared" si="41"/>
        <v>1</v>
      </c>
      <c r="H207">
        <f t="shared" si="42"/>
        <v>0</v>
      </c>
      <c r="I207">
        <f t="shared" si="43"/>
        <v>0</v>
      </c>
      <c r="J207">
        <f t="shared" si="44"/>
        <v>0</v>
      </c>
      <c r="K207">
        <f t="shared" si="45"/>
        <v>0</v>
      </c>
      <c r="L207">
        <f t="shared" si="46"/>
        <v>0</v>
      </c>
      <c r="M207">
        <f t="shared" si="47"/>
        <v>0</v>
      </c>
      <c r="N207" s="147">
        <f t="shared" si="37"/>
        <v>1</v>
      </c>
      <c r="O207" s="147">
        <f t="shared" si="38"/>
        <v>0</v>
      </c>
      <c r="P207">
        <f t="shared" si="39"/>
        <v>-1</v>
      </c>
      <c r="Q207" s="146">
        <v>73</v>
      </c>
      <c r="R207" s="151"/>
    </row>
    <row r="208" spans="1:18">
      <c r="A208" s="8">
        <v>10134</v>
      </c>
      <c r="B208" s="146">
        <v>55</v>
      </c>
      <c r="C208" s="121">
        <v>0</v>
      </c>
      <c r="D208" t="s">
        <v>188</v>
      </c>
      <c r="E208">
        <f t="shared" si="36"/>
        <v>6</v>
      </c>
      <c r="F208">
        <f t="shared" si="40"/>
        <v>2</v>
      </c>
      <c r="G208">
        <f t="shared" si="41"/>
        <v>0</v>
      </c>
      <c r="H208">
        <f t="shared" si="42"/>
        <v>0</v>
      </c>
      <c r="I208">
        <f t="shared" si="43"/>
        <v>0</v>
      </c>
      <c r="J208">
        <f t="shared" si="44"/>
        <v>0</v>
      </c>
      <c r="K208">
        <f t="shared" si="45"/>
        <v>9</v>
      </c>
      <c r="L208">
        <f t="shared" si="46"/>
        <v>0</v>
      </c>
      <c r="M208">
        <f t="shared" si="47"/>
        <v>0</v>
      </c>
      <c r="N208" s="147">
        <f t="shared" si="37"/>
        <v>2</v>
      </c>
      <c r="O208" s="147">
        <f t="shared" si="38"/>
        <v>9</v>
      </c>
      <c r="P208">
        <f t="shared" si="39"/>
        <v>7</v>
      </c>
      <c r="Q208" s="146">
        <v>55</v>
      </c>
      <c r="R208" s="151"/>
    </row>
    <row r="209" spans="1:18">
      <c r="A209" s="8">
        <v>10136</v>
      </c>
      <c r="B209" s="146">
        <v>71</v>
      </c>
      <c r="C209" s="121">
        <v>0</v>
      </c>
      <c r="D209" t="s">
        <v>189</v>
      </c>
      <c r="E209">
        <f t="shared" si="36"/>
        <v>4</v>
      </c>
      <c r="F209">
        <f t="shared" si="40"/>
        <v>0</v>
      </c>
      <c r="G209">
        <f t="shared" si="41"/>
        <v>1</v>
      </c>
      <c r="H209">
        <f t="shared" si="42"/>
        <v>2</v>
      </c>
      <c r="I209">
        <f t="shared" si="43"/>
        <v>0</v>
      </c>
      <c r="J209">
        <f t="shared" si="44"/>
        <v>0</v>
      </c>
      <c r="K209">
        <f t="shared" si="45"/>
        <v>0</v>
      </c>
      <c r="L209">
        <f t="shared" si="46"/>
        <v>0</v>
      </c>
      <c r="M209">
        <f t="shared" si="47"/>
        <v>0</v>
      </c>
      <c r="N209" s="147">
        <f t="shared" si="37"/>
        <v>3</v>
      </c>
      <c r="O209" s="147">
        <f t="shared" si="38"/>
        <v>0</v>
      </c>
      <c r="P209">
        <f t="shared" si="39"/>
        <v>-3</v>
      </c>
      <c r="Q209" s="146">
        <v>71</v>
      </c>
      <c r="R209" s="151"/>
    </row>
    <row r="210" spans="1:18">
      <c r="A210" s="8">
        <v>10132</v>
      </c>
      <c r="B210" s="146">
        <v>62</v>
      </c>
      <c r="C210" s="121">
        <v>0</v>
      </c>
      <c r="D210" t="s">
        <v>145</v>
      </c>
      <c r="E210">
        <f t="shared" si="36"/>
        <v>2</v>
      </c>
      <c r="F210">
        <f t="shared" si="40"/>
        <v>0</v>
      </c>
      <c r="G210">
        <f t="shared" si="41"/>
        <v>0</v>
      </c>
      <c r="H210">
        <f t="shared" si="42"/>
        <v>0</v>
      </c>
      <c r="I210">
        <f t="shared" si="43"/>
        <v>0</v>
      </c>
      <c r="J210">
        <f t="shared" si="44"/>
        <v>0</v>
      </c>
      <c r="K210">
        <f t="shared" si="45"/>
        <v>9</v>
      </c>
      <c r="L210">
        <f t="shared" si="46"/>
        <v>0</v>
      </c>
      <c r="M210">
        <f t="shared" si="47"/>
        <v>0</v>
      </c>
      <c r="N210" s="147">
        <f t="shared" si="37"/>
        <v>0</v>
      </c>
      <c r="O210" s="147">
        <f t="shared" si="38"/>
        <v>9</v>
      </c>
      <c r="P210">
        <f t="shared" si="39"/>
        <v>9</v>
      </c>
      <c r="Q210" s="146">
        <v>62</v>
      </c>
      <c r="R210" s="151"/>
    </row>
    <row r="211" spans="1:18">
      <c r="A211" s="8">
        <v>10140</v>
      </c>
      <c r="B211" s="146">
        <v>46</v>
      </c>
      <c r="C211" s="121">
        <v>0</v>
      </c>
      <c r="D211" t="s">
        <v>122</v>
      </c>
      <c r="E211">
        <f t="shared" si="36"/>
        <v>2</v>
      </c>
      <c r="F211">
        <f t="shared" si="40"/>
        <v>2</v>
      </c>
      <c r="G211">
        <f t="shared" si="41"/>
        <v>0</v>
      </c>
      <c r="H211">
        <f t="shared" si="42"/>
        <v>0</v>
      </c>
      <c r="I211">
        <f t="shared" si="43"/>
        <v>0</v>
      </c>
      <c r="J211">
        <f t="shared" si="44"/>
        <v>0</v>
      </c>
      <c r="K211">
        <f t="shared" si="45"/>
        <v>0</v>
      </c>
      <c r="L211">
        <f t="shared" si="46"/>
        <v>0</v>
      </c>
      <c r="M211">
        <f t="shared" si="47"/>
        <v>0</v>
      </c>
      <c r="N211" s="147">
        <f t="shared" si="37"/>
        <v>2</v>
      </c>
      <c r="O211" s="147">
        <f t="shared" si="38"/>
        <v>0</v>
      </c>
      <c r="P211">
        <f t="shared" si="39"/>
        <v>-2</v>
      </c>
      <c r="Q211" s="146">
        <v>46</v>
      </c>
      <c r="R211" s="151"/>
    </row>
    <row r="212" spans="1:18">
      <c r="A212" s="8">
        <v>10143</v>
      </c>
      <c r="B212" s="146">
        <v>48</v>
      </c>
      <c r="C212" s="121">
        <v>0</v>
      </c>
      <c r="D212" t="s">
        <v>190</v>
      </c>
      <c r="E212">
        <f t="shared" si="36"/>
        <v>6</v>
      </c>
      <c r="F212">
        <f t="shared" si="40"/>
        <v>2</v>
      </c>
      <c r="G212">
        <f t="shared" si="41"/>
        <v>1</v>
      </c>
      <c r="H212">
        <f t="shared" si="42"/>
        <v>0</v>
      </c>
      <c r="I212">
        <f t="shared" si="43"/>
        <v>1</v>
      </c>
      <c r="J212">
        <f t="shared" si="44"/>
        <v>0</v>
      </c>
      <c r="K212">
        <f t="shared" si="45"/>
        <v>0</v>
      </c>
      <c r="L212">
        <f t="shared" si="46"/>
        <v>0</v>
      </c>
      <c r="M212">
        <f t="shared" si="47"/>
        <v>0</v>
      </c>
      <c r="N212" s="147">
        <f t="shared" si="37"/>
        <v>4</v>
      </c>
      <c r="O212" s="147">
        <f t="shared" si="38"/>
        <v>0</v>
      </c>
      <c r="P212">
        <f t="shared" si="39"/>
        <v>-4</v>
      </c>
      <c r="Q212" s="146">
        <v>48</v>
      </c>
      <c r="R212" s="151"/>
    </row>
    <row r="213" spans="1:18">
      <c r="A213" s="8">
        <v>10149</v>
      </c>
      <c r="B213" s="146">
        <v>81</v>
      </c>
      <c r="C213" s="121">
        <v>1</v>
      </c>
      <c r="D213" t="s">
        <v>133</v>
      </c>
      <c r="E213">
        <f t="shared" si="36"/>
        <v>2</v>
      </c>
      <c r="F213">
        <f t="shared" si="40"/>
        <v>0</v>
      </c>
      <c r="G213">
        <f t="shared" si="41"/>
        <v>0</v>
      </c>
      <c r="H213">
        <f t="shared" si="42"/>
        <v>0</v>
      </c>
      <c r="I213">
        <f t="shared" si="43"/>
        <v>0</v>
      </c>
      <c r="J213">
        <f t="shared" si="44"/>
        <v>0</v>
      </c>
      <c r="K213">
        <f t="shared" si="45"/>
        <v>9</v>
      </c>
      <c r="L213">
        <f t="shared" si="46"/>
        <v>0</v>
      </c>
      <c r="M213">
        <f t="shared" si="47"/>
        <v>0</v>
      </c>
      <c r="N213" s="147">
        <f t="shared" si="37"/>
        <v>0</v>
      </c>
      <c r="O213" s="147">
        <f t="shared" si="38"/>
        <v>9</v>
      </c>
      <c r="P213">
        <f t="shared" si="39"/>
        <v>9</v>
      </c>
      <c r="Q213" s="146">
        <v>81</v>
      </c>
      <c r="R213" s="151"/>
    </row>
    <row r="214" spans="1:18">
      <c r="A214" s="8">
        <v>10152</v>
      </c>
      <c r="B214" s="146">
        <v>55</v>
      </c>
      <c r="C214" s="121">
        <v>0</v>
      </c>
      <c r="D214" t="s">
        <v>129</v>
      </c>
      <c r="E214">
        <f t="shared" si="36"/>
        <v>2</v>
      </c>
      <c r="F214">
        <f t="shared" si="40"/>
        <v>0</v>
      </c>
      <c r="G214">
        <f t="shared" si="41"/>
        <v>0</v>
      </c>
      <c r="H214">
        <f t="shared" si="42"/>
        <v>2</v>
      </c>
      <c r="I214">
        <f t="shared" si="43"/>
        <v>0</v>
      </c>
      <c r="J214">
        <f t="shared" si="44"/>
        <v>0</v>
      </c>
      <c r="K214">
        <f t="shared" si="45"/>
        <v>0</v>
      </c>
      <c r="L214">
        <f t="shared" si="46"/>
        <v>0</v>
      </c>
      <c r="M214">
        <f t="shared" si="47"/>
        <v>0</v>
      </c>
      <c r="N214" s="147">
        <f t="shared" si="37"/>
        <v>2</v>
      </c>
      <c r="O214" s="147">
        <f t="shared" si="38"/>
        <v>0</v>
      </c>
      <c r="P214">
        <f t="shared" si="39"/>
        <v>-2</v>
      </c>
      <c r="Q214" s="146">
        <v>55</v>
      </c>
      <c r="R214" s="151"/>
    </row>
    <row r="215" spans="1:18">
      <c r="A215" s="8">
        <v>10147</v>
      </c>
      <c r="B215" s="146">
        <v>80</v>
      </c>
      <c r="C215" s="121">
        <v>1</v>
      </c>
      <c r="D215" t="s">
        <v>113</v>
      </c>
      <c r="E215">
        <f t="shared" si="36"/>
        <v>3</v>
      </c>
      <c r="F215">
        <f t="shared" si="40"/>
        <v>2</v>
      </c>
      <c r="G215">
        <f t="shared" si="41"/>
        <v>0</v>
      </c>
      <c r="H215">
        <f t="shared" si="42"/>
        <v>0</v>
      </c>
      <c r="I215">
        <f t="shared" si="43"/>
        <v>0</v>
      </c>
      <c r="J215">
        <f t="shared" si="44"/>
        <v>0</v>
      </c>
      <c r="K215">
        <f t="shared" si="45"/>
        <v>0</v>
      </c>
      <c r="L215">
        <f t="shared" si="46"/>
        <v>0</v>
      </c>
      <c r="M215">
        <f t="shared" si="47"/>
        <v>0</v>
      </c>
      <c r="N215" s="147">
        <f t="shared" si="37"/>
        <v>2</v>
      </c>
      <c r="O215" s="147">
        <f t="shared" si="38"/>
        <v>0</v>
      </c>
      <c r="P215">
        <f t="shared" si="39"/>
        <v>-2</v>
      </c>
      <c r="Q215" s="146">
        <v>80</v>
      </c>
      <c r="R215" s="151"/>
    </row>
    <row r="216" spans="1:18">
      <c r="A216" s="8">
        <v>10159</v>
      </c>
      <c r="B216" s="146">
        <v>42</v>
      </c>
      <c r="C216" s="121">
        <v>0</v>
      </c>
      <c r="D216" t="s">
        <v>146</v>
      </c>
      <c r="E216">
        <f t="shared" si="36"/>
        <v>8</v>
      </c>
      <c r="F216">
        <f t="shared" si="40"/>
        <v>2</v>
      </c>
      <c r="G216">
        <f t="shared" si="41"/>
        <v>1</v>
      </c>
      <c r="H216">
        <f t="shared" si="42"/>
        <v>0</v>
      </c>
      <c r="I216">
        <f t="shared" si="43"/>
        <v>1</v>
      </c>
      <c r="J216">
        <f t="shared" si="44"/>
        <v>0</v>
      </c>
      <c r="K216">
        <f t="shared" si="45"/>
        <v>0</v>
      </c>
      <c r="L216">
        <f t="shared" si="46"/>
        <v>0</v>
      </c>
      <c r="M216">
        <f t="shared" si="47"/>
        <v>0</v>
      </c>
      <c r="N216" s="147">
        <f t="shared" si="37"/>
        <v>4</v>
      </c>
      <c r="O216" s="147">
        <f t="shared" si="38"/>
        <v>0</v>
      </c>
      <c r="P216">
        <f t="shared" si="39"/>
        <v>-4</v>
      </c>
      <c r="Q216" s="146">
        <v>42</v>
      </c>
      <c r="R216" s="151"/>
    </row>
    <row r="217" spans="1:18">
      <c r="A217" s="8">
        <v>10158</v>
      </c>
      <c r="B217" s="146">
        <v>26</v>
      </c>
      <c r="C217" s="121">
        <v>0</v>
      </c>
      <c r="D217" t="s">
        <v>191</v>
      </c>
      <c r="E217">
        <f t="shared" si="36"/>
        <v>5</v>
      </c>
      <c r="F217">
        <f t="shared" si="40"/>
        <v>2</v>
      </c>
      <c r="G217">
        <f t="shared" si="41"/>
        <v>0</v>
      </c>
      <c r="H217">
        <f t="shared" si="42"/>
        <v>0</v>
      </c>
      <c r="I217">
        <f t="shared" si="43"/>
        <v>1</v>
      </c>
      <c r="J217">
        <f t="shared" si="44"/>
        <v>0</v>
      </c>
      <c r="K217">
        <f t="shared" si="45"/>
        <v>0</v>
      </c>
      <c r="L217">
        <f t="shared" si="46"/>
        <v>0</v>
      </c>
      <c r="M217">
        <f t="shared" si="47"/>
        <v>0</v>
      </c>
      <c r="N217" s="147">
        <f t="shared" si="37"/>
        <v>3</v>
      </c>
      <c r="O217" s="147">
        <f t="shared" si="38"/>
        <v>0</v>
      </c>
      <c r="P217">
        <f t="shared" si="39"/>
        <v>-3</v>
      </c>
      <c r="Q217" s="146">
        <v>26</v>
      </c>
      <c r="R217" s="151"/>
    </row>
    <row r="218" spans="1:18">
      <c r="A218" s="8">
        <v>10172</v>
      </c>
      <c r="B218" s="146">
        <v>55</v>
      </c>
      <c r="C218" s="121">
        <v>0</v>
      </c>
      <c r="D218" t="s">
        <v>192</v>
      </c>
      <c r="E218">
        <f t="shared" si="36"/>
        <v>7</v>
      </c>
      <c r="F218">
        <f t="shared" si="40"/>
        <v>2</v>
      </c>
      <c r="G218">
        <f t="shared" si="41"/>
        <v>1</v>
      </c>
      <c r="H218">
        <f t="shared" si="42"/>
        <v>0</v>
      </c>
      <c r="I218">
        <f t="shared" si="43"/>
        <v>1</v>
      </c>
      <c r="J218">
        <f t="shared" si="44"/>
        <v>0</v>
      </c>
      <c r="K218">
        <f t="shared" si="45"/>
        <v>0</v>
      </c>
      <c r="L218">
        <f t="shared" si="46"/>
        <v>0</v>
      </c>
      <c r="M218">
        <f t="shared" si="47"/>
        <v>0</v>
      </c>
      <c r="N218" s="147">
        <f t="shared" si="37"/>
        <v>4</v>
      </c>
      <c r="O218" s="147">
        <f t="shared" si="38"/>
        <v>0</v>
      </c>
      <c r="P218">
        <f t="shared" si="39"/>
        <v>-4</v>
      </c>
      <c r="Q218" s="146">
        <v>55</v>
      </c>
      <c r="R218" s="151"/>
    </row>
    <row r="219" spans="1:18">
      <c r="A219" s="8">
        <v>10173</v>
      </c>
      <c r="B219" s="146">
        <v>88</v>
      </c>
      <c r="C219" s="121">
        <v>0</v>
      </c>
      <c r="D219" t="s">
        <v>115</v>
      </c>
      <c r="E219">
        <f t="shared" si="36"/>
        <v>2</v>
      </c>
      <c r="F219">
        <f t="shared" si="40"/>
        <v>0</v>
      </c>
      <c r="G219">
        <f t="shared" si="41"/>
        <v>0</v>
      </c>
      <c r="H219">
        <f t="shared" si="42"/>
        <v>0</v>
      </c>
      <c r="I219">
        <f t="shared" si="43"/>
        <v>0</v>
      </c>
      <c r="J219">
        <f t="shared" si="44"/>
        <v>0</v>
      </c>
      <c r="K219">
        <f t="shared" si="45"/>
        <v>0</v>
      </c>
      <c r="L219">
        <f t="shared" si="46"/>
        <v>0</v>
      </c>
      <c r="M219">
        <f t="shared" si="47"/>
        <v>5</v>
      </c>
      <c r="N219" s="147">
        <f t="shared" si="37"/>
        <v>0</v>
      </c>
      <c r="O219" s="147">
        <f t="shared" si="38"/>
        <v>5</v>
      </c>
      <c r="P219">
        <f t="shared" si="39"/>
        <v>5</v>
      </c>
      <c r="Q219" s="146">
        <v>88</v>
      </c>
      <c r="R219" s="151"/>
    </row>
    <row r="220" spans="1:18">
      <c r="A220" s="8">
        <v>10168</v>
      </c>
      <c r="B220" s="146">
        <v>67</v>
      </c>
      <c r="C220" s="121">
        <v>0</v>
      </c>
      <c r="D220" t="s">
        <v>117</v>
      </c>
      <c r="E220">
        <f t="shared" si="36"/>
        <v>2</v>
      </c>
      <c r="F220">
        <f t="shared" si="40"/>
        <v>2</v>
      </c>
      <c r="G220">
        <f t="shared" si="41"/>
        <v>0</v>
      </c>
      <c r="H220">
        <f t="shared" si="42"/>
        <v>0</v>
      </c>
      <c r="I220">
        <f t="shared" si="43"/>
        <v>0</v>
      </c>
      <c r="J220">
        <f t="shared" si="44"/>
        <v>0</v>
      </c>
      <c r="K220">
        <f t="shared" si="45"/>
        <v>0</v>
      </c>
      <c r="L220">
        <f t="shared" si="46"/>
        <v>0</v>
      </c>
      <c r="M220">
        <f t="shared" si="47"/>
        <v>0</v>
      </c>
      <c r="N220" s="147">
        <f t="shared" si="37"/>
        <v>2</v>
      </c>
      <c r="O220" s="147">
        <f t="shared" si="38"/>
        <v>0</v>
      </c>
      <c r="P220">
        <f t="shared" si="39"/>
        <v>-2</v>
      </c>
      <c r="Q220" s="146">
        <v>67</v>
      </c>
      <c r="R220" s="151"/>
    </row>
    <row r="221" spans="1:18">
      <c r="A221" s="8">
        <v>10178</v>
      </c>
      <c r="B221" s="146">
        <v>69</v>
      </c>
      <c r="C221" s="121">
        <v>0</v>
      </c>
      <c r="D221" t="s">
        <v>115</v>
      </c>
      <c r="E221">
        <f t="shared" si="36"/>
        <v>2</v>
      </c>
      <c r="F221">
        <f t="shared" si="40"/>
        <v>0</v>
      </c>
      <c r="G221">
        <f t="shared" si="41"/>
        <v>0</v>
      </c>
      <c r="H221">
        <f t="shared" si="42"/>
        <v>0</v>
      </c>
      <c r="I221">
        <f t="shared" si="43"/>
        <v>0</v>
      </c>
      <c r="J221">
        <f t="shared" si="44"/>
        <v>0</v>
      </c>
      <c r="K221">
        <f t="shared" si="45"/>
        <v>0</v>
      </c>
      <c r="L221">
        <f t="shared" si="46"/>
        <v>0</v>
      </c>
      <c r="M221">
        <f t="shared" si="47"/>
        <v>5</v>
      </c>
      <c r="N221" s="147">
        <f t="shared" si="37"/>
        <v>0</v>
      </c>
      <c r="O221" s="147">
        <f t="shared" si="38"/>
        <v>5</v>
      </c>
      <c r="P221">
        <f t="shared" si="39"/>
        <v>5</v>
      </c>
      <c r="Q221" s="146">
        <v>69</v>
      </c>
      <c r="R221" s="151"/>
    </row>
    <row r="222" spans="1:18">
      <c r="A222" s="8">
        <v>10181</v>
      </c>
      <c r="B222" s="146">
        <v>89</v>
      </c>
      <c r="C222" s="121">
        <v>1</v>
      </c>
      <c r="D222" t="s">
        <v>145</v>
      </c>
      <c r="E222">
        <f t="shared" si="36"/>
        <v>2</v>
      </c>
      <c r="F222">
        <f t="shared" si="40"/>
        <v>0</v>
      </c>
      <c r="G222">
        <f t="shared" si="41"/>
        <v>0</v>
      </c>
      <c r="H222">
        <f t="shared" si="42"/>
        <v>0</v>
      </c>
      <c r="I222">
        <f t="shared" si="43"/>
        <v>0</v>
      </c>
      <c r="J222">
        <f t="shared" si="44"/>
        <v>0</v>
      </c>
      <c r="K222">
        <f t="shared" si="45"/>
        <v>9</v>
      </c>
      <c r="L222">
        <f t="shared" si="46"/>
        <v>0</v>
      </c>
      <c r="M222">
        <f t="shared" si="47"/>
        <v>0</v>
      </c>
      <c r="N222" s="147">
        <f t="shared" si="37"/>
        <v>0</v>
      </c>
      <c r="O222" s="147">
        <f t="shared" si="38"/>
        <v>9</v>
      </c>
      <c r="P222">
        <f t="shared" si="39"/>
        <v>9</v>
      </c>
      <c r="Q222" s="146">
        <v>89</v>
      </c>
      <c r="R222" s="151"/>
    </row>
    <row r="223" spans="1:18">
      <c r="A223" s="8">
        <v>10202</v>
      </c>
      <c r="B223" s="146">
        <v>51</v>
      </c>
      <c r="C223" s="121">
        <v>0</v>
      </c>
      <c r="D223" t="s">
        <v>117</v>
      </c>
      <c r="E223">
        <f t="shared" si="36"/>
        <v>2</v>
      </c>
      <c r="F223">
        <f t="shared" si="40"/>
        <v>2</v>
      </c>
      <c r="G223">
        <f t="shared" si="41"/>
        <v>0</v>
      </c>
      <c r="H223">
        <f t="shared" si="42"/>
        <v>0</v>
      </c>
      <c r="I223">
        <f t="shared" si="43"/>
        <v>0</v>
      </c>
      <c r="J223">
        <f t="shared" si="44"/>
        <v>0</v>
      </c>
      <c r="K223">
        <f t="shared" si="45"/>
        <v>0</v>
      </c>
      <c r="L223">
        <f t="shared" si="46"/>
        <v>0</v>
      </c>
      <c r="M223">
        <f t="shared" si="47"/>
        <v>0</v>
      </c>
      <c r="N223" s="147">
        <f t="shared" si="37"/>
        <v>2</v>
      </c>
      <c r="O223" s="147">
        <f t="shared" si="38"/>
        <v>0</v>
      </c>
      <c r="P223">
        <f t="shared" si="39"/>
        <v>-2</v>
      </c>
      <c r="Q223" s="146">
        <v>51</v>
      </c>
      <c r="R223" s="151"/>
    </row>
    <row r="224" spans="1:18">
      <c r="A224" s="8">
        <v>10206</v>
      </c>
      <c r="B224" s="146">
        <v>63</v>
      </c>
      <c r="C224" s="121">
        <v>0</v>
      </c>
      <c r="D224" t="s">
        <v>193</v>
      </c>
      <c r="E224">
        <f t="shared" si="36"/>
        <v>5</v>
      </c>
      <c r="F224">
        <f t="shared" si="40"/>
        <v>2</v>
      </c>
      <c r="G224">
        <f t="shared" si="41"/>
        <v>1</v>
      </c>
      <c r="H224">
        <f t="shared" si="42"/>
        <v>0</v>
      </c>
      <c r="I224">
        <f t="shared" si="43"/>
        <v>0</v>
      </c>
      <c r="J224">
        <f t="shared" si="44"/>
        <v>0</v>
      </c>
      <c r="K224">
        <f t="shared" si="45"/>
        <v>0</v>
      </c>
      <c r="L224">
        <f t="shared" si="46"/>
        <v>0</v>
      </c>
      <c r="M224">
        <f t="shared" si="47"/>
        <v>0</v>
      </c>
      <c r="N224" s="147">
        <f t="shared" si="37"/>
        <v>3</v>
      </c>
      <c r="O224" s="147">
        <f t="shared" si="38"/>
        <v>0</v>
      </c>
      <c r="P224">
        <f t="shared" si="39"/>
        <v>-3</v>
      </c>
      <c r="Q224" s="146">
        <v>63</v>
      </c>
      <c r="R224" s="151"/>
    </row>
    <row r="225" spans="1:18">
      <c r="A225" s="8">
        <v>10211</v>
      </c>
      <c r="B225" s="146">
        <v>59</v>
      </c>
      <c r="C225" s="121">
        <v>0</v>
      </c>
      <c r="D225" t="s">
        <v>154</v>
      </c>
      <c r="E225">
        <f t="shared" si="36"/>
        <v>7</v>
      </c>
      <c r="F225">
        <f t="shared" si="40"/>
        <v>2</v>
      </c>
      <c r="G225">
        <f t="shared" si="41"/>
        <v>0</v>
      </c>
      <c r="H225">
        <f t="shared" si="42"/>
        <v>0</v>
      </c>
      <c r="I225">
        <f t="shared" si="43"/>
        <v>1</v>
      </c>
      <c r="J225">
        <f t="shared" si="44"/>
        <v>0</v>
      </c>
      <c r="K225">
        <f t="shared" si="45"/>
        <v>0</v>
      </c>
      <c r="L225">
        <f t="shared" si="46"/>
        <v>0</v>
      </c>
      <c r="M225">
        <f t="shared" si="47"/>
        <v>0</v>
      </c>
      <c r="N225" s="147">
        <f t="shared" si="37"/>
        <v>3</v>
      </c>
      <c r="O225" s="147">
        <f t="shared" si="38"/>
        <v>0</v>
      </c>
      <c r="P225">
        <f t="shared" si="39"/>
        <v>-3</v>
      </c>
      <c r="Q225" s="146">
        <v>59</v>
      </c>
      <c r="R225" s="151"/>
    </row>
    <row r="226" spans="1:18">
      <c r="A226" s="8">
        <v>10214</v>
      </c>
      <c r="B226" s="146">
        <v>58</v>
      </c>
      <c r="C226" s="121">
        <v>0</v>
      </c>
      <c r="D226" t="s">
        <v>122</v>
      </c>
      <c r="E226">
        <f t="shared" si="36"/>
        <v>2</v>
      </c>
      <c r="F226">
        <f t="shared" si="40"/>
        <v>2</v>
      </c>
      <c r="G226">
        <f t="shared" si="41"/>
        <v>0</v>
      </c>
      <c r="H226">
        <f t="shared" si="42"/>
        <v>0</v>
      </c>
      <c r="I226">
        <f t="shared" si="43"/>
        <v>0</v>
      </c>
      <c r="J226">
        <f t="shared" si="44"/>
        <v>0</v>
      </c>
      <c r="K226">
        <f t="shared" si="45"/>
        <v>0</v>
      </c>
      <c r="L226">
        <f t="shared" si="46"/>
        <v>0</v>
      </c>
      <c r="M226">
        <f t="shared" si="47"/>
        <v>0</v>
      </c>
      <c r="N226" s="147">
        <f t="shared" si="37"/>
        <v>2</v>
      </c>
      <c r="O226" s="147">
        <f t="shared" si="38"/>
        <v>0</v>
      </c>
      <c r="P226">
        <f t="shared" si="39"/>
        <v>-2</v>
      </c>
      <c r="Q226" s="146">
        <v>58</v>
      </c>
      <c r="R226" s="151"/>
    </row>
    <row r="227" spans="1:18">
      <c r="A227" s="8">
        <v>10219</v>
      </c>
      <c r="B227" s="146">
        <v>81</v>
      </c>
      <c r="C227" s="121">
        <v>0</v>
      </c>
      <c r="D227" t="s">
        <v>194</v>
      </c>
      <c r="E227">
        <f t="shared" si="36"/>
        <v>6</v>
      </c>
      <c r="F227">
        <f t="shared" si="40"/>
        <v>2</v>
      </c>
      <c r="G227">
        <f t="shared" si="41"/>
        <v>0</v>
      </c>
      <c r="H227">
        <f t="shared" si="42"/>
        <v>0</v>
      </c>
      <c r="I227">
        <f t="shared" si="43"/>
        <v>1</v>
      </c>
      <c r="J227">
        <f t="shared" si="44"/>
        <v>0</v>
      </c>
      <c r="K227">
        <f t="shared" si="45"/>
        <v>0</v>
      </c>
      <c r="L227">
        <f t="shared" si="46"/>
        <v>0</v>
      </c>
      <c r="M227">
        <f t="shared" si="47"/>
        <v>0</v>
      </c>
      <c r="N227" s="147">
        <f t="shared" si="37"/>
        <v>3</v>
      </c>
      <c r="O227" s="147">
        <f t="shared" si="38"/>
        <v>0</v>
      </c>
      <c r="P227">
        <f t="shared" si="39"/>
        <v>-3</v>
      </c>
      <c r="Q227" s="146">
        <v>81</v>
      </c>
      <c r="R227" s="151"/>
    </row>
    <row r="228" spans="1:18">
      <c r="A228" s="8">
        <v>10227</v>
      </c>
      <c r="B228" s="146">
        <v>90</v>
      </c>
      <c r="C228" s="121">
        <v>0</v>
      </c>
      <c r="D228" t="s">
        <v>122</v>
      </c>
      <c r="E228">
        <f t="shared" si="36"/>
        <v>2</v>
      </c>
      <c r="F228">
        <f t="shared" si="40"/>
        <v>2</v>
      </c>
      <c r="G228">
        <f t="shared" si="41"/>
        <v>0</v>
      </c>
      <c r="H228">
        <f t="shared" si="42"/>
        <v>0</v>
      </c>
      <c r="I228">
        <f t="shared" si="43"/>
        <v>0</v>
      </c>
      <c r="J228">
        <f t="shared" si="44"/>
        <v>0</v>
      </c>
      <c r="K228">
        <f t="shared" si="45"/>
        <v>0</v>
      </c>
      <c r="L228">
        <f t="shared" si="46"/>
        <v>0</v>
      </c>
      <c r="M228">
        <f t="shared" si="47"/>
        <v>0</v>
      </c>
      <c r="N228" s="147">
        <f t="shared" si="37"/>
        <v>2</v>
      </c>
      <c r="O228" s="147">
        <f t="shared" si="38"/>
        <v>0</v>
      </c>
      <c r="P228">
        <f t="shared" si="39"/>
        <v>-2</v>
      </c>
      <c r="Q228" s="146">
        <v>90</v>
      </c>
      <c r="R228" s="151"/>
    </row>
    <row r="229" spans="1:18">
      <c r="A229" s="8">
        <v>10220</v>
      </c>
      <c r="B229" s="146">
        <v>42</v>
      </c>
      <c r="C229" s="121">
        <v>0</v>
      </c>
      <c r="D229" t="s">
        <v>134</v>
      </c>
      <c r="E229">
        <f t="shared" si="36"/>
        <v>2</v>
      </c>
      <c r="F229">
        <f t="shared" si="40"/>
        <v>0</v>
      </c>
      <c r="G229">
        <f t="shared" si="41"/>
        <v>0</v>
      </c>
      <c r="H229">
        <f t="shared" si="42"/>
        <v>2</v>
      </c>
      <c r="I229">
        <f t="shared" si="43"/>
        <v>0</v>
      </c>
      <c r="J229">
        <f t="shared" si="44"/>
        <v>0</v>
      </c>
      <c r="K229">
        <f t="shared" si="45"/>
        <v>0</v>
      </c>
      <c r="L229">
        <f t="shared" si="46"/>
        <v>0</v>
      </c>
      <c r="M229">
        <f t="shared" si="47"/>
        <v>0</v>
      </c>
      <c r="N229" s="147">
        <f t="shared" si="37"/>
        <v>2</v>
      </c>
      <c r="O229" s="147">
        <f t="shared" si="38"/>
        <v>0</v>
      </c>
      <c r="P229">
        <f t="shared" si="39"/>
        <v>-2</v>
      </c>
      <c r="Q229" s="146">
        <v>42</v>
      </c>
      <c r="R229" s="151"/>
    </row>
    <row r="230" spans="1:18">
      <c r="A230" s="8">
        <v>10237</v>
      </c>
      <c r="B230" s="146">
        <v>42</v>
      </c>
      <c r="C230" s="121">
        <v>0</v>
      </c>
      <c r="D230" t="s">
        <v>146</v>
      </c>
      <c r="E230">
        <f t="shared" si="36"/>
        <v>8</v>
      </c>
      <c r="F230">
        <f t="shared" si="40"/>
        <v>2</v>
      </c>
      <c r="G230">
        <f t="shared" si="41"/>
        <v>1</v>
      </c>
      <c r="H230">
        <f t="shared" si="42"/>
        <v>0</v>
      </c>
      <c r="I230">
        <f t="shared" si="43"/>
        <v>1</v>
      </c>
      <c r="J230">
        <f t="shared" si="44"/>
        <v>0</v>
      </c>
      <c r="K230">
        <f t="shared" si="45"/>
        <v>0</v>
      </c>
      <c r="L230">
        <f t="shared" si="46"/>
        <v>0</v>
      </c>
      <c r="M230">
        <f t="shared" si="47"/>
        <v>0</v>
      </c>
      <c r="N230" s="147">
        <f t="shared" si="37"/>
        <v>4</v>
      </c>
      <c r="O230" s="147">
        <f t="shared" si="38"/>
        <v>0</v>
      </c>
      <c r="P230">
        <f t="shared" si="39"/>
        <v>-4</v>
      </c>
      <c r="Q230" s="146">
        <v>42</v>
      </c>
      <c r="R230" s="151"/>
    </row>
    <row r="231" spans="1:18">
      <c r="A231" s="8">
        <v>9188</v>
      </c>
      <c r="B231" s="146">
        <v>49</v>
      </c>
      <c r="C231" s="121">
        <v>0</v>
      </c>
      <c r="D231" t="s">
        <v>126</v>
      </c>
      <c r="E231">
        <f t="shared" si="36"/>
        <v>2</v>
      </c>
      <c r="F231">
        <f t="shared" si="40"/>
        <v>0</v>
      </c>
      <c r="G231">
        <f t="shared" si="41"/>
        <v>0</v>
      </c>
      <c r="H231">
        <f t="shared" si="42"/>
        <v>0</v>
      </c>
      <c r="I231">
        <f t="shared" si="43"/>
        <v>1</v>
      </c>
      <c r="J231">
        <f t="shared" si="44"/>
        <v>0</v>
      </c>
      <c r="K231">
        <f t="shared" si="45"/>
        <v>0</v>
      </c>
      <c r="L231">
        <f t="shared" si="46"/>
        <v>0</v>
      </c>
      <c r="M231">
        <f t="shared" si="47"/>
        <v>0</v>
      </c>
      <c r="N231" s="147">
        <f t="shared" si="37"/>
        <v>1</v>
      </c>
      <c r="O231" s="147">
        <f t="shared" si="38"/>
        <v>0</v>
      </c>
      <c r="P231">
        <f t="shared" si="39"/>
        <v>-1</v>
      </c>
      <c r="Q231" s="146">
        <v>49</v>
      </c>
      <c r="R231" s="151"/>
    </row>
    <row r="232" spans="1:18">
      <c r="A232" s="8">
        <v>9838</v>
      </c>
      <c r="B232" s="146">
        <v>64</v>
      </c>
      <c r="C232" s="121">
        <v>0</v>
      </c>
      <c r="D232" t="s">
        <v>122</v>
      </c>
      <c r="E232">
        <f t="shared" si="36"/>
        <v>2</v>
      </c>
      <c r="F232">
        <f t="shared" si="40"/>
        <v>2</v>
      </c>
      <c r="G232">
        <f t="shared" si="41"/>
        <v>0</v>
      </c>
      <c r="H232">
        <f t="shared" si="42"/>
        <v>0</v>
      </c>
      <c r="I232">
        <f t="shared" si="43"/>
        <v>0</v>
      </c>
      <c r="J232">
        <f t="shared" si="44"/>
        <v>0</v>
      </c>
      <c r="K232">
        <f t="shared" si="45"/>
        <v>0</v>
      </c>
      <c r="L232">
        <f t="shared" si="46"/>
        <v>0</v>
      </c>
      <c r="M232">
        <f t="shared" si="47"/>
        <v>0</v>
      </c>
      <c r="N232" s="147">
        <f t="shared" si="37"/>
        <v>2</v>
      </c>
      <c r="O232" s="147">
        <f t="shared" si="38"/>
        <v>0</v>
      </c>
      <c r="P232">
        <f t="shared" si="39"/>
        <v>-2</v>
      </c>
      <c r="Q232" s="146">
        <v>64</v>
      </c>
      <c r="R232" s="151"/>
    </row>
    <row r="233" spans="1:18">
      <c r="A233" s="8">
        <v>10269</v>
      </c>
      <c r="B233" s="146">
        <v>72</v>
      </c>
      <c r="C233" s="121">
        <v>0</v>
      </c>
      <c r="D233" t="s">
        <v>122</v>
      </c>
      <c r="E233">
        <f t="shared" si="36"/>
        <v>2</v>
      </c>
      <c r="F233">
        <f t="shared" si="40"/>
        <v>2</v>
      </c>
      <c r="G233">
        <f t="shared" si="41"/>
        <v>0</v>
      </c>
      <c r="H233">
        <f t="shared" si="42"/>
        <v>0</v>
      </c>
      <c r="I233">
        <f t="shared" si="43"/>
        <v>0</v>
      </c>
      <c r="J233">
        <f t="shared" si="44"/>
        <v>0</v>
      </c>
      <c r="K233">
        <f t="shared" si="45"/>
        <v>0</v>
      </c>
      <c r="L233">
        <f t="shared" si="46"/>
        <v>0</v>
      </c>
      <c r="M233">
        <f t="shared" si="47"/>
        <v>0</v>
      </c>
      <c r="N233" s="147">
        <f t="shared" si="37"/>
        <v>2</v>
      </c>
      <c r="O233" s="147">
        <f t="shared" si="38"/>
        <v>0</v>
      </c>
      <c r="P233">
        <f t="shared" si="39"/>
        <v>-2</v>
      </c>
      <c r="Q233" s="146">
        <v>72</v>
      </c>
      <c r="R233" s="151"/>
    </row>
    <row r="234" spans="1:18">
      <c r="A234" s="8">
        <v>10263</v>
      </c>
      <c r="B234" s="146">
        <v>55</v>
      </c>
      <c r="C234" s="121">
        <v>0</v>
      </c>
      <c r="D234" t="s">
        <v>128</v>
      </c>
      <c r="E234">
        <f t="shared" si="36"/>
        <v>2</v>
      </c>
      <c r="F234">
        <f t="shared" si="40"/>
        <v>0</v>
      </c>
      <c r="G234">
        <f t="shared" si="41"/>
        <v>1</v>
      </c>
      <c r="H234">
        <f t="shared" si="42"/>
        <v>0</v>
      </c>
      <c r="I234">
        <f t="shared" si="43"/>
        <v>0</v>
      </c>
      <c r="J234">
        <f t="shared" si="44"/>
        <v>0</v>
      </c>
      <c r="K234">
        <f t="shared" si="45"/>
        <v>0</v>
      </c>
      <c r="L234">
        <f t="shared" si="46"/>
        <v>0</v>
      </c>
      <c r="M234">
        <f t="shared" si="47"/>
        <v>0</v>
      </c>
      <c r="N234" s="147">
        <f t="shared" si="37"/>
        <v>1</v>
      </c>
      <c r="O234" s="147">
        <f t="shared" si="38"/>
        <v>0</v>
      </c>
      <c r="P234">
        <f t="shared" si="39"/>
        <v>-1</v>
      </c>
      <c r="Q234" s="146">
        <v>55</v>
      </c>
      <c r="R234" s="151"/>
    </row>
    <row r="235" spans="1:18">
      <c r="A235" s="8">
        <v>10296</v>
      </c>
      <c r="B235" s="146">
        <v>53</v>
      </c>
      <c r="C235" s="121">
        <v>0</v>
      </c>
      <c r="D235" t="s">
        <v>196</v>
      </c>
      <c r="E235">
        <f t="shared" si="36"/>
        <v>3</v>
      </c>
      <c r="F235">
        <f t="shared" si="40"/>
        <v>0</v>
      </c>
      <c r="G235">
        <f t="shared" si="41"/>
        <v>0</v>
      </c>
      <c r="H235">
        <f t="shared" si="42"/>
        <v>2</v>
      </c>
      <c r="I235">
        <f t="shared" si="43"/>
        <v>0</v>
      </c>
      <c r="J235">
        <f t="shared" si="44"/>
        <v>0</v>
      </c>
      <c r="K235">
        <f t="shared" si="45"/>
        <v>0</v>
      </c>
      <c r="L235">
        <f t="shared" si="46"/>
        <v>0</v>
      </c>
      <c r="M235">
        <f t="shared" si="47"/>
        <v>0</v>
      </c>
      <c r="N235" s="147">
        <f t="shared" si="37"/>
        <v>2</v>
      </c>
      <c r="O235" s="147">
        <f t="shared" si="38"/>
        <v>0</v>
      </c>
      <c r="P235">
        <f t="shared" si="39"/>
        <v>-2</v>
      </c>
      <c r="Q235" s="146">
        <v>53</v>
      </c>
      <c r="R235" s="151"/>
    </row>
    <row r="236" spans="1:18">
      <c r="A236" s="8">
        <v>10297</v>
      </c>
      <c r="B236" s="146">
        <v>92</v>
      </c>
      <c r="C236" s="121">
        <v>1</v>
      </c>
      <c r="D236" t="s">
        <v>120</v>
      </c>
      <c r="E236">
        <f t="shared" si="36"/>
        <v>2</v>
      </c>
      <c r="F236">
        <f t="shared" si="40"/>
        <v>0</v>
      </c>
      <c r="G236">
        <f t="shared" si="41"/>
        <v>0</v>
      </c>
      <c r="H236">
        <f t="shared" si="42"/>
        <v>0</v>
      </c>
      <c r="I236">
        <f t="shared" si="43"/>
        <v>0</v>
      </c>
      <c r="J236">
        <f t="shared" si="44"/>
        <v>0</v>
      </c>
      <c r="K236">
        <f t="shared" si="45"/>
        <v>0</v>
      </c>
      <c r="L236">
        <f t="shared" si="46"/>
        <v>0</v>
      </c>
      <c r="M236">
        <f t="shared" si="47"/>
        <v>5</v>
      </c>
      <c r="N236" s="147">
        <f t="shared" si="37"/>
        <v>0</v>
      </c>
      <c r="O236" s="147">
        <f t="shared" si="38"/>
        <v>5</v>
      </c>
      <c r="P236">
        <f t="shared" si="39"/>
        <v>5</v>
      </c>
      <c r="Q236" s="146">
        <v>92</v>
      </c>
      <c r="R236" s="151"/>
    </row>
    <row r="237" spans="1:18">
      <c r="A237" s="8">
        <v>10331</v>
      </c>
      <c r="B237" s="146">
        <v>58</v>
      </c>
      <c r="C237" s="121">
        <v>0</v>
      </c>
      <c r="D237" t="s">
        <v>117</v>
      </c>
      <c r="E237">
        <f t="shared" si="36"/>
        <v>2</v>
      </c>
      <c r="F237">
        <f t="shared" si="40"/>
        <v>2</v>
      </c>
      <c r="G237">
        <f t="shared" si="41"/>
        <v>0</v>
      </c>
      <c r="H237">
        <f t="shared" si="42"/>
        <v>0</v>
      </c>
      <c r="I237">
        <f t="shared" si="43"/>
        <v>0</v>
      </c>
      <c r="J237">
        <f t="shared" si="44"/>
        <v>0</v>
      </c>
      <c r="K237">
        <f t="shared" si="45"/>
        <v>0</v>
      </c>
      <c r="L237">
        <f t="shared" si="46"/>
        <v>0</v>
      </c>
      <c r="M237">
        <f t="shared" si="47"/>
        <v>0</v>
      </c>
      <c r="N237" s="147">
        <f t="shared" si="37"/>
        <v>2</v>
      </c>
      <c r="O237" s="147">
        <f t="shared" si="38"/>
        <v>0</v>
      </c>
      <c r="P237">
        <f t="shared" si="39"/>
        <v>-2</v>
      </c>
      <c r="Q237" s="146">
        <v>58</v>
      </c>
      <c r="R237" s="151"/>
    </row>
    <row r="238" spans="1:18">
      <c r="A238" s="8">
        <v>10317</v>
      </c>
      <c r="B238" s="146">
        <v>86</v>
      </c>
      <c r="C238" s="121">
        <v>0</v>
      </c>
      <c r="D238" t="s">
        <v>126</v>
      </c>
      <c r="E238">
        <f t="shared" si="36"/>
        <v>2</v>
      </c>
      <c r="F238">
        <f t="shared" si="40"/>
        <v>0</v>
      </c>
      <c r="G238">
        <f t="shared" si="41"/>
        <v>0</v>
      </c>
      <c r="H238">
        <f t="shared" si="42"/>
        <v>0</v>
      </c>
      <c r="I238">
        <f t="shared" si="43"/>
        <v>1</v>
      </c>
      <c r="J238">
        <f t="shared" si="44"/>
        <v>0</v>
      </c>
      <c r="K238">
        <f t="shared" si="45"/>
        <v>0</v>
      </c>
      <c r="L238">
        <f t="shared" si="46"/>
        <v>0</v>
      </c>
      <c r="M238">
        <f t="shared" si="47"/>
        <v>0</v>
      </c>
      <c r="N238" s="147">
        <f t="shared" si="37"/>
        <v>1</v>
      </c>
      <c r="O238" s="147">
        <f t="shared" si="38"/>
        <v>0</v>
      </c>
      <c r="P238">
        <f t="shared" si="39"/>
        <v>-1</v>
      </c>
      <c r="Q238" s="146">
        <v>86</v>
      </c>
      <c r="R238" s="151"/>
    </row>
    <row r="239" spans="1:18">
      <c r="A239" s="8">
        <v>10371</v>
      </c>
      <c r="B239" s="146">
        <v>60</v>
      </c>
      <c r="C239" s="121">
        <v>0</v>
      </c>
      <c r="D239" t="s">
        <v>122</v>
      </c>
      <c r="E239">
        <f t="shared" si="36"/>
        <v>2</v>
      </c>
      <c r="F239">
        <f t="shared" si="40"/>
        <v>2</v>
      </c>
      <c r="G239">
        <f t="shared" si="41"/>
        <v>0</v>
      </c>
      <c r="H239">
        <f t="shared" si="42"/>
        <v>0</v>
      </c>
      <c r="I239">
        <f t="shared" si="43"/>
        <v>0</v>
      </c>
      <c r="J239">
        <f t="shared" si="44"/>
        <v>0</v>
      </c>
      <c r="K239">
        <f t="shared" si="45"/>
        <v>0</v>
      </c>
      <c r="L239">
        <f t="shared" si="46"/>
        <v>0</v>
      </c>
      <c r="M239">
        <f t="shared" si="47"/>
        <v>0</v>
      </c>
      <c r="N239" s="147">
        <f t="shared" si="37"/>
        <v>2</v>
      </c>
      <c r="O239" s="147">
        <f t="shared" si="38"/>
        <v>0</v>
      </c>
      <c r="P239">
        <f t="shared" si="39"/>
        <v>-2</v>
      </c>
      <c r="Q239" s="146">
        <v>60</v>
      </c>
      <c r="R239" s="151"/>
    </row>
    <row r="240" spans="1:18">
      <c r="A240" s="8">
        <v>10378</v>
      </c>
      <c r="B240" s="146">
        <v>56</v>
      </c>
      <c r="C240" s="121">
        <v>0</v>
      </c>
      <c r="D240" t="s">
        <v>197</v>
      </c>
      <c r="E240">
        <f t="shared" si="36"/>
        <v>4</v>
      </c>
      <c r="F240">
        <f t="shared" si="40"/>
        <v>2</v>
      </c>
      <c r="G240">
        <f t="shared" si="41"/>
        <v>0</v>
      </c>
      <c r="H240">
        <f t="shared" si="42"/>
        <v>0</v>
      </c>
      <c r="I240">
        <f t="shared" si="43"/>
        <v>0</v>
      </c>
      <c r="J240">
        <f t="shared" si="44"/>
        <v>0</v>
      </c>
      <c r="K240">
        <f t="shared" si="45"/>
        <v>0</v>
      </c>
      <c r="L240">
        <f t="shared" si="46"/>
        <v>0</v>
      </c>
      <c r="M240">
        <f t="shared" si="47"/>
        <v>5</v>
      </c>
      <c r="N240" s="147">
        <f t="shared" si="37"/>
        <v>2</v>
      </c>
      <c r="O240" s="147">
        <f t="shared" si="38"/>
        <v>5</v>
      </c>
      <c r="P240">
        <f t="shared" si="39"/>
        <v>3</v>
      </c>
      <c r="Q240" s="146">
        <v>56</v>
      </c>
      <c r="R240" s="151"/>
    </row>
    <row r="241" spans="1:18">
      <c r="A241" s="8">
        <v>10315</v>
      </c>
      <c r="B241" s="146">
        <v>79</v>
      </c>
      <c r="C241" s="121">
        <v>1</v>
      </c>
      <c r="D241" t="s">
        <v>198</v>
      </c>
      <c r="E241">
        <f t="shared" si="36"/>
        <v>2</v>
      </c>
      <c r="F241">
        <f t="shared" si="40"/>
        <v>0</v>
      </c>
      <c r="G241">
        <f t="shared" si="41"/>
        <v>0</v>
      </c>
      <c r="H241">
        <f t="shared" si="42"/>
        <v>0</v>
      </c>
      <c r="I241">
        <f t="shared" si="43"/>
        <v>0</v>
      </c>
      <c r="J241">
        <f t="shared" si="44"/>
        <v>0</v>
      </c>
      <c r="K241">
        <f t="shared" si="45"/>
        <v>0</v>
      </c>
      <c r="L241">
        <f t="shared" si="46"/>
        <v>7</v>
      </c>
      <c r="M241">
        <f t="shared" si="47"/>
        <v>0</v>
      </c>
      <c r="N241" s="147">
        <f t="shared" si="37"/>
        <v>0</v>
      </c>
      <c r="O241" s="147">
        <f t="shared" si="38"/>
        <v>7</v>
      </c>
      <c r="P241">
        <f t="shared" si="39"/>
        <v>7</v>
      </c>
      <c r="Q241" s="146">
        <v>79</v>
      </c>
      <c r="R241" s="151"/>
    </row>
    <row r="242" spans="1:18">
      <c r="A242" s="8">
        <v>10380</v>
      </c>
      <c r="B242" s="146">
        <v>70</v>
      </c>
      <c r="C242" s="121">
        <v>0</v>
      </c>
      <c r="D242" t="s">
        <v>199</v>
      </c>
      <c r="E242">
        <f t="shared" si="36"/>
        <v>7</v>
      </c>
      <c r="F242">
        <f t="shared" si="40"/>
        <v>2</v>
      </c>
      <c r="G242">
        <f t="shared" si="41"/>
        <v>1</v>
      </c>
      <c r="H242">
        <f t="shared" si="42"/>
        <v>0</v>
      </c>
      <c r="I242">
        <f t="shared" si="43"/>
        <v>0</v>
      </c>
      <c r="J242">
        <f t="shared" si="44"/>
        <v>0</v>
      </c>
      <c r="K242">
        <f t="shared" si="45"/>
        <v>0</v>
      </c>
      <c r="L242">
        <f t="shared" si="46"/>
        <v>0</v>
      </c>
      <c r="M242">
        <f t="shared" si="47"/>
        <v>0</v>
      </c>
      <c r="N242" s="147">
        <f t="shared" si="37"/>
        <v>3</v>
      </c>
      <c r="O242" s="147">
        <f t="shared" si="38"/>
        <v>0</v>
      </c>
      <c r="P242">
        <f t="shared" si="39"/>
        <v>-3</v>
      </c>
      <c r="Q242" s="146">
        <v>70</v>
      </c>
      <c r="R242" s="151"/>
    </row>
    <row r="243" spans="1:18">
      <c r="A243" s="8">
        <v>10388</v>
      </c>
      <c r="B243" s="146">
        <v>55</v>
      </c>
      <c r="C243" s="121">
        <v>1</v>
      </c>
      <c r="D243" t="s">
        <v>136</v>
      </c>
      <c r="E243">
        <f t="shared" si="36"/>
        <v>4</v>
      </c>
      <c r="F243">
        <f t="shared" si="40"/>
        <v>2</v>
      </c>
      <c r="G243">
        <f t="shared" si="41"/>
        <v>1</v>
      </c>
      <c r="H243">
        <f t="shared" si="42"/>
        <v>0</v>
      </c>
      <c r="I243">
        <f t="shared" si="43"/>
        <v>0</v>
      </c>
      <c r="J243">
        <f t="shared" si="44"/>
        <v>0</v>
      </c>
      <c r="K243">
        <f t="shared" si="45"/>
        <v>0</v>
      </c>
      <c r="L243">
        <f t="shared" si="46"/>
        <v>0</v>
      </c>
      <c r="M243">
        <f t="shared" si="47"/>
        <v>0</v>
      </c>
      <c r="N243" s="147">
        <f t="shared" si="37"/>
        <v>3</v>
      </c>
      <c r="O243" s="147">
        <f t="shared" si="38"/>
        <v>0</v>
      </c>
      <c r="P243">
        <f t="shared" si="39"/>
        <v>-3</v>
      </c>
      <c r="Q243" s="146">
        <v>55</v>
      </c>
      <c r="R243" s="151"/>
    </row>
    <row r="244" spans="1:18">
      <c r="A244" s="8">
        <v>10407</v>
      </c>
      <c r="B244" s="146">
        <v>62</v>
      </c>
      <c r="C244" s="121">
        <v>0</v>
      </c>
      <c r="D244" t="s">
        <v>163</v>
      </c>
      <c r="E244">
        <f t="shared" si="36"/>
        <v>5</v>
      </c>
      <c r="F244">
        <f t="shared" si="40"/>
        <v>2</v>
      </c>
      <c r="G244">
        <f t="shared" si="41"/>
        <v>1</v>
      </c>
      <c r="H244">
        <f t="shared" si="42"/>
        <v>0</v>
      </c>
      <c r="I244">
        <f t="shared" si="43"/>
        <v>0</v>
      </c>
      <c r="J244">
        <f t="shared" si="44"/>
        <v>0</v>
      </c>
      <c r="K244">
        <f t="shared" si="45"/>
        <v>0</v>
      </c>
      <c r="L244">
        <f t="shared" si="46"/>
        <v>0</v>
      </c>
      <c r="M244">
        <f t="shared" si="47"/>
        <v>0</v>
      </c>
      <c r="N244" s="147">
        <f t="shared" si="37"/>
        <v>3</v>
      </c>
      <c r="O244" s="147">
        <f t="shared" si="38"/>
        <v>0</v>
      </c>
      <c r="P244">
        <f t="shared" si="39"/>
        <v>-3</v>
      </c>
      <c r="Q244" s="146">
        <v>62</v>
      </c>
      <c r="R244" s="151"/>
    </row>
    <row r="245" spans="1:18">
      <c r="A245" s="8">
        <v>10421</v>
      </c>
      <c r="B245" s="146">
        <v>72</v>
      </c>
      <c r="C245" s="121">
        <v>0</v>
      </c>
      <c r="D245" t="s">
        <v>117</v>
      </c>
      <c r="E245">
        <f t="shared" si="36"/>
        <v>2</v>
      </c>
      <c r="F245">
        <f t="shared" si="40"/>
        <v>2</v>
      </c>
      <c r="G245">
        <f t="shared" si="41"/>
        <v>0</v>
      </c>
      <c r="H245">
        <f t="shared" si="42"/>
        <v>0</v>
      </c>
      <c r="I245">
        <f t="shared" si="43"/>
        <v>0</v>
      </c>
      <c r="J245">
        <f t="shared" si="44"/>
        <v>0</v>
      </c>
      <c r="K245">
        <f t="shared" si="45"/>
        <v>0</v>
      </c>
      <c r="L245">
        <f t="shared" si="46"/>
        <v>0</v>
      </c>
      <c r="M245">
        <f t="shared" si="47"/>
        <v>0</v>
      </c>
      <c r="N245" s="147">
        <f t="shared" si="37"/>
        <v>2</v>
      </c>
      <c r="O245" s="147">
        <f t="shared" si="38"/>
        <v>0</v>
      </c>
      <c r="P245">
        <f t="shared" si="39"/>
        <v>-2</v>
      </c>
      <c r="Q245" s="146">
        <v>72</v>
      </c>
      <c r="R245" s="151"/>
    </row>
    <row r="246" spans="1:18">
      <c r="A246" s="8">
        <v>10440</v>
      </c>
      <c r="B246" s="146">
        <v>55</v>
      </c>
      <c r="C246" s="121">
        <v>0</v>
      </c>
      <c r="D246" t="s">
        <v>200</v>
      </c>
      <c r="E246">
        <f t="shared" si="36"/>
        <v>5</v>
      </c>
      <c r="F246">
        <f t="shared" si="40"/>
        <v>0</v>
      </c>
      <c r="G246">
        <f t="shared" si="41"/>
        <v>1</v>
      </c>
      <c r="H246">
        <f t="shared" si="42"/>
        <v>0</v>
      </c>
      <c r="I246">
        <f t="shared" si="43"/>
        <v>1</v>
      </c>
      <c r="J246">
        <f t="shared" si="44"/>
        <v>0</v>
      </c>
      <c r="K246">
        <f t="shared" si="45"/>
        <v>0</v>
      </c>
      <c r="L246">
        <f t="shared" si="46"/>
        <v>0</v>
      </c>
      <c r="M246">
        <f t="shared" si="47"/>
        <v>0</v>
      </c>
      <c r="N246" s="147">
        <f t="shared" si="37"/>
        <v>2</v>
      </c>
      <c r="O246" s="147">
        <f t="shared" si="38"/>
        <v>0</v>
      </c>
      <c r="P246">
        <f t="shared" si="39"/>
        <v>-2</v>
      </c>
      <c r="Q246" s="146">
        <v>55</v>
      </c>
      <c r="R246" s="151"/>
    </row>
    <row r="247" spans="1:18">
      <c r="A247" s="8">
        <v>10461</v>
      </c>
      <c r="B247" s="146">
        <v>70</v>
      </c>
      <c r="C247" s="121">
        <v>1</v>
      </c>
      <c r="D247" t="s">
        <v>115</v>
      </c>
      <c r="E247">
        <f t="shared" ref="E247:E307" si="48">LEN(D247)</f>
        <v>2</v>
      </c>
      <c r="F247">
        <f t="shared" si="40"/>
        <v>0</v>
      </c>
      <c r="G247">
        <f t="shared" si="41"/>
        <v>0</v>
      </c>
      <c r="H247">
        <f t="shared" si="42"/>
        <v>0</v>
      </c>
      <c r="I247">
        <f t="shared" si="43"/>
        <v>0</v>
      </c>
      <c r="J247">
        <f t="shared" si="44"/>
        <v>0</v>
      </c>
      <c r="K247">
        <f t="shared" si="45"/>
        <v>0</v>
      </c>
      <c r="L247">
        <f t="shared" si="46"/>
        <v>0</v>
      </c>
      <c r="M247">
        <f t="shared" si="47"/>
        <v>5</v>
      </c>
      <c r="N247" s="147">
        <f t="shared" ref="N247:N307" si="49">SUM(F247:I247)</f>
        <v>0</v>
      </c>
      <c r="O247" s="147">
        <f t="shared" ref="O247:O307" si="50">SUM(J247,K247,L247,M247)</f>
        <v>5</v>
      </c>
      <c r="P247">
        <f t="shared" ref="P247:P307" si="51">O247-N247</f>
        <v>5</v>
      </c>
      <c r="Q247" s="146">
        <v>70</v>
      </c>
      <c r="R247" s="151"/>
    </row>
    <row r="248" spans="1:18">
      <c r="A248" s="8">
        <v>10462</v>
      </c>
      <c r="B248" s="146">
        <v>84</v>
      </c>
      <c r="C248" s="121">
        <v>1</v>
      </c>
      <c r="D248" t="s">
        <v>140</v>
      </c>
      <c r="E248">
        <f t="shared" si="48"/>
        <v>2</v>
      </c>
      <c r="F248">
        <f t="shared" si="40"/>
        <v>0</v>
      </c>
      <c r="G248">
        <f t="shared" si="41"/>
        <v>0</v>
      </c>
      <c r="H248">
        <f t="shared" si="42"/>
        <v>0</v>
      </c>
      <c r="I248">
        <f t="shared" si="43"/>
        <v>0</v>
      </c>
      <c r="J248">
        <f t="shared" si="44"/>
        <v>0</v>
      </c>
      <c r="K248">
        <f t="shared" si="45"/>
        <v>0</v>
      </c>
      <c r="L248">
        <f t="shared" si="46"/>
        <v>7</v>
      </c>
      <c r="M248">
        <f t="shared" si="47"/>
        <v>0</v>
      </c>
      <c r="N248" s="147">
        <f t="shared" si="49"/>
        <v>0</v>
      </c>
      <c r="O248" s="147">
        <f t="shared" si="50"/>
        <v>7</v>
      </c>
      <c r="P248">
        <f t="shared" si="51"/>
        <v>7</v>
      </c>
      <c r="Q248" s="146">
        <v>84</v>
      </c>
      <c r="R248" s="151"/>
    </row>
    <row r="249" spans="1:18">
      <c r="A249" s="8">
        <v>10468</v>
      </c>
      <c r="B249" s="146">
        <v>80</v>
      </c>
      <c r="C249" s="121">
        <v>1</v>
      </c>
      <c r="D249" t="s">
        <v>120</v>
      </c>
      <c r="E249">
        <f t="shared" si="48"/>
        <v>2</v>
      </c>
      <c r="F249">
        <f t="shared" si="40"/>
        <v>0</v>
      </c>
      <c r="G249">
        <f t="shared" si="41"/>
        <v>0</v>
      </c>
      <c r="H249">
        <f t="shared" si="42"/>
        <v>0</v>
      </c>
      <c r="I249">
        <f t="shared" si="43"/>
        <v>0</v>
      </c>
      <c r="J249">
        <f t="shared" si="44"/>
        <v>0</v>
      </c>
      <c r="K249">
        <f t="shared" si="45"/>
        <v>0</v>
      </c>
      <c r="L249">
        <f t="shared" si="46"/>
        <v>0</v>
      </c>
      <c r="M249">
        <f t="shared" si="47"/>
        <v>5</v>
      </c>
      <c r="N249" s="147">
        <f t="shared" si="49"/>
        <v>0</v>
      </c>
      <c r="O249" s="147">
        <f t="shared" si="50"/>
        <v>5</v>
      </c>
      <c r="P249">
        <f t="shared" si="51"/>
        <v>5</v>
      </c>
      <c r="Q249" s="146">
        <v>80</v>
      </c>
      <c r="R249" s="151"/>
    </row>
    <row r="250" spans="1:18">
      <c r="A250" s="8">
        <v>10475</v>
      </c>
      <c r="B250" s="146">
        <v>87</v>
      </c>
      <c r="C250" s="121">
        <v>0</v>
      </c>
      <c r="D250" t="s">
        <v>126</v>
      </c>
      <c r="E250">
        <f t="shared" si="48"/>
        <v>2</v>
      </c>
      <c r="F250">
        <f t="shared" si="40"/>
        <v>0</v>
      </c>
      <c r="G250">
        <f t="shared" si="41"/>
        <v>0</v>
      </c>
      <c r="H250">
        <f t="shared" si="42"/>
        <v>0</v>
      </c>
      <c r="I250">
        <f t="shared" si="43"/>
        <v>1</v>
      </c>
      <c r="J250">
        <f t="shared" si="44"/>
        <v>0</v>
      </c>
      <c r="K250">
        <f t="shared" si="45"/>
        <v>0</v>
      </c>
      <c r="L250">
        <f t="shared" si="46"/>
        <v>0</v>
      </c>
      <c r="M250">
        <f t="shared" si="47"/>
        <v>0</v>
      </c>
      <c r="N250" s="147">
        <f t="shared" si="49"/>
        <v>1</v>
      </c>
      <c r="O250" s="147">
        <f t="shared" si="50"/>
        <v>0</v>
      </c>
      <c r="P250">
        <f t="shared" si="51"/>
        <v>-1</v>
      </c>
      <c r="Q250" s="146">
        <v>87</v>
      </c>
      <c r="R250" s="151"/>
    </row>
    <row r="251" spans="1:18">
      <c r="A251" s="8">
        <v>10492</v>
      </c>
      <c r="B251" s="146">
        <v>64</v>
      </c>
      <c r="C251" s="121">
        <v>0</v>
      </c>
      <c r="D251" t="s">
        <v>113</v>
      </c>
      <c r="E251">
        <f t="shared" si="48"/>
        <v>3</v>
      </c>
      <c r="F251">
        <f t="shared" si="40"/>
        <v>2</v>
      </c>
      <c r="G251">
        <f t="shared" si="41"/>
        <v>0</v>
      </c>
      <c r="H251">
        <f t="shared" si="42"/>
        <v>0</v>
      </c>
      <c r="I251">
        <f t="shared" si="43"/>
        <v>0</v>
      </c>
      <c r="J251">
        <f t="shared" si="44"/>
        <v>0</v>
      </c>
      <c r="K251">
        <f t="shared" si="45"/>
        <v>0</v>
      </c>
      <c r="L251">
        <f t="shared" si="46"/>
        <v>0</v>
      </c>
      <c r="M251">
        <f t="shared" si="47"/>
        <v>0</v>
      </c>
      <c r="N251" s="147">
        <f t="shared" si="49"/>
        <v>2</v>
      </c>
      <c r="O251" s="147">
        <f t="shared" si="50"/>
        <v>0</v>
      </c>
      <c r="P251">
        <f t="shared" si="51"/>
        <v>-2</v>
      </c>
      <c r="Q251" s="146">
        <v>64</v>
      </c>
      <c r="R251" s="151"/>
    </row>
    <row r="252" spans="1:18">
      <c r="A252" s="8">
        <v>10490</v>
      </c>
      <c r="B252" s="146">
        <v>72</v>
      </c>
      <c r="C252" s="121">
        <v>1</v>
      </c>
      <c r="D252" t="s">
        <v>117</v>
      </c>
      <c r="E252">
        <f t="shared" si="48"/>
        <v>2</v>
      </c>
      <c r="F252">
        <f t="shared" si="40"/>
        <v>2</v>
      </c>
      <c r="G252">
        <f t="shared" si="41"/>
        <v>0</v>
      </c>
      <c r="H252">
        <f t="shared" si="42"/>
        <v>0</v>
      </c>
      <c r="I252">
        <f t="shared" si="43"/>
        <v>0</v>
      </c>
      <c r="J252">
        <f t="shared" si="44"/>
        <v>0</v>
      </c>
      <c r="K252">
        <f t="shared" si="45"/>
        <v>0</v>
      </c>
      <c r="L252">
        <f t="shared" si="46"/>
        <v>0</v>
      </c>
      <c r="M252">
        <f t="shared" si="47"/>
        <v>0</v>
      </c>
      <c r="N252" s="147">
        <f t="shared" si="49"/>
        <v>2</v>
      </c>
      <c r="O252" s="147">
        <f t="shared" si="50"/>
        <v>0</v>
      </c>
      <c r="P252">
        <f t="shared" si="51"/>
        <v>-2</v>
      </c>
      <c r="Q252" s="146">
        <v>72</v>
      </c>
      <c r="R252" s="151"/>
    </row>
    <row r="253" spans="1:18">
      <c r="A253" s="8">
        <v>10504</v>
      </c>
      <c r="B253" s="146">
        <v>99</v>
      </c>
      <c r="C253" s="121">
        <v>1</v>
      </c>
      <c r="D253" t="s">
        <v>115</v>
      </c>
      <c r="E253">
        <f t="shared" si="48"/>
        <v>2</v>
      </c>
      <c r="F253">
        <f t="shared" si="40"/>
        <v>0</v>
      </c>
      <c r="G253">
        <f t="shared" si="41"/>
        <v>0</v>
      </c>
      <c r="H253">
        <f t="shared" si="42"/>
        <v>0</v>
      </c>
      <c r="I253">
        <f t="shared" si="43"/>
        <v>0</v>
      </c>
      <c r="J253">
        <f t="shared" si="44"/>
        <v>0</v>
      </c>
      <c r="K253">
        <f t="shared" si="45"/>
        <v>0</v>
      </c>
      <c r="L253">
        <f t="shared" si="46"/>
        <v>0</v>
      </c>
      <c r="M253">
        <f t="shared" si="47"/>
        <v>5</v>
      </c>
      <c r="N253" s="147">
        <f t="shared" si="49"/>
        <v>0</v>
      </c>
      <c r="O253" s="147">
        <f t="shared" si="50"/>
        <v>5</v>
      </c>
      <c r="P253">
        <f t="shared" si="51"/>
        <v>5</v>
      </c>
      <c r="Q253" s="146">
        <v>99</v>
      </c>
      <c r="R253" s="151"/>
    </row>
    <row r="254" spans="1:18">
      <c r="A254" s="8">
        <v>10512</v>
      </c>
      <c r="B254" s="146">
        <v>93</v>
      </c>
      <c r="C254" s="121">
        <v>1</v>
      </c>
      <c r="D254" t="s">
        <v>115</v>
      </c>
      <c r="E254">
        <f t="shared" si="48"/>
        <v>2</v>
      </c>
      <c r="F254">
        <f t="shared" si="40"/>
        <v>0</v>
      </c>
      <c r="G254">
        <f t="shared" si="41"/>
        <v>0</v>
      </c>
      <c r="H254">
        <f t="shared" si="42"/>
        <v>0</v>
      </c>
      <c r="I254">
        <f t="shared" si="43"/>
        <v>0</v>
      </c>
      <c r="J254">
        <f t="shared" si="44"/>
        <v>0</v>
      </c>
      <c r="K254">
        <f t="shared" si="45"/>
        <v>0</v>
      </c>
      <c r="L254">
        <f t="shared" si="46"/>
        <v>0</v>
      </c>
      <c r="M254">
        <f t="shared" si="47"/>
        <v>5</v>
      </c>
      <c r="N254" s="147">
        <f t="shared" si="49"/>
        <v>0</v>
      </c>
      <c r="O254" s="147">
        <f t="shared" si="50"/>
        <v>5</v>
      </c>
      <c r="P254">
        <f t="shared" si="51"/>
        <v>5</v>
      </c>
      <c r="Q254" s="146">
        <v>93</v>
      </c>
      <c r="R254" s="151"/>
    </row>
    <row r="255" spans="1:18">
      <c r="A255" s="8">
        <v>10501</v>
      </c>
      <c r="B255" s="146">
        <v>88</v>
      </c>
      <c r="C255" s="121">
        <v>0</v>
      </c>
      <c r="D255" t="s">
        <v>117</v>
      </c>
      <c r="E255">
        <f t="shared" si="48"/>
        <v>2</v>
      </c>
      <c r="F255">
        <f t="shared" si="40"/>
        <v>2</v>
      </c>
      <c r="G255">
        <f t="shared" si="41"/>
        <v>0</v>
      </c>
      <c r="H255">
        <f t="shared" si="42"/>
        <v>0</v>
      </c>
      <c r="I255">
        <f t="shared" si="43"/>
        <v>0</v>
      </c>
      <c r="J255">
        <f t="shared" si="44"/>
        <v>0</v>
      </c>
      <c r="K255">
        <f t="shared" si="45"/>
        <v>0</v>
      </c>
      <c r="L255">
        <f t="shared" si="46"/>
        <v>0</v>
      </c>
      <c r="M255">
        <f t="shared" si="47"/>
        <v>0</v>
      </c>
      <c r="N255" s="147">
        <f t="shared" si="49"/>
        <v>2</v>
      </c>
      <c r="O255" s="147">
        <f t="shared" si="50"/>
        <v>0</v>
      </c>
      <c r="P255">
        <f t="shared" si="51"/>
        <v>-2</v>
      </c>
      <c r="Q255" s="146">
        <v>88</v>
      </c>
      <c r="R255" s="151"/>
    </row>
    <row r="256" spans="1:18">
      <c r="A256" s="8">
        <v>10521</v>
      </c>
      <c r="B256" s="146">
        <v>45</v>
      </c>
      <c r="C256" s="121">
        <v>0</v>
      </c>
      <c r="D256" t="s">
        <v>122</v>
      </c>
      <c r="E256">
        <f t="shared" si="48"/>
        <v>2</v>
      </c>
      <c r="F256">
        <f t="shared" si="40"/>
        <v>2</v>
      </c>
      <c r="G256">
        <f t="shared" si="41"/>
        <v>0</v>
      </c>
      <c r="H256">
        <f t="shared" si="42"/>
        <v>0</v>
      </c>
      <c r="I256">
        <f t="shared" si="43"/>
        <v>0</v>
      </c>
      <c r="J256">
        <f t="shared" si="44"/>
        <v>0</v>
      </c>
      <c r="K256">
        <f t="shared" si="45"/>
        <v>0</v>
      </c>
      <c r="L256">
        <f t="shared" si="46"/>
        <v>0</v>
      </c>
      <c r="M256">
        <f t="shared" si="47"/>
        <v>0</v>
      </c>
      <c r="N256" s="147">
        <f t="shared" si="49"/>
        <v>2</v>
      </c>
      <c r="O256" s="147">
        <f t="shared" si="50"/>
        <v>0</v>
      </c>
      <c r="P256">
        <f t="shared" si="51"/>
        <v>-2</v>
      </c>
      <c r="Q256" s="146">
        <v>45</v>
      </c>
      <c r="R256" s="151"/>
    </row>
    <row r="257" spans="1:18">
      <c r="A257" s="8">
        <v>10524</v>
      </c>
      <c r="B257" s="146">
        <v>45</v>
      </c>
      <c r="C257" s="121">
        <v>1</v>
      </c>
      <c r="D257" t="s">
        <v>126</v>
      </c>
      <c r="E257">
        <f t="shared" si="48"/>
        <v>2</v>
      </c>
      <c r="F257">
        <f t="shared" si="40"/>
        <v>0</v>
      </c>
      <c r="G257">
        <f t="shared" si="41"/>
        <v>0</v>
      </c>
      <c r="H257">
        <f t="shared" si="42"/>
        <v>0</v>
      </c>
      <c r="I257">
        <f t="shared" si="43"/>
        <v>1</v>
      </c>
      <c r="J257">
        <f t="shared" si="44"/>
        <v>0</v>
      </c>
      <c r="K257">
        <f t="shared" si="45"/>
        <v>0</v>
      </c>
      <c r="L257">
        <f t="shared" si="46"/>
        <v>0</v>
      </c>
      <c r="M257">
        <f t="shared" si="47"/>
        <v>0</v>
      </c>
      <c r="N257" s="147">
        <f t="shared" si="49"/>
        <v>1</v>
      </c>
      <c r="O257" s="147">
        <f t="shared" si="50"/>
        <v>0</v>
      </c>
      <c r="P257">
        <f t="shared" si="51"/>
        <v>-1</v>
      </c>
      <c r="Q257" s="146">
        <v>45</v>
      </c>
      <c r="R257" s="151"/>
    </row>
    <row r="258" spans="1:18">
      <c r="A258" s="8">
        <v>10511</v>
      </c>
      <c r="B258" s="146">
        <v>92</v>
      </c>
      <c r="C258" s="121">
        <v>1</v>
      </c>
      <c r="D258" t="s">
        <v>201</v>
      </c>
      <c r="E258">
        <f t="shared" si="48"/>
        <v>650</v>
      </c>
      <c r="F258">
        <f t="shared" si="40"/>
        <v>2</v>
      </c>
      <c r="G258">
        <f t="shared" si="41"/>
        <v>1</v>
      </c>
      <c r="H258">
        <f t="shared" si="42"/>
        <v>2</v>
      </c>
      <c r="I258">
        <f t="shared" si="43"/>
        <v>1</v>
      </c>
      <c r="J258">
        <f t="shared" si="44"/>
        <v>10</v>
      </c>
      <c r="K258">
        <f t="shared" si="45"/>
        <v>9</v>
      </c>
      <c r="L258">
        <f t="shared" si="46"/>
        <v>7</v>
      </c>
      <c r="M258">
        <f t="shared" si="47"/>
        <v>5</v>
      </c>
      <c r="N258" s="147">
        <f t="shared" si="49"/>
        <v>6</v>
      </c>
      <c r="O258" s="147">
        <f t="shared" si="50"/>
        <v>31</v>
      </c>
      <c r="P258">
        <v>7</v>
      </c>
      <c r="Q258" s="146">
        <v>92</v>
      </c>
      <c r="R258" s="151"/>
    </row>
    <row r="259" spans="1:18">
      <c r="A259" s="8">
        <v>10525</v>
      </c>
      <c r="B259" s="146">
        <v>62</v>
      </c>
      <c r="C259" s="121">
        <v>0</v>
      </c>
      <c r="D259" t="s">
        <v>202</v>
      </c>
      <c r="E259">
        <f t="shared" si="48"/>
        <v>4</v>
      </c>
      <c r="F259">
        <f t="shared" ref="F259:F322" si="52">IF(NOT(ISERR(SEARCH("D",D259))), $S$5, 0)</f>
        <v>2</v>
      </c>
      <c r="G259">
        <f t="shared" ref="G259:G322" si="53">IF(NOT(ISERR(SEARCH("A",$D259))), $S$2, 0)</f>
        <v>0</v>
      </c>
      <c r="H259">
        <f t="shared" ref="H259:H322" si="54">IF(NOT(ISERR(SEARCH($H$2,$D259))), $S$3, 0)</f>
        <v>0</v>
      </c>
      <c r="I259">
        <f t="shared" ref="I259:I322" si="55">IF(NOT(ISERR(SEARCH($I$2,$D259))), $S$4, 0)</f>
        <v>0</v>
      </c>
      <c r="J259">
        <f t="shared" ref="J259:J322" si="56">IF(NOT(ISERR(SEARCH($J$2,$D259))), $S$6, 0)</f>
        <v>0</v>
      </c>
      <c r="K259">
        <f t="shared" ref="K259:K322" si="57">IF(NOT(ISERR(SEARCH($K$2,$D259))), $S$7, 0)</f>
        <v>9</v>
      </c>
      <c r="L259">
        <f t="shared" ref="L259:L322" si="58">IF(NOT(ISERR(SEARCH($L$2,$D259))), $S$8, 0)</f>
        <v>0</v>
      </c>
      <c r="M259">
        <f t="shared" ref="M259:M322" si="59">IF(NOT(ISERR(SEARCH($M$2,$D259))), $S$9, 0)</f>
        <v>0</v>
      </c>
      <c r="N259" s="147">
        <f t="shared" si="49"/>
        <v>2</v>
      </c>
      <c r="O259" s="147">
        <f t="shared" si="50"/>
        <v>9</v>
      </c>
      <c r="P259">
        <f t="shared" si="51"/>
        <v>7</v>
      </c>
      <c r="Q259" s="146">
        <v>62</v>
      </c>
      <c r="R259" s="151"/>
    </row>
    <row r="260" spans="1:18">
      <c r="A260" s="8">
        <v>10302</v>
      </c>
      <c r="B260" s="146">
        <v>93</v>
      </c>
      <c r="C260" s="121">
        <v>0</v>
      </c>
      <c r="D260" t="s">
        <v>203</v>
      </c>
      <c r="E260">
        <f t="shared" si="48"/>
        <v>5</v>
      </c>
      <c r="F260">
        <f t="shared" si="52"/>
        <v>2</v>
      </c>
      <c r="G260">
        <f t="shared" si="53"/>
        <v>0</v>
      </c>
      <c r="H260">
        <f t="shared" si="54"/>
        <v>0</v>
      </c>
      <c r="I260">
        <f t="shared" si="55"/>
        <v>0</v>
      </c>
      <c r="J260">
        <f t="shared" si="56"/>
        <v>0</v>
      </c>
      <c r="K260">
        <f t="shared" si="57"/>
        <v>0</v>
      </c>
      <c r="L260">
        <f t="shared" si="58"/>
        <v>0</v>
      </c>
      <c r="M260">
        <f t="shared" si="59"/>
        <v>5</v>
      </c>
      <c r="N260" s="147">
        <f t="shared" si="49"/>
        <v>2</v>
      </c>
      <c r="O260" s="147">
        <f t="shared" si="50"/>
        <v>5</v>
      </c>
      <c r="P260">
        <f t="shared" si="51"/>
        <v>3</v>
      </c>
      <c r="Q260" s="146">
        <v>93</v>
      </c>
      <c r="R260" s="151"/>
    </row>
    <row r="261" spans="1:18">
      <c r="A261" s="8">
        <v>10560</v>
      </c>
      <c r="B261" s="146">
        <v>79</v>
      </c>
      <c r="C261" s="121">
        <v>0</v>
      </c>
      <c r="D261" t="s">
        <v>122</v>
      </c>
      <c r="E261">
        <f t="shared" si="48"/>
        <v>2</v>
      </c>
      <c r="F261">
        <f t="shared" si="52"/>
        <v>2</v>
      </c>
      <c r="G261">
        <f t="shared" si="53"/>
        <v>0</v>
      </c>
      <c r="H261">
        <f t="shared" si="54"/>
        <v>0</v>
      </c>
      <c r="I261">
        <f t="shared" si="55"/>
        <v>0</v>
      </c>
      <c r="J261">
        <f t="shared" si="56"/>
        <v>0</v>
      </c>
      <c r="K261">
        <f t="shared" si="57"/>
        <v>0</v>
      </c>
      <c r="L261">
        <f t="shared" si="58"/>
        <v>0</v>
      </c>
      <c r="M261">
        <f t="shared" si="59"/>
        <v>0</v>
      </c>
      <c r="N261" s="147">
        <f t="shared" si="49"/>
        <v>2</v>
      </c>
      <c r="O261" s="147">
        <f t="shared" si="50"/>
        <v>0</v>
      </c>
      <c r="P261">
        <f t="shared" si="51"/>
        <v>-2</v>
      </c>
      <c r="Q261" s="146">
        <v>79</v>
      </c>
      <c r="R261" s="151"/>
    </row>
    <row r="262" spans="1:18">
      <c r="A262" s="8">
        <v>10564</v>
      </c>
      <c r="B262" s="146">
        <v>61</v>
      </c>
      <c r="C262" s="121">
        <v>0</v>
      </c>
      <c r="D262" t="s">
        <v>125</v>
      </c>
      <c r="E262">
        <f t="shared" si="48"/>
        <v>2</v>
      </c>
      <c r="F262">
        <f t="shared" si="52"/>
        <v>0</v>
      </c>
      <c r="G262">
        <f t="shared" si="53"/>
        <v>1</v>
      </c>
      <c r="H262">
        <f t="shared" si="54"/>
        <v>0</v>
      </c>
      <c r="I262">
        <f t="shared" si="55"/>
        <v>0</v>
      </c>
      <c r="J262">
        <f t="shared" si="56"/>
        <v>0</v>
      </c>
      <c r="K262">
        <f t="shared" si="57"/>
        <v>0</v>
      </c>
      <c r="L262">
        <f t="shared" si="58"/>
        <v>0</v>
      </c>
      <c r="M262">
        <f t="shared" si="59"/>
        <v>0</v>
      </c>
      <c r="N262" s="147">
        <f t="shared" si="49"/>
        <v>1</v>
      </c>
      <c r="O262" s="147">
        <f t="shared" si="50"/>
        <v>0</v>
      </c>
      <c r="P262">
        <f t="shared" si="51"/>
        <v>-1</v>
      </c>
      <c r="Q262" s="146">
        <v>61</v>
      </c>
      <c r="R262" s="151"/>
    </row>
    <row r="263" spans="1:18">
      <c r="A263" s="8">
        <v>10576</v>
      </c>
      <c r="B263" s="146">
        <v>66</v>
      </c>
      <c r="C263" s="121">
        <v>0</v>
      </c>
      <c r="D263" t="s">
        <v>125</v>
      </c>
      <c r="E263">
        <f t="shared" si="48"/>
        <v>2</v>
      </c>
      <c r="F263">
        <f t="shared" si="52"/>
        <v>0</v>
      </c>
      <c r="G263">
        <f t="shared" si="53"/>
        <v>1</v>
      </c>
      <c r="H263">
        <f t="shared" si="54"/>
        <v>0</v>
      </c>
      <c r="I263">
        <f t="shared" si="55"/>
        <v>0</v>
      </c>
      <c r="J263">
        <f t="shared" si="56"/>
        <v>0</v>
      </c>
      <c r="K263">
        <f t="shared" si="57"/>
        <v>0</v>
      </c>
      <c r="L263">
        <f t="shared" si="58"/>
        <v>0</v>
      </c>
      <c r="M263">
        <f t="shared" si="59"/>
        <v>0</v>
      </c>
      <c r="N263" s="147">
        <f t="shared" si="49"/>
        <v>1</v>
      </c>
      <c r="O263" s="147">
        <f t="shared" si="50"/>
        <v>0</v>
      </c>
      <c r="P263">
        <f t="shared" si="51"/>
        <v>-1</v>
      </c>
      <c r="Q263" s="146">
        <v>66</v>
      </c>
      <c r="R263" s="151"/>
    </row>
    <row r="264" spans="1:18">
      <c r="A264" s="8">
        <v>10593</v>
      </c>
      <c r="B264" s="146">
        <v>96</v>
      </c>
      <c r="C264" s="121">
        <v>1</v>
      </c>
      <c r="D264" t="s">
        <v>120</v>
      </c>
      <c r="E264">
        <f t="shared" si="48"/>
        <v>2</v>
      </c>
      <c r="F264">
        <f t="shared" si="52"/>
        <v>0</v>
      </c>
      <c r="G264">
        <f t="shared" si="53"/>
        <v>0</v>
      </c>
      <c r="H264">
        <f t="shared" si="54"/>
        <v>0</v>
      </c>
      <c r="I264">
        <f t="shared" si="55"/>
        <v>0</v>
      </c>
      <c r="J264">
        <f t="shared" si="56"/>
        <v>0</v>
      </c>
      <c r="K264">
        <f t="shared" si="57"/>
        <v>0</v>
      </c>
      <c r="L264">
        <f t="shared" si="58"/>
        <v>0</v>
      </c>
      <c r="M264">
        <f t="shared" si="59"/>
        <v>5</v>
      </c>
      <c r="N264" s="147">
        <f t="shared" si="49"/>
        <v>0</v>
      </c>
      <c r="O264" s="147">
        <f t="shared" si="50"/>
        <v>5</v>
      </c>
      <c r="P264">
        <f t="shared" si="51"/>
        <v>5</v>
      </c>
      <c r="Q264" s="146">
        <v>96</v>
      </c>
      <c r="R264" s="151"/>
    </row>
    <row r="265" spans="1:18">
      <c r="A265" s="8">
        <v>10573</v>
      </c>
      <c r="B265" s="146">
        <v>75</v>
      </c>
      <c r="C265" s="121">
        <v>1</v>
      </c>
      <c r="D265" t="s">
        <v>115</v>
      </c>
      <c r="E265">
        <f t="shared" si="48"/>
        <v>2</v>
      </c>
      <c r="F265">
        <f t="shared" si="52"/>
        <v>0</v>
      </c>
      <c r="G265">
        <f t="shared" si="53"/>
        <v>0</v>
      </c>
      <c r="H265">
        <f t="shared" si="54"/>
        <v>0</v>
      </c>
      <c r="I265">
        <f t="shared" si="55"/>
        <v>0</v>
      </c>
      <c r="J265">
        <f t="shared" si="56"/>
        <v>0</v>
      </c>
      <c r="K265">
        <f t="shared" si="57"/>
        <v>0</v>
      </c>
      <c r="L265">
        <f t="shared" si="58"/>
        <v>0</v>
      </c>
      <c r="M265">
        <f t="shared" si="59"/>
        <v>5</v>
      </c>
      <c r="N265" s="147">
        <f t="shared" si="49"/>
        <v>0</v>
      </c>
      <c r="O265" s="147">
        <f t="shared" si="50"/>
        <v>5</v>
      </c>
      <c r="P265">
        <f t="shared" si="51"/>
        <v>5</v>
      </c>
      <c r="Q265" s="146">
        <v>75</v>
      </c>
      <c r="R265" s="151"/>
    </row>
    <row r="266" spans="1:18">
      <c r="A266" s="8">
        <v>10602</v>
      </c>
      <c r="B266" s="146">
        <v>96</v>
      </c>
      <c r="C266" s="121">
        <v>1</v>
      </c>
      <c r="D266" t="s">
        <v>205</v>
      </c>
      <c r="E266">
        <f t="shared" si="48"/>
        <v>3</v>
      </c>
      <c r="F266">
        <f t="shared" si="52"/>
        <v>0</v>
      </c>
      <c r="G266">
        <f t="shared" si="53"/>
        <v>0</v>
      </c>
      <c r="H266">
        <f t="shared" si="54"/>
        <v>0</v>
      </c>
      <c r="I266">
        <f t="shared" si="55"/>
        <v>0</v>
      </c>
      <c r="J266">
        <f t="shared" si="56"/>
        <v>0</v>
      </c>
      <c r="K266">
        <f t="shared" si="57"/>
        <v>0</v>
      </c>
      <c r="L266">
        <f t="shared" si="58"/>
        <v>0</v>
      </c>
      <c r="M266">
        <f t="shared" si="59"/>
        <v>5</v>
      </c>
      <c r="N266" s="147">
        <f t="shared" si="49"/>
        <v>0</v>
      </c>
      <c r="O266" s="147">
        <f t="shared" si="50"/>
        <v>5</v>
      </c>
      <c r="P266">
        <f t="shared" si="51"/>
        <v>5</v>
      </c>
      <c r="Q266" s="146">
        <v>96</v>
      </c>
      <c r="R266" s="151"/>
    </row>
    <row r="267" spans="1:18">
      <c r="A267" s="8">
        <v>10603</v>
      </c>
      <c r="B267" s="146">
        <v>57</v>
      </c>
      <c r="C267" s="121">
        <v>0</v>
      </c>
      <c r="D267" t="s">
        <v>125</v>
      </c>
      <c r="E267">
        <f t="shared" si="48"/>
        <v>2</v>
      </c>
      <c r="F267">
        <f t="shared" si="52"/>
        <v>0</v>
      </c>
      <c r="G267">
        <f t="shared" si="53"/>
        <v>1</v>
      </c>
      <c r="H267">
        <f t="shared" si="54"/>
        <v>0</v>
      </c>
      <c r="I267">
        <f t="shared" si="55"/>
        <v>0</v>
      </c>
      <c r="J267">
        <f t="shared" si="56"/>
        <v>0</v>
      </c>
      <c r="K267">
        <f t="shared" si="57"/>
        <v>0</v>
      </c>
      <c r="L267">
        <f t="shared" si="58"/>
        <v>0</v>
      </c>
      <c r="M267">
        <f t="shared" si="59"/>
        <v>0</v>
      </c>
      <c r="N267" s="147">
        <f t="shared" si="49"/>
        <v>1</v>
      </c>
      <c r="O267" s="147">
        <f t="shared" si="50"/>
        <v>0</v>
      </c>
      <c r="P267">
        <f t="shared" si="51"/>
        <v>-1</v>
      </c>
      <c r="Q267" s="146">
        <v>57</v>
      </c>
      <c r="R267" s="151"/>
    </row>
    <row r="268" spans="1:18">
      <c r="A268" s="8">
        <v>10615</v>
      </c>
      <c r="B268" s="146">
        <v>61</v>
      </c>
      <c r="C268" s="121">
        <v>0</v>
      </c>
      <c r="D268" t="s">
        <v>206</v>
      </c>
      <c r="E268">
        <f t="shared" si="48"/>
        <v>8</v>
      </c>
      <c r="F268">
        <f t="shared" si="52"/>
        <v>2</v>
      </c>
      <c r="G268">
        <f t="shared" si="53"/>
        <v>1</v>
      </c>
      <c r="H268">
        <f t="shared" si="54"/>
        <v>0</v>
      </c>
      <c r="I268">
        <f t="shared" si="55"/>
        <v>1</v>
      </c>
      <c r="J268">
        <f t="shared" si="56"/>
        <v>0</v>
      </c>
      <c r="K268">
        <f t="shared" si="57"/>
        <v>0</v>
      </c>
      <c r="L268">
        <f t="shared" si="58"/>
        <v>0</v>
      </c>
      <c r="M268">
        <f t="shared" si="59"/>
        <v>0</v>
      </c>
      <c r="N268" s="147">
        <f t="shared" si="49"/>
        <v>4</v>
      </c>
      <c r="O268" s="147">
        <f t="shared" si="50"/>
        <v>0</v>
      </c>
      <c r="P268">
        <f t="shared" si="51"/>
        <v>-4</v>
      </c>
      <c r="Q268" s="146">
        <v>61</v>
      </c>
      <c r="R268" s="151"/>
    </row>
    <row r="269" spans="1:18">
      <c r="A269" s="8">
        <v>10617</v>
      </c>
      <c r="B269" s="146">
        <v>70</v>
      </c>
      <c r="C269" s="121">
        <v>0</v>
      </c>
      <c r="D269" t="s">
        <v>136</v>
      </c>
      <c r="E269">
        <f t="shared" si="48"/>
        <v>4</v>
      </c>
      <c r="F269">
        <f t="shared" si="52"/>
        <v>2</v>
      </c>
      <c r="G269">
        <f t="shared" si="53"/>
        <v>1</v>
      </c>
      <c r="H269">
        <f t="shared" si="54"/>
        <v>0</v>
      </c>
      <c r="I269">
        <f t="shared" si="55"/>
        <v>0</v>
      </c>
      <c r="J269">
        <f t="shared" si="56"/>
        <v>0</v>
      </c>
      <c r="K269">
        <f t="shared" si="57"/>
        <v>0</v>
      </c>
      <c r="L269">
        <f t="shared" si="58"/>
        <v>0</v>
      </c>
      <c r="M269">
        <f t="shared" si="59"/>
        <v>0</v>
      </c>
      <c r="N269" s="147">
        <f t="shared" si="49"/>
        <v>3</v>
      </c>
      <c r="O269" s="147">
        <f t="shared" si="50"/>
        <v>0</v>
      </c>
      <c r="P269">
        <f t="shared" si="51"/>
        <v>-3</v>
      </c>
      <c r="Q269" s="146">
        <v>70</v>
      </c>
      <c r="R269" s="151"/>
    </row>
    <row r="270" spans="1:18">
      <c r="A270" s="8">
        <v>10652</v>
      </c>
      <c r="B270" s="146">
        <v>106</v>
      </c>
      <c r="C270" s="121">
        <v>0</v>
      </c>
      <c r="D270" t="s">
        <v>145</v>
      </c>
      <c r="E270">
        <f t="shared" si="48"/>
        <v>2</v>
      </c>
      <c r="F270">
        <f t="shared" si="52"/>
        <v>0</v>
      </c>
      <c r="G270">
        <f t="shared" si="53"/>
        <v>0</v>
      </c>
      <c r="H270">
        <f t="shared" si="54"/>
        <v>0</v>
      </c>
      <c r="I270">
        <f t="shared" si="55"/>
        <v>0</v>
      </c>
      <c r="J270">
        <f t="shared" si="56"/>
        <v>0</v>
      </c>
      <c r="K270">
        <f t="shared" si="57"/>
        <v>9</v>
      </c>
      <c r="L270">
        <f t="shared" si="58"/>
        <v>0</v>
      </c>
      <c r="M270">
        <f t="shared" si="59"/>
        <v>0</v>
      </c>
      <c r="N270" s="147">
        <f t="shared" si="49"/>
        <v>0</v>
      </c>
      <c r="O270" s="147">
        <f t="shared" si="50"/>
        <v>9</v>
      </c>
      <c r="P270">
        <f t="shared" si="51"/>
        <v>9</v>
      </c>
      <c r="Q270" s="146">
        <v>106</v>
      </c>
      <c r="R270" s="151"/>
    </row>
    <row r="271" spans="1:18">
      <c r="A271" s="8">
        <v>10660</v>
      </c>
      <c r="B271" s="146">
        <v>82</v>
      </c>
      <c r="C271" s="121">
        <v>1</v>
      </c>
      <c r="D271" t="s">
        <v>120</v>
      </c>
      <c r="E271">
        <f t="shared" si="48"/>
        <v>2</v>
      </c>
      <c r="F271">
        <f t="shared" si="52"/>
        <v>0</v>
      </c>
      <c r="G271">
        <f t="shared" si="53"/>
        <v>0</v>
      </c>
      <c r="H271">
        <f t="shared" si="54"/>
        <v>0</v>
      </c>
      <c r="I271">
        <f t="shared" si="55"/>
        <v>0</v>
      </c>
      <c r="J271">
        <f t="shared" si="56"/>
        <v>0</v>
      </c>
      <c r="K271">
        <f t="shared" si="57"/>
        <v>0</v>
      </c>
      <c r="L271">
        <f t="shared" si="58"/>
        <v>0</v>
      </c>
      <c r="M271">
        <f t="shared" si="59"/>
        <v>5</v>
      </c>
      <c r="N271" s="147">
        <f t="shared" si="49"/>
        <v>0</v>
      </c>
      <c r="O271" s="147">
        <f t="shared" si="50"/>
        <v>5</v>
      </c>
      <c r="P271">
        <f t="shared" si="51"/>
        <v>5</v>
      </c>
      <c r="Q271" s="146">
        <v>82</v>
      </c>
      <c r="R271" s="151"/>
    </row>
    <row r="272" spans="1:18">
      <c r="A272" s="8">
        <v>10667</v>
      </c>
      <c r="B272" s="146">
        <v>43</v>
      </c>
      <c r="C272" s="121">
        <v>0</v>
      </c>
      <c r="D272" t="s">
        <v>157</v>
      </c>
      <c r="E272">
        <f t="shared" si="48"/>
        <v>3</v>
      </c>
      <c r="F272">
        <f t="shared" si="52"/>
        <v>0</v>
      </c>
      <c r="G272">
        <f t="shared" si="53"/>
        <v>1</v>
      </c>
      <c r="H272">
        <f t="shared" si="54"/>
        <v>0</v>
      </c>
      <c r="I272">
        <f t="shared" si="55"/>
        <v>0</v>
      </c>
      <c r="J272">
        <f t="shared" si="56"/>
        <v>0</v>
      </c>
      <c r="K272">
        <f t="shared" si="57"/>
        <v>0</v>
      </c>
      <c r="L272">
        <f t="shared" si="58"/>
        <v>0</v>
      </c>
      <c r="M272">
        <f t="shared" si="59"/>
        <v>0</v>
      </c>
      <c r="N272" s="147">
        <f t="shared" si="49"/>
        <v>1</v>
      </c>
      <c r="O272" s="147">
        <f t="shared" si="50"/>
        <v>0</v>
      </c>
      <c r="P272">
        <f t="shared" si="51"/>
        <v>-1</v>
      </c>
      <c r="Q272" s="146">
        <v>43</v>
      </c>
      <c r="R272" s="151"/>
    </row>
    <row r="273" spans="1:18">
      <c r="A273" s="8">
        <v>10671</v>
      </c>
      <c r="B273" s="146">
        <v>56</v>
      </c>
      <c r="C273" s="121">
        <v>0</v>
      </c>
      <c r="D273" t="s">
        <v>151</v>
      </c>
      <c r="E273">
        <f t="shared" si="48"/>
        <v>11</v>
      </c>
      <c r="F273">
        <f t="shared" si="52"/>
        <v>2</v>
      </c>
      <c r="G273">
        <f t="shared" si="53"/>
        <v>1</v>
      </c>
      <c r="H273">
        <f t="shared" si="54"/>
        <v>2</v>
      </c>
      <c r="I273">
        <f t="shared" si="55"/>
        <v>1</v>
      </c>
      <c r="J273">
        <f t="shared" si="56"/>
        <v>0</v>
      </c>
      <c r="K273">
        <f t="shared" si="57"/>
        <v>0</v>
      </c>
      <c r="L273">
        <f t="shared" si="58"/>
        <v>0</v>
      </c>
      <c r="M273">
        <f t="shared" si="59"/>
        <v>0</v>
      </c>
      <c r="N273" s="147">
        <f t="shared" si="49"/>
        <v>6</v>
      </c>
      <c r="O273" s="147">
        <f t="shared" si="50"/>
        <v>0</v>
      </c>
      <c r="P273">
        <f t="shared" si="51"/>
        <v>-6</v>
      </c>
      <c r="Q273" s="146">
        <v>56</v>
      </c>
      <c r="R273" s="151"/>
    </row>
    <row r="274" spans="1:18">
      <c r="A274" s="8">
        <v>8583</v>
      </c>
      <c r="B274" s="146">
        <v>81</v>
      </c>
      <c r="C274" s="121">
        <v>0</v>
      </c>
      <c r="D274" t="s">
        <v>134</v>
      </c>
      <c r="E274">
        <f t="shared" si="48"/>
        <v>2</v>
      </c>
      <c r="F274">
        <f t="shared" si="52"/>
        <v>0</v>
      </c>
      <c r="G274">
        <f t="shared" si="53"/>
        <v>0</v>
      </c>
      <c r="H274">
        <f t="shared" si="54"/>
        <v>2</v>
      </c>
      <c r="I274">
        <f t="shared" si="55"/>
        <v>0</v>
      </c>
      <c r="J274">
        <f t="shared" si="56"/>
        <v>0</v>
      </c>
      <c r="K274">
        <f t="shared" si="57"/>
        <v>0</v>
      </c>
      <c r="L274">
        <f t="shared" si="58"/>
        <v>0</v>
      </c>
      <c r="M274">
        <f t="shared" si="59"/>
        <v>0</v>
      </c>
      <c r="N274" s="147">
        <f t="shared" si="49"/>
        <v>2</v>
      </c>
      <c r="O274" s="147">
        <f t="shared" si="50"/>
        <v>0</v>
      </c>
      <c r="P274">
        <f t="shared" si="51"/>
        <v>-2</v>
      </c>
      <c r="Q274" s="146">
        <v>81</v>
      </c>
      <c r="R274" s="151"/>
    </row>
    <row r="275" spans="1:18">
      <c r="A275" s="8">
        <v>10710</v>
      </c>
      <c r="B275" s="146">
        <v>90</v>
      </c>
      <c r="C275" s="121">
        <v>0</v>
      </c>
      <c r="D275" t="s">
        <v>115</v>
      </c>
      <c r="E275">
        <f t="shared" si="48"/>
        <v>2</v>
      </c>
      <c r="F275">
        <f t="shared" si="52"/>
        <v>0</v>
      </c>
      <c r="G275">
        <f t="shared" si="53"/>
        <v>0</v>
      </c>
      <c r="H275">
        <f t="shared" si="54"/>
        <v>0</v>
      </c>
      <c r="I275">
        <f t="shared" si="55"/>
        <v>0</v>
      </c>
      <c r="J275">
        <f t="shared" si="56"/>
        <v>0</v>
      </c>
      <c r="K275">
        <f t="shared" si="57"/>
        <v>0</v>
      </c>
      <c r="L275">
        <f t="shared" si="58"/>
        <v>0</v>
      </c>
      <c r="M275">
        <f t="shared" si="59"/>
        <v>5</v>
      </c>
      <c r="N275" s="147">
        <f t="shared" si="49"/>
        <v>0</v>
      </c>
      <c r="O275" s="147">
        <f t="shared" si="50"/>
        <v>5</v>
      </c>
      <c r="P275">
        <f t="shared" si="51"/>
        <v>5</v>
      </c>
      <c r="Q275" s="146">
        <v>90</v>
      </c>
      <c r="R275" s="151"/>
    </row>
    <row r="276" spans="1:18">
      <c r="A276" s="8">
        <v>10707</v>
      </c>
      <c r="B276" s="146">
        <v>51</v>
      </c>
      <c r="C276" s="121">
        <v>0</v>
      </c>
      <c r="D276" t="s">
        <v>123</v>
      </c>
      <c r="E276">
        <f t="shared" si="48"/>
        <v>2</v>
      </c>
      <c r="F276">
        <f t="shared" si="52"/>
        <v>0</v>
      </c>
      <c r="G276">
        <f t="shared" si="53"/>
        <v>0</v>
      </c>
      <c r="H276">
        <f t="shared" si="54"/>
        <v>0</v>
      </c>
      <c r="I276">
        <f t="shared" si="55"/>
        <v>1</v>
      </c>
      <c r="J276">
        <f t="shared" si="56"/>
        <v>0</v>
      </c>
      <c r="K276">
        <f t="shared" si="57"/>
        <v>0</v>
      </c>
      <c r="L276">
        <f t="shared" si="58"/>
        <v>0</v>
      </c>
      <c r="M276">
        <f t="shared" si="59"/>
        <v>0</v>
      </c>
      <c r="N276" s="147">
        <f t="shared" si="49"/>
        <v>1</v>
      </c>
      <c r="O276" s="147">
        <f t="shared" si="50"/>
        <v>0</v>
      </c>
      <c r="P276">
        <f t="shared" si="51"/>
        <v>-1</v>
      </c>
      <c r="Q276" s="146">
        <v>51</v>
      </c>
      <c r="R276" s="151"/>
    </row>
    <row r="277" spans="1:18">
      <c r="A277" s="8">
        <v>10740</v>
      </c>
      <c r="B277" s="146">
        <v>44</v>
      </c>
      <c r="C277" s="121">
        <v>1</v>
      </c>
      <c r="D277" t="s">
        <v>117</v>
      </c>
      <c r="E277">
        <f t="shared" si="48"/>
        <v>2</v>
      </c>
      <c r="F277">
        <f t="shared" si="52"/>
        <v>2</v>
      </c>
      <c r="G277">
        <f t="shared" si="53"/>
        <v>0</v>
      </c>
      <c r="H277">
        <f t="shared" si="54"/>
        <v>0</v>
      </c>
      <c r="I277">
        <f t="shared" si="55"/>
        <v>0</v>
      </c>
      <c r="J277">
        <f t="shared" si="56"/>
        <v>0</v>
      </c>
      <c r="K277">
        <f t="shared" si="57"/>
        <v>0</v>
      </c>
      <c r="L277">
        <f t="shared" si="58"/>
        <v>0</v>
      </c>
      <c r="M277">
        <f t="shared" si="59"/>
        <v>0</v>
      </c>
      <c r="N277" s="147">
        <f t="shared" si="49"/>
        <v>2</v>
      </c>
      <c r="O277" s="147">
        <f t="shared" si="50"/>
        <v>0</v>
      </c>
      <c r="P277">
        <f t="shared" si="51"/>
        <v>-2</v>
      </c>
      <c r="Q277" s="146">
        <v>44</v>
      </c>
      <c r="R277" s="151"/>
    </row>
    <row r="278" spans="1:18">
      <c r="A278" s="8">
        <v>10753</v>
      </c>
      <c r="B278" s="146">
        <v>62</v>
      </c>
      <c r="C278" s="121">
        <v>0</v>
      </c>
      <c r="D278" t="s">
        <v>117</v>
      </c>
      <c r="E278">
        <f t="shared" si="48"/>
        <v>2</v>
      </c>
      <c r="F278">
        <f t="shared" si="52"/>
        <v>2</v>
      </c>
      <c r="G278">
        <f t="shared" si="53"/>
        <v>0</v>
      </c>
      <c r="H278">
        <f t="shared" si="54"/>
        <v>0</v>
      </c>
      <c r="I278">
        <f t="shared" si="55"/>
        <v>0</v>
      </c>
      <c r="J278">
        <f t="shared" si="56"/>
        <v>0</v>
      </c>
      <c r="K278">
        <f t="shared" si="57"/>
        <v>0</v>
      </c>
      <c r="L278">
        <f t="shared" si="58"/>
        <v>0</v>
      </c>
      <c r="M278">
        <f t="shared" si="59"/>
        <v>0</v>
      </c>
      <c r="N278" s="147">
        <f t="shared" si="49"/>
        <v>2</v>
      </c>
      <c r="O278" s="147">
        <f t="shared" si="50"/>
        <v>0</v>
      </c>
      <c r="P278">
        <f t="shared" si="51"/>
        <v>-2</v>
      </c>
      <c r="Q278" s="146">
        <v>62</v>
      </c>
      <c r="R278" s="151"/>
    </row>
    <row r="279" spans="1:18">
      <c r="A279" s="8">
        <v>10758</v>
      </c>
      <c r="B279" s="146">
        <v>86</v>
      </c>
      <c r="C279" s="121">
        <v>0</v>
      </c>
      <c r="D279" t="s">
        <v>115</v>
      </c>
      <c r="E279">
        <f t="shared" si="48"/>
        <v>2</v>
      </c>
      <c r="F279">
        <f t="shared" si="52"/>
        <v>0</v>
      </c>
      <c r="G279">
        <f t="shared" si="53"/>
        <v>0</v>
      </c>
      <c r="H279">
        <f t="shared" si="54"/>
        <v>0</v>
      </c>
      <c r="I279">
        <f t="shared" si="55"/>
        <v>0</v>
      </c>
      <c r="J279">
        <f t="shared" si="56"/>
        <v>0</v>
      </c>
      <c r="K279">
        <f t="shared" si="57"/>
        <v>0</v>
      </c>
      <c r="L279">
        <f t="shared" si="58"/>
        <v>0</v>
      </c>
      <c r="M279">
        <f t="shared" si="59"/>
        <v>5</v>
      </c>
      <c r="N279" s="147">
        <f t="shared" si="49"/>
        <v>0</v>
      </c>
      <c r="O279" s="147">
        <f t="shared" si="50"/>
        <v>5</v>
      </c>
      <c r="P279">
        <f t="shared" si="51"/>
        <v>5</v>
      </c>
      <c r="Q279" s="146">
        <v>86</v>
      </c>
      <c r="R279" s="151"/>
    </row>
    <row r="280" spans="1:18">
      <c r="A280" s="8">
        <v>10769</v>
      </c>
      <c r="B280" s="146">
        <v>68</v>
      </c>
      <c r="C280" s="121">
        <v>0</v>
      </c>
      <c r="D280" t="s">
        <v>128</v>
      </c>
      <c r="E280">
        <f t="shared" si="48"/>
        <v>2</v>
      </c>
      <c r="F280">
        <f t="shared" si="52"/>
        <v>0</v>
      </c>
      <c r="G280">
        <f t="shared" si="53"/>
        <v>1</v>
      </c>
      <c r="H280">
        <f t="shared" si="54"/>
        <v>0</v>
      </c>
      <c r="I280">
        <f t="shared" si="55"/>
        <v>0</v>
      </c>
      <c r="J280">
        <f t="shared" si="56"/>
        <v>0</v>
      </c>
      <c r="K280">
        <f t="shared" si="57"/>
        <v>0</v>
      </c>
      <c r="L280">
        <f t="shared" si="58"/>
        <v>0</v>
      </c>
      <c r="M280">
        <f t="shared" si="59"/>
        <v>0</v>
      </c>
      <c r="N280" s="147">
        <f t="shared" si="49"/>
        <v>1</v>
      </c>
      <c r="O280" s="147">
        <f t="shared" si="50"/>
        <v>0</v>
      </c>
      <c r="P280">
        <f t="shared" si="51"/>
        <v>-1</v>
      </c>
      <c r="Q280" s="146">
        <v>68</v>
      </c>
      <c r="R280" s="151"/>
    </row>
    <row r="281" spans="1:18">
      <c r="A281" s="8">
        <v>10766</v>
      </c>
      <c r="B281" s="146">
        <v>38</v>
      </c>
      <c r="C281" s="121">
        <v>0</v>
      </c>
      <c r="D281" t="s">
        <v>115</v>
      </c>
      <c r="E281">
        <f t="shared" si="48"/>
        <v>2</v>
      </c>
      <c r="F281">
        <f t="shared" si="52"/>
        <v>0</v>
      </c>
      <c r="G281">
        <f t="shared" si="53"/>
        <v>0</v>
      </c>
      <c r="H281">
        <f t="shared" si="54"/>
        <v>0</v>
      </c>
      <c r="I281">
        <f t="shared" si="55"/>
        <v>0</v>
      </c>
      <c r="J281">
        <f t="shared" si="56"/>
        <v>0</v>
      </c>
      <c r="K281">
        <f t="shared" si="57"/>
        <v>0</v>
      </c>
      <c r="L281">
        <f t="shared" si="58"/>
        <v>0</v>
      </c>
      <c r="M281">
        <f t="shared" si="59"/>
        <v>5</v>
      </c>
      <c r="N281" s="147">
        <f t="shared" si="49"/>
        <v>0</v>
      </c>
      <c r="O281" s="147">
        <f t="shared" si="50"/>
        <v>5</v>
      </c>
      <c r="P281">
        <f t="shared" si="51"/>
        <v>5</v>
      </c>
      <c r="Q281" s="146">
        <v>38</v>
      </c>
      <c r="R281" s="151"/>
    </row>
    <row r="282" spans="1:18">
      <c r="A282" s="8">
        <v>10747</v>
      </c>
      <c r="B282" s="146">
        <v>82</v>
      </c>
      <c r="C282" s="121">
        <v>0</v>
      </c>
      <c r="D282" t="s">
        <v>125</v>
      </c>
      <c r="E282">
        <f t="shared" si="48"/>
        <v>2</v>
      </c>
      <c r="F282">
        <f t="shared" si="52"/>
        <v>0</v>
      </c>
      <c r="G282">
        <f t="shared" si="53"/>
        <v>1</v>
      </c>
      <c r="H282">
        <f t="shared" si="54"/>
        <v>0</v>
      </c>
      <c r="I282">
        <f t="shared" si="55"/>
        <v>0</v>
      </c>
      <c r="J282">
        <f t="shared" si="56"/>
        <v>0</v>
      </c>
      <c r="K282">
        <f t="shared" si="57"/>
        <v>0</v>
      </c>
      <c r="L282">
        <f t="shared" si="58"/>
        <v>0</v>
      </c>
      <c r="M282">
        <f t="shared" si="59"/>
        <v>0</v>
      </c>
      <c r="N282" s="147">
        <f t="shared" si="49"/>
        <v>1</v>
      </c>
      <c r="O282" s="147">
        <f t="shared" si="50"/>
        <v>0</v>
      </c>
      <c r="P282">
        <f t="shared" si="51"/>
        <v>-1</v>
      </c>
      <c r="Q282" s="146">
        <v>82</v>
      </c>
      <c r="R282" s="151"/>
    </row>
    <row r="283" spans="1:18">
      <c r="A283" s="8">
        <v>10814</v>
      </c>
      <c r="B283" s="146">
        <v>69</v>
      </c>
      <c r="C283" s="121">
        <v>1</v>
      </c>
      <c r="D283" t="s">
        <v>207</v>
      </c>
      <c r="E283">
        <f t="shared" si="48"/>
        <v>19</v>
      </c>
      <c r="F283">
        <f t="shared" si="52"/>
        <v>0</v>
      </c>
      <c r="G283">
        <f t="shared" si="53"/>
        <v>1</v>
      </c>
      <c r="H283">
        <f t="shared" si="54"/>
        <v>2</v>
      </c>
      <c r="I283">
        <f t="shared" si="55"/>
        <v>0</v>
      </c>
      <c r="J283">
        <f t="shared" si="56"/>
        <v>10</v>
      </c>
      <c r="K283">
        <f t="shared" si="57"/>
        <v>0</v>
      </c>
      <c r="L283">
        <f t="shared" si="58"/>
        <v>0</v>
      </c>
      <c r="M283">
        <f t="shared" si="59"/>
        <v>0</v>
      </c>
      <c r="N283" s="147">
        <f t="shared" si="49"/>
        <v>3</v>
      </c>
      <c r="O283" s="147">
        <f t="shared" si="50"/>
        <v>10</v>
      </c>
      <c r="P283">
        <v>8</v>
      </c>
      <c r="Q283" s="146">
        <v>69</v>
      </c>
      <c r="R283" s="151"/>
    </row>
    <row r="284" spans="1:18">
      <c r="A284" s="8">
        <v>10834</v>
      </c>
      <c r="B284" s="146">
        <v>64</v>
      </c>
      <c r="C284" s="121">
        <v>0</v>
      </c>
      <c r="D284" t="s">
        <v>163</v>
      </c>
      <c r="E284">
        <f t="shared" si="48"/>
        <v>5</v>
      </c>
      <c r="F284">
        <f t="shared" si="52"/>
        <v>2</v>
      </c>
      <c r="G284">
        <f t="shared" si="53"/>
        <v>1</v>
      </c>
      <c r="H284">
        <f t="shared" si="54"/>
        <v>0</v>
      </c>
      <c r="I284">
        <f t="shared" si="55"/>
        <v>0</v>
      </c>
      <c r="J284">
        <f t="shared" si="56"/>
        <v>0</v>
      </c>
      <c r="K284">
        <f t="shared" si="57"/>
        <v>0</v>
      </c>
      <c r="L284">
        <f t="shared" si="58"/>
        <v>0</v>
      </c>
      <c r="M284">
        <f t="shared" si="59"/>
        <v>0</v>
      </c>
      <c r="N284" s="147">
        <f t="shared" si="49"/>
        <v>3</v>
      </c>
      <c r="O284" s="147">
        <f t="shared" si="50"/>
        <v>0</v>
      </c>
      <c r="P284">
        <f t="shared" si="51"/>
        <v>-3</v>
      </c>
      <c r="Q284" s="146">
        <v>64</v>
      </c>
      <c r="R284" s="151"/>
    </row>
    <row r="285" spans="1:18">
      <c r="A285" s="8">
        <v>10841</v>
      </c>
      <c r="B285" s="146">
        <v>44</v>
      </c>
      <c r="C285" s="121">
        <v>0</v>
      </c>
      <c r="D285" t="s">
        <v>208</v>
      </c>
      <c r="E285">
        <f t="shared" si="48"/>
        <v>5</v>
      </c>
      <c r="F285">
        <f t="shared" si="52"/>
        <v>2</v>
      </c>
      <c r="G285">
        <f t="shared" si="53"/>
        <v>0</v>
      </c>
      <c r="H285">
        <f t="shared" si="54"/>
        <v>0</v>
      </c>
      <c r="I285">
        <f t="shared" si="55"/>
        <v>1</v>
      </c>
      <c r="J285">
        <f t="shared" si="56"/>
        <v>0</v>
      </c>
      <c r="K285">
        <f t="shared" si="57"/>
        <v>0</v>
      </c>
      <c r="L285">
        <f t="shared" si="58"/>
        <v>0</v>
      </c>
      <c r="M285">
        <f t="shared" si="59"/>
        <v>0</v>
      </c>
      <c r="N285" s="147">
        <f t="shared" si="49"/>
        <v>3</v>
      </c>
      <c r="O285" s="147">
        <f t="shared" si="50"/>
        <v>0</v>
      </c>
      <c r="P285">
        <f t="shared" si="51"/>
        <v>-3</v>
      </c>
      <c r="Q285" s="146">
        <v>44</v>
      </c>
      <c r="R285" s="151"/>
    </row>
    <row r="286" spans="1:18">
      <c r="A286" s="8">
        <v>10818</v>
      </c>
      <c r="B286" s="146">
        <v>73</v>
      </c>
      <c r="C286" s="121">
        <v>0</v>
      </c>
      <c r="D286" t="s">
        <v>122</v>
      </c>
      <c r="E286">
        <f t="shared" si="48"/>
        <v>2</v>
      </c>
      <c r="F286">
        <f t="shared" si="52"/>
        <v>2</v>
      </c>
      <c r="G286">
        <f t="shared" si="53"/>
        <v>0</v>
      </c>
      <c r="H286">
        <f t="shared" si="54"/>
        <v>0</v>
      </c>
      <c r="I286">
        <f t="shared" si="55"/>
        <v>0</v>
      </c>
      <c r="J286">
        <f t="shared" si="56"/>
        <v>0</v>
      </c>
      <c r="K286">
        <f t="shared" si="57"/>
        <v>0</v>
      </c>
      <c r="L286">
        <f t="shared" si="58"/>
        <v>0</v>
      </c>
      <c r="M286">
        <f t="shared" si="59"/>
        <v>0</v>
      </c>
      <c r="N286" s="147">
        <f t="shared" si="49"/>
        <v>2</v>
      </c>
      <c r="O286" s="147">
        <f t="shared" si="50"/>
        <v>0</v>
      </c>
      <c r="P286">
        <f t="shared" si="51"/>
        <v>-2</v>
      </c>
      <c r="Q286" s="146">
        <v>73</v>
      </c>
      <c r="R286" s="151"/>
    </row>
    <row r="287" spans="1:18">
      <c r="A287" s="8">
        <v>10872</v>
      </c>
      <c r="B287" s="146">
        <v>59</v>
      </c>
      <c r="C287" s="121">
        <v>0</v>
      </c>
      <c r="D287" t="s">
        <v>209</v>
      </c>
      <c r="E287">
        <f t="shared" si="48"/>
        <v>7</v>
      </c>
      <c r="F287">
        <f t="shared" si="52"/>
        <v>2</v>
      </c>
      <c r="G287">
        <f t="shared" si="53"/>
        <v>0</v>
      </c>
      <c r="H287">
        <f t="shared" si="54"/>
        <v>0</v>
      </c>
      <c r="I287">
        <f t="shared" si="55"/>
        <v>1</v>
      </c>
      <c r="J287">
        <f t="shared" si="56"/>
        <v>0</v>
      </c>
      <c r="K287">
        <f t="shared" si="57"/>
        <v>0</v>
      </c>
      <c r="L287">
        <f t="shared" si="58"/>
        <v>0</v>
      </c>
      <c r="M287">
        <f t="shared" si="59"/>
        <v>0</v>
      </c>
      <c r="N287" s="147">
        <f t="shared" si="49"/>
        <v>3</v>
      </c>
      <c r="O287" s="147">
        <f t="shared" si="50"/>
        <v>0</v>
      </c>
      <c r="P287">
        <f t="shared" si="51"/>
        <v>-3</v>
      </c>
      <c r="Q287" s="146">
        <v>59</v>
      </c>
      <c r="R287" s="151"/>
    </row>
    <row r="288" spans="1:18">
      <c r="A288" s="8">
        <v>10836</v>
      </c>
      <c r="B288" s="146">
        <v>44</v>
      </c>
      <c r="C288" s="121">
        <v>0</v>
      </c>
      <c r="D288" t="s">
        <v>117</v>
      </c>
      <c r="E288">
        <f t="shared" si="48"/>
        <v>2</v>
      </c>
      <c r="F288">
        <f t="shared" si="52"/>
        <v>2</v>
      </c>
      <c r="G288">
        <f t="shared" si="53"/>
        <v>0</v>
      </c>
      <c r="H288">
        <f t="shared" si="54"/>
        <v>0</v>
      </c>
      <c r="I288">
        <f t="shared" si="55"/>
        <v>0</v>
      </c>
      <c r="J288">
        <f t="shared" si="56"/>
        <v>0</v>
      </c>
      <c r="K288">
        <f t="shared" si="57"/>
        <v>0</v>
      </c>
      <c r="L288">
        <f t="shared" si="58"/>
        <v>0</v>
      </c>
      <c r="M288">
        <f t="shared" si="59"/>
        <v>0</v>
      </c>
      <c r="N288" s="147">
        <f t="shared" si="49"/>
        <v>2</v>
      </c>
      <c r="O288" s="147">
        <f t="shared" si="50"/>
        <v>0</v>
      </c>
      <c r="P288">
        <f t="shared" si="51"/>
        <v>-2</v>
      </c>
      <c r="Q288" s="146">
        <v>44</v>
      </c>
      <c r="R288" s="151"/>
    </row>
    <row r="289" spans="1:18">
      <c r="A289" s="8">
        <v>10896</v>
      </c>
      <c r="B289" s="146">
        <v>60</v>
      </c>
      <c r="C289" s="121">
        <v>0</v>
      </c>
      <c r="D289" t="s">
        <v>210</v>
      </c>
      <c r="E289">
        <f t="shared" si="48"/>
        <v>6</v>
      </c>
      <c r="F289">
        <f t="shared" si="52"/>
        <v>2</v>
      </c>
      <c r="G289">
        <f t="shared" si="53"/>
        <v>1</v>
      </c>
      <c r="H289">
        <f t="shared" si="54"/>
        <v>0</v>
      </c>
      <c r="I289">
        <f t="shared" si="55"/>
        <v>0</v>
      </c>
      <c r="J289">
        <f t="shared" si="56"/>
        <v>0</v>
      </c>
      <c r="K289">
        <f t="shared" si="57"/>
        <v>0</v>
      </c>
      <c r="L289">
        <f t="shared" si="58"/>
        <v>0</v>
      </c>
      <c r="M289">
        <f t="shared" si="59"/>
        <v>0</v>
      </c>
      <c r="N289" s="147">
        <f t="shared" si="49"/>
        <v>3</v>
      </c>
      <c r="O289" s="147">
        <f t="shared" si="50"/>
        <v>0</v>
      </c>
      <c r="P289">
        <f t="shared" si="51"/>
        <v>-3</v>
      </c>
      <c r="Q289" s="146">
        <v>60</v>
      </c>
      <c r="R289" s="151"/>
    </row>
    <row r="290" spans="1:18">
      <c r="A290" s="8">
        <v>8611</v>
      </c>
      <c r="B290" s="146">
        <v>84</v>
      </c>
      <c r="C290" s="121">
        <v>0</v>
      </c>
      <c r="D290" t="s">
        <v>120</v>
      </c>
      <c r="E290">
        <f t="shared" si="48"/>
        <v>2</v>
      </c>
      <c r="F290">
        <f t="shared" si="52"/>
        <v>0</v>
      </c>
      <c r="G290">
        <f t="shared" si="53"/>
        <v>0</v>
      </c>
      <c r="H290">
        <f t="shared" si="54"/>
        <v>0</v>
      </c>
      <c r="I290">
        <f t="shared" si="55"/>
        <v>0</v>
      </c>
      <c r="J290">
        <f t="shared" si="56"/>
        <v>0</v>
      </c>
      <c r="K290">
        <f t="shared" si="57"/>
        <v>0</v>
      </c>
      <c r="L290">
        <f t="shared" si="58"/>
        <v>0</v>
      </c>
      <c r="M290">
        <f t="shared" si="59"/>
        <v>5</v>
      </c>
      <c r="N290" s="147">
        <f t="shared" si="49"/>
        <v>0</v>
      </c>
      <c r="O290" s="147">
        <f t="shared" si="50"/>
        <v>5</v>
      </c>
      <c r="P290">
        <f t="shared" si="51"/>
        <v>5</v>
      </c>
      <c r="Q290" s="146">
        <v>84</v>
      </c>
      <c r="R290" s="151"/>
    </row>
    <row r="291" spans="1:18">
      <c r="A291" s="8">
        <v>10917</v>
      </c>
      <c r="B291" s="146">
        <v>79</v>
      </c>
      <c r="C291" s="121">
        <v>0</v>
      </c>
      <c r="D291" t="s">
        <v>128</v>
      </c>
      <c r="E291">
        <f t="shared" si="48"/>
        <v>2</v>
      </c>
      <c r="F291">
        <f t="shared" si="52"/>
        <v>0</v>
      </c>
      <c r="G291">
        <f t="shared" si="53"/>
        <v>1</v>
      </c>
      <c r="H291">
        <f t="shared" si="54"/>
        <v>0</v>
      </c>
      <c r="I291">
        <f t="shared" si="55"/>
        <v>0</v>
      </c>
      <c r="J291">
        <f t="shared" si="56"/>
        <v>0</v>
      </c>
      <c r="K291">
        <f t="shared" si="57"/>
        <v>0</v>
      </c>
      <c r="L291">
        <f t="shared" si="58"/>
        <v>0</v>
      </c>
      <c r="M291">
        <f t="shared" si="59"/>
        <v>0</v>
      </c>
      <c r="N291" s="147">
        <f t="shared" si="49"/>
        <v>1</v>
      </c>
      <c r="O291" s="147">
        <f t="shared" si="50"/>
        <v>0</v>
      </c>
      <c r="P291">
        <f t="shared" si="51"/>
        <v>-1</v>
      </c>
      <c r="Q291" s="146">
        <v>79</v>
      </c>
      <c r="R291" s="151"/>
    </row>
    <row r="292" spans="1:18">
      <c r="A292" s="8">
        <v>10928</v>
      </c>
      <c r="B292" s="146">
        <v>53</v>
      </c>
      <c r="C292" s="121">
        <v>0</v>
      </c>
      <c r="D292" t="s">
        <v>211</v>
      </c>
      <c r="E292">
        <f t="shared" si="48"/>
        <v>8</v>
      </c>
      <c r="F292">
        <f t="shared" si="52"/>
        <v>2</v>
      </c>
      <c r="G292">
        <f t="shared" si="53"/>
        <v>1</v>
      </c>
      <c r="H292">
        <f t="shared" si="54"/>
        <v>2</v>
      </c>
      <c r="I292">
        <f t="shared" si="55"/>
        <v>1</v>
      </c>
      <c r="J292">
        <f t="shared" si="56"/>
        <v>0</v>
      </c>
      <c r="K292">
        <f t="shared" si="57"/>
        <v>0</v>
      </c>
      <c r="L292">
        <f t="shared" si="58"/>
        <v>0</v>
      </c>
      <c r="M292">
        <f t="shared" si="59"/>
        <v>0</v>
      </c>
      <c r="N292" s="147">
        <f t="shared" si="49"/>
        <v>6</v>
      </c>
      <c r="O292" s="147">
        <f t="shared" si="50"/>
        <v>0</v>
      </c>
      <c r="P292">
        <f t="shared" si="51"/>
        <v>-6</v>
      </c>
      <c r="Q292" s="146">
        <v>53</v>
      </c>
      <c r="R292" s="151"/>
    </row>
    <row r="293" spans="1:18">
      <c r="A293" s="8">
        <v>10915</v>
      </c>
      <c r="B293" s="146">
        <v>54</v>
      </c>
      <c r="C293" s="121">
        <v>0</v>
      </c>
      <c r="D293" t="s">
        <v>120</v>
      </c>
      <c r="E293">
        <f t="shared" si="48"/>
        <v>2</v>
      </c>
      <c r="F293">
        <f t="shared" si="52"/>
        <v>0</v>
      </c>
      <c r="G293">
        <f t="shared" si="53"/>
        <v>0</v>
      </c>
      <c r="H293">
        <f t="shared" si="54"/>
        <v>0</v>
      </c>
      <c r="I293">
        <f t="shared" si="55"/>
        <v>0</v>
      </c>
      <c r="J293">
        <f t="shared" si="56"/>
        <v>0</v>
      </c>
      <c r="K293">
        <f t="shared" si="57"/>
        <v>0</v>
      </c>
      <c r="L293">
        <f t="shared" si="58"/>
        <v>0</v>
      </c>
      <c r="M293">
        <f t="shared" si="59"/>
        <v>5</v>
      </c>
      <c r="N293" s="147">
        <f t="shared" si="49"/>
        <v>0</v>
      </c>
      <c r="O293" s="147">
        <f t="shared" si="50"/>
        <v>5</v>
      </c>
      <c r="P293">
        <f t="shared" si="51"/>
        <v>5</v>
      </c>
      <c r="Q293" s="146">
        <v>54</v>
      </c>
      <c r="R293" s="151"/>
    </row>
    <row r="294" spans="1:18">
      <c r="A294" s="8">
        <v>10645</v>
      </c>
      <c r="B294" s="146">
        <v>55</v>
      </c>
      <c r="C294" s="121">
        <v>0</v>
      </c>
      <c r="D294" t="s">
        <v>166</v>
      </c>
      <c r="E294">
        <f t="shared" si="48"/>
        <v>3</v>
      </c>
      <c r="F294">
        <f t="shared" si="52"/>
        <v>2</v>
      </c>
      <c r="G294">
        <f t="shared" si="53"/>
        <v>0</v>
      </c>
      <c r="H294">
        <f t="shared" si="54"/>
        <v>0</v>
      </c>
      <c r="I294">
        <f t="shared" si="55"/>
        <v>0</v>
      </c>
      <c r="J294">
        <f t="shared" si="56"/>
        <v>0</v>
      </c>
      <c r="K294">
        <f t="shared" si="57"/>
        <v>0</v>
      </c>
      <c r="L294">
        <f t="shared" si="58"/>
        <v>0</v>
      </c>
      <c r="M294">
        <f t="shared" si="59"/>
        <v>0</v>
      </c>
      <c r="N294" s="147">
        <f t="shared" si="49"/>
        <v>2</v>
      </c>
      <c r="O294" s="147">
        <f t="shared" si="50"/>
        <v>0</v>
      </c>
      <c r="P294">
        <f t="shared" si="51"/>
        <v>-2</v>
      </c>
      <c r="Q294" s="146">
        <v>55</v>
      </c>
      <c r="R294" s="151"/>
    </row>
    <row r="295" spans="1:18">
      <c r="A295" s="8">
        <v>10955</v>
      </c>
      <c r="B295" s="146">
        <v>61</v>
      </c>
      <c r="C295" s="121">
        <v>0</v>
      </c>
      <c r="D295" t="s">
        <v>126</v>
      </c>
      <c r="E295">
        <f t="shared" si="48"/>
        <v>2</v>
      </c>
      <c r="F295">
        <f t="shared" si="52"/>
        <v>0</v>
      </c>
      <c r="G295">
        <f t="shared" si="53"/>
        <v>0</v>
      </c>
      <c r="H295">
        <f t="shared" si="54"/>
        <v>0</v>
      </c>
      <c r="I295">
        <f t="shared" si="55"/>
        <v>1</v>
      </c>
      <c r="J295">
        <f t="shared" si="56"/>
        <v>0</v>
      </c>
      <c r="K295">
        <f t="shared" si="57"/>
        <v>0</v>
      </c>
      <c r="L295">
        <f t="shared" si="58"/>
        <v>0</v>
      </c>
      <c r="M295">
        <f t="shared" si="59"/>
        <v>0</v>
      </c>
      <c r="N295" s="147">
        <f t="shared" si="49"/>
        <v>1</v>
      </c>
      <c r="O295" s="147">
        <f t="shared" si="50"/>
        <v>0</v>
      </c>
      <c r="P295">
        <f t="shared" si="51"/>
        <v>-1</v>
      </c>
      <c r="Q295" s="146">
        <v>61</v>
      </c>
      <c r="R295" s="151"/>
    </row>
    <row r="296" spans="1:18">
      <c r="A296" s="8">
        <v>10957</v>
      </c>
      <c r="B296" s="146">
        <v>48</v>
      </c>
      <c r="C296" s="121">
        <v>0</v>
      </c>
      <c r="D296" t="s">
        <v>212</v>
      </c>
      <c r="E296">
        <f t="shared" si="48"/>
        <v>5</v>
      </c>
      <c r="F296">
        <f t="shared" si="52"/>
        <v>2</v>
      </c>
      <c r="G296">
        <f t="shared" si="53"/>
        <v>0</v>
      </c>
      <c r="H296">
        <f t="shared" si="54"/>
        <v>0</v>
      </c>
      <c r="I296">
        <f t="shared" si="55"/>
        <v>1</v>
      </c>
      <c r="J296">
        <f t="shared" si="56"/>
        <v>0</v>
      </c>
      <c r="K296">
        <f t="shared" si="57"/>
        <v>0</v>
      </c>
      <c r="L296">
        <f t="shared" si="58"/>
        <v>0</v>
      </c>
      <c r="M296">
        <f t="shared" si="59"/>
        <v>0</v>
      </c>
      <c r="N296" s="147">
        <f t="shared" si="49"/>
        <v>3</v>
      </c>
      <c r="O296" s="147">
        <f t="shared" si="50"/>
        <v>0</v>
      </c>
      <c r="P296">
        <f t="shared" si="51"/>
        <v>-3</v>
      </c>
      <c r="Q296" s="146">
        <v>48</v>
      </c>
      <c r="R296" s="151"/>
    </row>
    <row r="297" spans="1:18">
      <c r="A297" s="8">
        <v>10959</v>
      </c>
      <c r="B297" s="146">
        <v>69</v>
      </c>
      <c r="C297" s="121">
        <v>0</v>
      </c>
      <c r="D297" t="s">
        <v>123</v>
      </c>
      <c r="E297">
        <f t="shared" si="48"/>
        <v>2</v>
      </c>
      <c r="F297">
        <f t="shared" si="52"/>
        <v>0</v>
      </c>
      <c r="G297">
        <f t="shared" si="53"/>
        <v>0</v>
      </c>
      <c r="H297">
        <f t="shared" si="54"/>
        <v>0</v>
      </c>
      <c r="I297">
        <f t="shared" si="55"/>
        <v>1</v>
      </c>
      <c r="J297">
        <f t="shared" si="56"/>
        <v>0</v>
      </c>
      <c r="K297">
        <f t="shared" si="57"/>
        <v>0</v>
      </c>
      <c r="L297">
        <f t="shared" si="58"/>
        <v>0</v>
      </c>
      <c r="M297">
        <f t="shared" si="59"/>
        <v>0</v>
      </c>
      <c r="N297" s="147">
        <f t="shared" si="49"/>
        <v>1</v>
      </c>
      <c r="O297" s="147">
        <f t="shared" si="50"/>
        <v>0</v>
      </c>
      <c r="P297">
        <f t="shared" si="51"/>
        <v>-1</v>
      </c>
      <c r="Q297" s="146">
        <v>69</v>
      </c>
      <c r="R297" s="151"/>
    </row>
    <row r="298" spans="1:18">
      <c r="A298" s="8">
        <v>11018</v>
      </c>
      <c r="B298" s="146">
        <v>61</v>
      </c>
      <c r="C298" s="121">
        <v>0</v>
      </c>
      <c r="D298" t="s">
        <v>157</v>
      </c>
      <c r="E298">
        <f t="shared" si="48"/>
        <v>3</v>
      </c>
      <c r="F298">
        <f t="shared" si="52"/>
        <v>0</v>
      </c>
      <c r="G298">
        <f t="shared" si="53"/>
        <v>1</v>
      </c>
      <c r="H298">
        <f t="shared" si="54"/>
        <v>0</v>
      </c>
      <c r="I298">
        <f t="shared" si="55"/>
        <v>0</v>
      </c>
      <c r="J298">
        <f t="shared" si="56"/>
        <v>0</v>
      </c>
      <c r="K298">
        <f t="shared" si="57"/>
        <v>0</v>
      </c>
      <c r="L298">
        <f t="shared" si="58"/>
        <v>0</v>
      </c>
      <c r="M298">
        <f t="shared" si="59"/>
        <v>0</v>
      </c>
      <c r="N298" s="147">
        <f t="shared" si="49"/>
        <v>1</v>
      </c>
      <c r="O298" s="147">
        <f t="shared" si="50"/>
        <v>0</v>
      </c>
      <c r="P298">
        <f t="shared" si="51"/>
        <v>-1</v>
      </c>
      <c r="Q298" s="146">
        <v>61</v>
      </c>
      <c r="R298" s="151"/>
    </row>
    <row r="299" spans="1:18">
      <c r="A299" s="8">
        <v>11017</v>
      </c>
      <c r="B299" s="146">
        <v>63</v>
      </c>
      <c r="C299" s="121">
        <v>1</v>
      </c>
      <c r="D299" t="s">
        <v>115</v>
      </c>
      <c r="E299">
        <f t="shared" si="48"/>
        <v>2</v>
      </c>
      <c r="F299">
        <f t="shared" si="52"/>
        <v>0</v>
      </c>
      <c r="G299">
        <f t="shared" si="53"/>
        <v>0</v>
      </c>
      <c r="H299">
        <f t="shared" si="54"/>
        <v>0</v>
      </c>
      <c r="I299">
        <f t="shared" si="55"/>
        <v>0</v>
      </c>
      <c r="J299">
        <f t="shared" si="56"/>
        <v>0</v>
      </c>
      <c r="K299">
        <f t="shared" si="57"/>
        <v>0</v>
      </c>
      <c r="L299">
        <f t="shared" si="58"/>
        <v>0</v>
      </c>
      <c r="M299">
        <f t="shared" si="59"/>
        <v>5</v>
      </c>
      <c r="N299" s="147">
        <f t="shared" si="49"/>
        <v>0</v>
      </c>
      <c r="O299" s="147">
        <f t="shared" si="50"/>
        <v>5</v>
      </c>
      <c r="P299">
        <f t="shared" si="51"/>
        <v>5</v>
      </c>
      <c r="Q299" s="146">
        <v>63</v>
      </c>
      <c r="R299" s="151"/>
    </row>
    <row r="300" spans="1:18">
      <c r="A300" s="8">
        <v>11026</v>
      </c>
      <c r="B300" s="146">
        <v>49</v>
      </c>
      <c r="C300" s="121">
        <v>0</v>
      </c>
      <c r="D300" t="s">
        <v>115</v>
      </c>
      <c r="E300">
        <f t="shared" si="48"/>
        <v>2</v>
      </c>
      <c r="F300">
        <f t="shared" si="52"/>
        <v>0</v>
      </c>
      <c r="G300">
        <f t="shared" si="53"/>
        <v>0</v>
      </c>
      <c r="H300">
        <f t="shared" si="54"/>
        <v>0</v>
      </c>
      <c r="I300">
        <f t="shared" si="55"/>
        <v>0</v>
      </c>
      <c r="J300">
        <f t="shared" si="56"/>
        <v>0</v>
      </c>
      <c r="K300">
        <f t="shared" si="57"/>
        <v>0</v>
      </c>
      <c r="L300">
        <f t="shared" si="58"/>
        <v>0</v>
      </c>
      <c r="M300">
        <f t="shared" si="59"/>
        <v>5</v>
      </c>
      <c r="N300" s="147">
        <f t="shared" si="49"/>
        <v>0</v>
      </c>
      <c r="O300" s="147">
        <f t="shared" si="50"/>
        <v>5</v>
      </c>
      <c r="P300">
        <f t="shared" si="51"/>
        <v>5</v>
      </c>
      <c r="Q300" s="146">
        <v>49</v>
      </c>
      <c r="R300" s="151"/>
    </row>
    <row r="301" spans="1:18">
      <c r="A301" s="8">
        <v>11034</v>
      </c>
      <c r="B301" s="146">
        <v>60</v>
      </c>
      <c r="C301" s="121">
        <v>0</v>
      </c>
      <c r="D301" t="s">
        <v>213</v>
      </c>
      <c r="E301">
        <f t="shared" si="48"/>
        <v>7</v>
      </c>
      <c r="F301">
        <f t="shared" si="52"/>
        <v>0</v>
      </c>
      <c r="G301">
        <f t="shared" si="53"/>
        <v>1</v>
      </c>
      <c r="H301">
        <f t="shared" si="54"/>
        <v>0</v>
      </c>
      <c r="I301">
        <f t="shared" si="55"/>
        <v>1</v>
      </c>
      <c r="J301">
        <f t="shared" si="56"/>
        <v>0</v>
      </c>
      <c r="K301">
        <f t="shared" si="57"/>
        <v>0</v>
      </c>
      <c r="L301">
        <f t="shared" si="58"/>
        <v>0</v>
      </c>
      <c r="M301">
        <f t="shared" si="59"/>
        <v>0</v>
      </c>
      <c r="N301" s="147">
        <f t="shared" si="49"/>
        <v>2</v>
      </c>
      <c r="O301" s="147">
        <f t="shared" si="50"/>
        <v>0</v>
      </c>
      <c r="P301">
        <f t="shared" si="51"/>
        <v>-2</v>
      </c>
      <c r="Q301" s="146">
        <v>60</v>
      </c>
      <c r="R301" s="151"/>
    </row>
    <row r="302" spans="1:18">
      <c r="A302" s="8">
        <v>11068</v>
      </c>
      <c r="B302" s="146">
        <v>38</v>
      </c>
      <c r="C302" s="121">
        <v>0</v>
      </c>
      <c r="D302" t="s">
        <v>214</v>
      </c>
      <c r="E302">
        <f t="shared" si="48"/>
        <v>5</v>
      </c>
      <c r="F302">
        <f t="shared" si="52"/>
        <v>2</v>
      </c>
      <c r="G302">
        <f t="shared" si="53"/>
        <v>0</v>
      </c>
      <c r="H302">
        <f t="shared" si="54"/>
        <v>0</v>
      </c>
      <c r="I302">
        <f t="shared" si="55"/>
        <v>1</v>
      </c>
      <c r="J302">
        <f t="shared" si="56"/>
        <v>0</v>
      </c>
      <c r="K302">
        <f t="shared" si="57"/>
        <v>0</v>
      </c>
      <c r="L302">
        <f t="shared" si="58"/>
        <v>0</v>
      </c>
      <c r="M302">
        <f t="shared" si="59"/>
        <v>0</v>
      </c>
      <c r="N302" s="147">
        <f t="shared" si="49"/>
        <v>3</v>
      </c>
      <c r="O302" s="147">
        <f t="shared" si="50"/>
        <v>0</v>
      </c>
      <c r="P302">
        <f t="shared" si="51"/>
        <v>-3</v>
      </c>
      <c r="Q302" s="146">
        <v>38</v>
      </c>
      <c r="R302" s="151"/>
    </row>
    <row r="303" spans="1:18">
      <c r="A303" s="8">
        <v>11109</v>
      </c>
      <c r="B303" s="146">
        <v>63</v>
      </c>
      <c r="C303" s="121">
        <v>0</v>
      </c>
      <c r="D303" t="s">
        <v>157</v>
      </c>
      <c r="E303">
        <f t="shared" si="48"/>
        <v>3</v>
      </c>
      <c r="F303">
        <f t="shared" si="52"/>
        <v>0</v>
      </c>
      <c r="G303">
        <f t="shared" si="53"/>
        <v>1</v>
      </c>
      <c r="H303">
        <f t="shared" si="54"/>
        <v>0</v>
      </c>
      <c r="I303">
        <f t="shared" si="55"/>
        <v>0</v>
      </c>
      <c r="J303">
        <f t="shared" si="56"/>
        <v>0</v>
      </c>
      <c r="K303">
        <f t="shared" si="57"/>
        <v>0</v>
      </c>
      <c r="L303">
        <f t="shared" si="58"/>
        <v>0</v>
      </c>
      <c r="M303">
        <f t="shared" si="59"/>
        <v>0</v>
      </c>
      <c r="N303" s="147">
        <f t="shared" si="49"/>
        <v>1</v>
      </c>
      <c r="O303" s="147">
        <f t="shared" si="50"/>
        <v>0</v>
      </c>
      <c r="P303">
        <f t="shared" si="51"/>
        <v>-1</v>
      </c>
      <c r="Q303" s="146">
        <v>63</v>
      </c>
      <c r="R303" s="151"/>
    </row>
    <row r="304" spans="1:18">
      <c r="A304" s="8">
        <v>11084</v>
      </c>
      <c r="B304" s="146">
        <v>36</v>
      </c>
      <c r="C304" s="121">
        <v>0</v>
      </c>
      <c r="D304" t="s">
        <v>117</v>
      </c>
      <c r="E304">
        <f t="shared" si="48"/>
        <v>2</v>
      </c>
      <c r="F304">
        <f t="shared" si="52"/>
        <v>2</v>
      </c>
      <c r="G304">
        <f t="shared" si="53"/>
        <v>0</v>
      </c>
      <c r="H304">
        <f t="shared" si="54"/>
        <v>0</v>
      </c>
      <c r="I304">
        <f t="shared" si="55"/>
        <v>0</v>
      </c>
      <c r="J304">
        <f t="shared" si="56"/>
        <v>0</v>
      </c>
      <c r="K304">
        <f t="shared" si="57"/>
        <v>0</v>
      </c>
      <c r="L304">
        <f t="shared" si="58"/>
        <v>0</v>
      </c>
      <c r="M304">
        <f t="shared" si="59"/>
        <v>0</v>
      </c>
      <c r="N304" s="147">
        <f t="shared" si="49"/>
        <v>2</v>
      </c>
      <c r="O304" s="147">
        <f t="shared" si="50"/>
        <v>0</v>
      </c>
      <c r="P304">
        <f t="shared" si="51"/>
        <v>-2</v>
      </c>
      <c r="Q304" s="146">
        <v>36</v>
      </c>
      <c r="R304" s="151"/>
    </row>
    <row r="305" spans="1:18">
      <c r="A305" s="8">
        <v>11128</v>
      </c>
      <c r="B305" s="146">
        <v>70</v>
      </c>
      <c r="C305" s="121">
        <v>0</v>
      </c>
      <c r="D305" t="s">
        <v>122</v>
      </c>
      <c r="E305">
        <f t="shared" si="48"/>
        <v>2</v>
      </c>
      <c r="F305">
        <f t="shared" si="52"/>
        <v>2</v>
      </c>
      <c r="G305">
        <f t="shared" si="53"/>
        <v>0</v>
      </c>
      <c r="H305">
        <f t="shared" si="54"/>
        <v>0</v>
      </c>
      <c r="I305">
        <f t="shared" si="55"/>
        <v>0</v>
      </c>
      <c r="J305">
        <f t="shared" si="56"/>
        <v>0</v>
      </c>
      <c r="K305">
        <f t="shared" si="57"/>
        <v>0</v>
      </c>
      <c r="L305">
        <f t="shared" si="58"/>
        <v>0</v>
      </c>
      <c r="M305">
        <f t="shared" si="59"/>
        <v>0</v>
      </c>
      <c r="N305" s="147">
        <f t="shared" si="49"/>
        <v>2</v>
      </c>
      <c r="O305" s="147">
        <f t="shared" si="50"/>
        <v>0</v>
      </c>
      <c r="P305">
        <f t="shared" si="51"/>
        <v>-2</v>
      </c>
      <c r="Q305" s="146">
        <v>70</v>
      </c>
      <c r="R305" s="151"/>
    </row>
    <row r="306" spans="1:18">
      <c r="A306" s="8">
        <v>11030</v>
      </c>
      <c r="B306" s="146">
        <v>62</v>
      </c>
      <c r="C306" s="121">
        <v>0</v>
      </c>
      <c r="D306" t="s">
        <v>115</v>
      </c>
      <c r="E306">
        <f t="shared" si="48"/>
        <v>2</v>
      </c>
      <c r="F306">
        <f t="shared" si="52"/>
        <v>0</v>
      </c>
      <c r="G306">
        <f t="shared" si="53"/>
        <v>0</v>
      </c>
      <c r="H306">
        <f t="shared" si="54"/>
        <v>0</v>
      </c>
      <c r="I306">
        <f t="shared" si="55"/>
        <v>0</v>
      </c>
      <c r="J306">
        <f t="shared" si="56"/>
        <v>0</v>
      </c>
      <c r="K306">
        <f t="shared" si="57"/>
        <v>0</v>
      </c>
      <c r="L306">
        <f t="shared" si="58"/>
        <v>0</v>
      </c>
      <c r="M306">
        <f t="shared" si="59"/>
        <v>5</v>
      </c>
      <c r="N306" s="147">
        <f t="shared" si="49"/>
        <v>0</v>
      </c>
      <c r="O306" s="147">
        <f t="shared" si="50"/>
        <v>5</v>
      </c>
      <c r="P306">
        <f t="shared" si="51"/>
        <v>5</v>
      </c>
      <c r="Q306" s="146">
        <v>62</v>
      </c>
      <c r="R306" s="151"/>
    </row>
    <row r="307" spans="1:18">
      <c r="A307" s="8">
        <v>11116</v>
      </c>
      <c r="B307" s="146">
        <v>40</v>
      </c>
      <c r="C307" s="121">
        <v>0</v>
      </c>
      <c r="D307" t="s">
        <v>215</v>
      </c>
      <c r="E307">
        <f t="shared" si="48"/>
        <v>5</v>
      </c>
      <c r="F307">
        <f t="shared" si="52"/>
        <v>2</v>
      </c>
      <c r="G307">
        <f t="shared" si="53"/>
        <v>1</v>
      </c>
      <c r="H307">
        <f t="shared" si="54"/>
        <v>0</v>
      </c>
      <c r="I307">
        <f t="shared" si="55"/>
        <v>0</v>
      </c>
      <c r="J307">
        <f t="shared" si="56"/>
        <v>0</v>
      </c>
      <c r="K307">
        <f t="shared" si="57"/>
        <v>0</v>
      </c>
      <c r="L307">
        <f t="shared" si="58"/>
        <v>0</v>
      </c>
      <c r="M307">
        <f t="shared" si="59"/>
        <v>0</v>
      </c>
      <c r="N307" s="147">
        <f t="shared" si="49"/>
        <v>3</v>
      </c>
      <c r="O307" s="147">
        <f t="shared" si="50"/>
        <v>0</v>
      </c>
      <c r="P307">
        <f t="shared" si="51"/>
        <v>-3</v>
      </c>
      <c r="Q307" s="146">
        <v>40</v>
      </c>
      <c r="R307" s="151"/>
    </row>
    <row r="308" spans="1:18">
      <c r="A308" s="8">
        <v>11180</v>
      </c>
      <c r="B308" s="146">
        <v>37</v>
      </c>
      <c r="C308" s="121">
        <v>0</v>
      </c>
      <c r="D308" t="s">
        <v>126</v>
      </c>
      <c r="E308">
        <f t="shared" ref="E308:E366" si="60">LEN(D308)</f>
        <v>2</v>
      </c>
      <c r="F308">
        <f t="shared" si="52"/>
        <v>0</v>
      </c>
      <c r="G308">
        <f t="shared" si="53"/>
        <v>0</v>
      </c>
      <c r="H308">
        <f t="shared" si="54"/>
        <v>0</v>
      </c>
      <c r="I308">
        <f t="shared" si="55"/>
        <v>1</v>
      </c>
      <c r="J308">
        <f t="shared" si="56"/>
        <v>0</v>
      </c>
      <c r="K308">
        <f t="shared" si="57"/>
        <v>0</v>
      </c>
      <c r="L308">
        <f t="shared" si="58"/>
        <v>0</v>
      </c>
      <c r="M308">
        <f t="shared" si="59"/>
        <v>0</v>
      </c>
      <c r="N308" s="147">
        <f t="shared" ref="N308:N366" si="61">SUM(F308:I308)</f>
        <v>1</v>
      </c>
      <c r="O308" s="147">
        <f t="shared" ref="O308:O366" si="62">SUM(J308,K308,L308,M308)</f>
        <v>0</v>
      </c>
      <c r="P308">
        <f t="shared" ref="P308:P366" si="63">O308-N308</f>
        <v>-1</v>
      </c>
      <c r="Q308" s="146">
        <v>37</v>
      </c>
      <c r="R308" s="151"/>
    </row>
    <row r="309" spans="1:18">
      <c r="A309" s="8">
        <v>11086</v>
      </c>
      <c r="B309" s="146">
        <v>56</v>
      </c>
      <c r="C309" s="121">
        <v>0</v>
      </c>
      <c r="D309" t="s">
        <v>136</v>
      </c>
      <c r="E309">
        <f t="shared" si="60"/>
        <v>4</v>
      </c>
      <c r="F309">
        <f t="shared" si="52"/>
        <v>2</v>
      </c>
      <c r="G309">
        <f t="shared" si="53"/>
        <v>1</v>
      </c>
      <c r="H309">
        <f t="shared" si="54"/>
        <v>0</v>
      </c>
      <c r="I309">
        <f t="shared" si="55"/>
        <v>0</v>
      </c>
      <c r="J309">
        <f t="shared" si="56"/>
        <v>0</v>
      </c>
      <c r="K309">
        <f t="shared" si="57"/>
        <v>0</v>
      </c>
      <c r="L309">
        <f t="shared" si="58"/>
        <v>0</v>
      </c>
      <c r="M309">
        <f t="shared" si="59"/>
        <v>0</v>
      </c>
      <c r="N309" s="147">
        <f t="shared" si="61"/>
        <v>3</v>
      </c>
      <c r="O309" s="147">
        <f t="shared" si="62"/>
        <v>0</v>
      </c>
      <c r="P309">
        <f t="shared" si="63"/>
        <v>-3</v>
      </c>
      <c r="Q309" s="146">
        <v>56</v>
      </c>
      <c r="R309" s="151"/>
    </row>
    <row r="310" spans="1:18">
      <c r="A310" s="8">
        <v>11196</v>
      </c>
      <c r="B310" s="146">
        <v>58</v>
      </c>
      <c r="C310" s="121">
        <v>1</v>
      </c>
      <c r="D310" t="s">
        <v>166</v>
      </c>
      <c r="E310">
        <f t="shared" si="60"/>
        <v>3</v>
      </c>
      <c r="F310">
        <f t="shared" si="52"/>
        <v>2</v>
      </c>
      <c r="G310">
        <f t="shared" si="53"/>
        <v>0</v>
      </c>
      <c r="H310">
        <f t="shared" si="54"/>
        <v>0</v>
      </c>
      <c r="I310">
        <f t="shared" si="55"/>
        <v>0</v>
      </c>
      <c r="J310">
        <f t="shared" si="56"/>
        <v>0</v>
      </c>
      <c r="K310">
        <f t="shared" si="57"/>
        <v>0</v>
      </c>
      <c r="L310">
        <f t="shared" si="58"/>
        <v>0</v>
      </c>
      <c r="M310">
        <f t="shared" si="59"/>
        <v>0</v>
      </c>
      <c r="N310" s="147">
        <f t="shared" si="61"/>
        <v>2</v>
      </c>
      <c r="O310" s="147">
        <f t="shared" si="62"/>
        <v>0</v>
      </c>
      <c r="P310">
        <f t="shared" si="63"/>
        <v>-2</v>
      </c>
      <c r="Q310" s="146">
        <v>58</v>
      </c>
      <c r="R310" s="151"/>
    </row>
    <row r="311" spans="1:18">
      <c r="A311" s="8">
        <v>11204</v>
      </c>
      <c r="B311" s="146">
        <v>43</v>
      </c>
      <c r="C311" s="121">
        <v>0</v>
      </c>
      <c r="D311" t="s">
        <v>123</v>
      </c>
      <c r="E311">
        <f t="shared" si="60"/>
        <v>2</v>
      </c>
      <c r="F311">
        <f t="shared" si="52"/>
        <v>0</v>
      </c>
      <c r="G311">
        <f t="shared" si="53"/>
        <v>0</v>
      </c>
      <c r="H311">
        <f t="shared" si="54"/>
        <v>0</v>
      </c>
      <c r="I311">
        <f t="shared" si="55"/>
        <v>1</v>
      </c>
      <c r="J311">
        <f t="shared" si="56"/>
        <v>0</v>
      </c>
      <c r="K311">
        <f t="shared" si="57"/>
        <v>0</v>
      </c>
      <c r="L311">
        <f t="shared" si="58"/>
        <v>0</v>
      </c>
      <c r="M311">
        <f t="shared" si="59"/>
        <v>0</v>
      </c>
      <c r="N311" s="147">
        <f t="shared" si="61"/>
        <v>1</v>
      </c>
      <c r="O311" s="147">
        <f t="shared" si="62"/>
        <v>0</v>
      </c>
      <c r="P311">
        <f t="shared" si="63"/>
        <v>-1</v>
      </c>
      <c r="Q311" s="146">
        <v>43</v>
      </c>
      <c r="R311" s="151"/>
    </row>
    <row r="312" spans="1:18">
      <c r="A312" s="8">
        <v>11209</v>
      </c>
      <c r="B312" s="146">
        <v>72</v>
      </c>
      <c r="C312" s="121">
        <v>1</v>
      </c>
      <c r="D312" t="s">
        <v>120</v>
      </c>
      <c r="E312">
        <f t="shared" si="60"/>
        <v>2</v>
      </c>
      <c r="F312">
        <f t="shared" si="52"/>
        <v>0</v>
      </c>
      <c r="G312">
        <f t="shared" si="53"/>
        <v>0</v>
      </c>
      <c r="H312">
        <f t="shared" si="54"/>
        <v>0</v>
      </c>
      <c r="I312">
        <f t="shared" si="55"/>
        <v>0</v>
      </c>
      <c r="J312">
        <f t="shared" si="56"/>
        <v>0</v>
      </c>
      <c r="K312">
        <f t="shared" si="57"/>
        <v>0</v>
      </c>
      <c r="L312">
        <f t="shared" si="58"/>
        <v>0</v>
      </c>
      <c r="M312">
        <f t="shared" si="59"/>
        <v>5</v>
      </c>
      <c r="N312" s="147">
        <f t="shared" si="61"/>
        <v>0</v>
      </c>
      <c r="O312" s="147">
        <f t="shared" si="62"/>
        <v>5</v>
      </c>
      <c r="P312">
        <f t="shared" si="63"/>
        <v>5</v>
      </c>
      <c r="Q312" s="146">
        <v>72</v>
      </c>
      <c r="R312" s="151"/>
    </row>
    <row r="313" spans="1:18">
      <c r="A313" s="8">
        <v>11203</v>
      </c>
      <c r="B313" s="146">
        <v>59</v>
      </c>
      <c r="C313" s="121">
        <v>0</v>
      </c>
      <c r="D313" t="s">
        <v>120</v>
      </c>
      <c r="E313">
        <f t="shared" si="60"/>
        <v>2</v>
      </c>
      <c r="F313">
        <f t="shared" si="52"/>
        <v>0</v>
      </c>
      <c r="G313">
        <f t="shared" si="53"/>
        <v>0</v>
      </c>
      <c r="H313">
        <f t="shared" si="54"/>
        <v>0</v>
      </c>
      <c r="I313">
        <f t="shared" si="55"/>
        <v>0</v>
      </c>
      <c r="J313">
        <f t="shared" si="56"/>
        <v>0</v>
      </c>
      <c r="K313">
        <f t="shared" si="57"/>
        <v>0</v>
      </c>
      <c r="L313">
        <f t="shared" si="58"/>
        <v>0</v>
      </c>
      <c r="M313">
        <f t="shared" si="59"/>
        <v>5</v>
      </c>
      <c r="N313" s="147">
        <f t="shared" si="61"/>
        <v>0</v>
      </c>
      <c r="O313" s="147">
        <f t="shared" si="62"/>
        <v>5</v>
      </c>
      <c r="P313">
        <f t="shared" si="63"/>
        <v>5</v>
      </c>
      <c r="Q313" s="146">
        <v>59</v>
      </c>
      <c r="R313" s="151"/>
    </row>
    <row r="314" spans="1:18">
      <c r="A314" s="8">
        <v>11217</v>
      </c>
      <c r="B314" s="146">
        <v>53</v>
      </c>
      <c r="C314" s="121">
        <v>0</v>
      </c>
      <c r="D314" t="s">
        <v>125</v>
      </c>
      <c r="E314">
        <f t="shared" si="60"/>
        <v>2</v>
      </c>
      <c r="F314">
        <f t="shared" si="52"/>
        <v>0</v>
      </c>
      <c r="G314">
        <f t="shared" si="53"/>
        <v>1</v>
      </c>
      <c r="H314">
        <f t="shared" si="54"/>
        <v>0</v>
      </c>
      <c r="I314">
        <f t="shared" si="55"/>
        <v>0</v>
      </c>
      <c r="J314">
        <f t="shared" si="56"/>
        <v>0</v>
      </c>
      <c r="K314">
        <f t="shared" si="57"/>
        <v>0</v>
      </c>
      <c r="L314">
        <f t="shared" si="58"/>
        <v>0</v>
      </c>
      <c r="M314">
        <f t="shared" si="59"/>
        <v>0</v>
      </c>
      <c r="N314" s="147">
        <f t="shared" si="61"/>
        <v>1</v>
      </c>
      <c r="O314" s="147">
        <f t="shared" si="62"/>
        <v>0</v>
      </c>
      <c r="P314">
        <f t="shared" si="63"/>
        <v>-1</v>
      </c>
      <c r="Q314" s="146">
        <v>53</v>
      </c>
      <c r="R314" s="151"/>
    </row>
    <row r="315" spans="1:18">
      <c r="A315" s="8">
        <v>11234</v>
      </c>
      <c r="B315" s="146">
        <v>64</v>
      </c>
      <c r="C315" s="121">
        <v>0</v>
      </c>
      <c r="D315" t="s">
        <v>163</v>
      </c>
      <c r="E315">
        <f t="shared" si="60"/>
        <v>5</v>
      </c>
      <c r="F315">
        <f t="shared" si="52"/>
        <v>2</v>
      </c>
      <c r="G315">
        <f t="shared" si="53"/>
        <v>1</v>
      </c>
      <c r="H315">
        <f t="shared" si="54"/>
        <v>0</v>
      </c>
      <c r="I315">
        <f t="shared" si="55"/>
        <v>0</v>
      </c>
      <c r="J315">
        <f t="shared" si="56"/>
        <v>0</v>
      </c>
      <c r="K315">
        <f t="shared" si="57"/>
        <v>0</v>
      </c>
      <c r="L315">
        <f t="shared" si="58"/>
        <v>0</v>
      </c>
      <c r="M315">
        <f t="shared" si="59"/>
        <v>0</v>
      </c>
      <c r="N315" s="147">
        <f t="shared" si="61"/>
        <v>3</v>
      </c>
      <c r="O315" s="147">
        <f t="shared" si="62"/>
        <v>0</v>
      </c>
      <c r="P315">
        <f t="shared" si="63"/>
        <v>-3</v>
      </c>
      <c r="Q315" s="146">
        <v>64</v>
      </c>
      <c r="R315" s="151"/>
    </row>
    <row r="316" spans="1:18">
      <c r="A316" s="8">
        <v>11232</v>
      </c>
      <c r="B316" s="146">
        <v>57</v>
      </c>
      <c r="C316" s="121">
        <v>0</v>
      </c>
      <c r="D316" t="s">
        <v>163</v>
      </c>
      <c r="E316">
        <f t="shared" si="60"/>
        <v>5</v>
      </c>
      <c r="F316">
        <f t="shared" si="52"/>
        <v>2</v>
      </c>
      <c r="G316">
        <f t="shared" si="53"/>
        <v>1</v>
      </c>
      <c r="H316">
        <f t="shared" si="54"/>
        <v>0</v>
      </c>
      <c r="I316">
        <f t="shared" si="55"/>
        <v>0</v>
      </c>
      <c r="J316">
        <f t="shared" si="56"/>
        <v>0</v>
      </c>
      <c r="K316">
        <f t="shared" si="57"/>
        <v>0</v>
      </c>
      <c r="L316">
        <f t="shared" si="58"/>
        <v>0</v>
      </c>
      <c r="M316">
        <f t="shared" si="59"/>
        <v>0</v>
      </c>
      <c r="N316" s="147">
        <f t="shared" si="61"/>
        <v>3</v>
      </c>
      <c r="O316" s="147">
        <f t="shared" si="62"/>
        <v>0</v>
      </c>
      <c r="P316">
        <f t="shared" si="63"/>
        <v>-3</v>
      </c>
      <c r="Q316" s="146">
        <v>57</v>
      </c>
      <c r="R316" s="151"/>
    </row>
    <row r="317" spans="1:18">
      <c r="A317" s="8">
        <v>11236</v>
      </c>
      <c r="B317" s="146">
        <v>67</v>
      </c>
      <c r="C317" s="121">
        <v>0</v>
      </c>
      <c r="D317" t="s">
        <v>125</v>
      </c>
      <c r="E317">
        <f t="shared" si="60"/>
        <v>2</v>
      </c>
      <c r="F317">
        <f t="shared" si="52"/>
        <v>0</v>
      </c>
      <c r="G317">
        <f t="shared" si="53"/>
        <v>1</v>
      </c>
      <c r="H317">
        <f t="shared" si="54"/>
        <v>0</v>
      </c>
      <c r="I317">
        <f t="shared" si="55"/>
        <v>0</v>
      </c>
      <c r="J317">
        <f t="shared" si="56"/>
        <v>0</v>
      </c>
      <c r="K317">
        <f t="shared" si="57"/>
        <v>0</v>
      </c>
      <c r="L317">
        <f t="shared" si="58"/>
        <v>0</v>
      </c>
      <c r="M317">
        <f t="shared" si="59"/>
        <v>0</v>
      </c>
      <c r="N317" s="147">
        <f t="shared" si="61"/>
        <v>1</v>
      </c>
      <c r="O317" s="147">
        <f t="shared" si="62"/>
        <v>0</v>
      </c>
      <c r="P317">
        <f t="shared" si="63"/>
        <v>-1</v>
      </c>
      <c r="Q317" s="146">
        <v>67</v>
      </c>
      <c r="R317" s="151"/>
    </row>
    <row r="318" spans="1:18">
      <c r="A318" s="8">
        <v>11241</v>
      </c>
      <c r="B318" s="146">
        <v>67</v>
      </c>
      <c r="C318" s="121">
        <v>0</v>
      </c>
      <c r="D318" t="s">
        <v>216</v>
      </c>
      <c r="E318">
        <f t="shared" si="60"/>
        <v>4</v>
      </c>
      <c r="F318">
        <f t="shared" si="52"/>
        <v>0</v>
      </c>
      <c r="G318">
        <f t="shared" si="53"/>
        <v>0</v>
      </c>
      <c r="H318">
        <f t="shared" si="54"/>
        <v>2</v>
      </c>
      <c r="I318">
        <f t="shared" si="55"/>
        <v>1</v>
      </c>
      <c r="J318">
        <f t="shared" si="56"/>
        <v>0</v>
      </c>
      <c r="K318">
        <f t="shared" si="57"/>
        <v>0</v>
      </c>
      <c r="L318">
        <f t="shared" si="58"/>
        <v>0</v>
      </c>
      <c r="M318">
        <f t="shared" si="59"/>
        <v>0</v>
      </c>
      <c r="N318" s="147">
        <f t="shared" si="61"/>
        <v>3</v>
      </c>
      <c r="O318" s="147">
        <f t="shared" si="62"/>
        <v>0</v>
      </c>
      <c r="P318">
        <f t="shared" si="63"/>
        <v>-3</v>
      </c>
      <c r="Q318" s="146">
        <v>67</v>
      </c>
      <c r="R318" s="151"/>
    </row>
    <row r="319" spans="1:18">
      <c r="A319" s="8">
        <v>11247</v>
      </c>
      <c r="B319" s="146">
        <v>58</v>
      </c>
      <c r="C319" s="121">
        <v>0</v>
      </c>
      <c r="D319" t="s">
        <v>125</v>
      </c>
      <c r="E319">
        <f t="shared" si="60"/>
        <v>2</v>
      </c>
      <c r="F319">
        <f t="shared" si="52"/>
        <v>0</v>
      </c>
      <c r="G319">
        <f t="shared" si="53"/>
        <v>1</v>
      </c>
      <c r="H319">
        <f t="shared" si="54"/>
        <v>0</v>
      </c>
      <c r="I319">
        <f t="shared" si="55"/>
        <v>0</v>
      </c>
      <c r="J319">
        <f t="shared" si="56"/>
        <v>0</v>
      </c>
      <c r="K319">
        <f t="shared" si="57"/>
        <v>0</v>
      </c>
      <c r="L319">
        <f t="shared" si="58"/>
        <v>0</v>
      </c>
      <c r="M319">
        <f t="shared" si="59"/>
        <v>0</v>
      </c>
      <c r="N319" s="147">
        <f t="shared" si="61"/>
        <v>1</v>
      </c>
      <c r="O319" s="147">
        <f t="shared" si="62"/>
        <v>0</v>
      </c>
      <c r="P319">
        <f t="shared" si="63"/>
        <v>-1</v>
      </c>
      <c r="Q319" s="146">
        <v>58</v>
      </c>
      <c r="R319" s="151"/>
    </row>
    <row r="320" spans="1:18">
      <c r="A320" s="8">
        <v>11167</v>
      </c>
      <c r="B320" s="146">
        <v>83</v>
      </c>
      <c r="C320" s="121">
        <v>0</v>
      </c>
      <c r="D320" t="s">
        <v>122</v>
      </c>
      <c r="E320">
        <f t="shared" si="60"/>
        <v>2</v>
      </c>
      <c r="F320">
        <f t="shared" si="52"/>
        <v>2</v>
      </c>
      <c r="G320">
        <f t="shared" si="53"/>
        <v>0</v>
      </c>
      <c r="H320">
        <f t="shared" si="54"/>
        <v>0</v>
      </c>
      <c r="I320">
        <f t="shared" si="55"/>
        <v>0</v>
      </c>
      <c r="J320">
        <f t="shared" si="56"/>
        <v>0</v>
      </c>
      <c r="K320">
        <f t="shared" si="57"/>
        <v>0</v>
      </c>
      <c r="L320">
        <f t="shared" si="58"/>
        <v>0</v>
      </c>
      <c r="M320">
        <f t="shared" si="59"/>
        <v>0</v>
      </c>
      <c r="N320" s="147">
        <f t="shared" si="61"/>
        <v>2</v>
      </c>
      <c r="O320" s="147">
        <f t="shared" si="62"/>
        <v>0</v>
      </c>
      <c r="P320">
        <f t="shared" si="63"/>
        <v>-2</v>
      </c>
      <c r="Q320" s="146">
        <v>83</v>
      </c>
      <c r="R320" s="151"/>
    </row>
    <row r="321" spans="1:18">
      <c r="A321" s="8">
        <v>11249</v>
      </c>
      <c r="B321" s="146">
        <v>60</v>
      </c>
      <c r="C321" s="121">
        <v>0</v>
      </c>
      <c r="D321" t="s">
        <v>217</v>
      </c>
      <c r="E321">
        <f t="shared" si="60"/>
        <v>9</v>
      </c>
      <c r="F321">
        <f t="shared" si="52"/>
        <v>2</v>
      </c>
      <c r="G321">
        <f t="shared" si="53"/>
        <v>1</v>
      </c>
      <c r="H321">
        <f t="shared" si="54"/>
        <v>2</v>
      </c>
      <c r="I321">
        <f t="shared" si="55"/>
        <v>1</v>
      </c>
      <c r="J321">
        <f t="shared" si="56"/>
        <v>0</v>
      </c>
      <c r="K321">
        <f t="shared" si="57"/>
        <v>0</v>
      </c>
      <c r="L321">
        <f t="shared" si="58"/>
        <v>0</v>
      </c>
      <c r="M321">
        <f t="shared" si="59"/>
        <v>0</v>
      </c>
      <c r="N321" s="147">
        <f t="shared" si="61"/>
        <v>6</v>
      </c>
      <c r="O321" s="147">
        <f t="shared" si="62"/>
        <v>0</v>
      </c>
      <c r="P321">
        <f t="shared" si="63"/>
        <v>-6</v>
      </c>
      <c r="Q321" s="146">
        <v>60</v>
      </c>
      <c r="R321" s="151"/>
    </row>
    <row r="322" spans="1:18">
      <c r="A322" s="8">
        <v>11279</v>
      </c>
      <c r="B322" s="146">
        <v>92</v>
      </c>
      <c r="C322" s="121">
        <v>1</v>
      </c>
      <c r="D322" t="s">
        <v>140</v>
      </c>
      <c r="E322">
        <f t="shared" si="60"/>
        <v>2</v>
      </c>
      <c r="F322">
        <f t="shared" si="52"/>
        <v>0</v>
      </c>
      <c r="G322">
        <f t="shared" si="53"/>
        <v>0</v>
      </c>
      <c r="H322">
        <f t="shared" si="54"/>
        <v>0</v>
      </c>
      <c r="I322">
        <f t="shared" si="55"/>
        <v>0</v>
      </c>
      <c r="J322">
        <f t="shared" si="56"/>
        <v>0</v>
      </c>
      <c r="K322">
        <f t="shared" si="57"/>
        <v>0</v>
      </c>
      <c r="L322">
        <f t="shared" si="58"/>
        <v>7</v>
      </c>
      <c r="M322">
        <f t="shared" si="59"/>
        <v>0</v>
      </c>
      <c r="N322" s="147">
        <f t="shared" si="61"/>
        <v>0</v>
      </c>
      <c r="O322" s="147">
        <f t="shared" si="62"/>
        <v>7</v>
      </c>
      <c r="P322">
        <f t="shared" si="63"/>
        <v>7</v>
      </c>
      <c r="Q322" s="146">
        <v>92</v>
      </c>
      <c r="R322" s="151"/>
    </row>
    <row r="323" spans="1:18">
      <c r="A323" s="8">
        <v>11001</v>
      </c>
      <c r="B323" s="146">
        <v>68</v>
      </c>
      <c r="C323" s="121">
        <v>0</v>
      </c>
      <c r="D323" t="s">
        <v>218</v>
      </c>
      <c r="E323">
        <f t="shared" si="60"/>
        <v>7</v>
      </c>
      <c r="F323">
        <f t="shared" ref="F323:F386" si="64">IF(NOT(ISERR(SEARCH("D",D323))), $S$5, 0)</f>
        <v>0</v>
      </c>
      <c r="G323">
        <f t="shared" ref="G323:G386" si="65">IF(NOT(ISERR(SEARCH("A",$D323))), $S$2, 0)</f>
        <v>0</v>
      </c>
      <c r="H323">
        <f t="shared" ref="H323:H386" si="66">IF(NOT(ISERR(SEARCH($H$2,$D323))), $S$3, 0)</f>
        <v>2</v>
      </c>
      <c r="I323">
        <f t="shared" ref="I323:I386" si="67">IF(NOT(ISERR(SEARCH($I$2,$D323))), $S$4, 0)</f>
        <v>1</v>
      </c>
      <c r="J323">
        <f t="shared" ref="J323:J386" si="68">IF(NOT(ISERR(SEARCH($J$2,$D323))), $S$6, 0)</f>
        <v>0</v>
      </c>
      <c r="K323">
        <f t="shared" ref="K323:K386" si="69">IF(NOT(ISERR(SEARCH($K$2,$D323))), $S$7, 0)</f>
        <v>0</v>
      </c>
      <c r="L323">
        <f t="shared" ref="L323:L386" si="70">IF(NOT(ISERR(SEARCH($L$2,$D323))), $S$8, 0)</f>
        <v>0</v>
      </c>
      <c r="M323">
        <f t="shared" ref="M323:M386" si="71">IF(NOT(ISERR(SEARCH($M$2,$D323))), $S$9, 0)</f>
        <v>0</v>
      </c>
      <c r="N323" s="147">
        <f t="shared" si="61"/>
        <v>3</v>
      </c>
      <c r="O323" s="147">
        <f t="shared" si="62"/>
        <v>0</v>
      </c>
      <c r="P323">
        <f t="shared" si="63"/>
        <v>-3</v>
      </c>
      <c r="Q323" s="146">
        <v>68</v>
      </c>
      <c r="R323" s="151"/>
    </row>
    <row r="324" spans="1:18">
      <c r="A324" s="8">
        <v>11273</v>
      </c>
      <c r="B324" s="146">
        <v>70</v>
      </c>
      <c r="C324" s="121">
        <v>0</v>
      </c>
      <c r="D324" t="s">
        <v>166</v>
      </c>
      <c r="E324">
        <f t="shared" si="60"/>
        <v>3</v>
      </c>
      <c r="F324">
        <f t="shared" si="64"/>
        <v>2</v>
      </c>
      <c r="G324">
        <f t="shared" si="65"/>
        <v>0</v>
      </c>
      <c r="H324">
        <f t="shared" si="66"/>
        <v>0</v>
      </c>
      <c r="I324">
        <f t="shared" si="67"/>
        <v>0</v>
      </c>
      <c r="J324">
        <f t="shared" si="68"/>
        <v>0</v>
      </c>
      <c r="K324">
        <f t="shared" si="69"/>
        <v>0</v>
      </c>
      <c r="L324">
        <f t="shared" si="70"/>
        <v>0</v>
      </c>
      <c r="M324">
        <f t="shared" si="71"/>
        <v>0</v>
      </c>
      <c r="N324" s="147">
        <f t="shared" si="61"/>
        <v>2</v>
      </c>
      <c r="O324" s="147">
        <f t="shared" si="62"/>
        <v>0</v>
      </c>
      <c r="P324">
        <f t="shared" si="63"/>
        <v>-2</v>
      </c>
      <c r="Q324" s="146">
        <v>70</v>
      </c>
      <c r="R324" s="151"/>
    </row>
    <row r="325" spans="1:18">
      <c r="A325" s="8">
        <v>9909</v>
      </c>
      <c r="B325" s="146">
        <v>71</v>
      </c>
      <c r="C325" s="121">
        <v>0</v>
      </c>
      <c r="D325" t="s">
        <v>120</v>
      </c>
      <c r="E325">
        <f t="shared" si="60"/>
        <v>2</v>
      </c>
      <c r="F325">
        <f t="shared" si="64"/>
        <v>0</v>
      </c>
      <c r="G325">
        <f t="shared" si="65"/>
        <v>0</v>
      </c>
      <c r="H325">
        <f t="shared" si="66"/>
        <v>0</v>
      </c>
      <c r="I325">
        <f t="shared" si="67"/>
        <v>0</v>
      </c>
      <c r="J325">
        <f t="shared" si="68"/>
        <v>0</v>
      </c>
      <c r="K325">
        <f t="shared" si="69"/>
        <v>0</v>
      </c>
      <c r="L325">
        <f t="shared" si="70"/>
        <v>0</v>
      </c>
      <c r="M325">
        <f t="shared" si="71"/>
        <v>5</v>
      </c>
      <c r="N325" s="147">
        <f t="shared" si="61"/>
        <v>0</v>
      </c>
      <c r="O325" s="147">
        <f t="shared" si="62"/>
        <v>5</v>
      </c>
      <c r="P325">
        <f t="shared" si="63"/>
        <v>5</v>
      </c>
      <c r="Q325" s="146">
        <v>71</v>
      </c>
      <c r="R325" s="151"/>
    </row>
    <row r="326" spans="1:18">
      <c r="A326" s="8">
        <v>11402</v>
      </c>
      <c r="B326" s="146">
        <v>74</v>
      </c>
      <c r="C326" s="121">
        <v>0</v>
      </c>
      <c r="D326" t="s">
        <v>122</v>
      </c>
      <c r="E326">
        <f t="shared" si="60"/>
        <v>2</v>
      </c>
      <c r="F326">
        <f t="shared" si="64"/>
        <v>2</v>
      </c>
      <c r="G326">
        <f t="shared" si="65"/>
        <v>0</v>
      </c>
      <c r="H326">
        <f t="shared" si="66"/>
        <v>0</v>
      </c>
      <c r="I326">
        <f t="shared" si="67"/>
        <v>0</v>
      </c>
      <c r="J326">
        <f t="shared" si="68"/>
        <v>0</v>
      </c>
      <c r="K326">
        <f t="shared" si="69"/>
        <v>0</v>
      </c>
      <c r="L326">
        <f t="shared" si="70"/>
        <v>0</v>
      </c>
      <c r="M326">
        <f t="shared" si="71"/>
        <v>0</v>
      </c>
      <c r="N326" s="147">
        <f t="shared" si="61"/>
        <v>2</v>
      </c>
      <c r="O326" s="147">
        <f t="shared" si="62"/>
        <v>0</v>
      </c>
      <c r="P326">
        <f t="shared" si="63"/>
        <v>-2</v>
      </c>
      <c r="Q326" s="146">
        <v>74</v>
      </c>
      <c r="R326" s="151"/>
    </row>
    <row r="327" spans="1:18">
      <c r="A327" s="8">
        <v>11421</v>
      </c>
      <c r="B327" s="146">
        <v>72</v>
      </c>
      <c r="C327" s="121">
        <v>1</v>
      </c>
      <c r="D327" t="s">
        <v>221</v>
      </c>
      <c r="E327">
        <f t="shared" si="60"/>
        <v>5</v>
      </c>
      <c r="F327">
        <f t="shared" si="64"/>
        <v>0</v>
      </c>
      <c r="G327">
        <f t="shared" si="65"/>
        <v>0</v>
      </c>
      <c r="H327">
        <f t="shared" si="66"/>
        <v>0</v>
      </c>
      <c r="I327">
        <f t="shared" si="67"/>
        <v>0</v>
      </c>
      <c r="J327">
        <f t="shared" si="68"/>
        <v>0</v>
      </c>
      <c r="K327">
        <f t="shared" si="69"/>
        <v>9</v>
      </c>
      <c r="L327">
        <f t="shared" si="70"/>
        <v>7</v>
      </c>
      <c r="M327">
        <f t="shared" si="71"/>
        <v>0</v>
      </c>
      <c r="N327" s="147">
        <f t="shared" si="61"/>
        <v>0</v>
      </c>
      <c r="O327" s="147">
        <f t="shared" si="62"/>
        <v>16</v>
      </c>
      <c r="P327">
        <v>12</v>
      </c>
      <c r="Q327" s="146">
        <v>72</v>
      </c>
      <c r="R327" s="151"/>
    </row>
    <row r="328" spans="1:18">
      <c r="A328" s="8">
        <v>11434</v>
      </c>
      <c r="B328" s="146">
        <v>57</v>
      </c>
      <c r="C328" s="121">
        <v>0</v>
      </c>
      <c r="D328" t="s">
        <v>117</v>
      </c>
      <c r="E328">
        <f t="shared" si="60"/>
        <v>2</v>
      </c>
      <c r="F328">
        <f t="shared" si="64"/>
        <v>2</v>
      </c>
      <c r="G328">
        <f t="shared" si="65"/>
        <v>0</v>
      </c>
      <c r="H328">
        <f t="shared" si="66"/>
        <v>0</v>
      </c>
      <c r="I328">
        <f t="shared" si="67"/>
        <v>0</v>
      </c>
      <c r="J328">
        <f t="shared" si="68"/>
        <v>0</v>
      </c>
      <c r="K328">
        <f t="shared" si="69"/>
        <v>0</v>
      </c>
      <c r="L328">
        <f t="shared" si="70"/>
        <v>0</v>
      </c>
      <c r="M328">
        <f t="shared" si="71"/>
        <v>0</v>
      </c>
      <c r="N328" s="147">
        <f t="shared" si="61"/>
        <v>2</v>
      </c>
      <c r="O328" s="147">
        <f t="shared" si="62"/>
        <v>0</v>
      </c>
      <c r="P328">
        <f t="shared" si="63"/>
        <v>-2</v>
      </c>
      <c r="Q328" s="146">
        <v>57</v>
      </c>
      <c r="R328" s="151"/>
    </row>
    <row r="329" spans="1:18">
      <c r="A329" s="8">
        <v>11430</v>
      </c>
      <c r="B329" s="146">
        <v>90</v>
      </c>
      <c r="C329" s="121">
        <v>1</v>
      </c>
      <c r="D329" t="s">
        <v>117</v>
      </c>
      <c r="E329">
        <f t="shared" si="60"/>
        <v>2</v>
      </c>
      <c r="F329">
        <f t="shared" si="64"/>
        <v>2</v>
      </c>
      <c r="G329">
        <f t="shared" si="65"/>
        <v>0</v>
      </c>
      <c r="H329">
        <f t="shared" si="66"/>
        <v>0</v>
      </c>
      <c r="I329">
        <f t="shared" si="67"/>
        <v>0</v>
      </c>
      <c r="J329">
        <f t="shared" si="68"/>
        <v>0</v>
      </c>
      <c r="K329">
        <f t="shared" si="69"/>
        <v>0</v>
      </c>
      <c r="L329">
        <f t="shared" si="70"/>
        <v>0</v>
      </c>
      <c r="M329">
        <f t="shared" si="71"/>
        <v>0</v>
      </c>
      <c r="N329" s="147">
        <f t="shared" si="61"/>
        <v>2</v>
      </c>
      <c r="O329" s="147">
        <f t="shared" si="62"/>
        <v>0</v>
      </c>
      <c r="P329">
        <f t="shared" si="63"/>
        <v>-2</v>
      </c>
      <c r="Q329" s="146">
        <v>90</v>
      </c>
      <c r="R329" s="151"/>
    </row>
    <row r="330" spans="1:18">
      <c r="A330" s="8">
        <v>11447</v>
      </c>
      <c r="B330" s="146">
        <v>70</v>
      </c>
      <c r="C330" s="121">
        <v>0</v>
      </c>
      <c r="D330" t="s">
        <v>198</v>
      </c>
      <c r="E330">
        <f t="shared" si="60"/>
        <v>2</v>
      </c>
      <c r="F330">
        <f t="shared" si="64"/>
        <v>0</v>
      </c>
      <c r="G330">
        <f t="shared" si="65"/>
        <v>0</v>
      </c>
      <c r="H330">
        <f t="shared" si="66"/>
        <v>0</v>
      </c>
      <c r="I330">
        <f t="shared" si="67"/>
        <v>0</v>
      </c>
      <c r="J330">
        <f t="shared" si="68"/>
        <v>0</v>
      </c>
      <c r="K330">
        <f t="shared" si="69"/>
        <v>0</v>
      </c>
      <c r="L330">
        <f t="shared" si="70"/>
        <v>7</v>
      </c>
      <c r="M330">
        <f t="shared" si="71"/>
        <v>0</v>
      </c>
      <c r="N330" s="147">
        <f t="shared" si="61"/>
        <v>0</v>
      </c>
      <c r="O330" s="147">
        <f t="shared" si="62"/>
        <v>7</v>
      </c>
      <c r="P330">
        <f t="shared" si="63"/>
        <v>7</v>
      </c>
      <c r="Q330" s="146">
        <v>70</v>
      </c>
      <c r="R330" s="151"/>
    </row>
    <row r="331" spans="1:18">
      <c r="A331" s="8">
        <v>11459</v>
      </c>
      <c r="B331" s="146">
        <v>52</v>
      </c>
      <c r="C331" s="121">
        <v>0</v>
      </c>
      <c r="D331" t="s">
        <v>222</v>
      </c>
      <c r="E331">
        <f t="shared" si="60"/>
        <v>28</v>
      </c>
      <c r="F331">
        <f t="shared" si="64"/>
        <v>2</v>
      </c>
      <c r="G331">
        <f t="shared" si="65"/>
        <v>1</v>
      </c>
      <c r="H331">
        <f t="shared" si="66"/>
        <v>2</v>
      </c>
      <c r="I331">
        <f t="shared" si="67"/>
        <v>1</v>
      </c>
      <c r="J331">
        <f t="shared" si="68"/>
        <v>10</v>
      </c>
      <c r="K331">
        <f t="shared" si="69"/>
        <v>0</v>
      </c>
      <c r="L331">
        <f t="shared" si="70"/>
        <v>0</v>
      </c>
      <c r="M331">
        <f t="shared" si="71"/>
        <v>5</v>
      </c>
      <c r="N331" s="147">
        <f t="shared" si="61"/>
        <v>6</v>
      </c>
      <c r="O331" s="147">
        <f t="shared" si="62"/>
        <v>15</v>
      </c>
      <c r="P331">
        <v>-6</v>
      </c>
      <c r="Q331" s="146">
        <v>52</v>
      </c>
      <c r="R331" s="151"/>
    </row>
    <row r="332" spans="1:18">
      <c r="A332" s="8">
        <v>11461</v>
      </c>
      <c r="B332" s="146">
        <v>56</v>
      </c>
      <c r="C332" s="121">
        <v>1</v>
      </c>
      <c r="D332" t="s">
        <v>120</v>
      </c>
      <c r="E332">
        <f t="shared" si="60"/>
        <v>2</v>
      </c>
      <c r="F332">
        <f t="shared" si="64"/>
        <v>0</v>
      </c>
      <c r="G332">
        <f t="shared" si="65"/>
        <v>0</v>
      </c>
      <c r="H332">
        <f t="shared" si="66"/>
        <v>0</v>
      </c>
      <c r="I332">
        <f t="shared" si="67"/>
        <v>0</v>
      </c>
      <c r="J332">
        <f t="shared" si="68"/>
        <v>0</v>
      </c>
      <c r="K332">
        <f t="shared" si="69"/>
        <v>0</v>
      </c>
      <c r="L332">
        <f t="shared" si="70"/>
        <v>0</v>
      </c>
      <c r="M332">
        <f t="shared" si="71"/>
        <v>5</v>
      </c>
      <c r="N332" s="147">
        <f t="shared" si="61"/>
        <v>0</v>
      </c>
      <c r="O332" s="147">
        <f t="shared" si="62"/>
        <v>5</v>
      </c>
      <c r="P332">
        <f t="shared" si="63"/>
        <v>5</v>
      </c>
      <c r="Q332" s="146">
        <v>56</v>
      </c>
      <c r="R332" s="151"/>
    </row>
    <row r="333" spans="1:18">
      <c r="A333" s="8">
        <v>11460</v>
      </c>
      <c r="B333" s="146">
        <v>63</v>
      </c>
      <c r="C333" s="121">
        <v>0</v>
      </c>
      <c r="D333" t="s">
        <v>122</v>
      </c>
      <c r="E333">
        <f t="shared" si="60"/>
        <v>2</v>
      </c>
      <c r="F333">
        <f t="shared" si="64"/>
        <v>2</v>
      </c>
      <c r="G333">
        <f t="shared" si="65"/>
        <v>0</v>
      </c>
      <c r="H333">
        <f t="shared" si="66"/>
        <v>0</v>
      </c>
      <c r="I333">
        <f t="shared" si="67"/>
        <v>0</v>
      </c>
      <c r="J333">
        <f t="shared" si="68"/>
        <v>0</v>
      </c>
      <c r="K333">
        <f t="shared" si="69"/>
        <v>0</v>
      </c>
      <c r="L333">
        <f t="shared" si="70"/>
        <v>0</v>
      </c>
      <c r="M333">
        <f t="shared" si="71"/>
        <v>0</v>
      </c>
      <c r="N333" s="147">
        <f t="shared" si="61"/>
        <v>2</v>
      </c>
      <c r="O333" s="147">
        <f t="shared" si="62"/>
        <v>0</v>
      </c>
      <c r="P333">
        <f t="shared" si="63"/>
        <v>-2</v>
      </c>
      <c r="Q333" s="146">
        <v>63</v>
      </c>
      <c r="R333" s="151"/>
    </row>
    <row r="334" spans="1:18">
      <c r="A334" s="8">
        <v>11484</v>
      </c>
      <c r="B334" s="146">
        <v>37</v>
      </c>
      <c r="C334" s="121">
        <v>0</v>
      </c>
      <c r="D334" t="s">
        <v>126</v>
      </c>
      <c r="E334">
        <f t="shared" si="60"/>
        <v>2</v>
      </c>
      <c r="F334">
        <f t="shared" si="64"/>
        <v>0</v>
      </c>
      <c r="G334">
        <f t="shared" si="65"/>
        <v>0</v>
      </c>
      <c r="H334">
        <f t="shared" si="66"/>
        <v>0</v>
      </c>
      <c r="I334">
        <f t="shared" si="67"/>
        <v>1</v>
      </c>
      <c r="J334">
        <f t="shared" si="68"/>
        <v>0</v>
      </c>
      <c r="K334">
        <f t="shared" si="69"/>
        <v>0</v>
      </c>
      <c r="L334">
        <f t="shared" si="70"/>
        <v>0</v>
      </c>
      <c r="M334">
        <f t="shared" si="71"/>
        <v>0</v>
      </c>
      <c r="N334" s="147">
        <f t="shared" si="61"/>
        <v>1</v>
      </c>
      <c r="O334" s="147">
        <f t="shared" si="62"/>
        <v>0</v>
      </c>
      <c r="P334">
        <f t="shared" si="63"/>
        <v>-1</v>
      </c>
      <c r="Q334" s="146">
        <v>37</v>
      </c>
      <c r="R334" s="151"/>
    </row>
    <row r="335" spans="1:18">
      <c r="A335" s="8">
        <v>11515</v>
      </c>
      <c r="B335" s="146">
        <v>43</v>
      </c>
      <c r="C335" s="121">
        <v>0</v>
      </c>
      <c r="D335" t="s">
        <v>117</v>
      </c>
      <c r="E335">
        <f t="shared" si="60"/>
        <v>2</v>
      </c>
      <c r="F335">
        <f t="shared" si="64"/>
        <v>2</v>
      </c>
      <c r="G335">
        <f t="shared" si="65"/>
        <v>0</v>
      </c>
      <c r="H335">
        <f t="shared" si="66"/>
        <v>0</v>
      </c>
      <c r="I335">
        <f t="shared" si="67"/>
        <v>0</v>
      </c>
      <c r="J335">
        <f t="shared" si="68"/>
        <v>0</v>
      </c>
      <c r="K335">
        <f t="shared" si="69"/>
        <v>0</v>
      </c>
      <c r="L335">
        <f t="shared" si="70"/>
        <v>0</v>
      </c>
      <c r="M335">
        <f t="shared" si="71"/>
        <v>0</v>
      </c>
      <c r="N335" s="147">
        <f t="shared" si="61"/>
        <v>2</v>
      </c>
      <c r="O335" s="147">
        <f t="shared" si="62"/>
        <v>0</v>
      </c>
      <c r="P335">
        <f t="shared" si="63"/>
        <v>-2</v>
      </c>
      <c r="Q335" s="146">
        <v>43</v>
      </c>
      <c r="R335" s="151"/>
    </row>
    <row r="336" spans="1:18">
      <c r="A336" s="8">
        <v>11516</v>
      </c>
      <c r="B336" s="146">
        <v>31</v>
      </c>
      <c r="C336" s="121">
        <v>0</v>
      </c>
      <c r="D336" t="s">
        <v>126</v>
      </c>
      <c r="E336">
        <f t="shared" si="60"/>
        <v>2</v>
      </c>
      <c r="F336">
        <f t="shared" si="64"/>
        <v>0</v>
      </c>
      <c r="G336">
        <f t="shared" si="65"/>
        <v>0</v>
      </c>
      <c r="H336">
        <f t="shared" si="66"/>
        <v>0</v>
      </c>
      <c r="I336">
        <f t="shared" si="67"/>
        <v>1</v>
      </c>
      <c r="J336">
        <f t="shared" si="68"/>
        <v>0</v>
      </c>
      <c r="K336">
        <f t="shared" si="69"/>
        <v>0</v>
      </c>
      <c r="L336">
        <f t="shared" si="70"/>
        <v>0</v>
      </c>
      <c r="M336">
        <f t="shared" si="71"/>
        <v>0</v>
      </c>
      <c r="N336" s="147">
        <f t="shared" si="61"/>
        <v>1</v>
      </c>
      <c r="O336" s="147">
        <f t="shared" si="62"/>
        <v>0</v>
      </c>
      <c r="P336">
        <f t="shared" si="63"/>
        <v>-1</v>
      </c>
      <c r="Q336" s="146">
        <v>31</v>
      </c>
      <c r="R336" s="151"/>
    </row>
    <row r="337" spans="1:18">
      <c r="A337" s="8">
        <v>11403</v>
      </c>
      <c r="B337" s="146">
        <v>99</v>
      </c>
      <c r="C337" s="121">
        <v>1</v>
      </c>
      <c r="D337" t="s">
        <v>120</v>
      </c>
      <c r="E337">
        <f t="shared" si="60"/>
        <v>2</v>
      </c>
      <c r="F337">
        <f t="shared" si="64"/>
        <v>0</v>
      </c>
      <c r="G337">
        <f t="shared" si="65"/>
        <v>0</v>
      </c>
      <c r="H337">
        <f t="shared" si="66"/>
        <v>0</v>
      </c>
      <c r="I337">
        <f t="shared" si="67"/>
        <v>0</v>
      </c>
      <c r="J337">
        <f t="shared" si="68"/>
        <v>0</v>
      </c>
      <c r="K337">
        <f t="shared" si="69"/>
        <v>0</v>
      </c>
      <c r="L337">
        <f t="shared" si="70"/>
        <v>0</v>
      </c>
      <c r="M337">
        <f t="shared" si="71"/>
        <v>5</v>
      </c>
      <c r="N337" s="147">
        <f t="shared" si="61"/>
        <v>0</v>
      </c>
      <c r="O337" s="147">
        <f t="shared" si="62"/>
        <v>5</v>
      </c>
      <c r="P337">
        <f t="shared" si="63"/>
        <v>5</v>
      </c>
      <c r="Q337" s="146">
        <v>99</v>
      </c>
      <c r="R337" s="151"/>
    </row>
    <row r="338" spans="1:18">
      <c r="A338" s="8">
        <v>11529</v>
      </c>
      <c r="B338" s="146">
        <v>42</v>
      </c>
      <c r="C338" s="121">
        <v>0</v>
      </c>
      <c r="D338" t="s">
        <v>146</v>
      </c>
      <c r="E338">
        <f t="shared" si="60"/>
        <v>8</v>
      </c>
      <c r="F338">
        <f t="shared" si="64"/>
        <v>2</v>
      </c>
      <c r="G338">
        <f t="shared" si="65"/>
        <v>1</v>
      </c>
      <c r="H338">
        <f t="shared" si="66"/>
        <v>0</v>
      </c>
      <c r="I338">
        <f t="shared" si="67"/>
        <v>1</v>
      </c>
      <c r="J338">
        <f t="shared" si="68"/>
        <v>0</v>
      </c>
      <c r="K338">
        <f t="shared" si="69"/>
        <v>0</v>
      </c>
      <c r="L338">
        <f t="shared" si="70"/>
        <v>0</v>
      </c>
      <c r="M338">
        <f t="shared" si="71"/>
        <v>0</v>
      </c>
      <c r="N338" s="147">
        <f t="shared" si="61"/>
        <v>4</v>
      </c>
      <c r="O338" s="147">
        <f t="shared" si="62"/>
        <v>0</v>
      </c>
      <c r="P338">
        <f t="shared" si="63"/>
        <v>-4</v>
      </c>
      <c r="Q338" s="146">
        <v>42</v>
      </c>
      <c r="R338" s="151"/>
    </row>
    <row r="339" spans="1:18">
      <c r="A339" s="8">
        <v>11522</v>
      </c>
      <c r="B339" s="146">
        <v>75</v>
      </c>
      <c r="C339" s="121">
        <v>1</v>
      </c>
      <c r="D339" t="s">
        <v>224</v>
      </c>
      <c r="E339">
        <f t="shared" si="60"/>
        <v>4</v>
      </c>
      <c r="F339">
        <f t="shared" si="64"/>
        <v>2</v>
      </c>
      <c r="G339">
        <f t="shared" si="65"/>
        <v>1</v>
      </c>
      <c r="H339">
        <f t="shared" si="66"/>
        <v>0</v>
      </c>
      <c r="I339">
        <f t="shared" si="67"/>
        <v>0</v>
      </c>
      <c r="J339">
        <f t="shared" si="68"/>
        <v>0</v>
      </c>
      <c r="K339">
        <f t="shared" si="69"/>
        <v>0</v>
      </c>
      <c r="L339">
        <f t="shared" si="70"/>
        <v>0</v>
      </c>
      <c r="M339">
        <f t="shared" si="71"/>
        <v>0</v>
      </c>
      <c r="N339" s="147">
        <f t="shared" si="61"/>
        <v>3</v>
      </c>
      <c r="O339" s="147">
        <f t="shared" si="62"/>
        <v>0</v>
      </c>
      <c r="P339">
        <f t="shared" si="63"/>
        <v>-3</v>
      </c>
      <c r="Q339" s="146">
        <v>75</v>
      </c>
      <c r="R339" s="151"/>
    </row>
    <row r="340" spans="1:18">
      <c r="A340" s="8">
        <v>11528</v>
      </c>
      <c r="B340" s="146">
        <v>72</v>
      </c>
      <c r="C340" s="121">
        <v>0</v>
      </c>
      <c r="D340" t="s">
        <v>178</v>
      </c>
      <c r="E340">
        <f t="shared" si="60"/>
        <v>5</v>
      </c>
      <c r="F340">
        <f t="shared" si="64"/>
        <v>2</v>
      </c>
      <c r="G340">
        <f t="shared" si="65"/>
        <v>1</v>
      </c>
      <c r="H340">
        <f t="shared" si="66"/>
        <v>0</v>
      </c>
      <c r="I340">
        <f t="shared" si="67"/>
        <v>0</v>
      </c>
      <c r="J340">
        <f t="shared" si="68"/>
        <v>0</v>
      </c>
      <c r="K340">
        <f t="shared" si="69"/>
        <v>0</v>
      </c>
      <c r="L340">
        <f t="shared" si="70"/>
        <v>0</v>
      </c>
      <c r="M340">
        <f t="shared" si="71"/>
        <v>0</v>
      </c>
      <c r="N340" s="147">
        <f t="shared" si="61"/>
        <v>3</v>
      </c>
      <c r="O340" s="147">
        <f t="shared" si="62"/>
        <v>0</v>
      </c>
      <c r="P340">
        <f t="shared" si="63"/>
        <v>-3</v>
      </c>
      <c r="Q340" s="146">
        <v>72</v>
      </c>
      <c r="R340" s="151"/>
    </row>
    <row r="341" spans="1:18">
      <c r="A341" s="8">
        <v>11563</v>
      </c>
      <c r="B341" s="146">
        <v>63</v>
      </c>
      <c r="C341" s="121">
        <v>0</v>
      </c>
      <c r="D341" t="s">
        <v>225</v>
      </c>
      <c r="E341">
        <f t="shared" si="60"/>
        <v>5</v>
      </c>
      <c r="F341">
        <f t="shared" si="64"/>
        <v>2</v>
      </c>
      <c r="G341">
        <f t="shared" si="65"/>
        <v>0</v>
      </c>
      <c r="H341">
        <f t="shared" si="66"/>
        <v>2</v>
      </c>
      <c r="I341">
        <f t="shared" si="67"/>
        <v>0</v>
      </c>
      <c r="J341">
        <f t="shared" si="68"/>
        <v>0</v>
      </c>
      <c r="K341">
        <f t="shared" si="69"/>
        <v>0</v>
      </c>
      <c r="L341">
        <f t="shared" si="70"/>
        <v>0</v>
      </c>
      <c r="M341">
        <f t="shared" si="71"/>
        <v>0</v>
      </c>
      <c r="N341" s="147">
        <f t="shared" si="61"/>
        <v>4</v>
      </c>
      <c r="O341" s="147">
        <f t="shared" si="62"/>
        <v>0</v>
      </c>
      <c r="P341">
        <f t="shared" si="63"/>
        <v>-4</v>
      </c>
      <c r="Q341" s="146">
        <v>63</v>
      </c>
      <c r="R341" s="151"/>
    </row>
    <row r="342" spans="1:18">
      <c r="A342" s="8">
        <v>11579</v>
      </c>
      <c r="B342" s="146">
        <v>71</v>
      </c>
      <c r="C342" s="121">
        <v>0</v>
      </c>
      <c r="D342" t="s">
        <v>226</v>
      </c>
      <c r="E342">
        <f t="shared" si="60"/>
        <v>5</v>
      </c>
      <c r="F342">
        <f t="shared" si="64"/>
        <v>2</v>
      </c>
      <c r="G342">
        <f t="shared" si="65"/>
        <v>0</v>
      </c>
      <c r="H342">
        <f t="shared" si="66"/>
        <v>0</v>
      </c>
      <c r="I342">
        <f t="shared" si="67"/>
        <v>0</v>
      </c>
      <c r="J342">
        <f t="shared" si="68"/>
        <v>0</v>
      </c>
      <c r="K342">
        <f t="shared" si="69"/>
        <v>0</v>
      </c>
      <c r="L342">
        <f t="shared" si="70"/>
        <v>0</v>
      </c>
      <c r="M342">
        <f t="shared" si="71"/>
        <v>5</v>
      </c>
      <c r="N342" s="147">
        <f t="shared" si="61"/>
        <v>2</v>
      </c>
      <c r="O342" s="147">
        <f t="shared" si="62"/>
        <v>5</v>
      </c>
      <c r="P342">
        <f t="shared" si="63"/>
        <v>3</v>
      </c>
      <c r="Q342" s="146">
        <v>71</v>
      </c>
      <c r="R342" s="151"/>
    </row>
    <row r="343" spans="1:18">
      <c r="A343" s="8">
        <v>11589</v>
      </c>
      <c r="B343" s="146">
        <v>60</v>
      </c>
      <c r="C343" s="121">
        <v>0</v>
      </c>
      <c r="D343" t="s">
        <v>227</v>
      </c>
      <c r="E343">
        <f t="shared" si="60"/>
        <v>4</v>
      </c>
      <c r="F343">
        <f t="shared" si="64"/>
        <v>2</v>
      </c>
      <c r="G343">
        <f t="shared" si="65"/>
        <v>0</v>
      </c>
      <c r="H343">
        <f t="shared" si="66"/>
        <v>0</v>
      </c>
      <c r="I343">
        <f t="shared" si="67"/>
        <v>0</v>
      </c>
      <c r="J343">
        <f t="shared" si="68"/>
        <v>0</v>
      </c>
      <c r="K343">
        <f t="shared" si="69"/>
        <v>9</v>
      </c>
      <c r="L343">
        <f t="shared" si="70"/>
        <v>0</v>
      </c>
      <c r="M343">
        <f t="shared" si="71"/>
        <v>0</v>
      </c>
      <c r="N343" s="147">
        <f t="shared" si="61"/>
        <v>2</v>
      </c>
      <c r="O343" s="147">
        <f t="shared" si="62"/>
        <v>9</v>
      </c>
      <c r="P343">
        <f t="shared" si="63"/>
        <v>7</v>
      </c>
      <c r="Q343" s="146">
        <v>60</v>
      </c>
      <c r="R343" s="151"/>
    </row>
    <row r="344" spans="1:18">
      <c r="A344" s="8">
        <v>11590</v>
      </c>
      <c r="B344" s="146">
        <v>37</v>
      </c>
      <c r="C344" s="121">
        <v>0</v>
      </c>
      <c r="D344" t="s">
        <v>146</v>
      </c>
      <c r="E344">
        <f t="shared" si="60"/>
        <v>8</v>
      </c>
      <c r="F344">
        <f t="shared" si="64"/>
        <v>2</v>
      </c>
      <c r="G344">
        <f t="shared" si="65"/>
        <v>1</v>
      </c>
      <c r="H344">
        <f t="shared" si="66"/>
        <v>0</v>
      </c>
      <c r="I344">
        <f t="shared" si="67"/>
        <v>1</v>
      </c>
      <c r="J344">
        <f t="shared" si="68"/>
        <v>0</v>
      </c>
      <c r="K344">
        <f t="shared" si="69"/>
        <v>0</v>
      </c>
      <c r="L344">
        <f t="shared" si="70"/>
        <v>0</v>
      </c>
      <c r="M344">
        <f t="shared" si="71"/>
        <v>0</v>
      </c>
      <c r="N344" s="147">
        <f t="shared" si="61"/>
        <v>4</v>
      </c>
      <c r="O344" s="147">
        <f t="shared" si="62"/>
        <v>0</v>
      </c>
      <c r="P344">
        <f t="shared" si="63"/>
        <v>-4</v>
      </c>
      <c r="Q344" s="146">
        <v>37</v>
      </c>
      <c r="R344" s="151"/>
    </row>
    <row r="345" spans="1:18">
      <c r="A345" s="8">
        <v>11591</v>
      </c>
      <c r="B345" s="146">
        <v>54</v>
      </c>
      <c r="C345" s="121">
        <v>0</v>
      </c>
      <c r="D345" t="s">
        <v>126</v>
      </c>
      <c r="E345">
        <f t="shared" si="60"/>
        <v>2</v>
      </c>
      <c r="F345">
        <f t="shared" si="64"/>
        <v>0</v>
      </c>
      <c r="G345">
        <f t="shared" si="65"/>
        <v>0</v>
      </c>
      <c r="H345">
        <f t="shared" si="66"/>
        <v>0</v>
      </c>
      <c r="I345">
        <f t="shared" si="67"/>
        <v>1</v>
      </c>
      <c r="J345">
        <f t="shared" si="68"/>
        <v>0</v>
      </c>
      <c r="K345">
        <f t="shared" si="69"/>
        <v>0</v>
      </c>
      <c r="L345">
        <f t="shared" si="70"/>
        <v>0</v>
      </c>
      <c r="M345">
        <f t="shared" si="71"/>
        <v>0</v>
      </c>
      <c r="N345" s="147">
        <f t="shared" si="61"/>
        <v>1</v>
      </c>
      <c r="O345" s="147">
        <f t="shared" si="62"/>
        <v>0</v>
      </c>
      <c r="P345">
        <f t="shared" si="63"/>
        <v>-1</v>
      </c>
      <c r="Q345" s="146">
        <v>54</v>
      </c>
      <c r="R345" s="151"/>
    </row>
    <row r="346" spans="1:18">
      <c r="A346" s="8">
        <v>11165</v>
      </c>
      <c r="B346" s="146">
        <v>71</v>
      </c>
      <c r="C346" s="121">
        <v>0</v>
      </c>
      <c r="D346" t="s">
        <v>228</v>
      </c>
      <c r="E346">
        <f t="shared" si="60"/>
        <v>4</v>
      </c>
      <c r="F346">
        <f t="shared" si="64"/>
        <v>0</v>
      </c>
      <c r="G346">
        <f t="shared" si="65"/>
        <v>1</v>
      </c>
      <c r="H346">
        <f t="shared" si="66"/>
        <v>0</v>
      </c>
      <c r="I346">
        <f t="shared" si="67"/>
        <v>0</v>
      </c>
      <c r="J346">
        <f t="shared" si="68"/>
        <v>0</v>
      </c>
      <c r="K346">
        <f t="shared" si="69"/>
        <v>0</v>
      </c>
      <c r="L346">
        <f t="shared" si="70"/>
        <v>0</v>
      </c>
      <c r="M346">
        <f t="shared" si="71"/>
        <v>0</v>
      </c>
      <c r="N346" s="147">
        <f t="shared" si="61"/>
        <v>1</v>
      </c>
      <c r="O346" s="147">
        <f t="shared" si="62"/>
        <v>0</v>
      </c>
      <c r="P346">
        <f t="shared" si="63"/>
        <v>-1</v>
      </c>
      <c r="Q346" s="146">
        <v>71</v>
      </c>
      <c r="R346" s="151"/>
    </row>
    <row r="347" spans="1:18">
      <c r="A347" s="8">
        <v>11600</v>
      </c>
      <c r="B347" s="146">
        <v>62</v>
      </c>
      <c r="C347" s="121">
        <v>0</v>
      </c>
      <c r="D347" t="s">
        <v>117</v>
      </c>
      <c r="E347">
        <f t="shared" si="60"/>
        <v>2</v>
      </c>
      <c r="F347">
        <f t="shared" si="64"/>
        <v>2</v>
      </c>
      <c r="G347">
        <f t="shared" si="65"/>
        <v>0</v>
      </c>
      <c r="H347">
        <f t="shared" si="66"/>
        <v>0</v>
      </c>
      <c r="I347">
        <f t="shared" si="67"/>
        <v>0</v>
      </c>
      <c r="J347">
        <f t="shared" si="68"/>
        <v>0</v>
      </c>
      <c r="K347">
        <f t="shared" si="69"/>
        <v>0</v>
      </c>
      <c r="L347">
        <f t="shared" si="70"/>
        <v>0</v>
      </c>
      <c r="M347">
        <f t="shared" si="71"/>
        <v>0</v>
      </c>
      <c r="N347" s="147">
        <f t="shared" si="61"/>
        <v>2</v>
      </c>
      <c r="O347" s="147">
        <f t="shared" si="62"/>
        <v>0</v>
      </c>
      <c r="P347">
        <f t="shared" si="63"/>
        <v>-2</v>
      </c>
      <c r="Q347" s="146">
        <v>62</v>
      </c>
      <c r="R347" s="151"/>
    </row>
    <row r="348" spans="1:18">
      <c r="A348" s="8">
        <v>11612</v>
      </c>
      <c r="B348" s="146">
        <v>42</v>
      </c>
      <c r="C348" s="121">
        <v>0</v>
      </c>
      <c r="D348" t="s">
        <v>146</v>
      </c>
      <c r="E348">
        <f t="shared" si="60"/>
        <v>8</v>
      </c>
      <c r="F348">
        <f t="shared" si="64"/>
        <v>2</v>
      </c>
      <c r="G348">
        <f t="shared" si="65"/>
        <v>1</v>
      </c>
      <c r="H348">
        <f t="shared" si="66"/>
        <v>0</v>
      </c>
      <c r="I348">
        <f t="shared" si="67"/>
        <v>1</v>
      </c>
      <c r="J348">
        <f t="shared" si="68"/>
        <v>0</v>
      </c>
      <c r="K348">
        <f t="shared" si="69"/>
        <v>0</v>
      </c>
      <c r="L348">
        <f t="shared" si="70"/>
        <v>0</v>
      </c>
      <c r="M348">
        <f t="shared" si="71"/>
        <v>0</v>
      </c>
      <c r="N348" s="147">
        <f t="shared" si="61"/>
        <v>4</v>
      </c>
      <c r="O348" s="147">
        <f t="shared" si="62"/>
        <v>0</v>
      </c>
      <c r="P348">
        <f t="shared" si="63"/>
        <v>-4</v>
      </c>
      <c r="Q348" s="146">
        <v>42</v>
      </c>
      <c r="R348" s="151"/>
    </row>
    <row r="349" spans="1:18">
      <c r="A349" s="8">
        <v>10226</v>
      </c>
      <c r="B349" s="146">
        <v>87</v>
      </c>
      <c r="C349" s="121">
        <v>0</v>
      </c>
      <c r="D349" t="s">
        <v>122</v>
      </c>
      <c r="E349">
        <f t="shared" si="60"/>
        <v>2</v>
      </c>
      <c r="F349">
        <f t="shared" si="64"/>
        <v>2</v>
      </c>
      <c r="G349">
        <f t="shared" si="65"/>
        <v>0</v>
      </c>
      <c r="H349">
        <f t="shared" si="66"/>
        <v>0</v>
      </c>
      <c r="I349">
        <f t="shared" si="67"/>
        <v>0</v>
      </c>
      <c r="J349">
        <f t="shared" si="68"/>
        <v>0</v>
      </c>
      <c r="K349">
        <f t="shared" si="69"/>
        <v>0</v>
      </c>
      <c r="L349">
        <f t="shared" si="70"/>
        <v>0</v>
      </c>
      <c r="M349">
        <f t="shared" si="71"/>
        <v>0</v>
      </c>
      <c r="N349" s="147">
        <f t="shared" si="61"/>
        <v>2</v>
      </c>
      <c r="O349" s="147">
        <f t="shared" si="62"/>
        <v>0</v>
      </c>
      <c r="P349">
        <f t="shared" si="63"/>
        <v>-2</v>
      </c>
      <c r="Q349" s="146">
        <v>87</v>
      </c>
      <c r="R349" s="151"/>
    </row>
    <row r="350" spans="1:18">
      <c r="A350" s="8">
        <v>11617</v>
      </c>
      <c r="B350" s="146">
        <v>64</v>
      </c>
      <c r="C350" s="121">
        <v>0</v>
      </c>
      <c r="D350" t="s">
        <v>115</v>
      </c>
      <c r="E350">
        <f t="shared" si="60"/>
        <v>2</v>
      </c>
      <c r="F350">
        <f t="shared" si="64"/>
        <v>0</v>
      </c>
      <c r="G350">
        <f t="shared" si="65"/>
        <v>0</v>
      </c>
      <c r="H350">
        <f t="shared" si="66"/>
        <v>0</v>
      </c>
      <c r="I350">
        <f t="shared" si="67"/>
        <v>0</v>
      </c>
      <c r="J350">
        <f t="shared" si="68"/>
        <v>0</v>
      </c>
      <c r="K350">
        <f t="shared" si="69"/>
        <v>0</v>
      </c>
      <c r="L350">
        <f t="shared" si="70"/>
        <v>0</v>
      </c>
      <c r="M350">
        <f t="shared" si="71"/>
        <v>5</v>
      </c>
      <c r="N350" s="147">
        <f t="shared" si="61"/>
        <v>0</v>
      </c>
      <c r="O350" s="147">
        <f t="shared" si="62"/>
        <v>5</v>
      </c>
      <c r="P350">
        <f t="shared" si="63"/>
        <v>5</v>
      </c>
      <c r="Q350" s="146">
        <v>64</v>
      </c>
      <c r="R350" s="151"/>
    </row>
    <row r="351" spans="1:18">
      <c r="A351" s="8">
        <v>11631</v>
      </c>
      <c r="B351" s="146">
        <v>54</v>
      </c>
      <c r="C351" s="121">
        <v>0</v>
      </c>
      <c r="D351" t="s">
        <v>163</v>
      </c>
      <c r="E351">
        <f t="shared" si="60"/>
        <v>5</v>
      </c>
      <c r="F351">
        <f t="shared" si="64"/>
        <v>2</v>
      </c>
      <c r="G351">
        <f t="shared" si="65"/>
        <v>1</v>
      </c>
      <c r="H351">
        <f t="shared" si="66"/>
        <v>0</v>
      </c>
      <c r="I351">
        <f t="shared" si="67"/>
        <v>0</v>
      </c>
      <c r="J351">
        <f t="shared" si="68"/>
        <v>0</v>
      </c>
      <c r="K351">
        <f t="shared" si="69"/>
        <v>0</v>
      </c>
      <c r="L351">
        <f t="shared" si="70"/>
        <v>0</v>
      </c>
      <c r="M351">
        <f t="shared" si="71"/>
        <v>0</v>
      </c>
      <c r="N351" s="147">
        <f t="shared" si="61"/>
        <v>3</v>
      </c>
      <c r="O351" s="147">
        <f t="shared" si="62"/>
        <v>0</v>
      </c>
      <c r="P351">
        <f t="shared" si="63"/>
        <v>-3</v>
      </c>
      <c r="Q351" s="146">
        <v>54</v>
      </c>
      <c r="R351" s="151"/>
    </row>
    <row r="352" spans="1:18">
      <c r="A352" s="8">
        <v>11633</v>
      </c>
      <c r="B352" s="146">
        <v>56</v>
      </c>
      <c r="C352" s="121">
        <v>0</v>
      </c>
      <c r="D352" t="s">
        <v>117</v>
      </c>
      <c r="E352">
        <f t="shared" si="60"/>
        <v>2</v>
      </c>
      <c r="F352">
        <f t="shared" si="64"/>
        <v>2</v>
      </c>
      <c r="G352">
        <f t="shared" si="65"/>
        <v>0</v>
      </c>
      <c r="H352">
        <f t="shared" si="66"/>
        <v>0</v>
      </c>
      <c r="I352">
        <f t="shared" si="67"/>
        <v>0</v>
      </c>
      <c r="J352">
        <f t="shared" si="68"/>
        <v>0</v>
      </c>
      <c r="K352">
        <f t="shared" si="69"/>
        <v>0</v>
      </c>
      <c r="L352">
        <f t="shared" si="70"/>
        <v>0</v>
      </c>
      <c r="M352">
        <f t="shared" si="71"/>
        <v>0</v>
      </c>
      <c r="N352" s="147">
        <f t="shared" si="61"/>
        <v>2</v>
      </c>
      <c r="O352" s="147">
        <f t="shared" si="62"/>
        <v>0</v>
      </c>
      <c r="P352">
        <f t="shared" si="63"/>
        <v>-2</v>
      </c>
      <c r="Q352" s="146">
        <v>56</v>
      </c>
      <c r="R352" s="151"/>
    </row>
    <row r="353" spans="1:18">
      <c r="A353" s="8">
        <v>11051</v>
      </c>
      <c r="B353" s="146">
        <v>60</v>
      </c>
      <c r="C353" s="121">
        <v>0</v>
      </c>
      <c r="D353" t="s">
        <v>230</v>
      </c>
      <c r="E353">
        <f t="shared" si="60"/>
        <v>8</v>
      </c>
      <c r="F353">
        <f t="shared" si="64"/>
        <v>2</v>
      </c>
      <c r="G353">
        <f t="shared" si="65"/>
        <v>1</v>
      </c>
      <c r="H353">
        <f t="shared" si="66"/>
        <v>0</v>
      </c>
      <c r="I353">
        <f t="shared" si="67"/>
        <v>0</v>
      </c>
      <c r="J353">
        <f t="shared" si="68"/>
        <v>0</v>
      </c>
      <c r="K353">
        <f t="shared" si="69"/>
        <v>0</v>
      </c>
      <c r="L353">
        <f t="shared" si="70"/>
        <v>0</v>
      </c>
      <c r="M353">
        <f t="shared" si="71"/>
        <v>5</v>
      </c>
      <c r="N353" s="147">
        <f t="shared" si="61"/>
        <v>3</v>
      </c>
      <c r="O353" s="147">
        <f t="shared" si="62"/>
        <v>5</v>
      </c>
      <c r="P353">
        <f t="shared" si="63"/>
        <v>2</v>
      </c>
      <c r="Q353" s="146">
        <v>60</v>
      </c>
      <c r="R353" s="151"/>
    </row>
    <row r="354" spans="1:18">
      <c r="A354" s="8">
        <v>11654</v>
      </c>
      <c r="B354" s="146">
        <v>55</v>
      </c>
      <c r="C354" s="121">
        <v>0</v>
      </c>
      <c r="D354" t="s">
        <v>231</v>
      </c>
      <c r="E354">
        <f t="shared" si="60"/>
        <v>9</v>
      </c>
      <c r="F354">
        <f t="shared" si="64"/>
        <v>2</v>
      </c>
      <c r="G354">
        <f t="shared" si="65"/>
        <v>1</v>
      </c>
      <c r="H354">
        <f t="shared" si="66"/>
        <v>0</v>
      </c>
      <c r="I354">
        <f t="shared" si="67"/>
        <v>0</v>
      </c>
      <c r="J354">
        <f t="shared" si="68"/>
        <v>0</v>
      </c>
      <c r="K354">
        <f t="shared" si="69"/>
        <v>0</v>
      </c>
      <c r="L354">
        <f t="shared" si="70"/>
        <v>0</v>
      </c>
      <c r="M354">
        <f t="shared" si="71"/>
        <v>0</v>
      </c>
      <c r="N354" s="147">
        <f t="shared" si="61"/>
        <v>3</v>
      </c>
      <c r="O354" s="147">
        <f t="shared" si="62"/>
        <v>0</v>
      </c>
      <c r="P354">
        <f t="shared" si="63"/>
        <v>-3</v>
      </c>
      <c r="Q354" s="146">
        <v>55</v>
      </c>
      <c r="R354" s="151"/>
    </row>
    <row r="355" spans="1:18">
      <c r="A355" s="8">
        <v>11657</v>
      </c>
      <c r="B355" s="146">
        <v>55</v>
      </c>
      <c r="C355" s="121">
        <v>0</v>
      </c>
      <c r="D355" t="s">
        <v>232</v>
      </c>
      <c r="E355">
        <f t="shared" si="60"/>
        <v>4</v>
      </c>
      <c r="F355">
        <f t="shared" si="64"/>
        <v>0</v>
      </c>
      <c r="G355">
        <f t="shared" si="65"/>
        <v>1</v>
      </c>
      <c r="H355">
        <f t="shared" si="66"/>
        <v>0</v>
      </c>
      <c r="I355">
        <f t="shared" si="67"/>
        <v>1</v>
      </c>
      <c r="J355">
        <f t="shared" si="68"/>
        <v>0</v>
      </c>
      <c r="K355">
        <f t="shared" si="69"/>
        <v>0</v>
      </c>
      <c r="L355">
        <f t="shared" si="70"/>
        <v>0</v>
      </c>
      <c r="M355">
        <f t="shared" si="71"/>
        <v>0</v>
      </c>
      <c r="N355" s="147">
        <f t="shared" si="61"/>
        <v>2</v>
      </c>
      <c r="O355" s="147">
        <f t="shared" si="62"/>
        <v>0</v>
      </c>
      <c r="P355">
        <f t="shared" si="63"/>
        <v>-2</v>
      </c>
      <c r="Q355" s="146">
        <v>55</v>
      </c>
      <c r="R355" s="151"/>
    </row>
    <row r="356" spans="1:18">
      <c r="A356" s="8">
        <v>11659</v>
      </c>
      <c r="B356" s="146">
        <v>60</v>
      </c>
      <c r="C356" s="121">
        <v>0</v>
      </c>
      <c r="D356" t="s">
        <v>128</v>
      </c>
      <c r="E356">
        <f t="shared" si="60"/>
        <v>2</v>
      </c>
      <c r="F356">
        <f t="shared" si="64"/>
        <v>0</v>
      </c>
      <c r="G356">
        <f t="shared" si="65"/>
        <v>1</v>
      </c>
      <c r="H356">
        <f t="shared" si="66"/>
        <v>0</v>
      </c>
      <c r="I356">
        <f t="shared" si="67"/>
        <v>0</v>
      </c>
      <c r="J356">
        <f t="shared" si="68"/>
        <v>0</v>
      </c>
      <c r="K356">
        <f t="shared" si="69"/>
        <v>0</v>
      </c>
      <c r="L356">
        <f t="shared" si="70"/>
        <v>0</v>
      </c>
      <c r="M356">
        <f t="shared" si="71"/>
        <v>0</v>
      </c>
      <c r="N356" s="147">
        <f t="shared" si="61"/>
        <v>1</v>
      </c>
      <c r="O356" s="147">
        <f t="shared" si="62"/>
        <v>0</v>
      </c>
      <c r="P356">
        <f t="shared" si="63"/>
        <v>-1</v>
      </c>
      <c r="Q356" s="146">
        <v>60</v>
      </c>
      <c r="R356" s="151"/>
    </row>
    <row r="357" spans="1:18">
      <c r="A357" s="8">
        <v>11672</v>
      </c>
      <c r="B357" s="146">
        <v>65</v>
      </c>
      <c r="C357" s="121">
        <v>1</v>
      </c>
      <c r="D357" t="s">
        <v>122</v>
      </c>
      <c r="E357">
        <f t="shared" si="60"/>
        <v>2</v>
      </c>
      <c r="F357">
        <f t="shared" si="64"/>
        <v>2</v>
      </c>
      <c r="G357">
        <f t="shared" si="65"/>
        <v>0</v>
      </c>
      <c r="H357">
        <f t="shared" si="66"/>
        <v>0</v>
      </c>
      <c r="I357">
        <f t="shared" si="67"/>
        <v>0</v>
      </c>
      <c r="J357">
        <f t="shared" si="68"/>
        <v>0</v>
      </c>
      <c r="K357">
        <f t="shared" si="69"/>
        <v>0</v>
      </c>
      <c r="L357">
        <f t="shared" si="70"/>
        <v>0</v>
      </c>
      <c r="M357">
        <f t="shared" si="71"/>
        <v>0</v>
      </c>
      <c r="N357" s="147">
        <f t="shared" si="61"/>
        <v>2</v>
      </c>
      <c r="O357" s="147">
        <f t="shared" si="62"/>
        <v>0</v>
      </c>
      <c r="P357">
        <f t="shared" si="63"/>
        <v>-2</v>
      </c>
      <c r="Q357" s="146">
        <v>65</v>
      </c>
      <c r="R357" s="151"/>
    </row>
    <row r="358" spans="1:18">
      <c r="A358" s="8">
        <v>9581</v>
      </c>
      <c r="B358" s="146">
        <v>84</v>
      </c>
      <c r="C358" s="121">
        <v>0</v>
      </c>
      <c r="D358" t="s">
        <v>233</v>
      </c>
      <c r="E358">
        <f t="shared" si="60"/>
        <v>4</v>
      </c>
      <c r="F358">
        <f t="shared" si="64"/>
        <v>0</v>
      </c>
      <c r="G358">
        <f t="shared" si="65"/>
        <v>1</v>
      </c>
      <c r="H358">
        <f t="shared" si="66"/>
        <v>0</v>
      </c>
      <c r="I358">
        <f t="shared" si="67"/>
        <v>0</v>
      </c>
      <c r="J358">
        <f t="shared" si="68"/>
        <v>0</v>
      </c>
      <c r="K358">
        <f t="shared" si="69"/>
        <v>9</v>
      </c>
      <c r="L358">
        <f t="shared" si="70"/>
        <v>0</v>
      </c>
      <c r="M358">
        <f t="shared" si="71"/>
        <v>0</v>
      </c>
      <c r="N358" s="147">
        <f t="shared" si="61"/>
        <v>1</v>
      </c>
      <c r="O358" s="147">
        <f t="shared" si="62"/>
        <v>9</v>
      </c>
      <c r="P358">
        <f t="shared" si="63"/>
        <v>8</v>
      </c>
      <c r="Q358" s="146">
        <v>84</v>
      </c>
      <c r="R358" s="151"/>
    </row>
    <row r="359" spans="1:18">
      <c r="A359" s="8">
        <v>11706</v>
      </c>
      <c r="B359" s="146">
        <v>77</v>
      </c>
      <c r="C359" s="121">
        <v>1</v>
      </c>
      <c r="D359" t="s">
        <v>166</v>
      </c>
      <c r="E359">
        <f t="shared" si="60"/>
        <v>3</v>
      </c>
      <c r="F359">
        <f t="shared" si="64"/>
        <v>2</v>
      </c>
      <c r="G359">
        <f t="shared" si="65"/>
        <v>0</v>
      </c>
      <c r="H359">
        <f t="shared" si="66"/>
        <v>0</v>
      </c>
      <c r="I359">
        <f t="shared" si="67"/>
        <v>0</v>
      </c>
      <c r="J359">
        <f t="shared" si="68"/>
        <v>0</v>
      </c>
      <c r="K359">
        <f t="shared" si="69"/>
        <v>0</v>
      </c>
      <c r="L359">
        <f t="shared" si="70"/>
        <v>0</v>
      </c>
      <c r="M359">
        <f t="shared" si="71"/>
        <v>0</v>
      </c>
      <c r="N359" s="147">
        <f t="shared" si="61"/>
        <v>2</v>
      </c>
      <c r="O359" s="147">
        <f t="shared" si="62"/>
        <v>0</v>
      </c>
      <c r="P359">
        <f t="shared" si="63"/>
        <v>-2</v>
      </c>
      <c r="Q359" s="146">
        <v>77</v>
      </c>
      <c r="R359" s="151"/>
    </row>
    <row r="360" spans="1:18">
      <c r="A360" s="8">
        <v>11720</v>
      </c>
      <c r="B360" s="146">
        <v>78</v>
      </c>
      <c r="C360" s="121">
        <v>0</v>
      </c>
      <c r="D360" t="s">
        <v>125</v>
      </c>
      <c r="E360">
        <f t="shared" si="60"/>
        <v>2</v>
      </c>
      <c r="F360">
        <f t="shared" si="64"/>
        <v>0</v>
      </c>
      <c r="G360">
        <f t="shared" si="65"/>
        <v>1</v>
      </c>
      <c r="H360">
        <f t="shared" si="66"/>
        <v>0</v>
      </c>
      <c r="I360">
        <f t="shared" si="67"/>
        <v>0</v>
      </c>
      <c r="J360">
        <f t="shared" si="68"/>
        <v>0</v>
      </c>
      <c r="K360">
        <f t="shared" si="69"/>
        <v>0</v>
      </c>
      <c r="L360">
        <f t="shared" si="70"/>
        <v>0</v>
      </c>
      <c r="M360">
        <f t="shared" si="71"/>
        <v>0</v>
      </c>
      <c r="N360" s="147">
        <f t="shared" si="61"/>
        <v>1</v>
      </c>
      <c r="O360" s="147">
        <f t="shared" si="62"/>
        <v>0</v>
      </c>
      <c r="P360">
        <f t="shared" si="63"/>
        <v>-1</v>
      </c>
      <c r="Q360" s="146">
        <v>78</v>
      </c>
      <c r="R360" s="151"/>
    </row>
    <row r="361" spans="1:18">
      <c r="A361" s="8">
        <v>11716</v>
      </c>
      <c r="B361" s="146">
        <v>86</v>
      </c>
      <c r="C361" s="121">
        <v>0</v>
      </c>
      <c r="D361" t="s">
        <v>234</v>
      </c>
      <c r="E361">
        <f t="shared" si="60"/>
        <v>8</v>
      </c>
      <c r="F361">
        <f t="shared" si="64"/>
        <v>2</v>
      </c>
      <c r="G361">
        <f t="shared" si="65"/>
        <v>0</v>
      </c>
      <c r="H361">
        <f t="shared" si="66"/>
        <v>0</v>
      </c>
      <c r="I361">
        <f t="shared" si="67"/>
        <v>0</v>
      </c>
      <c r="J361">
        <f t="shared" si="68"/>
        <v>0</v>
      </c>
      <c r="K361">
        <f t="shared" si="69"/>
        <v>9</v>
      </c>
      <c r="L361">
        <f t="shared" si="70"/>
        <v>7</v>
      </c>
      <c r="M361">
        <f t="shared" si="71"/>
        <v>0</v>
      </c>
      <c r="N361" s="147">
        <f t="shared" si="61"/>
        <v>2</v>
      </c>
      <c r="O361" s="147">
        <f t="shared" si="62"/>
        <v>16</v>
      </c>
      <c r="P361">
        <v>10</v>
      </c>
      <c r="Q361" s="146">
        <v>86</v>
      </c>
      <c r="R361" s="151"/>
    </row>
    <row r="362" spans="1:18">
      <c r="A362" s="8">
        <v>11735</v>
      </c>
      <c r="B362" s="146">
        <v>57</v>
      </c>
      <c r="C362" s="121">
        <v>0</v>
      </c>
      <c r="D362" t="s">
        <v>235</v>
      </c>
      <c r="E362">
        <f t="shared" si="60"/>
        <v>8</v>
      </c>
      <c r="F362">
        <f t="shared" si="64"/>
        <v>2</v>
      </c>
      <c r="G362">
        <f t="shared" si="65"/>
        <v>0</v>
      </c>
      <c r="H362">
        <f t="shared" si="66"/>
        <v>0</v>
      </c>
      <c r="I362">
        <f t="shared" si="67"/>
        <v>1</v>
      </c>
      <c r="J362">
        <f t="shared" si="68"/>
        <v>0</v>
      </c>
      <c r="K362">
        <f t="shared" si="69"/>
        <v>0</v>
      </c>
      <c r="L362">
        <f t="shared" si="70"/>
        <v>0</v>
      </c>
      <c r="M362">
        <f t="shared" si="71"/>
        <v>0</v>
      </c>
      <c r="N362" s="147">
        <f t="shared" si="61"/>
        <v>3</v>
      </c>
      <c r="O362" s="147">
        <f t="shared" si="62"/>
        <v>0</v>
      </c>
      <c r="P362">
        <f t="shared" si="63"/>
        <v>-3</v>
      </c>
      <c r="Q362" s="146">
        <v>57</v>
      </c>
      <c r="R362" s="151"/>
    </row>
    <row r="363" spans="1:18">
      <c r="A363" s="8">
        <v>11781</v>
      </c>
      <c r="B363" s="146">
        <v>84</v>
      </c>
      <c r="C363" s="121">
        <v>1</v>
      </c>
      <c r="D363" t="s">
        <v>120</v>
      </c>
      <c r="E363">
        <f t="shared" si="60"/>
        <v>2</v>
      </c>
      <c r="F363">
        <f t="shared" si="64"/>
        <v>0</v>
      </c>
      <c r="G363">
        <f t="shared" si="65"/>
        <v>0</v>
      </c>
      <c r="H363">
        <f t="shared" si="66"/>
        <v>0</v>
      </c>
      <c r="I363">
        <f t="shared" si="67"/>
        <v>0</v>
      </c>
      <c r="J363">
        <f t="shared" si="68"/>
        <v>0</v>
      </c>
      <c r="K363">
        <f t="shared" si="69"/>
        <v>0</v>
      </c>
      <c r="L363">
        <f t="shared" si="70"/>
        <v>0</v>
      </c>
      <c r="M363">
        <f t="shared" si="71"/>
        <v>5</v>
      </c>
      <c r="N363" s="147">
        <f t="shared" si="61"/>
        <v>0</v>
      </c>
      <c r="O363" s="147">
        <f t="shared" si="62"/>
        <v>5</v>
      </c>
      <c r="P363">
        <f t="shared" si="63"/>
        <v>5</v>
      </c>
      <c r="Q363" s="146">
        <v>84</v>
      </c>
      <c r="R363" s="151"/>
    </row>
    <row r="364" spans="1:18">
      <c r="A364" s="8">
        <v>11788</v>
      </c>
      <c r="B364" s="146">
        <v>63</v>
      </c>
      <c r="C364" s="121">
        <v>0</v>
      </c>
      <c r="D364" t="s">
        <v>236</v>
      </c>
      <c r="E364">
        <f t="shared" si="60"/>
        <v>6</v>
      </c>
      <c r="F364">
        <f t="shared" si="64"/>
        <v>2</v>
      </c>
      <c r="G364">
        <f t="shared" si="65"/>
        <v>1</v>
      </c>
      <c r="H364">
        <f t="shared" si="66"/>
        <v>0</v>
      </c>
      <c r="I364">
        <f t="shared" si="67"/>
        <v>0</v>
      </c>
      <c r="J364">
        <f t="shared" si="68"/>
        <v>0</v>
      </c>
      <c r="K364">
        <f t="shared" si="69"/>
        <v>0</v>
      </c>
      <c r="L364">
        <f t="shared" si="70"/>
        <v>0</v>
      </c>
      <c r="M364">
        <f t="shared" si="71"/>
        <v>0</v>
      </c>
      <c r="N364" s="147">
        <f t="shared" si="61"/>
        <v>3</v>
      </c>
      <c r="O364" s="147">
        <f t="shared" si="62"/>
        <v>0</v>
      </c>
      <c r="P364">
        <f t="shared" si="63"/>
        <v>-3</v>
      </c>
      <c r="Q364" s="146">
        <v>63</v>
      </c>
      <c r="R364" s="151"/>
    </row>
    <row r="365" spans="1:18">
      <c r="A365" s="8">
        <v>11798</v>
      </c>
      <c r="B365" s="146">
        <v>56</v>
      </c>
      <c r="C365" s="121">
        <v>0</v>
      </c>
      <c r="D365" t="s">
        <v>123</v>
      </c>
      <c r="E365">
        <f t="shared" si="60"/>
        <v>2</v>
      </c>
      <c r="F365">
        <f t="shared" si="64"/>
        <v>0</v>
      </c>
      <c r="G365">
        <f t="shared" si="65"/>
        <v>0</v>
      </c>
      <c r="H365">
        <f t="shared" si="66"/>
        <v>0</v>
      </c>
      <c r="I365">
        <f t="shared" si="67"/>
        <v>1</v>
      </c>
      <c r="J365">
        <f t="shared" si="68"/>
        <v>0</v>
      </c>
      <c r="K365">
        <f t="shared" si="69"/>
        <v>0</v>
      </c>
      <c r="L365">
        <f t="shared" si="70"/>
        <v>0</v>
      </c>
      <c r="M365">
        <f t="shared" si="71"/>
        <v>0</v>
      </c>
      <c r="N365" s="147">
        <f t="shared" si="61"/>
        <v>1</v>
      </c>
      <c r="O365" s="147">
        <f t="shared" si="62"/>
        <v>0</v>
      </c>
      <c r="P365">
        <f t="shared" si="63"/>
        <v>-1</v>
      </c>
      <c r="Q365" s="146">
        <v>56</v>
      </c>
      <c r="R365" s="151"/>
    </row>
    <row r="366" spans="1:18">
      <c r="A366" s="8">
        <v>11751</v>
      </c>
      <c r="B366" s="146">
        <v>41</v>
      </c>
      <c r="C366" s="121">
        <v>0</v>
      </c>
      <c r="D366" t="s">
        <v>113</v>
      </c>
      <c r="E366">
        <f t="shared" si="60"/>
        <v>3</v>
      </c>
      <c r="F366">
        <f t="shared" si="64"/>
        <v>2</v>
      </c>
      <c r="G366">
        <f t="shared" si="65"/>
        <v>0</v>
      </c>
      <c r="H366">
        <f t="shared" si="66"/>
        <v>0</v>
      </c>
      <c r="I366">
        <f t="shared" si="67"/>
        <v>0</v>
      </c>
      <c r="J366">
        <f t="shared" si="68"/>
        <v>0</v>
      </c>
      <c r="K366">
        <f t="shared" si="69"/>
        <v>0</v>
      </c>
      <c r="L366">
        <f t="shared" si="70"/>
        <v>0</v>
      </c>
      <c r="M366">
        <f t="shared" si="71"/>
        <v>0</v>
      </c>
      <c r="N366" s="147">
        <f t="shared" si="61"/>
        <v>2</v>
      </c>
      <c r="O366" s="147">
        <f t="shared" si="62"/>
        <v>0</v>
      </c>
      <c r="P366">
        <f t="shared" si="63"/>
        <v>-2</v>
      </c>
      <c r="Q366" s="146">
        <v>41</v>
      </c>
      <c r="R366" s="151"/>
    </row>
    <row r="367" spans="1:18">
      <c r="A367" s="8">
        <v>11858</v>
      </c>
      <c r="B367" s="146">
        <v>60</v>
      </c>
      <c r="C367" s="121">
        <v>0</v>
      </c>
      <c r="D367" t="s">
        <v>163</v>
      </c>
      <c r="E367">
        <f t="shared" ref="E367:E428" si="72">LEN(D367)</f>
        <v>5</v>
      </c>
      <c r="F367">
        <f t="shared" si="64"/>
        <v>2</v>
      </c>
      <c r="G367">
        <f t="shared" si="65"/>
        <v>1</v>
      </c>
      <c r="H367">
        <f t="shared" si="66"/>
        <v>0</v>
      </c>
      <c r="I367">
        <f t="shared" si="67"/>
        <v>0</v>
      </c>
      <c r="J367">
        <f t="shared" si="68"/>
        <v>0</v>
      </c>
      <c r="K367">
        <f t="shared" si="69"/>
        <v>0</v>
      </c>
      <c r="L367">
        <f t="shared" si="70"/>
        <v>0</v>
      </c>
      <c r="M367">
        <f t="shared" si="71"/>
        <v>0</v>
      </c>
      <c r="N367" s="147">
        <f t="shared" ref="N367:N428" si="73">SUM(F367:I367)</f>
        <v>3</v>
      </c>
      <c r="O367" s="147">
        <f t="shared" ref="O367:O428" si="74">SUM(J367,K367,L367,M367)</f>
        <v>0</v>
      </c>
      <c r="P367">
        <f t="shared" ref="P367:P428" si="75">O367-N367</f>
        <v>-3</v>
      </c>
      <c r="Q367" s="146">
        <v>60</v>
      </c>
      <c r="R367" s="151"/>
    </row>
    <row r="368" spans="1:18">
      <c r="A368" s="8">
        <v>11864</v>
      </c>
      <c r="B368" s="146">
        <v>74</v>
      </c>
      <c r="C368" s="121">
        <v>0</v>
      </c>
      <c r="D368" t="s">
        <v>117</v>
      </c>
      <c r="E368">
        <f t="shared" si="72"/>
        <v>2</v>
      </c>
      <c r="F368">
        <f t="shared" si="64"/>
        <v>2</v>
      </c>
      <c r="G368">
        <f t="shared" si="65"/>
        <v>0</v>
      </c>
      <c r="H368">
        <f t="shared" si="66"/>
        <v>0</v>
      </c>
      <c r="I368">
        <f t="shared" si="67"/>
        <v>0</v>
      </c>
      <c r="J368">
        <f t="shared" si="68"/>
        <v>0</v>
      </c>
      <c r="K368">
        <f t="shared" si="69"/>
        <v>0</v>
      </c>
      <c r="L368">
        <f t="shared" si="70"/>
        <v>0</v>
      </c>
      <c r="M368">
        <f t="shared" si="71"/>
        <v>0</v>
      </c>
      <c r="N368" s="147">
        <f t="shared" si="73"/>
        <v>2</v>
      </c>
      <c r="O368" s="147">
        <f t="shared" si="74"/>
        <v>0</v>
      </c>
      <c r="P368">
        <f t="shared" si="75"/>
        <v>-2</v>
      </c>
      <c r="Q368" s="146">
        <v>74</v>
      </c>
      <c r="R368" s="151"/>
    </row>
    <row r="369" spans="1:18">
      <c r="A369" s="8">
        <v>11868</v>
      </c>
      <c r="B369" s="146">
        <v>60</v>
      </c>
      <c r="C369" s="121">
        <v>0</v>
      </c>
      <c r="D369" t="s">
        <v>128</v>
      </c>
      <c r="E369">
        <f t="shared" si="72"/>
        <v>2</v>
      </c>
      <c r="F369">
        <f t="shared" si="64"/>
        <v>0</v>
      </c>
      <c r="G369">
        <f t="shared" si="65"/>
        <v>1</v>
      </c>
      <c r="H369">
        <f t="shared" si="66"/>
        <v>0</v>
      </c>
      <c r="I369">
        <f t="shared" si="67"/>
        <v>0</v>
      </c>
      <c r="J369">
        <f t="shared" si="68"/>
        <v>0</v>
      </c>
      <c r="K369">
        <f t="shared" si="69"/>
        <v>0</v>
      </c>
      <c r="L369">
        <f t="shared" si="70"/>
        <v>0</v>
      </c>
      <c r="M369">
        <f t="shared" si="71"/>
        <v>0</v>
      </c>
      <c r="N369" s="147">
        <f t="shared" si="73"/>
        <v>1</v>
      </c>
      <c r="O369" s="147">
        <f t="shared" si="74"/>
        <v>0</v>
      </c>
      <c r="P369">
        <f t="shared" si="75"/>
        <v>-1</v>
      </c>
      <c r="Q369" s="146">
        <v>60</v>
      </c>
      <c r="R369" s="151"/>
    </row>
    <row r="370" spans="1:18">
      <c r="A370" s="8">
        <v>11806</v>
      </c>
      <c r="B370" s="146">
        <v>73</v>
      </c>
      <c r="C370" s="121">
        <v>0</v>
      </c>
      <c r="D370" t="s">
        <v>120</v>
      </c>
      <c r="E370">
        <f t="shared" si="72"/>
        <v>2</v>
      </c>
      <c r="F370">
        <f t="shared" si="64"/>
        <v>0</v>
      </c>
      <c r="G370">
        <f t="shared" si="65"/>
        <v>0</v>
      </c>
      <c r="H370">
        <f t="shared" si="66"/>
        <v>0</v>
      </c>
      <c r="I370">
        <f t="shared" si="67"/>
        <v>0</v>
      </c>
      <c r="J370">
        <f t="shared" si="68"/>
        <v>0</v>
      </c>
      <c r="K370">
        <f t="shared" si="69"/>
        <v>0</v>
      </c>
      <c r="L370">
        <f t="shared" si="70"/>
        <v>0</v>
      </c>
      <c r="M370">
        <f t="shared" si="71"/>
        <v>5</v>
      </c>
      <c r="N370" s="147">
        <f t="shared" si="73"/>
        <v>0</v>
      </c>
      <c r="O370" s="147">
        <f t="shared" si="74"/>
        <v>5</v>
      </c>
      <c r="P370">
        <f t="shared" si="75"/>
        <v>5</v>
      </c>
      <c r="Q370" s="146">
        <v>73</v>
      </c>
      <c r="R370" s="151"/>
    </row>
    <row r="371" spans="1:18">
      <c r="A371" s="8">
        <v>11873</v>
      </c>
      <c r="B371" s="146">
        <v>59</v>
      </c>
      <c r="C371" s="121">
        <v>0</v>
      </c>
      <c r="D371" t="s">
        <v>117</v>
      </c>
      <c r="E371">
        <f t="shared" si="72"/>
        <v>2</v>
      </c>
      <c r="F371">
        <f t="shared" si="64"/>
        <v>2</v>
      </c>
      <c r="G371">
        <f t="shared" si="65"/>
        <v>0</v>
      </c>
      <c r="H371">
        <f t="shared" si="66"/>
        <v>0</v>
      </c>
      <c r="I371">
        <f t="shared" si="67"/>
        <v>0</v>
      </c>
      <c r="J371">
        <f t="shared" si="68"/>
        <v>0</v>
      </c>
      <c r="K371">
        <f t="shared" si="69"/>
        <v>0</v>
      </c>
      <c r="L371">
        <f t="shared" si="70"/>
        <v>0</v>
      </c>
      <c r="M371">
        <f t="shared" si="71"/>
        <v>0</v>
      </c>
      <c r="N371" s="147">
        <f t="shared" si="73"/>
        <v>2</v>
      </c>
      <c r="O371" s="147">
        <f t="shared" si="74"/>
        <v>0</v>
      </c>
      <c r="P371">
        <f t="shared" si="75"/>
        <v>-2</v>
      </c>
      <c r="Q371" s="146">
        <v>59</v>
      </c>
      <c r="R371" s="151"/>
    </row>
    <row r="372" spans="1:18">
      <c r="A372" s="8">
        <v>11881</v>
      </c>
      <c r="B372" s="146">
        <v>32</v>
      </c>
      <c r="C372" s="121">
        <v>0</v>
      </c>
      <c r="D372" t="s">
        <v>126</v>
      </c>
      <c r="E372">
        <f t="shared" si="72"/>
        <v>2</v>
      </c>
      <c r="F372">
        <f t="shared" si="64"/>
        <v>0</v>
      </c>
      <c r="G372">
        <f t="shared" si="65"/>
        <v>0</v>
      </c>
      <c r="H372">
        <f t="shared" si="66"/>
        <v>0</v>
      </c>
      <c r="I372">
        <f t="shared" si="67"/>
        <v>1</v>
      </c>
      <c r="J372">
        <f t="shared" si="68"/>
        <v>0</v>
      </c>
      <c r="K372">
        <f t="shared" si="69"/>
        <v>0</v>
      </c>
      <c r="L372">
        <f t="shared" si="70"/>
        <v>0</v>
      </c>
      <c r="M372">
        <f t="shared" si="71"/>
        <v>0</v>
      </c>
      <c r="N372" s="147">
        <f t="shared" si="73"/>
        <v>1</v>
      </c>
      <c r="O372" s="147">
        <f t="shared" si="74"/>
        <v>0</v>
      </c>
      <c r="P372">
        <f t="shared" si="75"/>
        <v>-1</v>
      </c>
      <c r="Q372" s="146">
        <v>32</v>
      </c>
      <c r="R372" s="151"/>
    </row>
    <row r="373" spans="1:18">
      <c r="A373" s="8">
        <v>11898</v>
      </c>
      <c r="B373" s="146">
        <v>64</v>
      </c>
      <c r="C373" s="121">
        <v>0</v>
      </c>
      <c r="D373" t="s">
        <v>117</v>
      </c>
      <c r="E373">
        <f t="shared" si="72"/>
        <v>2</v>
      </c>
      <c r="F373">
        <f t="shared" si="64"/>
        <v>2</v>
      </c>
      <c r="G373">
        <f t="shared" si="65"/>
        <v>0</v>
      </c>
      <c r="H373">
        <f t="shared" si="66"/>
        <v>0</v>
      </c>
      <c r="I373">
        <f t="shared" si="67"/>
        <v>0</v>
      </c>
      <c r="J373">
        <f t="shared" si="68"/>
        <v>0</v>
      </c>
      <c r="K373">
        <f t="shared" si="69"/>
        <v>0</v>
      </c>
      <c r="L373">
        <f t="shared" si="70"/>
        <v>0</v>
      </c>
      <c r="M373">
        <f t="shared" si="71"/>
        <v>0</v>
      </c>
      <c r="N373" s="147">
        <f t="shared" si="73"/>
        <v>2</v>
      </c>
      <c r="O373" s="147">
        <f t="shared" si="74"/>
        <v>0</v>
      </c>
      <c r="P373">
        <f t="shared" si="75"/>
        <v>-2</v>
      </c>
      <c r="Q373" s="146">
        <v>64</v>
      </c>
      <c r="R373" s="151"/>
    </row>
    <row r="374" spans="1:18">
      <c r="A374" s="8">
        <v>11905</v>
      </c>
      <c r="B374" s="146">
        <v>35</v>
      </c>
      <c r="C374" s="121">
        <v>0</v>
      </c>
      <c r="D374" t="s">
        <v>237</v>
      </c>
      <c r="E374">
        <f t="shared" si="72"/>
        <v>11</v>
      </c>
      <c r="F374">
        <f t="shared" si="64"/>
        <v>2</v>
      </c>
      <c r="G374">
        <f t="shared" si="65"/>
        <v>1</v>
      </c>
      <c r="H374">
        <f t="shared" si="66"/>
        <v>2</v>
      </c>
      <c r="I374">
        <f t="shared" si="67"/>
        <v>1</v>
      </c>
      <c r="J374">
        <f t="shared" si="68"/>
        <v>0</v>
      </c>
      <c r="K374">
        <f t="shared" si="69"/>
        <v>0</v>
      </c>
      <c r="L374">
        <f t="shared" si="70"/>
        <v>0</v>
      </c>
      <c r="M374">
        <f t="shared" si="71"/>
        <v>0</v>
      </c>
      <c r="N374" s="147">
        <f t="shared" si="73"/>
        <v>6</v>
      </c>
      <c r="O374" s="147">
        <f t="shared" si="74"/>
        <v>0</v>
      </c>
      <c r="P374">
        <f t="shared" si="75"/>
        <v>-6</v>
      </c>
      <c r="Q374" s="146">
        <v>35</v>
      </c>
      <c r="R374" s="151"/>
    </row>
    <row r="375" spans="1:18">
      <c r="A375" s="8">
        <v>11912</v>
      </c>
      <c r="B375" s="146">
        <v>53</v>
      </c>
      <c r="C375" s="121">
        <v>0</v>
      </c>
      <c r="D375" t="s">
        <v>117</v>
      </c>
      <c r="E375">
        <f t="shared" si="72"/>
        <v>2</v>
      </c>
      <c r="F375">
        <f t="shared" si="64"/>
        <v>2</v>
      </c>
      <c r="G375">
        <f t="shared" si="65"/>
        <v>0</v>
      </c>
      <c r="H375">
        <f t="shared" si="66"/>
        <v>0</v>
      </c>
      <c r="I375">
        <f t="shared" si="67"/>
        <v>0</v>
      </c>
      <c r="J375">
        <f t="shared" si="68"/>
        <v>0</v>
      </c>
      <c r="K375">
        <f t="shared" si="69"/>
        <v>0</v>
      </c>
      <c r="L375">
        <f t="shared" si="70"/>
        <v>0</v>
      </c>
      <c r="M375">
        <f t="shared" si="71"/>
        <v>0</v>
      </c>
      <c r="N375" s="147">
        <f t="shared" si="73"/>
        <v>2</v>
      </c>
      <c r="O375" s="147">
        <f t="shared" si="74"/>
        <v>0</v>
      </c>
      <c r="P375">
        <f t="shared" si="75"/>
        <v>-2</v>
      </c>
      <c r="Q375" s="146">
        <v>53</v>
      </c>
      <c r="R375" s="151"/>
    </row>
    <row r="376" spans="1:18">
      <c r="A376" s="8">
        <v>11913</v>
      </c>
      <c r="B376" s="146">
        <v>58</v>
      </c>
      <c r="C376" s="121">
        <v>0</v>
      </c>
      <c r="D376" t="s">
        <v>166</v>
      </c>
      <c r="E376">
        <f t="shared" si="72"/>
        <v>3</v>
      </c>
      <c r="F376">
        <f t="shared" si="64"/>
        <v>2</v>
      </c>
      <c r="G376">
        <f t="shared" si="65"/>
        <v>0</v>
      </c>
      <c r="H376">
        <f t="shared" si="66"/>
        <v>0</v>
      </c>
      <c r="I376">
        <f t="shared" si="67"/>
        <v>0</v>
      </c>
      <c r="J376">
        <f t="shared" si="68"/>
        <v>0</v>
      </c>
      <c r="K376">
        <f t="shared" si="69"/>
        <v>0</v>
      </c>
      <c r="L376">
        <f t="shared" si="70"/>
        <v>0</v>
      </c>
      <c r="M376">
        <f t="shared" si="71"/>
        <v>0</v>
      </c>
      <c r="N376" s="147">
        <f t="shared" si="73"/>
        <v>2</v>
      </c>
      <c r="O376" s="147">
        <f t="shared" si="74"/>
        <v>0</v>
      </c>
      <c r="P376">
        <f t="shared" si="75"/>
        <v>-2</v>
      </c>
      <c r="Q376" s="146">
        <v>58</v>
      </c>
      <c r="R376" s="151"/>
    </row>
    <row r="377" spans="1:18">
      <c r="A377" s="8">
        <v>11945</v>
      </c>
      <c r="B377" s="146">
        <v>60</v>
      </c>
      <c r="C377" s="121">
        <v>0</v>
      </c>
      <c r="D377" t="s">
        <v>238</v>
      </c>
      <c r="E377">
        <f t="shared" si="72"/>
        <v>5</v>
      </c>
      <c r="F377">
        <f t="shared" si="64"/>
        <v>2</v>
      </c>
      <c r="G377">
        <f t="shared" si="65"/>
        <v>0</v>
      </c>
      <c r="H377">
        <f t="shared" si="66"/>
        <v>0</v>
      </c>
      <c r="I377">
        <f t="shared" si="67"/>
        <v>0</v>
      </c>
      <c r="J377">
        <f t="shared" si="68"/>
        <v>0</v>
      </c>
      <c r="K377">
        <f t="shared" si="69"/>
        <v>9</v>
      </c>
      <c r="L377">
        <f t="shared" si="70"/>
        <v>0</v>
      </c>
      <c r="M377">
        <f t="shared" si="71"/>
        <v>0</v>
      </c>
      <c r="N377" s="147">
        <f t="shared" si="73"/>
        <v>2</v>
      </c>
      <c r="O377" s="147">
        <f t="shared" si="74"/>
        <v>9</v>
      </c>
      <c r="P377">
        <f t="shared" si="75"/>
        <v>7</v>
      </c>
      <c r="Q377" s="146">
        <v>60</v>
      </c>
      <c r="R377" s="151"/>
    </row>
    <row r="378" spans="1:18">
      <c r="A378" s="8">
        <v>11933</v>
      </c>
      <c r="B378" s="146">
        <v>62</v>
      </c>
      <c r="C378" s="121">
        <v>0</v>
      </c>
      <c r="D378" t="s">
        <v>239</v>
      </c>
      <c r="E378">
        <f t="shared" si="72"/>
        <v>6</v>
      </c>
      <c r="F378">
        <f t="shared" si="64"/>
        <v>2</v>
      </c>
      <c r="G378">
        <f t="shared" si="65"/>
        <v>0</v>
      </c>
      <c r="H378">
        <f t="shared" si="66"/>
        <v>0</v>
      </c>
      <c r="I378">
        <f t="shared" si="67"/>
        <v>1</v>
      </c>
      <c r="J378">
        <f t="shared" si="68"/>
        <v>0</v>
      </c>
      <c r="K378">
        <f t="shared" si="69"/>
        <v>0</v>
      </c>
      <c r="L378">
        <f t="shared" si="70"/>
        <v>0</v>
      </c>
      <c r="M378">
        <f t="shared" si="71"/>
        <v>0</v>
      </c>
      <c r="N378" s="147">
        <f t="shared" si="73"/>
        <v>3</v>
      </c>
      <c r="O378" s="147">
        <f t="shared" si="74"/>
        <v>0</v>
      </c>
      <c r="P378">
        <f t="shared" si="75"/>
        <v>-3</v>
      </c>
      <c r="Q378" s="146">
        <v>62</v>
      </c>
      <c r="R378" s="151"/>
    </row>
    <row r="379" spans="1:18">
      <c r="A379" s="8">
        <v>11955</v>
      </c>
      <c r="B379" s="146">
        <v>42</v>
      </c>
      <c r="C379" s="121">
        <v>0</v>
      </c>
      <c r="D379" t="s">
        <v>122</v>
      </c>
      <c r="E379">
        <f t="shared" si="72"/>
        <v>2</v>
      </c>
      <c r="F379">
        <f t="shared" si="64"/>
        <v>2</v>
      </c>
      <c r="G379">
        <f t="shared" si="65"/>
        <v>0</v>
      </c>
      <c r="H379">
        <f t="shared" si="66"/>
        <v>0</v>
      </c>
      <c r="I379">
        <f t="shared" si="67"/>
        <v>0</v>
      </c>
      <c r="J379">
        <f t="shared" si="68"/>
        <v>0</v>
      </c>
      <c r="K379">
        <f t="shared" si="69"/>
        <v>0</v>
      </c>
      <c r="L379">
        <f t="shared" si="70"/>
        <v>0</v>
      </c>
      <c r="M379">
        <f t="shared" si="71"/>
        <v>0</v>
      </c>
      <c r="N379" s="147">
        <f t="shared" si="73"/>
        <v>2</v>
      </c>
      <c r="O379" s="147">
        <f t="shared" si="74"/>
        <v>0</v>
      </c>
      <c r="P379">
        <f t="shared" si="75"/>
        <v>-2</v>
      </c>
      <c r="Q379" s="146">
        <v>42</v>
      </c>
      <c r="R379" s="151"/>
    </row>
    <row r="380" spans="1:18">
      <c r="A380" s="8">
        <v>9241</v>
      </c>
      <c r="B380" s="146">
        <v>59</v>
      </c>
      <c r="C380" s="121">
        <v>0</v>
      </c>
      <c r="D380" t="s">
        <v>128</v>
      </c>
      <c r="E380">
        <f t="shared" si="72"/>
        <v>2</v>
      </c>
      <c r="F380">
        <f t="shared" si="64"/>
        <v>0</v>
      </c>
      <c r="G380">
        <f t="shared" si="65"/>
        <v>1</v>
      </c>
      <c r="H380">
        <f t="shared" si="66"/>
        <v>0</v>
      </c>
      <c r="I380">
        <f t="shared" si="67"/>
        <v>0</v>
      </c>
      <c r="J380">
        <f t="shared" si="68"/>
        <v>0</v>
      </c>
      <c r="K380">
        <f t="shared" si="69"/>
        <v>0</v>
      </c>
      <c r="L380">
        <f t="shared" si="70"/>
        <v>0</v>
      </c>
      <c r="M380">
        <f t="shared" si="71"/>
        <v>0</v>
      </c>
      <c r="N380" s="147">
        <f t="shared" si="73"/>
        <v>1</v>
      </c>
      <c r="O380" s="147">
        <f t="shared" si="74"/>
        <v>0</v>
      </c>
      <c r="P380">
        <f t="shared" si="75"/>
        <v>-1</v>
      </c>
      <c r="Q380" s="146">
        <v>59</v>
      </c>
      <c r="R380" s="151"/>
    </row>
    <row r="381" spans="1:18">
      <c r="A381" s="8">
        <v>11972</v>
      </c>
      <c r="B381" s="146">
        <v>70</v>
      </c>
      <c r="C381" s="121">
        <v>0</v>
      </c>
      <c r="D381" t="s">
        <v>126</v>
      </c>
      <c r="E381">
        <f t="shared" si="72"/>
        <v>2</v>
      </c>
      <c r="F381">
        <f t="shared" si="64"/>
        <v>0</v>
      </c>
      <c r="G381">
        <f t="shared" si="65"/>
        <v>0</v>
      </c>
      <c r="H381">
        <f t="shared" si="66"/>
        <v>0</v>
      </c>
      <c r="I381">
        <f t="shared" si="67"/>
        <v>1</v>
      </c>
      <c r="J381">
        <f t="shared" si="68"/>
        <v>0</v>
      </c>
      <c r="K381">
        <f t="shared" si="69"/>
        <v>0</v>
      </c>
      <c r="L381">
        <f t="shared" si="70"/>
        <v>0</v>
      </c>
      <c r="M381">
        <f t="shared" si="71"/>
        <v>0</v>
      </c>
      <c r="N381" s="147">
        <f t="shared" si="73"/>
        <v>1</v>
      </c>
      <c r="O381" s="147">
        <f t="shared" si="74"/>
        <v>0</v>
      </c>
      <c r="P381">
        <f t="shared" si="75"/>
        <v>-1</v>
      </c>
      <c r="Q381" s="146">
        <v>70</v>
      </c>
      <c r="R381" s="151"/>
    </row>
    <row r="382" spans="1:18">
      <c r="A382" s="8">
        <v>11995</v>
      </c>
      <c r="B382" s="146">
        <v>62</v>
      </c>
      <c r="C382" s="121">
        <v>0</v>
      </c>
      <c r="D382" t="s">
        <v>141</v>
      </c>
      <c r="E382">
        <f t="shared" si="72"/>
        <v>5</v>
      </c>
      <c r="F382">
        <f t="shared" si="64"/>
        <v>2</v>
      </c>
      <c r="G382">
        <f t="shared" si="65"/>
        <v>0</v>
      </c>
      <c r="H382">
        <f t="shared" si="66"/>
        <v>0</v>
      </c>
      <c r="I382">
        <f t="shared" si="67"/>
        <v>1</v>
      </c>
      <c r="J382">
        <f t="shared" si="68"/>
        <v>0</v>
      </c>
      <c r="K382">
        <f t="shared" si="69"/>
        <v>0</v>
      </c>
      <c r="L382">
        <f t="shared" si="70"/>
        <v>0</v>
      </c>
      <c r="M382">
        <f t="shared" si="71"/>
        <v>0</v>
      </c>
      <c r="N382" s="147">
        <f t="shared" si="73"/>
        <v>3</v>
      </c>
      <c r="O382" s="147">
        <f t="shared" si="74"/>
        <v>0</v>
      </c>
      <c r="P382">
        <f t="shared" si="75"/>
        <v>-3</v>
      </c>
      <c r="Q382" s="146">
        <v>62</v>
      </c>
      <c r="R382" s="151"/>
    </row>
    <row r="383" spans="1:18">
      <c r="A383" s="8">
        <v>11726</v>
      </c>
      <c r="B383" s="146">
        <v>44</v>
      </c>
      <c r="C383" s="121">
        <v>0</v>
      </c>
      <c r="D383" t="s">
        <v>126</v>
      </c>
      <c r="E383">
        <f t="shared" si="72"/>
        <v>2</v>
      </c>
      <c r="F383">
        <f t="shared" si="64"/>
        <v>0</v>
      </c>
      <c r="G383">
        <f t="shared" si="65"/>
        <v>0</v>
      </c>
      <c r="H383">
        <f t="shared" si="66"/>
        <v>0</v>
      </c>
      <c r="I383">
        <f t="shared" si="67"/>
        <v>1</v>
      </c>
      <c r="J383">
        <f t="shared" si="68"/>
        <v>0</v>
      </c>
      <c r="K383">
        <f t="shared" si="69"/>
        <v>0</v>
      </c>
      <c r="L383">
        <f t="shared" si="70"/>
        <v>0</v>
      </c>
      <c r="M383">
        <f t="shared" si="71"/>
        <v>0</v>
      </c>
      <c r="N383" s="147">
        <f t="shared" si="73"/>
        <v>1</v>
      </c>
      <c r="O383" s="147">
        <f t="shared" si="74"/>
        <v>0</v>
      </c>
      <c r="P383">
        <f t="shared" si="75"/>
        <v>-1</v>
      </c>
      <c r="Q383" s="146">
        <v>44</v>
      </c>
      <c r="R383" s="151"/>
    </row>
    <row r="384" spans="1:18">
      <c r="A384" s="8">
        <v>12024</v>
      </c>
      <c r="B384" s="146">
        <v>104</v>
      </c>
      <c r="C384" s="121">
        <v>1</v>
      </c>
      <c r="D384" t="s">
        <v>160</v>
      </c>
      <c r="E384">
        <f t="shared" si="72"/>
        <v>3</v>
      </c>
      <c r="F384">
        <f t="shared" si="64"/>
        <v>0</v>
      </c>
      <c r="G384">
        <f t="shared" si="65"/>
        <v>0</v>
      </c>
      <c r="H384">
        <f t="shared" si="66"/>
        <v>0</v>
      </c>
      <c r="I384">
        <f t="shared" si="67"/>
        <v>0</v>
      </c>
      <c r="J384">
        <f t="shared" si="68"/>
        <v>0</v>
      </c>
      <c r="K384">
        <f t="shared" si="69"/>
        <v>0</v>
      </c>
      <c r="L384">
        <f t="shared" si="70"/>
        <v>0</v>
      </c>
      <c r="M384">
        <f t="shared" si="71"/>
        <v>5</v>
      </c>
      <c r="N384" s="147">
        <f t="shared" si="73"/>
        <v>0</v>
      </c>
      <c r="O384" s="147">
        <f t="shared" si="74"/>
        <v>5</v>
      </c>
      <c r="P384">
        <f t="shared" si="75"/>
        <v>5</v>
      </c>
      <c r="Q384" s="146">
        <v>104</v>
      </c>
      <c r="R384" s="151"/>
    </row>
    <row r="385" spans="1:18">
      <c r="A385" s="8">
        <v>12034</v>
      </c>
      <c r="B385" s="146">
        <v>101</v>
      </c>
      <c r="C385" s="121">
        <v>1</v>
      </c>
      <c r="D385" t="s">
        <v>240</v>
      </c>
      <c r="E385">
        <f t="shared" si="72"/>
        <v>4</v>
      </c>
      <c r="F385">
        <f t="shared" si="64"/>
        <v>0</v>
      </c>
      <c r="G385">
        <f t="shared" si="65"/>
        <v>0</v>
      </c>
      <c r="H385">
        <f t="shared" si="66"/>
        <v>0</v>
      </c>
      <c r="I385">
        <f t="shared" si="67"/>
        <v>0</v>
      </c>
      <c r="J385">
        <f t="shared" si="68"/>
        <v>0</v>
      </c>
      <c r="K385">
        <f t="shared" si="69"/>
        <v>0</v>
      </c>
      <c r="L385">
        <f t="shared" si="70"/>
        <v>0</v>
      </c>
      <c r="M385">
        <f t="shared" si="71"/>
        <v>5</v>
      </c>
      <c r="N385" s="147">
        <f t="shared" si="73"/>
        <v>0</v>
      </c>
      <c r="O385" s="147">
        <f t="shared" si="74"/>
        <v>5</v>
      </c>
      <c r="P385">
        <f t="shared" si="75"/>
        <v>5</v>
      </c>
      <c r="Q385" s="146">
        <v>101</v>
      </c>
      <c r="R385" s="151"/>
    </row>
    <row r="386" spans="1:18">
      <c r="A386" s="8">
        <v>11844</v>
      </c>
      <c r="B386" s="146">
        <v>52</v>
      </c>
      <c r="C386" s="121">
        <v>0</v>
      </c>
      <c r="D386" t="s">
        <v>125</v>
      </c>
      <c r="E386">
        <f t="shared" si="72"/>
        <v>2</v>
      </c>
      <c r="F386">
        <f t="shared" si="64"/>
        <v>0</v>
      </c>
      <c r="G386">
        <f t="shared" si="65"/>
        <v>1</v>
      </c>
      <c r="H386">
        <f t="shared" si="66"/>
        <v>0</v>
      </c>
      <c r="I386">
        <f t="shared" si="67"/>
        <v>0</v>
      </c>
      <c r="J386">
        <f t="shared" si="68"/>
        <v>0</v>
      </c>
      <c r="K386">
        <f t="shared" si="69"/>
        <v>0</v>
      </c>
      <c r="L386">
        <f t="shared" si="70"/>
        <v>0</v>
      </c>
      <c r="M386">
        <f t="shared" si="71"/>
        <v>0</v>
      </c>
      <c r="N386" s="147">
        <f t="shared" si="73"/>
        <v>1</v>
      </c>
      <c r="O386" s="147">
        <f t="shared" si="74"/>
        <v>0</v>
      </c>
      <c r="P386">
        <f t="shared" si="75"/>
        <v>-1</v>
      </c>
      <c r="Q386" s="146">
        <v>52</v>
      </c>
      <c r="R386" s="151"/>
    </row>
    <row r="387" spans="1:18">
      <c r="A387" s="8">
        <v>9643</v>
      </c>
      <c r="B387" s="146">
        <v>56</v>
      </c>
      <c r="C387" s="121">
        <v>0</v>
      </c>
      <c r="D387" t="s">
        <v>136</v>
      </c>
      <c r="E387">
        <f t="shared" si="72"/>
        <v>4</v>
      </c>
      <c r="F387">
        <f t="shared" ref="F387:F450" si="76">IF(NOT(ISERR(SEARCH("D",D387))), $S$5, 0)</f>
        <v>2</v>
      </c>
      <c r="G387">
        <f t="shared" ref="G387:G450" si="77">IF(NOT(ISERR(SEARCH("A",$D387))), $S$2, 0)</f>
        <v>1</v>
      </c>
      <c r="H387">
        <f t="shared" ref="H387:H450" si="78">IF(NOT(ISERR(SEARCH($H$2,$D387))), $S$3, 0)</f>
        <v>0</v>
      </c>
      <c r="I387">
        <f t="shared" ref="I387:I450" si="79">IF(NOT(ISERR(SEARCH($I$2,$D387))), $S$4, 0)</f>
        <v>0</v>
      </c>
      <c r="J387">
        <f t="shared" ref="J387:J450" si="80">IF(NOT(ISERR(SEARCH($J$2,$D387))), $S$6, 0)</f>
        <v>0</v>
      </c>
      <c r="K387">
        <f t="shared" ref="K387:K450" si="81">IF(NOT(ISERR(SEARCH($K$2,$D387))), $S$7, 0)</f>
        <v>0</v>
      </c>
      <c r="L387">
        <f t="shared" ref="L387:L450" si="82">IF(NOT(ISERR(SEARCH($L$2,$D387))), $S$8, 0)</f>
        <v>0</v>
      </c>
      <c r="M387">
        <f t="shared" ref="M387:M450" si="83">IF(NOT(ISERR(SEARCH($M$2,$D387))), $S$9, 0)</f>
        <v>0</v>
      </c>
      <c r="N387" s="147">
        <f t="shared" si="73"/>
        <v>3</v>
      </c>
      <c r="O387" s="147">
        <f t="shared" si="74"/>
        <v>0</v>
      </c>
      <c r="P387">
        <f t="shared" si="75"/>
        <v>-3</v>
      </c>
      <c r="Q387" s="146">
        <v>56</v>
      </c>
      <c r="R387" s="151"/>
    </row>
    <row r="388" spans="1:18">
      <c r="A388" s="8">
        <v>12004</v>
      </c>
      <c r="B388" s="146">
        <v>59</v>
      </c>
      <c r="C388" s="121">
        <v>0</v>
      </c>
      <c r="D388" t="s">
        <v>227</v>
      </c>
      <c r="E388">
        <f t="shared" si="72"/>
        <v>4</v>
      </c>
      <c r="F388">
        <f t="shared" si="76"/>
        <v>2</v>
      </c>
      <c r="G388">
        <f t="shared" si="77"/>
        <v>0</v>
      </c>
      <c r="H388">
        <f t="shared" si="78"/>
        <v>0</v>
      </c>
      <c r="I388">
        <f t="shared" si="79"/>
        <v>0</v>
      </c>
      <c r="J388">
        <f t="shared" si="80"/>
        <v>0</v>
      </c>
      <c r="K388">
        <f t="shared" si="81"/>
        <v>9</v>
      </c>
      <c r="L388">
        <f t="shared" si="82"/>
        <v>0</v>
      </c>
      <c r="M388">
        <f t="shared" si="83"/>
        <v>0</v>
      </c>
      <c r="N388" s="147">
        <f t="shared" si="73"/>
        <v>2</v>
      </c>
      <c r="O388" s="147">
        <f t="shared" si="74"/>
        <v>9</v>
      </c>
      <c r="P388">
        <f t="shared" si="75"/>
        <v>7</v>
      </c>
      <c r="Q388" s="146">
        <v>59</v>
      </c>
      <c r="R388" s="151"/>
    </row>
    <row r="389" spans="1:18">
      <c r="A389" s="8">
        <v>12054</v>
      </c>
      <c r="B389" s="146">
        <v>89</v>
      </c>
      <c r="C389" s="121">
        <v>0</v>
      </c>
      <c r="D389" t="s">
        <v>113</v>
      </c>
      <c r="E389">
        <f t="shared" si="72"/>
        <v>3</v>
      </c>
      <c r="F389">
        <f t="shared" si="76"/>
        <v>2</v>
      </c>
      <c r="G389">
        <f t="shared" si="77"/>
        <v>0</v>
      </c>
      <c r="H389">
        <f t="shared" si="78"/>
        <v>0</v>
      </c>
      <c r="I389">
        <f t="shared" si="79"/>
        <v>0</v>
      </c>
      <c r="J389">
        <f t="shared" si="80"/>
        <v>0</v>
      </c>
      <c r="K389">
        <f t="shared" si="81"/>
        <v>0</v>
      </c>
      <c r="L389">
        <f t="shared" si="82"/>
        <v>0</v>
      </c>
      <c r="M389">
        <f t="shared" si="83"/>
        <v>0</v>
      </c>
      <c r="N389" s="147">
        <f t="shared" si="73"/>
        <v>2</v>
      </c>
      <c r="O389" s="147">
        <f t="shared" si="74"/>
        <v>0</v>
      </c>
      <c r="P389">
        <f t="shared" si="75"/>
        <v>-2</v>
      </c>
      <c r="Q389" s="146">
        <v>89</v>
      </c>
      <c r="R389" s="151"/>
    </row>
    <row r="390" spans="1:18">
      <c r="A390" s="8">
        <v>12051</v>
      </c>
      <c r="B390" s="146">
        <v>99</v>
      </c>
      <c r="C390" s="121">
        <v>0</v>
      </c>
      <c r="D390" t="s">
        <v>120</v>
      </c>
      <c r="E390">
        <f t="shared" si="72"/>
        <v>2</v>
      </c>
      <c r="F390">
        <f t="shared" si="76"/>
        <v>0</v>
      </c>
      <c r="G390">
        <f t="shared" si="77"/>
        <v>0</v>
      </c>
      <c r="H390">
        <f t="shared" si="78"/>
        <v>0</v>
      </c>
      <c r="I390">
        <f t="shared" si="79"/>
        <v>0</v>
      </c>
      <c r="J390">
        <f t="shared" si="80"/>
        <v>0</v>
      </c>
      <c r="K390">
        <f t="shared" si="81"/>
        <v>0</v>
      </c>
      <c r="L390">
        <f t="shared" si="82"/>
        <v>0</v>
      </c>
      <c r="M390">
        <f t="shared" si="83"/>
        <v>5</v>
      </c>
      <c r="N390" s="147">
        <f t="shared" si="73"/>
        <v>0</v>
      </c>
      <c r="O390" s="147">
        <f t="shared" si="74"/>
        <v>5</v>
      </c>
      <c r="P390">
        <f t="shared" si="75"/>
        <v>5</v>
      </c>
      <c r="Q390" s="146">
        <v>99</v>
      </c>
      <c r="R390" s="151"/>
    </row>
    <row r="391" spans="1:18">
      <c r="A391" s="8">
        <v>12063</v>
      </c>
      <c r="B391" s="146">
        <v>79</v>
      </c>
      <c r="C391" s="121">
        <v>1</v>
      </c>
      <c r="D391" t="s">
        <v>115</v>
      </c>
      <c r="E391">
        <f t="shared" si="72"/>
        <v>2</v>
      </c>
      <c r="F391">
        <f t="shared" si="76"/>
        <v>0</v>
      </c>
      <c r="G391">
        <f t="shared" si="77"/>
        <v>0</v>
      </c>
      <c r="H391">
        <f t="shared" si="78"/>
        <v>0</v>
      </c>
      <c r="I391">
        <f t="shared" si="79"/>
        <v>0</v>
      </c>
      <c r="J391">
        <f t="shared" si="80"/>
        <v>0</v>
      </c>
      <c r="K391">
        <f t="shared" si="81"/>
        <v>0</v>
      </c>
      <c r="L391">
        <f t="shared" si="82"/>
        <v>0</v>
      </c>
      <c r="M391">
        <f t="shared" si="83"/>
        <v>5</v>
      </c>
      <c r="N391" s="147">
        <f t="shared" si="73"/>
        <v>0</v>
      </c>
      <c r="O391" s="147">
        <f t="shared" si="74"/>
        <v>5</v>
      </c>
      <c r="P391">
        <f t="shared" si="75"/>
        <v>5</v>
      </c>
      <c r="Q391" s="146">
        <v>79</v>
      </c>
      <c r="R391" s="151"/>
    </row>
    <row r="392" spans="1:18">
      <c r="A392" s="8">
        <v>12076</v>
      </c>
      <c r="B392" s="146">
        <v>85</v>
      </c>
      <c r="C392" s="121">
        <v>0</v>
      </c>
      <c r="D392" t="s">
        <v>117</v>
      </c>
      <c r="E392">
        <f t="shared" si="72"/>
        <v>2</v>
      </c>
      <c r="F392">
        <f t="shared" si="76"/>
        <v>2</v>
      </c>
      <c r="G392">
        <f t="shared" si="77"/>
        <v>0</v>
      </c>
      <c r="H392">
        <f t="shared" si="78"/>
        <v>0</v>
      </c>
      <c r="I392">
        <f t="shared" si="79"/>
        <v>0</v>
      </c>
      <c r="J392">
        <f t="shared" si="80"/>
        <v>0</v>
      </c>
      <c r="K392">
        <f t="shared" si="81"/>
        <v>0</v>
      </c>
      <c r="L392">
        <f t="shared" si="82"/>
        <v>0</v>
      </c>
      <c r="M392">
        <f t="shared" si="83"/>
        <v>0</v>
      </c>
      <c r="N392" s="147">
        <f t="shared" si="73"/>
        <v>2</v>
      </c>
      <c r="O392" s="147">
        <f t="shared" si="74"/>
        <v>0</v>
      </c>
      <c r="P392">
        <f t="shared" si="75"/>
        <v>-2</v>
      </c>
      <c r="Q392" s="146">
        <v>85</v>
      </c>
      <c r="R392" s="151"/>
    </row>
    <row r="393" spans="1:18">
      <c r="A393" s="8">
        <v>12085</v>
      </c>
      <c r="B393" s="146">
        <v>80</v>
      </c>
      <c r="C393" s="121">
        <v>0</v>
      </c>
      <c r="D393" t="s">
        <v>115</v>
      </c>
      <c r="E393">
        <f t="shared" si="72"/>
        <v>2</v>
      </c>
      <c r="F393">
        <f t="shared" si="76"/>
        <v>0</v>
      </c>
      <c r="G393">
        <f t="shared" si="77"/>
        <v>0</v>
      </c>
      <c r="H393">
        <f t="shared" si="78"/>
        <v>0</v>
      </c>
      <c r="I393">
        <f t="shared" si="79"/>
        <v>0</v>
      </c>
      <c r="J393">
        <f t="shared" si="80"/>
        <v>0</v>
      </c>
      <c r="K393">
        <f t="shared" si="81"/>
        <v>0</v>
      </c>
      <c r="L393">
        <f t="shared" si="82"/>
        <v>0</v>
      </c>
      <c r="M393">
        <f t="shared" si="83"/>
        <v>5</v>
      </c>
      <c r="N393" s="147">
        <f t="shared" si="73"/>
        <v>0</v>
      </c>
      <c r="O393" s="147">
        <f t="shared" si="74"/>
        <v>5</v>
      </c>
      <c r="P393">
        <f t="shared" si="75"/>
        <v>5</v>
      </c>
      <c r="Q393" s="146">
        <v>80</v>
      </c>
      <c r="R393" s="151"/>
    </row>
    <row r="394" spans="1:18">
      <c r="A394" s="8">
        <v>12112</v>
      </c>
      <c r="B394" s="146">
        <v>74</v>
      </c>
      <c r="C394" s="121">
        <v>1</v>
      </c>
      <c r="D394" t="s">
        <v>117</v>
      </c>
      <c r="E394">
        <f t="shared" si="72"/>
        <v>2</v>
      </c>
      <c r="F394">
        <f t="shared" si="76"/>
        <v>2</v>
      </c>
      <c r="G394">
        <f t="shared" si="77"/>
        <v>0</v>
      </c>
      <c r="H394">
        <f t="shared" si="78"/>
        <v>0</v>
      </c>
      <c r="I394">
        <f t="shared" si="79"/>
        <v>0</v>
      </c>
      <c r="J394">
        <f t="shared" si="80"/>
        <v>0</v>
      </c>
      <c r="K394">
        <f t="shared" si="81"/>
        <v>0</v>
      </c>
      <c r="L394">
        <f t="shared" si="82"/>
        <v>0</v>
      </c>
      <c r="M394">
        <f t="shared" si="83"/>
        <v>0</v>
      </c>
      <c r="N394" s="147">
        <f t="shared" si="73"/>
        <v>2</v>
      </c>
      <c r="O394" s="147">
        <f t="shared" si="74"/>
        <v>0</v>
      </c>
      <c r="P394">
        <f t="shared" si="75"/>
        <v>-2</v>
      </c>
      <c r="Q394" s="146">
        <v>74</v>
      </c>
      <c r="R394" s="151"/>
    </row>
    <row r="395" spans="1:18">
      <c r="A395" s="8">
        <v>12133</v>
      </c>
      <c r="B395" s="146">
        <v>63</v>
      </c>
      <c r="C395" s="121">
        <v>0</v>
      </c>
      <c r="D395" t="s">
        <v>115</v>
      </c>
      <c r="E395">
        <f t="shared" si="72"/>
        <v>2</v>
      </c>
      <c r="F395">
        <f t="shared" si="76"/>
        <v>0</v>
      </c>
      <c r="G395">
        <f t="shared" si="77"/>
        <v>0</v>
      </c>
      <c r="H395">
        <f t="shared" si="78"/>
        <v>0</v>
      </c>
      <c r="I395">
        <f t="shared" si="79"/>
        <v>0</v>
      </c>
      <c r="J395">
        <f t="shared" si="80"/>
        <v>0</v>
      </c>
      <c r="K395">
        <f t="shared" si="81"/>
        <v>0</v>
      </c>
      <c r="L395">
        <f t="shared" si="82"/>
        <v>0</v>
      </c>
      <c r="M395">
        <f t="shared" si="83"/>
        <v>5</v>
      </c>
      <c r="N395" s="147">
        <f t="shared" si="73"/>
        <v>0</v>
      </c>
      <c r="O395" s="147">
        <f t="shared" si="74"/>
        <v>5</v>
      </c>
      <c r="P395">
        <f t="shared" si="75"/>
        <v>5</v>
      </c>
      <c r="Q395" s="146">
        <v>63</v>
      </c>
      <c r="R395" s="151"/>
    </row>
    <row r="396" spans="1:18">
      <c r="A396" s="8">
        <v>12158</v>
      </c>
      <c r="B396" s="146">
        <v>56</v>
      </c>
      <c r="C396" s="121">
        <v>0</v>
      </c>
      <c r="D396" t="s">
        <v>141</v>
      </c>
      <c r="E396">
        <f t="shared" si="72"/>
        <v>5</v>
      </c>
      <c r="F396">
        <f t="shared" si="76"/>
        <v>2</v>
      </c>
      <c r="G396">
        <f t="shared" si="77"/>
        <v>0</v>
      </c>
      <c r="H396">
        <f t="shared" si="78"/>
        <v>0</v>
      </c>
      <c r="I396">
        <f t="shared" si="79"/>
        <v>1</v>
      </c>
      <c r="J396">
        <f t="shared" si="80"/>
        <v>0</v>
      </c>
      <c r="K396">
        <f t="shared" si="81"/>
        <v>0</v>
      </c>
      <c r="L396">
        <f t="shared" si="82"/>
        <v>0</v>
      </c>
      <c r="M396">
        <f t="shared" si="83"/>
        <v>0</v>
      </c>
      <c r="N396" s="147">
        <f t="shared" si="73"/>
        <v>3</v>
      </c>
      <c r="O396" s="147">
        <f t="shared" si="74"/>
        <v>0</v>
      </c>
      <c r="P396">
        <f t="shared" si="75"/>
        <v>-3</v>
      </c>
      <c r="Q396" s="146">
        <v>56</v>
      </c>
      <c r="R396" s="151"/>
    </row>
    <row r="397" spans="1:18">
      <c r="A397" s="8">
        <v>12170</v>
      </c>
      <c r="B397" s="146">
        <v>74</v>
      </c>
      <c r="C397" s="121">
        <v>0</v>
      </c>
      <c r="D397" t="s">
        <v>145</v>
      </c>
      <c r="E397">
        <f t="shared" si="72"/>
        <v>2</v>
      </c>
      <c r="F397">
        <f t="shared" si="76"/>
        <v>0</v>
      </c>
      <c r="G397">
        <f t="shared" si="77"/>
        <v>0</v>
      </c>
      <c r="H397">
        <f t="shared" si="78"/>
        <v>0</v>
      </c>
      <c r="I397">
        <f t="shared" si="79"/>
        <v>0</v>
      </c>
      <c r="J397">
        <f t="shared" si="80"/>
        <v>0</v>
      </c>
      <c r="K397">
        <f t="shared" si="81"/>
        <v>9</v>
      </c>
      <c r="L397">
        <f t="shared" si="82"/>
        <v>0</v>
      </c>
      <c r="M397">
        <f t="shared" si="83"/>
        <v>0</v>
      </c>
      <c r="N397" s="147">
        <f t="shared" si="73"/>
        <v>0</v>
      </c>
      <c r="O397" s="147">
        <f t="shared" si="74"/>
        <v>9</v>
      </c>
      <c r="P397">
        <f t="shared" si="75"/>
        <v>9</v>
      </c>
      <c r="Q397" s="146">
        <v>74</v>
      </c>
      <c r="R397" s="151"/>
    </row>
    <row r="398" spans="1:18">
      <c r="A398" s="8">
        <v>12194</v>
      </c>
      <c r="B398" s="146">
        <v>48</v>
      </c>
      <c r="C398" s="121">
        <v>0</v>
      </c>
      <c r="D398" t="s">
        <v>123</v>
      </c>
      <c r="E398">
        <f t="shared" si="72"/>
        <v>2</v>
      </c>
      <c r="F398">
        <f t="shared" si="76"/>
        <v>0</v>
      </c>
      <c r="G398">
        <f t="shared" si="77"/>
        <v>0</v>
      </c>
      <c r="H398">
        <f t="shared" si="78"/>
        <v>0</v>
      </c>
      <c r="I398">
        <f t="shared" si="79"/>
        <v>1</v>
      </c>
      <c r="J398">
        <f t="shared" si="80"/>
        <v>0</v>
      </c>
      <c r="K398">
        <f t="shared" si="81"/>
        <v>0</v>
      </c>
      <c r="L398">
        <f t="shared" si="82"/>
        <v>0</v>
      </c>
      <c r="M398">
        <f t="shared" si="83"/>
        <v>0</v>
      </c>
      <c r="N398" s="147">
        <f t="shared" si="73"/>
        <v>1</v>
      </c>
      <c r="O398" s="147">
        <f t="shared" si="74"/>
        <v>0</v>
      </c>
      <c r="P398">
        <f t="shared" si="75"/>
        <v>-1</v>
      </c>
      <c r="Q398" s="146">
        <v>48</v>
      </c>
      <c r="R398" s="151"/>
    </row>
    <row r="399" spans="1:18">
      <c r="A399" s="8">
        <v>6626</v>
      </c>
      <c r="B399" s="146">
        <v>84</v>
      </c>
      <c r="C399" s="121">
        <v>0</v>
      </c>
      <c r="D399" t="s">
        <v>241</v>
      </c>
      <c r="E399">
        <f t="shared" si="72"/>
        <v>11</v>
      </c>
      <c r="F399">
        <f t="shared" si="76"/>
        <v>2</v>
      </c>
      <c r="G399">
        <f t="shared" si="77"/>
        <v>1</v>
      </c>
      <c r="H399">
        <f t="shared" si="78"/>
        <v>0</v>
      </c>
      <c r="I399">
        <f t="shared" si="79"/>
        <v>1</v>
      </c>
      <c r="J399">
        <f t="shared" si="80"/>
        <v>0</v>
      </c>
      <c r="K399">
        <f t="shared" si="81"/>
        <v>0</v>
      </c>
      <c r="L399">
        <f t="shared" si="82"/>
        <v>0</v>
      </c>
      <c r="M399">
        <f t="shared" si="83"/>
        <v>0</v>
      </c>
      <c r="N399" s="147">
        <f t="shared" si="73"/>
        <v>4</v>
      </c>
      <c r="O399" s="147">
        <f t="shared" si="74"/>
        <v>0</v>
      </c>
      <c r="P399">
        <f t="shared" si="75"/>
        <v>-4</v>
      </c>
      <c r="Q399" s="146">
        <v>84</v>
      </c>
      <c r="R399" s="151"/>
    </row>
    <row r="400" spans="1:18">
      <c r="A400" s="8">
        <v>12221</v>
      </c>
      <c r="B400" s="146">
        <v>43</v>
      </c>
      <c r="C400" s="121">
        <v>0</v>
      </c>
      <c r="D400" t="s">
        <v>242</v>
      </c>
      <c r="E400">
        <f t="shared" si="72"/>
        <v>6</v>
      </c>
      <c r="F400">
        <f t="shared" si="76"/>
        <v>0</v>
      </c>
      <c r="G400">
        <f t="shared" si="77"/>
        <v>0</v>
      </c>
      <c r="H400">
        <f t="shared" si="78"/>
        <v>2</v>
      </c>
      <c r="I400">
        <f t="shared" si="79"/>
        <v>1</v>
      </c>
      <c r="J400">
        <f t="shared" si="80"/>
        <v>0</v>
      </c>
      <c r="K400">
        <f t="shared" si="81"/>
        <v>0</v>
      </c>
      <c r="L400">
        <f t="shared" si="82"/>
        <v>0</v>
      </c>
      <c r="M400">
        <f t="shared" si="83"/>
        <v>0</v>
      </c>
      <c r="N400" s="147">
        <f t="shared" si="73"/>
        <v>3</v>
      </c>
      <c r="O400" s="147">
        <f t="shared" si="74"/>
        <v>0</v>
      </c>
      <c r="P400">
        <f t="shared" si="75"/>
        <v>-3</v>
      </c>
      <c r="Q400" s="146">
        <v>43</v>
      </c>
      <c r="R400" s="151"/>
    </row>
    <row r="401" spans="1:18">
      <c r="A401" s="8">
        <v>12222</v>
      </c>
      <c r="B401" s="146">
        <v>42</v>
      </c>
      <c r="C401" s="121">
        <v>0</v>
      </c>
      <c r="D401" t="s">
        <v>165</v>
      </c>
      <c r="E401">
        <f t="shared" si="72"/>
        <v>6</v>
      </c>
      <c r="F401">
        <f t="shared" si="76"/>
        <v>2</v>
      </c>
      <c r="G401">
        <f t="shared" si="77"/>
        <v>1</v>
      </c>
      <c r="H401">
        <f t="shared" si="78"/>
        <v>0</v>
      </c>
      <c r="I401">
        <f t="shared" si="79"/>
        <v>1</v>
      </c>
      <c r="J401">
        <f t="shared" si="80"/>
        <v>0</v>
      </c>
      <c r="K401">
        <f t="shared" si="81"/>
        <v>0</v>
      </c>
      <c r="L401">
        <f t="shared" si="82"/>
        <v>0</v>
      </c>
      <c r="M401">
        <f t="shared" si="83"/>
        <v>0</v>
      </c>
      <c r="N401" s="147">
        <f t="shared" si="73"/>
        <v>4</v>
      </c>
      <c r="O401" s="147">
        <f t="shared" si="74"/>
        <v>0</v>
      </c>
      <c r="P401">
        <f t="shared" si="75"/>
        <v>-4</v>
      </c>
      <c r="Q401" s="146">
        <v>42</v>
      </c>
      <c r="R401" s="151"/>
    </row>
    <row r="402" spans="1:18">
      <c r="A402" s="8">
        <v>12215</v>
      </c>
      <c r="B402" s="146">
        <v>54</v>
      </c>
      <c r="C402" s="121">
        <v>0</v>
      </c>
      <c r="D402" t="s">
        <v>117</v>
      </c>
      <c r="E402">
        <f t="shared" si="72"/>
        <v>2</v>
      </c>
      <c r="F402">
        <f t="shared" si="76"/>
        <v>2</v>
      </c>
      <c r="G402">
        <f t="shared" si="77"/>
        <v>0</v>
      </c>
      <c r="H402">
        <f t="shared" si="78"/>
        <v>0</v>
      </c>
      <c r="I402">
        <f t="shared" si="79"/>
        <v>0</v>
      </c>
      <c r="J402">
        <f t="shared" si="80"/>
        <v>0</v>
      </c>
      <c r="K402">
        <f t="shared" si="81"/>
        <v>0</v>
      </c>
      <c r="L402">
        <f t="shared" si="82"/>
        <v>0</v>
      </c>
      <c r="M402">
        <f t="shared" si="83"/>
        <v>0</v>
      </c>
      <c r="N402" s="147">
        <f t="shared" si="73"/>
        <v>2</v>
      </c>
      <c r="O402" s="147">
        <f t="shared" si="74"/>
        <v>0</v>
      </c>
      <c r="P402">
        <f t="shared" si="75"/>
        <v>-2</v>
      </c>
      <c r="Q402" s="146">
        <v>54</v>
      </c>
      <c r="R402" s="151"/>
    </row>
    <row r="403" spans="1:18">
      <c r="A403" s="8">
        <v>12218</v>
      </c>
      <c r="B403" s="146">
        <v>54</v>
      </c>
      <c r="C403" s="121">
        <v>0</v>
      </c>
      <c r="D403" t="s">
        <v>243</v>
      </c>
      <c r="E403">
        <f t="shared" si="72"/>
        <v>4</v>
      </c>
      <c r="F403">
        <f t="shared" si="76"/>
        <v>2</v>
      </c>
      <c r="G403">
        <f t="shared" si="77"/>
        <v>1</v>
      </c>
      <c r="H403">
        <f t="shared" si="78"/>
        <v>0</v>
      </c>
      <c r="I403">
        <f t="shared" si="79"/>
        <v>1</v>
      </c>
      <c r="J403">
        <f t="shared" si="80"/>
        <v>0</v>
      </c>
      <c r="K403">
        <f t="shared" si="81"/>
        <v>0</v>
      </c>
      <c r="L403">
        <f t="shared" si="82"/>
        <v>0</v>
      </c>
      <c r="M403">
        <f t="shared" si="83"/>
        <v>0</v>
      </c>
      <c r="N403" s="147">
        <f t="shared" si="73"/>
        <v>4</v>
      </c>
      <c r="O403" s="147">
        <f t="shared" si="74"/>
        <v>0</v>
      </c>
      <c r="P403">
        <f t="shared" si="75"/>
        <v>-4</v>
      </c>
      <c r="Q403" s="146">
        <v>54</v>
      </c>
      <c r="R403" s="151"/>
    </row>
    <row r="404" spans="1:18">
      <c r="A404" s="8">
        <v>12246</v>
      </c>
      <c r="B404" s="146">
        <v>82</v>
      </c>
      <c r="C404" s="121">
        <v>0</v>
      </c>
      <c r="D404" t="s">
        <v>122</v>
      </c>
      <c r="E404">
        <f t="shared" si="72"/>
        <v>2</v>
      </c>
      <c r="F404">
        <f t="shared" si="76"/>
        <v>2</v>
      </c>
      <c r="G404">
        <f t="shared" si="77"/>
        <v>0</v>
      </c>
      <c r="H404">
        <f t="shared" si="78"/>
        <v>0</v>
      </c>
      <c r="I404">
        <f t="shared" si="79"/>
        <v>0</v>
      </c>
      <c r="J404">
        <f t="shared" si="80"/>
        <v>0</v>
      </c>
      <c r="K404">
        <f t="shared" si="81"/>
        <v>0</v>
      </c>
      <c r="L404">
        <f t="shared" si="82"/>
        <v>0</v>
      </c>
      <c r="M404">
        <f t="shared" si="83"/>
        <v>0</v>
      </c>
      <c r="N404" s="147">
        <f t="shared" si="73"/>
        <v>2</v>
      </c>
      <c r="O404" s="147">
        <f t="shared" si="74"/>
        <v>0</v>
      </c>
      <c r="P404">
        <f t="shared" si="75"/>
        <v>-2</v>
      </c>
      <c r="Q404" s="146">
        <v>82</v>
      </c>
      <c r="R404" s="151"/>
    </row>
    <row r="405" spans="1:18">
      <c r="A405" s="8">
        <v>12253</v>
      </c>
      <c r="B405" s="146">
        <v>64</v>
      </c>
      <c r="C405" s="121">
        <v>0</v>
      </c>
      <c r="D405" t="s">
        <v>115</v>
      </c>
      <c r="E405">
        <f t="shared" si="72"/>
        <v>2</v>
      </c>
      <c r="F405">
        <f t="shared" si="76"/>
        <v>0</v>
      </c>
      <c r="G405">
        <f t="shared" si="77"/>
        <v>0</v>
      </c>
      <c r="H405">
        <f t="shared" si="78"/>
        <v>0</v>
      </c>
      <c r="I405">
        <f t="shared" si="79"/>
        <v>0</v>
      </c>
      <c r="J405">
        <f t="shared" si="80"/>
        <v>0</v>
      </c>
      <c r="K405">
        <f t="shared" si="81"/>
        <v>0</v>
      </c>
      <c r="L405">
        <f t="shared" si="82"/>
        <v>0</v>
      </c>
      <c r="M405">
        <f t="shared" si="83"/>
        <v>5</v>
      </c>
      <c r="N405" s="147">
        <f t="shared" si="73"/>
        <v>0</v>
      </c>
      <c r="O405" s="147">
        <f t="shared" si="74"/>
        <v>5</v>
      </c>
      <c r="P405">
        <f t="shared" si="75"/>
        <v>5</v>
      </c>
      <c r="Q405" s="146">
        <v>64</v>
      </c>
      <c r="R405" s="151"/>
    </row>
    <row r="406" spans="1:18">
      <c r="A406" s="8">
        <v>12252</v>
      </c>
      <c r="B406" s="146">
        <v>49</v>
      </c>
      <c r="C406" s="121">
        <v>0</v>
      </c>
      <c r="D406" t="s">
        <v>244</v>
      </c>
      <c r="E406">
        <f t="shared" si="72"/>
        <v>7</v>
      </c>
      <c r="F406">
        <f t="shared" si="76"/>
        <v>2</v>
      </c>
      <c r="G406">
        <f t="shared" si="77"/>
        <v>0</v>
      </c>
      <c r="H406">
        <f t="shared" si="78"/>
        <v>0</v>
      </c>
      <c r="I406">
        <f t="shared" si="79"/>
        <v>1</v>
      </c>
      <c r="J406">
        <f t="shared" si="80"/>
        <v>0</v>
      </c>
      <c r="K406">
        <f t="shared" si="81"/>
        <v>0</v>
      </c>
      <c r="L406">
        <f t="shared" si="82"/>
        <v>0</v>
      </c>
      <c r="M406">
        <f t="shared" si="83"/>
        <v>0</v>
      </c>
      <c r="N406" s="147">
        <f t="shared" si="73"/>
        <v>3</v>
      </c>
      <c r="O406" s="147">
        <f t="shared" si="74"/>
        <v>0</v>
      </c>
      <c r="P406">
        <f t="shared" si="75"/>
        <v>-3</v>
      </c>
      <c r="Q406" s="146">
        <v>49</v>
      </c>
      <c r="R406" s="151"/>
    </row>
    <row r="407" spans="1:18">
      <c r="A407" s="8">
        <v>12258</v>
      </c>
      <c r="B407" s="146">
        <v>91</v>
      </c>
      <c r="C407" s="121">
        <v>1</v>
      </c>
      <c r="D407" t="s">
        <v>133</v>
      </c>
      <c r="E407">
        <f t="shared" si="72"/>
        <v>2</v>
      </c>
      <c r="F407">
        <f t="shared" si="76"/>
        <v>0</v>
      </c>
      <c r="G407">
        <f t="shared" si="77"/>
        <v>0</v>
      </c>
      <c r="H407">
        <f t="shared" si="78"/>
        <v>0</v>
      </c>
      <c r="I407">
        <f t="shared" si="79"/>
        <v>0</v>
      </c>
      <c r="J407">
        <f t="shared" si="80"/>
        <v>0</v>
      </c>
      <c r="K407">
        <f t="shared" si="81"/>
        <v>9</v>
      </c>
      <c r="L407">
        <f t="shared" si="82"/>
        <v>0</v>
      </c>
      <c r="M407">
        <f t="shared" si="83"/>
        <v>0</v>
      </c>
      <c r="N407" s="147">
        <f t="shared" si="73"/>
        <v>0</v>
      </c>
      <c r="O407" s="147">
        <f t="shared" si="74"/>
        <v>9</v>
      </c>
      <c r="P407">
        <f t="shared" si="75"/>
        <v>9</v>
      </c>
      <c r="Q407" s="146">
        <v>91</v>
      </c>
      <c r="R407" s="151"/>
    </row>
    <row r="408" spans="1:18">
      <c r="A408" s="8">
        <v>12275</v>
      </c>
      <c r="B408" s="146">
        <v>73</v>
      </c>
      <c r="C408" s="121">
        <v>0</v>
      </c>
      <c r="D408" t="s">
        <v>129</v>
      </c>
      <c r="E408">
        <f t="shared" si="72"/>
        <v>2</v>
      </c>
      <c r="F408">
        <f t="shared" si="76"/>
        <v>0</v>
      </c>
      <c r="G408">
        <f t="shared" si="77"/>
        <v>0</v>
      </c>
      <c r="H408">
        <f t="shared" si="78"/>
        <v>2</v>
      </c>
      <c r="I408">
        <f t="shared" si="79"/>
        <v>0</v>
      </c>
      <c r="J408">
        <f t="shared" si="80"/>
        <v>0</v>
      </c>
      <c r="K408">
        <f t="shared" si="81"/>
        <v>0</v>
      </c>
      <c r="L408">
        <f t="shared" si="82"/>
        <v>0</v>
      </c>
      <c r="M408">
        <f t="shared" si="83"/>
        <v>0</v>
      </c>
      <c r="N408" s="147">
        <f t="shared" si="73"/>
        <v>2</v>
      </c>
      <c r="O408" s="147">
        <f t="shared" si="74"/>
        <v>0</v>
      </c>
      <c r="P408">
        <f t="shared" si="75"/>
        <v>-2</v>
      </c>
      <c r="Q408" s="146">
        <v>73</v>
      </c>
      <c r="R408" s="151"/>
    </row>
    <row r="409" spans="1:18">
      <c r="A409" s="8">
        <v>12291</v>
      </c>
      <c r="B409" s="146">
        <v>72</v>
      </c>
      <c r="C409" s="121">
        <v>0</v>
      </c>
      <c r="D409" t="s">
        <v>133</v>
      </c>
      <c r="E409">
        <f t="shared" si="72"/>
        <v>2</v>
      </c>
      <c r="F409">
        <f t="shared" si="76"/>
        <v>0</v>
      </c>
      <c r="G409">
        <f t="shared" si="77"/>
        <v>0</v>
      </c>
      <c r="H409">
        <f t="shared" si="78"/>
        <v>0</v>
      </c>
      <c r="I409">
        <f t="shared" si="79"/>
        <v>0</v>
      </c>
      <c r="J409">
        <f t="shared" si="80"/>
        <v>0</v>
      </c>
      <c r="K409">
        <f t="shared" si="81"/>
        <v>9</v>
      </c>
      <c r="L409">
        <f t="shared" si="82"/>
        <v>0</v>
      </c>
      <c r="M409">
        <f t="shared" si="83"/>
        <v>0</v>
      </c>
      <c r="N409" s="147">
        <f t="shared" si="73"/>
        <v>0</v>
      </c>
      <c r="O409" s="147">
        <f t="shared" si="74"/>
        <v>9</v>
      </c>
      <c r="P409">
        <f t="shared" si="75"/>
        <v>9</v>
      </c>
      <c r="Q409" s="146">
        <v>72</v>
      </c>
      <c r="R409" s="151"/>
    </row>
    <row r="410" spans="1:18">
      <c r="A410" s="8">
        <v>12305</v>
      </c>
      <c r="B410" s="146">
        <v>68</v>
      </c>
      <c r="C410" s="121">
        <v>0</v>
      </c>
      <c r="D410" t="s">
        <v>144</v>
      </c>
      <c r="E410">
        <f t="shared" si="72"/>
        <v>3</v>
      </c>
      <c r="F410">
        <f t="shared" si="76"/>
        <v>0</v>
      </c>
      <c r="G410">
        <f t="shared" si="77"/>
        <v>0</v>
      </c>
      <c r="H410">
        <f t="shared" si="78"/>
        <v>0</v>
      </c>
      <c r="I410">
        <f t="shared" si="79"/>
        <v>0</v>
      </c>
      <c r="J410">
        <f t="shared" si="80"/>
        <v>0</v>
      </c>
      <c r="K410">
        <f t="shared" si="81"/>
        <v>0</v>
      </c>
      <c r="L410">
        <f t="shared" si="82"/>
        <v>0</v>
      </c>
      <c r="M410">
        <f t="shared" si="83"/>
        <v>5</v>
      </c>
      <c r="N410" s="147">
        <f t="shared" si="73"/>
        <v>0</v>
      </c>
      <c r="O410" s="147">
        <f t="shared" si="74"/>
        <v>5</v>
      </c>
      <c r="P410">
        <f t="shared" si="75"/>
        <v>5</v>
      </c>
      <c r="Q410" s="146">
        <v>68</v>
      </c>
      <c r="R410" s="151"/>
    </row>
    <row r="411" spans="1:18">
      <c r="A411" s="8">
        <v>11520</v>
      </c>
      <c r="B411" s="146">
        <v>80</v>
      </c>
      <c r="C411" s="121">
        <v>0</v>
      </c>
      <c r="D411" t="s">
        <v>245</v>
      </c>
      <c r="E411">
        <f t="shared" si="72"/>
        <v>8</v>
      </c>
      <c r="F411">
        <f t="shared" si="76"/>
        <v>2</v>
      </c>
      <c r="G411">
        <f t="shared" si="77"/>
        <v>0</v>
      </c>
      <c r="H411">
        <f t="shared" si="78"/>
        <v>0</v>
      </c>
      <c r="I411">
        <f t="shared" si="79"/>
        <v>0</v>
      </c>
      <c r="J411">
        <f t="shared" si="80"/>
        <v>0</v>
      </c>
      <c r="K411">
        <f t="shared" si="81"/>
        <v>9</v>
      </c>
      <c r="L411">
        <f t="shared" si="82"/>
        <v>7</v>
      </c>
      <c r="M411">
        <f t="shared" si="83"/>
        <v>0</v>
      </c>
      <c r="N411" s="147">
        <f t="shared" si="73"/>
        <v>2</v>
      </c>
      <c r="O411" s="147">
        <f t="shared" si="74"/>
        <v>16</v>
      </c>
      <c r="P411">
        <v>10</v>
      </c>
      <c r="Q411" s="146">
        <v>80</v>
      </c>
      <c r="R411" s="151"/>
    </row>
    <row r="412" spans="1:18">
      <c r="A412" s="8">
        <v>12302</v>
      </c>
      <c r="B412" s="146">
        <v>68</v>
      </c>
      <c r="C412" s="121">
        <v>0</v>
      </c>
      <c r="D412" t="s">
        <v>472</v>
      </c>
      <c r="E412">
        <f t="shared" si="72"/>
        <v>5</v>
      </c>
      <c r="F412">
        <f t="shared" si="76"/>
        <v>0</v>
      </c>
      <c r="G412">
        <f t="shared" si="77"/>
        <v>1</v>
      </c>
      <c r="H412">
        <f t="shared" si="78"/>
        <v>0</v>
      </c>
      <c r="I412">
        <f t="shared" si="79"/>
        <v>0</v>
      </c>
      <c r="J412">
        <f t="shared" si="80"/>
        <v>0</v>
      </c>
      <c r="K412">
        <f t="shared" si="81"/>
        <v>0</v>
      </c>
      <c r="L412">
        <f t="shared" si="82"/>
        <v>0</v>
      </c>
      <c r="M412">
        <f t="shared" si="83"/>
        <v>5</v>
      </c>
      <c r="N412" s="147">
        <f t="shared" si="73"/>
        <v>1</v>
      </c>
      <c r="O412" s="147">
        <f t="shared" si="74"/>
        <v>5</v>
      </c>
      <c r="P412">
        <f t="shared" si="75"/>
        <v>4</v>
      </c>
      <c r="Q412" s="146">
        <v>68</v>
      </c>
      <c r="R412" s="151"/>
    </row>
    <row r="413" spans="1:18">
      <c r="A413" s="8">
        <v>12309</v>
      </c>
      <c r="B413" s="146">
        <v>41</v>
      </c>
      <c r="C413" s="121">
        <v>0</v>
      </c>
      <c r="D413" t="s">
        <v>128</v>
      </c>
      <c r="E413">
        <f t="shared" si="72"/>
        <v>2</v>
      </c>
      <c r="F413">
        <f t="shared" si="76"/>
        <v>0</v>
      </c>
      <c r="G413">
        <f t="shared" si="77"/>
        <v>1</v>
      </c>
      <c r="H413">
        <f t="shared" si="78"/>
        <v>0</v>
      </c>
      <c r="I413">
        <f t="shared" si="79"/>
        <v>0</v>
      </c>
      <c r="J413">
        <f t="shared" si="80"/>
        <v>0</v>
      </c>
      <c r="K413">
        <f t="shared" si="81"/>
        <v>0</v>
      </c>
      <c r="L413">
        <f t="shared" si="82"/>
        <v>0</v>
      </c>
      <c r="M413">
        <f t="shared" si="83"/>
        <v>0</v>
      </c>
      <c r="N413" s="147">
        <f t="shared" si="73"/>
        <v>1</v>
      </c>
      <c r="O413" s="147">
        <f t="shared" si="74"/>
        <v>0</v>
      </c>
      <c r="P413">
        <f t="shared" si="75"/>
        <v>-1</v>
      </c>
      <c r="Q413" s="146">
        <v>41</v>
      </c>
      <c r="R413" s="151"/>
    </row>
    <row r="414" spans="1:18">
      <c r="A414" s="8">
        <v>12324</v>
      </c>
      <c r="B414" s="146">
        <v>47</v>
      </c>
      <c r="C414" s="121">
        <v>0</v>
      </c>
      <c r="D414" t="s">
        <v>129</v>
      </c>
      <c r="E414">
        <f t="shared" si="72"/>
        <v>2</v>
      </c>
      <c r="F414">
        <f t="shared" si="76"/>
        <v>0</v>
      </c>
      <c r="G414">
        <f t="shared" si="77"/>
        <v>0</v>
      </c>
      <c r="H414">
        <f t="shared" si="78"/>
        <v>2</v>
      </c>
      <c r="I414">
        <f t="shared" si="79"/>
        <v>0</v>
      </c>
      <c r="J414">
        <f t="shared" si="80"/>
        <v>0</v>
      </c>
      <c r="K414">
        <f t="shared" si="81"/>
        <v>0</v>
      </c>
      <c r="L414">
        <f t="shared" si="82"/>
        <v>0</v>
      </c>
      <c r="M414">
        <f t="shared" si="83"/>
        <v>0</v>
      </c>
      <c r="N414" s="147">
        <f t="shared" si="73"/>
        <v>2</v>
      </c>
      <c r="O414" s="147">
        <f t="shared" si="74"/>
        <v>0</v>
      </c>
      <c r="P414">
        <f t="shared" si="75"/>
        <v>-2</v>
      </c>
      <c r="Q414" s="146">
        <v>47</v>
      </c>
      <c r="R414" s="151"/>
    </row>
    <row r="415" spans="1:18">
      <c r="A415" s="8">
        <v>12325</v>
      </c>
      <c r="B415" s="146">
        <v>105</v>
      </c>
      <c r="C415" s="121">
        <v>1</v>
      </c>
      <c r="D415" t="s">
        <v>115</v>
      </c>
      <c r="E415">
        <f t="shared" si="72"/>
        <v>2</v>
      </c>
      <c r="F415">
        <f t="shared" si="76"/>
        <v>0</v>
      </c>
      <c r="G415">
        <f t="shared" si="77"/>
        <v>0</v>
      </c>
      <c r="H415">
        <f t="shared" si="78"/>
        <v>0</v>
      </c>
      <c r="I415">
        <f t="shared" si="79"/>
        <v>0</v>
      </c>
      <c r="J415">
        <f t="shared" si="80"/>
        <v>0</v>
      </c>
      <c r="K415">
        <f t="shared" si="81"/>
        <v>0</v>
      </c>
      <c r="L415">
        <f t="shared" si="82"/>
        <v>0</v>
      </c>
      <c r="M415">
        <f t="shared" si="83"/>
        <v>5</v>
      </c>
      <c r="N415" s="147">
        <f t="shared" si="73"/>
        <v>0</v>
      </c>
      <c r="O415" s="147">
        <f t="shared" si="74"/>
        <v>5</v>
      </c>
      <c r="P415">
        <f t="shared" si="75"/>
        <v>5</v>
      </c>
      <c r="Q415" s="146">
        <v>105</v>
      </c>
      <c r="R415" s="151"/>
    </row>
    <row r="416" spans="1:18">
      <c r="A416" s="8">
        <v>12320</v>
      </c>
      <c r="B416" s="146">
        <v>86</v>
      </c>
      <c r="C416" s="121">
        <v>0</v>
      </c>
      <c r="D416" t="s">
        <v>136</v>
      </c>
      <c r="E416">
        <f t="shared" si="72"/>
        <v>4</v>
      </c>
      <c r="F416">
        <f t="shared" si="76"/>
        <v>2</v>
      </c>
      <c r="G416">
        <f t="shared" si="77"/>
        <v>1</v>
      </c>
      <c r="H416">
        <f t="shared" si="78"/>
        <v>0</v>
      </c>
      <c r="I416">
        <f t="shared" si="79"/>
        <v>0</v>
      </c>
      <c r="J416">
        <f t="shared" si="80"/>
        <v>0</v>
      </c>
      <c r="K416">
        <f t="shared" si="81"/>
        <v>0</v>
      </c>
      <c r="L416">
        <f t="shared" si="82"/>
        <v>0</v>
      </c>
      <c r="M416">
        <f t="shared" si="83"/>
        <v>0</v>
      </c>
      <c r="N416" s="147">
        <f t="shared" si="73"/>
        <v>3</v>
      </c>
      <c r="O416" s="147">
        <f t="shared" si="74"/>
        <v>0</v>
      </c>
      <c r="P416">
        <f t="shared" si="75"/>
        <v>-3</v>
      </c>
      <c r="Q416" s="146">
        <v>86</v>
      </c>
      <c r="R416" s="151"/>
    </row>
    <row r="417" spans="1:18">
      <c r="A417" s="8">
        <v>12344</v>
      </c>
      <c r="B417" s="146">
        <v>55</v>
      </c>
      <c r="C417" s="121">
        <v>1</v>
      </c>
      <c r="D417" t="s">
        <v>125</v>
      </c>
      <c r="E417">
        <f t="shared" si="72"/>
        <v>2</v>
      </c>
      <c r="F417">
        <f t="shared" si="76"/>
        <v>0</v>
      </c>
      <c r="G417">
        <f t="shared" si="77"/>
        <v>1</v>
      </c>
      <c r="H417">
        <f t="shared" si="78"/>
        <v>0</v>
      </c>
      <c r="I417">
        <f t="shared" si="79"/>
        <v>0</v>
      </c>
      <c r="J417">
        <f t="shared" si="80"/>
        <v>0</v>
      </c>
      <c r="K417">
        <f t="shared" si="81"/>
        <v>0</v>
      </c>
      <c r="L417">
        <f t="shared" si="82"/>
        <v>0</v>
      </c>
      <c r="M417">
        <f t="shared" si="83"/>
        <v>0</v>
      </c>
      <c r="N417" s="147">
        <f t="shared" si="73"/>
        <v>1</v>
      </c>
      <c r="O417" s="147">
        <f t="shared" si="74"/>
        <v>0</v>
      </c>
      <c r="P417">
        <f t="shared" si="75"/>
        <v>-1</v>
      </c>
      <c r="Q417" s="146">
        <v>55</v>
      </c>
      <c r="R417" s="151"/>
    </row>
    <row r="418" spans="1:18">
      <c r="A418" s="8">
        <v>12353</v>
      </c>
      <c r="B418" s="146">
        <v>50</v>
      </c>
      <c r="C418" s="121">
        <v>0</v>
      </c>
      <c r="D418" t="s">
        <v>125</v>
      </c>
      <c r="E418">
        <f t="shared" si="72"/>
        <v>2</v>
      </c>
      <c r="F418">
        <f t="shared" si="76"/>
        <v>0</v>
      </c>
      <c r="G418">
        <f t="shared" si="77"/>
        <v>1</v>
      </c>
      <c r="H418">
        <f t="shared" si="78"/>
        <v>0</v>
      </c>
      <c r="I418">
        <f t="shared" si="79"/>
        <v>0</v>
      </c>
      <c r="J418">
        <f t="shared" si="80"/>
        <v>0</v>
      </c>
      <c r="K418">
        <f t="shared" si="81"/>
        <v>0</v>
      </c>
      <c r="L418">
        <f t="shared" si="82"/>
        <v>0</v>
      </c>
      <c r="M418">
        <f t="shared" si="83"/>
        <v>0</v>
      </c>
      <c r="N418" s="147">
        <f t="shared" si="73"/>
        <v>1</v>
      </c>
      <c r="O418" s="147">
        <f t="shared" si="74"/>
        <v>0</v>
      </c>
      <c r="P418">
        <f t="shared" si="75"/>
        <v>-1</v>
      </c>
      <c r="Q418" s="146">
        <v>50</v>
      </c>
      <c r="R418" s="151"/>
    </row>
    <row r="419" spans="1:18">
      <c r="A419" s="8">
        <v>12356</v>
      </c>
      <c r="B419" s="146">
        <v>38</v>
      </c>
      <c r="C419" s="121">
        <v>0</v>
      </c>
      <c r="D419" t="s">
        <v>123</v>
      </c>
      <c r="E419">
        <f t="shared" si="72"/>
        <v>2</v>
      </c>
      <c r="F419">
        <f t="shared" si="76"/>
        <v>0</v>
      </c>
      <c r="G419">
        <f t="shared" si="77"/>
        <v>0</v>
      </c>
      <c r="H419">
        <f t="shared" si="78"/>
        <v>0</v>
      </c>
      <c r="I419">
        <f t="shared" si="79"/>
        <v>1</v>
      </c>
      <c r="J419">
        <f t="shared" si="80"/>
        <v>0</v>
      </c>
      <c r="K419">
        <f t="shared" si="81"/>
        <v>0</v>
      </c>
      <c r="L419">
        <f t="shared" si="82"/>
        <v>0</v>
      </c>
      <c r="M419">
        <f t="shared" si="83"/>
        <v>0</v>
      </c>
      <c r="N419" s="147">
        <f t="shared" si="73"/>
        <v>1</v>
      </c>
      <c r="O419" s="147">
        <f t="shared" si="74"/>
        <v>0</v>
      </c>
      <c r="P419">
        <f t="shared" si="75"/>
        <v>-1</v>
      </c>
      <c r="Q419" s="146">
        <v>38</v>
      </c>
      <c r="R419" s="151"/>
    </row>
    <row r="420" spans="1:18">
      <c r="A420" s="8">
        <v>12359</v>
      </c>
      <c r="B420" s="146">
        <v>57</v>
      </c>
      <c r="C420" s="121">
        <v>0</v>
      </c>
      <c r="D420" t="s">
        <v>214</v>
      </c>
      <c r="E420">
        <f t="shared" si="72"/>
        <v>5</v>
      </c>
      <c r="F420">
        <f t="shared" si="76"/>
        <v>2</v>
      </c>
      <c r="G420">
        <f t="shared" si="77"/>
        <v>0</v>
      </c>
      <c r="H420">
        <f t="shared" si="78"/>
        <v>0</v>
      </c>
      <c r="I420">
        <f t="shared" si="79"/>
        <v>1</v>
      </c>
      <c r="J420">
        <f t="shared" si="80"/>
        <v>0</v>
      </c>
      <c r="K420">
        <f t="shared" si="81"/>
        <v>0</v>
      </c>
      <c r="L420">
        <f t="shared" si="82"/>
        <v>0</v>
      </c>
      <c r="M420">
        <f t="shared" si="83"/>
        <v>0</v>
      </c>
      <c r="N420" s="147">
        <f t="shared" si="73"/>
        <v>3</v>
      </c>
      <c r="O420" s="147">
        <f t="shared" si="74"/>
        <v>0</v>
      </c>
      <c r="P420">
        <f t="shared" si="75"/>
        <v>-3</v>
      </c>
      <c r="Q420" s="146">
        <v>57</v>
      </c>
      <c r="R420" s="151"/>
    </row>
    <row r="421" spans="1:18">
      <c r="A421" s="8">
        <v>12396</v>
      </c>
      <c r="B421" s="146">
        <v>57</v>
      </c>
      <c r="C421" s="121">
        <v>1</v>
      </c>
      <c r="D421" t="s">
        <v>125</v>
      </c>
      <c r="E421">
        <f t="shared" si="72"/>
        <v>2</v>
      </c>
      <c r="F421">
        <f t="shared" si="76"/>
        <v>0</v>
      </c>
      <c r="G421">
        <f t="shared" si="77"/>
        <v>1</v>
      </c>
      <c r="H421">
        <f t="shared" si="78"/>
        <v>0</v>
      </c>
      <c r="I421">
        <f t="shared" si="79"/>
        <v>0</v>
      </c>
      <c r="J421">
        <f t="shared" si="80"/>
        <v>0</v>
      </c>
      <c r="K421">
        <f t="shared" si="81"/>
        <v>0</v>
      </c>
      <c r="L421">
        <f t="shared" si="82"/>
        <v>0</v>
      </c>
      <c r="M421">
        <f t="shared" si="83"/>
        <v>0</v>
      </c>
      <c r="N421" s="147">
        <f t="shared" si="73"/>
        <v>1</v>
      </c>
      <c r="O421" s="147">
        <f t="shared" si="74"/>
        <v>0</v>
      </c>
      <c r="P421">
        <f t="shared" si="75"/>
        <v>-1</v>
      </c>
      <c r="Q421" s="146">
        <v>57</v>
      </c>
      <c r="R421" s="151"/>
    </row>
    <row r="422" spans="1:18">
      <c r="A422" s="8">
        <v>12397</v>
      </c>
      <c r="B422" s="146">
        <v>66</v>
      </c>
      <c r="C422" s="121">
        <v>0</v>
      </c>
      <c r="D422" t="s">
        <v>157</v>
      </c>
      <c r="E422">
        <f t="shared" si="72"/>
        <v>3</v>
      </c>
      <c r="F422">
        <f t="shared" si="76"/>
        <v>0</v>
      </c>
      <c r="G422">
        <f t="shared" si="77"/>
        <v>1</v>
      </c>
      <c r="H422">
        <f t="shared" si="78"/>
        <v>0</v>
      </c>
      <c r="I422">
        <f t="shared" si="79"/>
        <v>0</v>
      </c>
      <c r="J422">
        <f t="shared" si="80"/>
        <v>0</v>
      </c>
      <c r="K422">
        <f t="shared" si="81"/>
        <v>0</v>
      </c>
      <c r="L422">
        <f t="shared" si="82"/>
        <v>0</v>
      </c>
      <c r="M422">
        <f t="shared" si="83"/>
        <v>0</v>
      </c>
      <c r="N422" s="147">
        <f t="shared" si="73"/>
        <v>1</v>
      </c>
      <c r="O422" s="147">
        <f t="shared" si="74"/>
        <v>0</v>
      </c>
      <c r="P422">
        <f t="shared" si="75"/>
        <v>-1</v>
      </c>
      <c r="Q422" s="146">
        <v>66</v>
      </c>
      <c r="R422" s="151"/>
    </row>
    <row r="423" spans="1:18">
      <c r="A423" s="8">
        <v>12401</v>
      </c>
      <c r="B423" s="146">
        <v>75</v>
      </c>
      <c r="C423" s="121">
        <v>0</v>
      </c>
      <c r="D423" t="s">
        <v>113</v>
      </c>
      <c r="E423">
        <f t="shared" si="72"/>
        <v>3</v>
      </c>
      <c r="F423">
        <f t="shared" si="76"/>
        <v>2</v>
      </c>
      <c r="G423">
        <f t="shared" si="77"/>
        <v>0</v>
      </c>
      <c r="H423">
        <f t="shared" si="78"/>
        <v>0</v>
      </c>
      <c r="I423">
        <f t="shared" si="79"/>
        <v>0</v>
      </c>
      <c r="J423">
        <f t="shared" si="80"/>
        <v>0</v>
      </c>
      <c r="K423">
        <f t="shared" si="81"/>
        <v>0</v>
      </c>
      <c r="L423">
        <f t="shared" si="82"/>
        <v>0</v>
      </c>
      <c r="M423">
        <f t="shared" si="83"/>
        <v>0</v>
      </c>
      <c r="N423" s="147">
        <f t="shared" si="73"/>
        <v>2</v>
      </c>
      <c r="O423" s="147">
        <f t="shared" si="74"/>
        <v>0</v>
      </c>
      <c r="P423">
        <f t="shared" si="75"/>
        <v>-2</v>
      </c>
      <c r="Q423" s="146">
        <v>75</v>
      </c>
      <c r="R423" s="151"/>
    </row>
    <row r="424" spans="1:18">
      <c r="A424" s="8">
        <v>12414</v>
      </c>
      <c r="B424" s="146">
        <v>80</v>
      </c>
      <c r="C424" s="121">
        <v>0</v>
      </c>
      <c r="D424" t="s">
        <v>120</v>
      </c>
      <c r="E424">
        <f t="shared" si="72"/>
        <v>2</v>
      </c>
      <c r="F424">
        <f t="shared" si="76"/>
        <v>0</v>
      </c>
      <c r="G424">
        <f t="shared" si="77"/>
        <v>0</v>
      </c>
      <c r="H424">
        <f t="shared" si="78"/>
        <v>0</v>
      </c>
      <c r="I424">
        <f t="shared" si="79"/>
        <v>0</v>
      </c>
      <c r="J424">
        <f t="shared" si="80"/>
        <v>0</v>
      </c>
      <c r="K424">
        <f t="shared" si="81"/>
        <v>0</v>
      </c>
      <c r="L424">
        <f t="shared" si="82"/>
        <v>0</v>
      </c>
      <c r="M424">
        <f t="shared" si="83"/>
        <v>5</v>
      </c>
      <c r="N424" s="147">
        <f t="shared" si="73"/>
        <v>0</v>
      </c>
      <c r="O424" s="147">
        <f t="shared" si="74"/>
        <v>5</v>
      </c>
      <c r="P424">
        <f t="shared" si="75"/>
        <v>5</v>
      </c>
      <c r="Q424" s="146">
        <v>80</v>
      </c>
      <c r="R424" s="151"/>
    </row>
    <row r="425" spans="1:18">
      <c r="A425" s="8">
        <v>12390</v>
      </c>
      <c r="B425" s="146">
        <v>54</v>
      </c>
      <c r="C425" s="121">
        <v>1</v>
      </c>
      <c r="D425" t="s">
        <v>128</v>
      </c>
      <c r="E425">
        <f t="shared" si="72"/>
        <v>2</v>
      </c>
      <c r="F425">
        <f t="shared" si="76"/>
        <v>0</v>
      </c>
      <c r="G425">
        <f t="shared" si="77"/>
        <v>1</v>
      </c>
      <c r="H425">
        <f t="shared" si="78"/>
        <v>0</v>
      </c>
      <c r="I425">
        <f t="shared" si="79"/>
        <v>0</v>
      </c>
      <c r="J425">
        <f t="shared" si="80"/>
        <v>0</v>
      </c>
      <c r="K425">
        <f t="shared" si="81"/>
        <v>0</v>
      </c>
      <c r="L425">
        <f t="shared" si="82"/>
        <v>0</v>
      </c>
      <c r="M425">
        <f t="shared" si="83"/>
        <v>0</v>
      </c>
      <c r="N425" s="147">
        <f t="shared" si="73"/>
        <v>1</v>
      </c>
      <c r="O425" s="147">
        <f t="shared" si="74"/>
        <v>0</v>
      </c>
      <c r="P425">
        <f t="shared" si="75"/>
        <v>-1</v>
      </c>
      <c r="Q425" s="146">
        <v>54</v>
      </c>
      <c r="R425" s="151"/>
    </row>
    <row r="426" spans="1:18">
      <c r="A426" s="8">
        <v>12437</v>
      </c>
      <c r="B426" s="146">
        <v>67</v>
      </c>
      <c r="C426" s="121">
        <v>0</v>
      </c>
      <c r="D426" t="s">
        <v>115</v>
      </c>
      <c r="E426">
        <f t="shared" si="72"/>
        <v>2</v>
      </c>
      <c r="F426">
        <f t="shared" si="76"/>
        <v>0</v>
      </c>
      <c r="G426">
        <f t="shared" si="77"/>
        <v>0</v>
      </c>
      <c r="H426">
        <f t="shared" si="78"/>
        <v>0</v>
      </c>
      <c r="I426">
        <f t="shared" si="79"/>
        <v>0</v>
      </c>
      <c r="J426">
        <f t="shared" si="80"/>
        <v>0</v>
      </c>
      <c r="K426">
        <f t="shared" si="81"/>
        <v>0</v>
      </c>
      <c r="L426">
        <f t="shared" si="82"/>
        <v>0</v>
      </c>
      <c r="M426">
        <f t="shared" si="83"/>
        <v>5</v>
      </c>
      <c r="N426" s="147">
        <f t="shared" si="73"/>
        <v>0</v>
      </c>
      <c r="O426" s="147">
        <f t="shared" si="74"/>
        <v>5</v>
      </c>
      <c r="P426">
        <f t="shared" si="75"/>
        <v>5</v>
      </c>
      <c r="Q426" s="146">
        <v>67</v>
      </c>
      <c r="R426" s="151"/>
    </row>
    <row r="427" spans="1:18">
      <c r="A427" s="8">
        <v>12474</v>
      </c>
      <c r="B427" s="146">
        <v>62</v>
      </c>
      <c r="C427" s="121">
        <v>0</v>
      </c>
      <c r="D427" t="s">
        <v>122</v>
      </c>
      <c r="E427">
        <f t="shared" si="72"/>
        <v>2</v>
      </c>
      <c r="F427">
        <f t="shared" si="76"/>
        <v>2</v>
      </c>
      <c r="G427">
        <f t="shared" si="77"/>
        <v>0</v>
      </c>
      <c r="H427">
        <f t="shared" si="78"/>
        <v>0</v>
      </c>
      <c r="I427">
        <f t="shared" si="79"/>
        <v>0</v>
      </c>
      <c r="J427">
        <f t="shared" si="80"/>
        <v>0</v>
      </c>
      <c r="K427">
        <f t="shared" si="81"/>
        <v>0</v>
      </c>
      <c r="L427">
        <f t="shared" si="82"/>
        <v>0</v>
      </c>
      <c r="M427">
        <f t="shared" si="83"/>
        <v>0</v>
      </c>
      <c r="N427" s="147">
        <f t="shared" si="73"/>
        <v>2</v>
      </c>
      <c r="O427" s="147">
        <f t="shared" si="74"/>
        <v>0</v>
      </c>
      <c r="P427">
        <f t="shared" si="75"/>
        <v>-2</v>
      </c>
      <c r="Q427" s="146">
        <v>62</v>
      </c>
      <c r="R427" s="151"/>
    </row>
    <row r="428" spans="1:18">
      <c r="A428" s="8">
        <v>12496</v>
      </c>
      <c r="B428" s="146">
        <v>102</v>
      </c>
      <c r="C428" s="121">
        <v>1</v>
      </c>
      <c r="D428" t="s">
        <v>120</v>
      </c>
      <c r="E428">
        <f t="shared" si="72"/>
        <v>2</v>
      </c>
      <c r="F428">
        <f t="shared" si="76"/>
        <v>0</v>
      </c>
      <c r="G428">
        <f t="shared" si="77"/>
        <v>0</v>
      </c>
      <c r="H428">
        <f t="shared" si="78"/>
        <v>0</v>
      </c>
      <c r="I428">
        <f t="shared" si="79"/>
        <v>0</v>
      </c>
      <c r="J428">
        <f t="shared" si="80"/>
        <v>0</v>
      </c>
      <c r="K428">
        <f t="shared" si="81"/>
        <v>0</v>
      </c>
      <c r="L428">
        <f t="shared" si="82"/>
        <v>0</v>
      </c>
      <c r="M428">
        <f t="shared" si="83"/>
        <v>5</v>
      </c>
      <c r="N428" s="147">
        <f t="shared" si="73"/>
        <v>0</v>
      </c>
      <c r="O428" s="147">
        <f t="shared" si="74"/>
        <v>5</v>
      </c>
      <c r="P428">
        <f t="shared" si="75"/>
        <v>5</v>
      </c>
      <c r="Q428" s="146">
        <v>102</v>
      </c>
      <c r="R428" s="151"/>
    </row>
    <row r="429" spans="1:18">
      <c r="A429" s="8">
        <v>12515</v>
      </c>
      <c r="B429" s="146">
        <v>56</v>
      </c>
      <c r="C429" s="121">
        <v>0</v>
      </c>
      <c r="D429" t="s">
        <v>163</v>
      </c>
      <c r="E429">
        <f t="shared" ref="E429:E489" si="84">LEN(D429)</f>
        <v>5</v>
      </c>
      <c r="F429">
        <f t="shared" si="76"/>
        <v>2</v>
      </c>
      <c r="G429">
        <f t="shared" si="77"/>
        <v>1</v>
      </c>
      <c r="H429">
        <f t="shared" si="78"/>
        <v>0</v>
      </c>
      <c r="I429">
        <f t="shared" si="79"/>
        <v>0</v>
      </c>
      <c r="J429">
        <f t="shared" si="80"/>
        <v>0</v>
      </c>
      <c r="K429">
        <f t="shared" si="81"/>
        <v>0</v>
      </c>
      <c r="L429">
        <f t="shared" si="82"/>
        <v>0</v>
      </c>
      <c r="M429">
        <f t="shared" si="83"/>
        <v>0</v>
      </c>
      <c r="N429" s="147">
        <f t="shared" ref="N429:N489" si="85">SUM(F429:I429)</f>
        <v>3</v>
      </c>
      <c r="O429" s="147">
        <f t="shared" ref="O429:O489" si="86">SUM(J429,K429,L429,M429)</f>
        <v>0</v>
      </c>
      <c r="P429">
        <f t="shared" ref="P429:P489" si="87">O429-N429</f>
        <v>-3</v>
      </c>
      <c r="Q429" s="146">
        <v>56</v>
      </c>
      <c r="R429" s="151"/>
    </row>
    <row r="430" spans="1:18">
      <c r="A430" s="8">
        <v>12524</v>
      </c>
      <c r="B430" s="146">
        <v>45</v>
      </c>
      <c r="C430" s="121">
        <v>0</v>
      </c>
      <c r="D430" t="s">
        <v>236</v>
      </c>
      <c r="E430">
        <f t="shared" si="84"/>
        <v>6</v>
      </c>
      <c r="F430">
        <f t="shared" si="76"/>
        <v>2</v>
      </c>
      <c r="G430">
        <f t="shared" si="77"/>
        <v>1</v>
      </c>
      <c r="H430">
        <f t="shared" si="78"/>
        <v>0</v>
      </c>
      <c r="I430">
        <f t="shared" si="79"/>
        <v>0</v>
      </c>
      <c r="J430">
        <f t="shared" si="80"/>
        <v>0</v>
      </c>
      <c r="K430">
        <f t="shared" si="81"/>
        <v>0</v>
      </c>
      <c r="L430">
        <f t="shared" si="82"/>
        <v>0</v>
      </c>
      <c r="M430">
        <f t="shared" si="83"/>
        <v>0</v>
      </c>
      <c r="N430" s="147">
        <f t="shared" si="85"/>
        <v>3</v>
      </c>
      <c r="O430" s="147">
        <f t="shared" si="86"/>
        <v>0</v>
      </c>
      <c r="P430">
        <f t="shared" si="87"/>
        <v>-3</v>
      </c>
      <c r="Q430" s="146">
        <v>45</v>
      </c>
      <c r="R430" s="151"/>
    </row>
    <row r="431" spans="1:18">
      <c r="A431" s="8">
        <v>12539</v>
      </c>
      <c r="B431" s="146">
        <v>42</v>
      </c>
      <c r="C431" s="121">
        <v>0</v>
      </c>
      <c r="D431" t="s">
        <v>125</v>
      </c>
      <c r="E431">
        <f t="shared" si="84"/>
        <v>2</v>
      </c>
      <c r="F431">
        <f t="shared" si="76"/>
        <v>0</v>
      </c>
      <c r="G431">
        <f t="shared" si="77"/>
        <v>1</v>
      </c>
      <c r="H431">
        <f t="shared" si="78"/>
        <v>0</v>
      </c>
      <c r="I431">
        <f t="shared" si="79"/>
        <v>0</v>
      </c>
      <c r="J431">
        <f t="shared" si="80"/>
        <v>0</v>
      </c>
      <c r="K431">
        <f t="shared" si="81"/>
        <v>0</v>
      </c>
      <c r="L431">
        <f t="shared" si="82"/>
        <v>0</v>
      </c>
      <c r="M431">
        <f t="shared" si="83"/>
        <v>0</v>
      </c>
      <c r="N431" s="147">
        <f t="shared" si="85"/>
        <v>1</v>
      </c>
      <c r="O431" s="147">
        <f t="shared" si="86"/>
        <v>0</v>
      </c>
      <c r="P431">
        <f t="shared" si="87"/>
        <v>-1</v>
      </c>
      <c r="Q431" s="146">
        <v>42</v>
      </c>
      <c r="R431" s="151"/>
    </row>
    <row r="432" spans="1:18">
      <c r="A432" s="8">
        <v>12549</v>
      </c>
      <c r="B432" s="146">
        <v>75</v>
      </c>
      <c r="C432" s="121">
        <v>1</v>
      </c>
      <c r="D432" t="s">
        <v>147</v>
      </c>
      <c r="E432">
        <f t="shared" si="84"/>
        <v>5</v>
      </c>
      <c r="F432">
        <f t="shared" si="76"/>
        <v>2</v>
      </c>
      <c r="G432">
        <f t="shared" si="77"/>
        <v>1</v>
      </c>
      <c r="H432">
        <f t="shared" si="78"/>
        <v>0</v>
      </c>
      <c r="I432">
        <f t="shared" si="79"/>
        <v>0</v>
      </c>
      <c r="J432">
        <f t="shared" si="80"/>
        <v>0</v>
      </c>
      <c r="K432">
        <f t="shared" si="81"/>
        <v>0</v>
      </c>
      <c r="L432">
        <f t="shared" si="82"/>
        <v>0</v>
      </c>
      <c r="M432">
        <f t="shared" si="83"/>
        <v>0</v>
      </c>
      <c r="N432" s="147">
        <f t="shared" si="85"/>
        <v>3</v>
      </c>
      <c r="O432" s="147">
        <f t="shared" si="86"/>
        <v>0</v>
      </c>
      <c r="P432">
        <f t="shared" si="87"/>
        <v>-3</v>
      </c>
      <c r="Q432" s="146">
        <v>75</v>
      </c>
      <c r="R432" s="151"/>
    </row>
    <row r="433" spans="1:18">
      <c r="A433" s="8">
        <v>12543</v>
      </c>
      <c r="B433" s="146">
        <v>52</v>
      </c>
      <c r="C433" s="121">
        <v>0</v>
      </c>
      <c r="D433" t="s">
        <v>198</v>
      </c>
      <c r="E433">
        <f t="shared" si="84"/>
        <v>2</v>
      </c>
      <c r="F433">
        <f t="shared" si="76"/>
        <v>0</v>
      </c>
      <c r="G433">
        <f t="shared" si="77"/>
        <v>0</v>
      </c>
      <c r="H433">
        <f t="shared" si="78"/>
        <v>0</v>
      </c>
      <c r="I433">
        <f t="shared" si="79"/>
        <v>0</v>
      </c>
      <c r="J433">
        <f t="shared" si="80"/>
        <v>0</v>
      </c>
      <c r="K433">
        <f t="shared" si="81"/>
        <v>0</v>
      </c>
      <c r="L433">
        <f t="shared" si="82"/>
        <v>7</v>
      </c>
      <c r="M433">
        <f t="shared" si="83"/>
        <v>0</v>
      </c>
      <c r="N433" s="147">
        <f t="shared" si="85"/>
        <v>0</v>
      </c>
      <c r="O433" s="147">
        <f t="shared" si="86"/>
        <v>7</v>
      </c>
      <c r="P433">
        <f t="shared" si="87"/>
        <v>7</v>
      </c>
      <c r="Q433" s="146">
        <v>52</v>
      </c>
      <c r="R433" s="151"/>
    </row>
    <row r="434" spans="1:18">
      <c r="A434" s="8">
        <v>12556</v>
      </c>
      <c r="B434" s="146">
        <v>81</v>
      </c>
      <c r="C434" s="121">
        <v>0</v>
      </c>
      <c r="D434" t="s">
        <v>247</v>
      </c>
      <c r="E434">
        <f t="shared" si="84"/>
        <v>16</v>
      </c>
      <c r="F434">
        <f t="shared" si="76"/>
        <v>2</v>
      </c>
      <c r="G434">
        <f t="shared" si="77"/>
        <v>0</v>
      </c>
      <c r="H434">
        <f t="shared" si="78"/>
        <v>0</v>
      </c>
      <c r="I434">
        <f t="shared" si="79"/>
        <v>0</v>
      </c>
      <c r="J434">
        <f t="shared" si="80"/>
        <v>10</v>
      </c>
      <c r="K434">
        <f t="shared" si="81"/>
        <v>0</v>
      </c>
      <c r="L434">
        <f t="shared" si="82"/>
        <v>0</v>
      </c>
      <c r="M434">
        <f t="shared" si="83"/>
        <v>0</v>
      </c>
      <c r="N434" s="147">
        <f t="shared" si="85"/>
        <v>2</v>
      </c>
      <c r="O434" s="147">
        <f t="shared" si="86"/>
        <v>10</v>
      </c>
      <c r="P434">
        <v>7</v>
      </c>
      <c r="Q434" s="146">
        <v>81</v>
      </c>
      <c r="R434" s="151"/>
    </row>
    <row r="435" spans="1:18">
      <c r="A435" s="8">
        <v>12553</v>
      </c>
      <c r="B435" s="146">
        <v>63</v>
      </c>
      <c r="C435" s="121">
        <v>0</v>
      </c>
      <c r="D435" t="s">
        <v>120</v>
      </c>
      <c r="E435">
        <f t="shared" si="84"/>
        <v>2</v>
      </c>
      <c r="F435">
        <f t="shared" si="76"/>
        <v>0</v>
      </c>
      <c r="G435">
        <f t="shared" si="77"/>
        <v>0</v>
      </c>
      <c r="H435">
        <f t="shared" si="78"/>
        <v>0</v>
      </c>
      <c r="I435">
        <f t="shared" si="79"/>
        <v>0</v>
      </c>
      <c r="J435">
        <f t="shared" si="80"/>
        <v>0</v>
      </c>
      <c r="K435">
        <f t="shared" si="81"/>
        <v>0</v>
      </c>
      <c r="L435">
        <f t="shared" si="82"/>
        <v>0</v>
      </c>
      <c r="M435">
        <f t="shared" si="83"/>
        <v>5</v>
      </c>
      <c r="N435" s="147">
        <f t="shared" si="85"/>
        <v>0</v>
      </c>
      <c r="O435" s="147">
        <f t="shared" si="86"/>
        <v>5</v>
      </c>
      <c r="P435">
        <f t="shared" si="87"/>
        <v>5</v>
      </c>
      <c r="Q435" s="146">
        <v>63</v>
      </c>
      <c r="R435" s="151"/>
    </row>
    <row r="436" spans="1:18">
      <c r="A436" s="8">
        <v>12586</v>
      </c>
      <c r="B436" s="146">
        <v>85</v>
      </c>
      <c r="C436" s="121">
        <v>0</v>
      </c>
      <c r="D436" t="s">
        <v>248</v>
      </c>
      <c r="E436">
        <f t="shared" si="84"/>
        <v>4</v>
      </c>
      <c r="F436">
        <f t="shared" si="76"/>
        <v>0</v>
      </c>
      <c r="G436">
        <f t="shared" si="77"/>
        <v>0</v>
      </c>
      <c r="H436">
        <f t="shared" si="78"/>
        <v>0</v>
      </c>
      <c r="I436">
        <f t="shared" si="79"/>
        <v>0</v>
      </c>
      <c r="J436">
        <f t="shared" si="80"/>
        <v>0</v>
      </c>
      <c r="K436">
        <f t="shared" si="81"/>
        <v>0</v>
      </c>
      <c r="L436">
        <f t="shared" si="82"/>
        <v>7</v>
      </c>
      <c r="M436">
        <f t="shared" si="83"/>
        <v>5</v>
      </c>
      <c r="N436" s="147">
        <f t="shared" si="85"/>
        <v>0</v>
      </c>
      <c r="O436" s="147">
        <f t="shared" si="86"/>
        <v>12</v>
      </c>
      <c r="P436">
        <v>10</v>
      </c>
      <c r="Q436" s="146">
        <v>85</v>
      </c>
      <c r="R436" s="151"/>
    </row>
    <row r="437" spans="1:18">
      <c r="A437" s="8">
        <v>12591</v>
      </c>
      <c r="B437" s="146">
        <v>66</v>
      </c>
      <c r="C437" s="121">
        <v>0</v>
      </c>
      <c r="D437" t="s">
        <v>249</v>
      </c>
      <c r="E437">
        <f t="shared" si="84"/>
        <v>12</v>
      </c>
      <c r="F437">
        <f t="shared" si="76"/>
        <v>2</v>
      </c>
      <c r="G437">
        <f t="shared" si="77"/>
        <v>1</v>
      </c>
      <c r="H437">
        <f t="shared" si="78"/>
        <v>2</v>
      </c>
      <c r="I437">
        <f t="shared" si="79"/>
        <v>1</v>
      </c>
      <c r="J437">
        <f t="shared" si="80"/>
        <v>0</v>
      </c>
      <c r="K437">
        <f t="shared" si="81"/>
        <v>0</v>
      </c>
      <c r="L437">
        <f t="shared" si="82"/>
        <v>0</v>
      </c>
      <c r="M437">
        <f t="shared" si="83"/>
        <v>0</v>
      </c>
      <c r="N437" s="147">
        <f t="shared" si="85"/>
        <v>6</v>
      </c>
      <c r="O437" s="147">
        <f t="shared" si="86"/>
        <v>0</v>
      </c>
      <c r="P437">
        <f t="shared" si="87"/>
        <v>-6</v>
      </c>
      <c r="Q437" s="146">
        <v>66</v>
      </c>
      <c r="R437" s="151"/>
    </row>
    <row r="438" spans="1:18">
      <c r="A438" s="8">
        <v>12605</v>
      </c>
      <c r="B438" s="146">
        <v>35</v>
      </c>
      <c r="C438" s="121">
        <v>0</v>
      </c>
      <c r="D438" t="s">
        <v>123</v>
      </c>
      <c r="E438">
        <f t="shared" si="84"/>
        <v>2</v>
      </c>
      <c r="F438">
        <f t="shared" si="76"/>
        <v>0</v>
      </c>
      <c r="G438">
        <f t="shared" si="77"/>
        <v>0</v>
      </c>
      <c r="H438">
        <f t="shared" si="78"/>
        <v>0</v>
      </c>
      <c r="I438">
        <f t="shared" si="79"/>
        <v>1</v>
      </c>
      <c r="J438">
        <f t="shared" si="80"/>
        <v>0</v>
      </c>
      <c r="K438">
        <f t="shared" si="81"/>
        <v>0</v>
      </c>
      <c r="L438">
        <f t="shared" si="82"/>
        <v>0</v>
      </c>
      <c r="M438">
        <f t="shared" si="83"/>
        <v>0</v>
      </c>
      <c r="N438" s="147">
        <f t="shared" si="85"/>
        <v>1</v>
      </c>
      <c r="O438" s="147">
        <f t="shared" si="86"/>
        <v>0</v>
      </c>
      <c r="P438">
        <f t="shared" si="87"/>
        <v>-1</v>
      </c>
      <c r="Q438" s="146">
        <v>35</v>
      </c>
      <c r="R438" s="151"/>
    </row>
    <row r="439" spans="1:18">
      <c r="A439" s="8">
        <v>12609</v>
      </c>
      <c r="B439" s="146">
        <v>47</v>
      </c>
      <c r="C439" s="121">
        <v>0</v>
      </c>
      <c r="D439" t="s">
        <v>250</v>
      </c>
      <c r="E439">
        <f t="shared" si="84"/>
        <v>6</v>
      </c>
      <c r="F439">
        <f t="shared" si="76"/>
        <v>2</v>
      </c>
      <c r="G439">
        <f t="shared" si="77"/>
        <v>0</v>
      </c>
      <c r="H439">
        <f t="shared" si="78"/>
        <v>2</v>
      </c>
      <c r="I439">
        <f t="shared" si="79"/>
        <v>1</v>
      </c>
      <c r="J439">
        <f t="shared" si="80"/>
        <v>0</v>
      </c>
      <c r="K439">
        <f t="shared" si="81"/>
        <v>0</v>
      </c>
      <c r="L439">
        <f t="shared" si="82"/>
        <v>0</v>
      </c>
      <c r="M439">
        <f t="shared" si="83"/>
        <v>0</v>
      </c>
      <c r="N439" s="147">
        <f t="shared" si="85"/>
        <v>5</v>
      </c>
      <c r="O439" s="147">
        <f t="shared" si="86"/>
        <v>0</v>
      </c>
      <c r="P439">
        <f t="shared" si="87"/>
        <v>-5</v>
      </c>
      <c r="Q439" s="146">
        <v>47</v>
      </c>
      <c r="R439" s="151"/>
    </row>
    <row r="440" spans="1:18">
      <c r="A440" s="8">
        <v>12610</v>
      </c>
      <c r="B440" s="146">
        <v>76</v>
      </c>
      <c r="C440" s="121">
        <v>1</v>
      </c>
      <c r="D440" t="s">
        <v>128</v>
      </c>
      <c r="E440">
        <f t="shared" si="84"/>
        <v>2</v>
      </c>
      <c r="F440">
        <f t="shared" si="76"/>
        <v>0</v>
      </c>
      <c r="G440">
        <f t="shared" si="77"/>
        <v>1</v>
      </c>
      <c r="H440">
        <f t="shared" si="78"/>
        <v>0</v>
      </c>
      <c r="I440">
        <f t="shared" si="79"/>
        <v>0</v>
      </c>
      <c r="J440">
        <f t="shared" si="80"/>
        <v>0</v>
      </c>
      <c r="K440">
        <f t="shared" si="81"/>
        <v>0</v>
      </c>
      <c r="L440">
        <f t="shared" si="82"/>
        <v>0</v>
      </c>
      <c r="M440">
        <f t="shared" si="83"/>
        <v>0</v>
      </c>
      <c r="N440" s="147">
        <f t="shared" si="85"/>
        <v>1</v>
      </c>
      <c r="O440" s="147">
        <f t="shared" si="86"/>
        <v>0</v>
      </c>
      <c r="P440">
        <f t="shared" si="87"/>
        <v>-1</v>
      </c>
      <c r="Q440" s="146">
        <v>76</v>
      </c>
      <c r="R440" s="151"/>
    </row>
    <row r="441" spans="1:18">
      <c r="A441" s="8">
        <v>12618</v>
      </c>
      <c r="B441" s="146">
        <v>77</v>
      </c>
      <c r="C441" s="121">
        <v>0</v>
      </c>
      <c r="D441" t="s">
        <v>251</v>
      </c>
      <c r="E441">
        <f t="shared" si="84"/>
        <v>4</v>
      </c>
      <c r="F441">
        <f t="shared" si="76"/>
        <v>2</v>
      </c>
      <c r="G441">
        <f t="shared" si="77"/>
        <v>1</v>
      </c>
      <c r="H441">
        <f t="shared" si="78"/>
        <v>0</v>
      </c>
      <c r="I441">
        <f t="shared" si="79"/>
        <v>0</v>
      </c>
      <c r="J441">
        <f t="shared" si="80"/>
        <v>0</v>
      </c>
      <c r="K441">
        <f t="shared" si="81"/>
        <v>0</v>
      </c>
      <c r="L441">
        <f t="shared" si="82"/>
        <v>0</v>
      </c>
      <c r="M441">
        <f t="shared" si="83"/>
        <v>0</v>
      </c>
      <c r="N441" s="147">
        <f t="shared" si="85"/>
        <v>3</v>
      </c>
      <c r="O441" s="147">
        <f t="shared" si="86"/>
        <v>0</v>
      </c>
      <c r="P441">
        <f t="shared" si="87"/>
        <v>-3</v>
      </c>
      <c r="Q441" s="146">
        <v>77</v>
      </c>
      <c r="R441" s="151"/>
    </row>
    <row r="442" spans="1:18">
      <c r="A442" s="8">
        <v>11397</v>
      </c>
      <c r="B442" s="146">
        <v>44</v>
      </c>
      <c r="C442" s="121">
        <v>0</v>
      </c>
      <c r="D442" t="s">
        <v>170</v>
      </c>
      <c r="E442">
        <f t="shared" si="84"/>
        <v>8</v>
      </c>
      <c r="F442">
        <f t="shared" si="76"/>
        <v>2</v>
      </c>
      <c r="G442">
        <f t="shared" si="77"/>
        <v>1</v>
      </c>
      <c r="H442">
        <f t="shared" si="78"/>
        <v>2</v>
      </c>
      <c r="I442">
        <f t="shared" si="79"/>
        <v>1</v>
      </c>
      <c r="J442">
        <f t="shared" si="80"/>
        <v>0</v>
      </c>
      <c r="K442">
        <f t="shared" si="81"/>
        <v>0</v>
      </c>
      <c r="L442">
        <f t="shared" si="82"/>
        <v>0</v>
      </c>
      <c r="M442">
        <f t="shared" si="83"/>
        <v>0</v>
      </c>
      <c r="N442" s="147">
        <f t="shared" si="85"/>
        <v>6</v>
      </c>
      <c r="O442" s="147">
        <f t="shared" si="86"/>
        <v>0</v>
      </c>
      <c r="P442">
        <f t="shared" si="87"/>
        <v>-6</v>
      </c>
      <c r="Q442" s="146">
        <v>44</v>
      </c>
      <c r="R442" s="151"/>
    </row>
    <row r="443" spans="1:18">
      <c r="A443" s="8">
        <v>12650</v>
      </c>
      <c r="B443" s="146">
        <v>32</v>
      </c>
      <c r="C443" s="121">
        <v>0</v>
      </c>
      <c r="D443" t="s">
        <v>126</v>
      </c>
      <c r="E443">
        <f t="shared" si="84"/>
        <v>2</v>
      </c>
      <c r="F443">
        <f t="shared" si="76"/>
        <v>0</v>
      </c>
      <c r="G443">
        <f t="shared" si="77"/>
        <v>0</v>
      </c>
      <c r="H443">
        <f t="shared" si="78"/>
        <v>0</v>
      </c>
      <c r="I443">
        <f t="shared" si="79"/>
        <v>1</v>
      </c>
      <c r="J443">
        <f t="shared" si="80"/>
        <v>0</v>
      </c>
      <c r="K443">
        <f t="shared" si="81"/>
        <v>0</v>
      </c>
      <c r="L443">
        <f t="shared" si="82"/>
        <v>0</v>
      </c>
      <c r="M443">
        <f t="shared" si="83"/>
        <v>0</v>
      </c>
      <c r="N443" s="147">
        <f t="shared" si="85"/>
        <v>1</v>
      </c>
      <c r="O443" s="147">
        <f t="shared" si="86"/>
        <v>0</v>
      </c>
      <c r="P443">
        <f t="shared" si="87"/>
        <v>-1</v>
      </c>
      <c r="Q443" s="146">
        <v>32</v>
      </c>
      <c r="R443" s="151"/>
    </row>
    <row r="444" spans="1:18">
      <c r="A444" s="8">
        <v>12657</v>
      </c>
      <c r="B444" s="146">
        <v>50</v>
      </c>
      <c r="C444" s="121">
        <v>0</v>
      </c>
      <c r="D444" t="s">
        <v>252</v>
      </c>
      <c r="E444">
        <f t="shared" si="84"/>
        <v>5</v>
      </c>
      <c r="F444">
        <f t="shared" si="76"/>
        <v>0</v>
      </c>
      <c r="G444">
        <f t="shared" si="77"/>
        <v>1</v>
      </c>
      <c r="H444">
        <f t="shared" si="78"/>
        <v>0</v>
      </c>
      <c r="I444">
        <f t="shared" si="79"/>
        <v>1</v>
      </c>
      <c r="J444">
        <f t="shared" si="80"/>
        <v>0</v>
      </c>
      <c r="K444">
        <f t="shared" si="81"/>
        <v>0</v>
      </c>
      <c r="L444">
        <f t="shared" si="82"/>
        <v>0</v>
      </c>
      <c r="M444">
        <f t="shared" si="83"/>
        <v>0</v>
      </c>
      <c r="N444" s="147">
        <f t="shared" si="85"/>
        <v>2</v>
      </c>
      <c r="O444" s="147">
        <f t="shared" si="86"/>
        <v>0</v>
      </c>
      <c r="P444">
        <f t="shared" si="87"/>
        <v>-2</v>
      </c>
      <c r="Q444" s="146">
        <v>50</v>
      </c>
      <c r="R444" s="151"/>
    </row>
    <row r="445" spans="1:18">
      <c r="A445" s="8">
        <v>12659</v>
      </c>
      <c r="B445" s="146">
        <v>31</v>
      </c>
      <c r="C445" s="121">
        <v>0</v>
      </c>
      <c r="D445" t="s">
        <v>118</v>
      </c>
      <c r="E445">
        <f t="shared" si="84"/>
        <v>1</v>
      </c>
      <c r="F445">
        <f t="shared" si="76"/>
        <v>0</v>
      </c>
      <c r="G445">
        <f t="shared" si="77"/>
        <v>0</v>
      </c>
      <c r="H445">
        <f t="shared" si="78"/>
        <v>0</v>
      </c>
      <c r="I445">
        <f t="shared" si="79"/>
        <v>0</v>
      </c>
      <c r="J445">
        <f t="shared" si="80"/>
        <v>0</v>
      </c>
      <c r="K445">
        <f t="shared" si="81"/>
        <v>0</v>
      </c>
      <c r="L445">
        <f t="shared" si="82"/>
        <v>0</v>
      </c>
      <c r="M445">
        <f t="shared" si="83"/>
        <v>0</v>
      </c>
      <c r="N445" s="147">
        <f t="shared" si="85"/>
        <v>0</v>
      </c>
      <c r="O445" s="147">
        <f t="shared" si="86"/>
        <v>0</v>
      </c>
      <c r="P445">
        <f t="shared" si="87"/>
        <v>0</v>
      </c>
      <c r="Q445" s="146">
        <v>31</v>
      </c>
      <c r="R445" s="151"/>
    </row>
    <row r="446" spans="1:18">
      <c r="A446" s="8">
        <v>12695</v>
      </c>
      <c r="B446" s="146">
        <v>61</v>
      </c>
      <c r="C446" s="121">
        <v>0</v>
      </c>
      <c r="D446" t="s">
        <v>126</v>
      </c>
      <c r="E446">
        <f t="shared" si="84"/>
        <v>2</v>
      </c>
      <c r="F446">
        <f t="shared" si="76"/>
        <v>0</v>
      </c>
      <c r="G446">
        <f t="shared" si="77"/>
        <v>0</v>
      </c>
      <c r="H446">
        <f t="shared" si="78"/>
        <v>0</v>
      </c>
      <c r="I446">
        <f t="shared" si="79"/>
        <v>1</v>
      </c>
      <c r="J446">
        <f t="shared" si="80"/>
        <v>0</v>
      </c>
      <c r="K446">
        <f t="shared" si="81"/>
        <v>0</v>
      </c>
      <c r="L446">
        <f t="shared" si="82"/>
        <v>0</v>
      </c>
      <c r="M446">
        <f t="shared" si="83"/>
        <v>0</v>
      </c>
      <c r="N446" s="147">
        <f t="shared" si="85"/>
        <v>1</v>
      </c>
      <c r="O446" s="147">
        <f t="shared" si="86"/>
        <v>0</v>
      </c>
      <c r="P446">
        <f t="shared" si="87"/>
        <v>-1</v>
      </c>
      <c r="Q446" s="146">
        <v>61</v>
      </c>
      <c r="R446" s="151"/>
    </row>
    <row r="447" spans="1:18">
      <c r="A447" s="8">
        <v>12698</v>
      </c>
      <c r="B447" s="146">
        <v>49</v>
      </c>
      <c r="C447" s="121">
        <v>0</v>
      </c>
      <c r="D447" t="s">
        <v>126</v>
      </c>
      <c r="E447">
        <f t="shared" si="84"/>
        <v>2</v>
      </c>
      <c r="F447">
        <f t="shared" si="76"/>
        <v>0</v>
      </c>
      <c r="G447">
        <f t="shared" si="77"/>
        <v>0</v>
      </c>
      <c r="H447">
        <f t="shared" si="78"/>
        <v>0</v>
      </c>
      <c r="I447">
        <f t="shared" si="79"/>
        <v>1</v>
      </c>
      <c r="J447">
        <f t="shared" si="80"/>
        <v>0</v>
      </c>
      <c r="K447">
        <f t="shared" si="81"/>
        <v>0</v>
      </c>
      <c r="L447">
        <f t="shared" si="82"/>
        <v>0</v>
      </c>
      <c r="M447">
        <f t="shared" si="83"/>
        <v>0</v>
      </c>
      <c r="N447" s="147">
        <f t="shared" si="85"/>
        <v>1</v>
      </c>
      <c r="O447" s="147">
        <f t="shared" si="86"/>
        <v>0</v>
      </c>
      <c r="P447">
        <f t="shared" si="87"/>
        <v>-1</v>
      </c>
      <c r="Q447" s="146">
        <v>49</v>
      </c>
      <c r="R447" s="151"/>
    </row>
    <row r="448" spans="1:18">
      <c r="A448" s="8">
        <v>12697</v>
      </c>
      <c r="B448" s="146">
        <v>47</v>
      </c>
      <c r="C448" s="121">
        <v>0</v>
      </c>
      <c r="D448" t="s">
        <v>125</v>
      </c>
      <c r="E448">
        <f t="shared" si="84"/>
        <v>2</v>
      </c>
      <c r="F448">
        <f t="shared" si="76"/>
        <v>0</v>
      </c>
      <c r="G448">
        <f t="shared" si="77"/>
        <v>1</v>
      </c>
      <c r="H448">
        <f t="shared" si="78"/>
        <v>0</v>
      </c>
      <c r="I448">
        <f t="shared" si="79"/>
        <v>0</v>
      </c>
      <c r="J448">
        <f t="shared" si="80"/>
        <v>0</v>
      </c>
      <c r="K448">
        <f t="shared" si="81"/>
        <v>0</v>
      </c>
      <c r="L448">
        <f t="shared" si="82"/>
        <v>0</v>
      </c>
      <c r="M448">
        <f t="shared" si="83"/>
        <v>0</v>
      </c>
      <c r="N448" s="147">
        <f t="shared" si="85"/>
        <v>1</v>
      </c>
      <c r="O448" s="147">
        <f t="shared" si="86"/>
        <v>0</v>
      </c>
      <c r="P448">
        <f t="shared" si="87"/>
        <v>-1</v>
      </c>
      <c r="Q448" s="146">
        <v>47</v>
      </c>
      <c r="R448" s="151"/>
    </row>
    <row r="449" spans="1:18">
      <c r="A449" s="8">
        <v>12701</v>
      </c>
      <c r="B449" s="146">
        <v>73</v>
      </c>
      <c r="C449" s="121">
        <v>1</v>
      </c>
      <c r="D449" t="s">
        <v>133</v>
      </c>
      <c r="E449">
        <f t="shared" si="84"/>
        <v>2</v>
      </c>
      <c r="F449">
        <f t="shared" si="76"/>
        <v>0</v>
      </c>
      <c r="G449">
        <f t="shared" si="77"/>
        <v>0</v>
      </c>
      <c r="H449">
        <f t="shared" si="78"/>
        <v>0</v>
      </c>
      <c r="I449">
        <f t="shared" si="79"/>
        <v>0</v>
      </c>
      <c r="J449">
        <f t="shared" si="80"/>
        <v>0</v>
      </c>
      <c r="K449">
        <f t="shared" si="81"/>
        <v>9</v>
      </c>
      <c r="L449">
        <f t="shared" si="82"/>
        <v>0</v>
      </c>
      <c r="M449">
        <f t="shared" si="83"/>
        <v>0</v>
      </c>
      <c r="N449" s="147">
        <f t="shared" si="85"/>
        <v>0</v>
      </c>
      <c r="O449" s="147">
        <f t="shared" si="86"/>
        <v>9</v>
      </c>
      <c r="P449">
        <f t="shared" si="87"/>
        <v>9</v>
      </c>
      <c r="Q449" s="146">
        <v>73</v>
      </c>
      <c r="R449" s="151"/>
    </row>
    <row r="450" spans="1:18">
      <c r="A450" s="8">
        <v>12702</v>
      </c>
      <c r="B450" s="146">
        <v>38</v>
      </c>
      <c r="C450" s="121">
        <v>0</v>
      </c>
      <c r="D450" t="s">
        <v>125</v>
      </c>
      <c r="E450">
        <f t="shared" si="84"/>
        <v>2</v>
      </c>
      <c r="F450">
        <f t="shared" si="76"/>
        <v>0</v>
      </c>
      <c r="G450">
        <f t="shared" si="77"/>
        <v>1</v>
      </c>
      <c r="H450">
        <f t="shared" si="78"/>
        <v>0</v>
      </c>
      <c r="I450">
        <f t="shared" si="79"/>
        <v>0</v>
      </c>
      <c r="J450">
        <f t="shared" si="80"/>
        <v>0</v>
      </c>
      <c r="K450">
        <f t="shared" si="81"/>
        <v>0</v>
      </c>
      <c r="L450">
        <f t="shared" si="82"/>
        <v>0</v>
      </c>
      <c r="M450">
        <f t="shared" si="83"/>
        <v>0</v>
      </c>
      <c r="N450" s="147">
        <f t="shared" si="85"/>
        <v>1</v>
      </c>
      <c r="O450" s="147">
        <f t="shared" si="86"/>
        <v>0</v>
      </c>
      <c r="P450">
        <f t="shared" si="87"/>
        <v>-1</v>
      </c>
      <c r="Q450" s="146">
        <v>38</v>
      </c>
      <c r="R450" s="151"/>
    </row>
    <row r="451" spans="1:18">
      <c r="A451" s="8">
        <v>12730</v>
      </c>
      <c r="B451" s="146">
        <v>70</v>
      </c>
      <c r="C451" s="121">
        <v>1</v>
      </c>
      <c r="D451" t="s">
        <v>125</v>
      </c>
      <c r="E451">
        <f t="shared" si="84"/>
        <v>2</v>
      </c>
      <c r="F451">
        <f t="shared" ref="F451:F504" si="88">IF(NOT(ISERR(SEARCH("D",D451))), $S$5, 0)</f>
        <v>0</v>
      </c>
      <c r="G451">
        <f t="shared" ref="G451:G504" si="89">IF(NOT(ISERR(SEARCH("A",$D451))), $S$2, 0)</f>
        <v>1</v>
      </c>
      <c r="H451">
        <f t="shared" ref="H451:H504" si="90">IF(NOT(ISERR(SEARCH($H$2,$D451))), $S$3, 0)</f>
        <v>0</v>
      </c>
      <c r="I451">
        <f t="shared" ref="I451:I504" si="91">IF(NOT(ISERR(SEARCH($I$2,$D451))), $S$4, 0)</f>
        <v>0</v>
      </c>
      <c r="J451">
        <f t="shared" ref="J451:J504" si="92">IF(NOT(ISERR(SEARCH($J$2,$D451))), $S$6, 0)</f>
        <v>0</v>
      </c>
      <c r="K451">
        <f t="shared" ref="K451:K504" si="93">IF(NOT(ISERR(SEARCH($K$2,$D451))), $S$7, 0)</f>
        <v>0</v>
      </c>
      <c r="L451">
        <f t="shared" ref="L451:L504" si="94">IF(NOT(ISERR(SEARCH($L$2,$D451))), $S$8, 0)</f>
        <v>0</v>
      </c>
      <c r="M451">
        <f t="shared" ref="M451:M504" si="95">IF(NOT(ISERR(SEARCH($M$2,$D451))), $S$9, 0)</f>
        <v>0</v>
      </c>
      <c r="N451" s="147">
        <f t="shared" si="85"/>
        <v>1</v>
      </c>
      <c r="O451" s="147">
        <f t="shared" si="86"/>
        <v>0</v>
      </c>
      <c r="P451">
        <f t="shared" si="87"/>
        <v>-1</v>
      </c>
      <c r="Q451" s="146">
        <v>70</v>
      </c>
      <c r="R451" s="151"/>
    </row>
    <row r="452" spans="1:18">
      <c r="A452" s="8">
        <v>12758</v>
      </c>
      <c r="B452" s="146">
        <v>58</v>
      </c>
      <c r="C452" s="121">
        <v>0</v>
      </c>
      <c r="D452" t="s">
        <v>123</v>
      </c>
      <c r="E452">
        <f t="shared" si="84"/>
        <v>2</v>
      </c>
      <c r="F452">
        <f t="shared" si="88"/>
        <v>0</v>
      </c>
      <c r="G452">
        <f t="shared" si="89"/>
        <v>0</v>
      </c>
      <c r="H452">
        <f t="shared" si="90"/>
        <v>0</v>
      </c>
      <c r="I452">
        <f t="shared" si="91"/>
        <v>1</v>
      </c>
      <c r="J452">
        <f t="shared" si="92"/>
        <v>0</v>
      </c>
      <c r="K452">
        <f t="shared" si="93"/>
        <v>0</v>
      </c>
      <c r="L452">
        <f t="shared" si="94"/>
        <v>0</v>
      </c>
      <c r="M452">
        <f t="shared" si="95"/>
        <v>0</v>
      </c>
      <c r="N452" s="147">
        <f t="shared" si="85"/>
        <v>1</v>
      </c>
      <c r="O452" s="147">
        <f t="shared" si="86"/>
        <v>0</v>
      </c>
      <c r="P452">
        <f t="shared" si="87"/>
        <v>-1</v>
      </c>
      <c r="Q452" s="146">
        <v>58</v>
      </c>
      <c r="R452" s="151"/>
    </row>
    <row r="453" spans="1:18">
      <c r="A453" s="8">
        <v>12766</v>
      </c>
      <c r="B453" s="146">
        <v>43</v>
      </c>
      <c r="C453" s="121">
        <v>0</v>
      </c>
      <c r="D453" t="s">
        <v>125</v>
      </c>
      <c r="E453">
        <f t="shared" si="84"/>
        <v>2</v>
      </c>
      <c r="F453">
        <f t="shared" si="88"/>
        <v>0</v>
      </c>
      <c r="G453">
        <f t="shared" si="89"/>
        <v>1</v>
      </c>
      <c r="H453">
        <f t="shared" si="90"/>
        <v>0</v>
      </c>
      <c r="I453">
        <f t="shared" si="91"/>
        <v>0</v>
      </c>
      <c r="J453">
        <f t="shared" si="92"/>
        <v>0</v>
      </c>
      <c r="K453">
        <f t="shared" si="93"/>
        <v>0</v>
      </c>
      <c r="L453">
        <f t="shared" si="94"/>
        <v>0</v>
      </c>
      <c r="M453">
        <f t="shared" si="95"/>
        <v>0</v>
      </c>
      <c r="N453" s="147">
        <f t="shared" si="85"/>
        <v>1</v>
      </c>
      <c r="O453" s="147">
        <f t="shared" si="86"/>
        <v>0</v>
      </c>
      <c r="P453">
        <f t="shared" si="87"/>
        <v>-1</v>
      </c>
      <c r="Q453" s="146">
        <v>43</v>
      </c>
      <c r="R453" s="151"/>
    </row>
    <row r="454" spans="1:18">
      <c r="A454" s="8">
        <v>12795</v>
      </c>
      <c r="B454" s="146">
        <v>57</v>
      </c>
      <c r="C454" s="121">
        <v>0</v>
      </c>
      <c r="D454" t="s">
        <v>117</v>
      </c>
      <c r="E454">
        <f t="shared" si="84"/>
        <v>2</v>
      </c>
      <c r="F454">
        <f t="shared" si="88"/>
        <v>2</v>
      </c>
      <c r="G454">
        <f t="shared" si="89"/>
        <v>0</v>
      </c>
      <c r="H454">
        <f t="shared" si="90"/>
        <v>0</v>
      </c>
      <c r="I454">
        <f t="shared" si="91"/>
        <v>0</v>
      </c>
      <c r="J454">
        <f t="shared" si="92"/>
        <v>0</v>
      </c>
      <c r="K454">
        <f t="shared" si="93"/>
        <v>0</v>
      </c>
      <c r="L454">
        <f t="shared" si="94"/>
        <v>0</v>
      </c>
      <c r="M454">
        <f t="shared" si="95"/>
        <v>0</v>
      </c>
      <c r="N454" s="147">
        <f t="shared" si="85"/>
        <v>2</v>
      </c>
      <c r="O454" s="147">
        <f t="shared" si="86"/>
        <v>0</v>
      </c>
      <c r="P454">
        <f t="shared" si="87"/>
        <v>-2</v>
      </c>
      <c r="Q454" s="146">
        <v>57</v>
      </c>
      <c r="R454" s="151"/>
    </row>
    <row r="455" spans="1:18">
      <c r="A455" s="8">
        <v>12732</v>
      </c>
      <c r="B455" s="146">
        <v>72</v>
      </c>
      <c r="C455" s="121">
        <v>1</v>
      </c>
      <c r="D455" t="s">
        <v>253</v>
      </c>
      <c r="E455">
        <f t="shared" si="84"/>
        <v>7</v>
      </c>
      <c r="F455">
        <f t="shared" si="88"/>
        <v>0</v>
      </c>
      <c r="G455">
        <f t="shared" si="89"/>
        <v>1</v>
      </c>
      <c r="H455">
        <f t="shared" si="90"/>
        <v>0</v>
      </c>
      <c r="I455">
        <f t="shared" si="91"/>
        <v>0</v>
      </c>
      <c r="J455">
        <f t="shared" si="92"/>
        <v>0</v>
      </c>
      <c r="K455">
        <f t="shared" si="93"/>
        <v>0</v>
      </c>
      <c r="L455">
        <f t="shared" si="94"/>
        <v>0</v>
      </c>
      <c r="M455">
        <f t="shared" si="95"/>
        <v>5</v>
      </c>
      <c r="N455" s="147">
        <f t="shared" si="85"/>
        <v>1</v>
      </c>
      <c r="O455" s="147">
        <f t="shared" si="86"/>
        <v>5</v>
      </c>
      <c r="P455">
        <f t="shared" si="87"/>
        <v>4</v>
      </c>
      <c r="Q455" s="146">
        <v>72</v>
      </c>
      <c r="R455" s="151"/>
    </row>
    <row r="456" spans="1:18">
      <c r="A456" s="8">
        <v>12807</v>
      </c>
      <c r="B456" s="146">
        <v>52</v>
      </c>
      <c r="C456" s="121">
        <v>0</v>
      </c>
      <c r="D456" t="s">
        <v>254</v>
      </c>
      <c r="E456">
        <f t="shared" si="84"/>
        <v>3</v>
      </c>
      <c r="F456">
        <f t="shared" si="88"/>
        <v>2</v>
      </c>
      <c r="G456">
        <f t="shared" si="89"/>
        <v>0</v>
      </c>
      <c r="H456">
        <f t="shared" si="90"/>
        <v>0</v>
      </c>
      <c r="I456">
        <f t="shared" si="91"/>
        <v>0</v>
      </c>
      <c r="J456">
        <f t="shared" si="92"/>
        <v>0</v>
      </c>
      <c r="K456">
        <f t="shared" si="93"/>
        <v>0</v>
      </c>
      <c r="L456">
        <f t="shared" si="94"/>
        <v>0</v>
      </c>
      <c r="M456">
        <f t="shared" si="95"/>
        <v>0</v>
      </c>
      <c r="N456" s="147">
        <f t="shared" si="85"/>
        <v>2</v>
      </c>
      <c r="O456" s="147">
        <f t="shared" si="86"/>
        <v>0</v>
      </c>
      <c r="P456">
        <f t="shared" si="87"/>
        <v>-2</v>
      </c>
      <c r="Q456" s="146">
        <v>52</v>
      </c>
      <c r="R456" s="151"/>
    </row>
    <row r="457" spans="1:18">
      <c r="A457" s="8">
        <v>12828</v>
      </c>
      <c r="B457" s="146">
        <v>87</v>
      </c>
      <c r="C457" s="121">
        <v>0</v>
      </c>
      <c r="D457" t="s">
        <v>117</v>
      </c>
      <c r="E457">
        <f t="shared" si="84"/>
        <v>2</v>
      </c>
      <c r="F457">
        <f t="shared" si="88"/>
        <v>2</v>
      </c>
      <c r="G457">
        <f t="shared" si="89"/>
        <v>0</v>
      </c>
      <c r="H457">
        <f t="shared" si="90"/>
        <v>0</v>
      </c>
      <c r="I457">
        <f t="shared" si="91"/>
        <v>0</v>
      </c>
      <c r="J457">
        <f t="shared" si="92"/>
        <v>0</v>
      </c>
      <c r="K457">
        <f t="shared" si="93"/>
        <v>0</v>
      </c>
      <c r="L457">
        <f t="shared" si="94"/>
        <v>0</v>
      </c>
      <c r="M457">
        <f t="shared" si="95"/>
        <v>0</v>
      </c>
      <c r="N457" s="147">
        <f t="shared" si="85"/>
        <v>2</v>
      </c>
      <c r="O457" s="147">
        <f t="shared" si="86"/>
        <v>0</v>
      </c>
      <c r="P457">
        <f t="shared" si="87"/>
        <v>-2</v>
      </c>
      <c r="Q457" s="146">
        <v>87</v>
      </c>
      <c r="R457" s="151"/>
    </row>
    <row r="458" spans="1:18">
      <c r="A458" s="8">
        <v>12831</v>
      </c>
      <c r="B458" s="146">
        <v>78</v>
      </c>
      <c r="C458" s="121">
        <v>0</v>
      </c>
      <c r="D458" t="s">
        <v>163</v>
      </c>
      <c r="E458">
        <f t="shared" si="84"/>
        <v>5</v>
      </c>
      <c r="F458">
        <f t="shared" si="88"/>
        <v>2</v>
      </c>
      <c r="G458">
        <f t="shared" si="89"/>
        <v>1</v>
      </c>
      <c r="H458">
        <f t="shared" si="90"/>
        <v>0</v>
      </c>
      <c r="I458">
        <f t="shared" si="91"/>
        <v>0</v>
      </c>
      <c r="J458">
        <f t="shared" si="92"/>
        <v>0</v>
      </c>
      <c r="K458">
        <f t="shared" si="93"/>
        <v>0</v>
      </c>
      <c r="L458">
        <f t="shared" si="94"/>
        <v>0</v>
      </c>
      <c r="M458">
        <f t="shared" si="95"/>
        <v>0</v>
      </c>
      <c r="N458" s="147">
        <f t="shared" si="85"/>
        <v>3</v>
      </c>
      <c r="O458" s="147">
        <f t="shared" si="86"/>
        <v>0</v>
      </c>
      <c r="P458">
        <f t="shared" si="87"/>
        <v>-3</v>
      </c>
      <c r="Q458" s="146">
        <v>78</v>
      </c>
      <c r="R458" s="151"/>
    </row>
    <row r="459" spans="1:18">
      <c r="A459" s="8">
        <v>12848</v>
      </c>
      <c r="B459" s="146">
        <v>73</v>
      </c>
      <c r="C459" s="121">
        <v>0</v>
      </c>
      <c r="D459" t="s">
        <v>126</v>
      </c>
      <c r="E459">
        <f t="shared" si="84"/>
        <v>2</v>
      </c>
      <c r="F459">
        <f t="shared" si="88"/>
        <v>0</v>
      </c>
      <c r="G459">
        <f t="shared" si="89"/>
        <v>0</v>
      </c>
      <c r="H459">
        <f t="shared" si="90"/>
        <v>0</v>
      </c>
      <c r="I459">
        <f t="shared" si="91"/>
        <v>1</v>
      </c>
      <c r="J459">
        <f t="shared" si="92"/>
        <v>0</v>
      </c>
      <c r="K459">
        <f t="shared" si="93"/>
        <v>0</v>
      </c>
      <c r="L459">
        <f t="shared" si="94"/>
        <v>0</v>
      </c>
      <c r="M459">
        <f t="shared" si="95"/>
        <v>0</v>
      </c>
      <c r="N459" s="147">
        <f t="shared" si="85"/>
        <v>1</v>
      </c>
      <c r="O459" s="147">
        <f t="shared" si="86"/>
        <v>0</v>
      </c>
      <c r="P459">
        <f t="shared" si="87"/>
        <v>-1</v>
      </c>
      <c r="Q459" s="146">
        <v>73</v>
      </c>
      <c r="R459" s="151"/>
    </row>
    <row r="460" spans="1:18">
      <c r="A460" s="8">
        <v>12857</v>
      </c>
      <c r="B460" s="146">
        <v>43</v>
      </c>
      <c r="C460" s="121">
        <v>0</v>
      </c>
      <c r="D460" t="s">
        <v>255</v>
      </c>
      <c r="E460">
        <f t="shared" si="84"/>
        <v>8</v>
      </c>
      <c r="F460">
        <f t="shared" si="88"/>
        <v>0</v>
      </c>
      <c r="G460">
        <f t="shared" si="89"/>
        <v>0</v>
      </c>
      <c r="H460">
        <f t="shared" si="90"/>
        <v>0</v>
      </c>
      <c r="I460">
        <f t="shared" si="91"/>
        <v>1</v>
      </c>
      <c r="J460">
        <f t="shared" si="92"/>
        <v>0</v>
      </c>
      <c r="K460">
        <f t="shared" si="93"/>
        <v>0</v>
      </c>
      <c r="L460">
        <f t="shared" si="94"/>
        <v>0</v>
      </c>
      <c r="M460">
        <f t="shared" si="95"/>
        <v>5</v>
      </c>
      <c r="N460" s="147">
        <f t="shared" si="85"/>
        <v>1</v>
      </c>
      <c r="O460" s="147">
        <f t="shared" si="86"/>
        <v>5</v>
      </c>
      <c r="P460">
        <f t="shared" si="87"/>
        <v>4</v>
      </c>
      <c r="Q460" s="146">
        <v>43</v>
      </c>
      <c r="R460" s="151"/>
    </row>
    <row r="461" spans="1:18">
      <c r="A461" s="8">
        <v>8908</v>
      </c>
      <c r="B461" s="146">
        <v>69</v>
      </c>
      <c r="C461" s="121">
        <v>0</v>
      </c>
      <c r="D461" t="s">
        <v>468</v>
      </c>
      <c r="E461">
        <f t="shared" si="84"/>
        <v>4</v>
      </c>
      <c r="F461">
        <f t="shared" si="88"/>
        <v>0</v>
      </c>
      <c r="G461">
        <f t="shared" si="89"/>
        <v>1</v>
      </c>
      <c r="H461">
        <f t="shared" si="90"/>
        <v>0</v>
      </c>
      <c r="I461">
        <f t="shared" si="91"/>
        <v>0</v>
      </c>
      <c r="J461">
        <f t="shared" si="92"/>
        <v>0</v>
      </c>
      <c r="K461">
        <f t="shared" si="93"/>
        <v>0</v>
      </c>
      <c r="L461">
        <f t="shared" si="94"/>
        <v>0</v>
      </c>
      <c r="M461">
        <f t="shared" si="95"/>
        <v>0</v>
      </c>
      <c r="N461" s="147">
        <f t="shared" si="85"/>
        <v>1</v>
      </c>
      <c r="O461" s="147">
        <f t="shared" si="86"/>
        <v>0</v>
      </c>
      <c r="P461">
        <f t="shared" si="87"/>
        <v>-1</v>
      </c>
      <c r="Q461" s="146">
        <v>69</v>
      </c>
      <c r="R461" s="151"/>
    </row>
    <row r="462" spans="1:18">
      <c r="A462" s="8">
        <v>10701</v>
      </c>
      <c r="B462" s="146">
        <v>64</v>
      </c>
      <c r="C462" s="121">
        <v>0</v>
      </c>
      <c r="D462" t="s">
        <v>123</v>
      </c>
      <c r="E462">
        <f t="shared" si="84"/>
        <v>2</v>
      </c>
      <c r="F462">
        <f t="shared" si="88"/>
        <v>0</v>
      </c>
      <c r="G462">
        <f t="shared" si="89"/>
        <v>0</v>
      </c>
      <c r="H462">
        <f t="shared" si="90"/>
        <v>0</v>
      </c>
      <c r="I462">
        <f t="shared" si="91"/>
        <v>1</v>
      </c>
      <c r="J462">
        <f t="shared" si="92"/>
        <v>0</v>
      </c>
      <c r="K462">
        <f t="shared" si="93"/>
        <v>0</v>
      </c>
      <c r="L462">
        <f t="shared" si="94"/>
        <v>0</v>
      </c>
      <c r="M462">
        <f t="shared" si="95"/>
        <v>0</v>
      </c>
      <c r="N462" s="147">
        <f t="shared" si="85"/>
        <v>1</v>
      </c>
      <c r="O462" s="147">
        <f t="shared" si="86"/>
        <v>0</v>
      </c>
      <c r="P462">
        <f t="shared" si="87"/>
        <v>-1</v>
      </c>
      <c r="Q462" s="146">
        <v>64</v>
      </c>
      <c r="R462" s="151"/>
    </row>
    <row r="463" spans="1:18">
      <c r="A463" s="8">
        <v>12881</v>
      </c>
      <c r="B463" s="146">
        <v>71</v>
      </c>
      <c r="C463" s="121">
        <v>1</v>
      </c>
      <c r="D463" t="s">
        <v>128</v>
      </c>
      <c r="E463">
        <f t="shared" si="84"/>
        <v>2</v>
      </c>
      <c r="F463">
        <f t="shared" si="88"/>
        <v>0</v>
      </c>
      <c r="G463">
        <f t="shared" si="89"/>
        <v>1</v>
      </c>
      <c r="H463">
        <f t="shared" si="90"/>
        <v>0</v>
      </c>
      <c r="I463">
        <f t="shared" si="91"/>
        <v>0</v>
      </c>
      <c r="J463">
        <f t="shared" si="92"/>
        <v>0</v>
      </c>
      <c r="K463">
        <f t="shared" si="93"/>
        <v>0</v>
      </c>
      <c r="L463">
        <f t="shared" si="94"/>
        <v>0</v>
      </c>
      <c r="M463">
        <f t="shared" si="95"/>
        <v>0</v>
      </c>
      <c r="N463" s="147">
        <f t="shared" si="85"/>
        <v>1</v>
      </c>
      <c r="O463" s="147">
        <f t="shared" si="86"/>
        <v>0</v>
      </c>
      <c r="P463">
        <f t="shared" si="87"/>
        <v>-1</v>
      </c>
      <c r="Q463" s="146">
        <v>71</v>
      </c>
      <c r="R463" s="151"/>
    </row>
    <row r="464" spans="1:18">
      <c r="A464" s="8">
        <v>12902</v>
      </c>
      <c r="B464" s="146">
        <v>59</v>
      </c>
      <c r="C464" s="121">
        <v>1</v>
      </c>
      <c r="D464" t="s">
        <v>117</v>
      </c>
      <c r="E464">
        <f t="shared" si="84"/>
        <v>2</v>
      </c>
      <c r="F464">
        <f t="shared" si="88"/>
        <v>2</v>
      </c>
      <c r="G464">
        <f t="shared" si="89"/>
        <v>0</v>
      </c>
      <c r="H464">
        <f t="shared" si="90"/>
        <v>0</v>
      </c>
      <c r="I464">
        <f t="shared" si="91"/>
        <v>0</v>
      </c>
      <c r="J464">
        <f t="shared" si="92"/>
        <v>0</v>
      </c>
      <c r="K464">
        <f t="shared" si="93"/>
        <v>0</v>
      </c>
      <c r="L464">
        <f t="shared" si="94"/>
        <v>0</v>
      </c>
      <c r="M464">
        <f t="shared" si="95"/>
        <v>0</v>
      </c>
      <c r="N464" s="147">
        <f t="shared" si="85"/>
        <v>2</v>
      </c>
      <c r="O464" s="147">
        <f t="shared" si="86"/>
        <v>0</v>
      </c>
      <c r="P464">
        <f t="shared" si="87"/>
        <v>-2</v>
      </c>
      <c r="Q464" s="146">
        <v>59</v>
      </c>
      <c r="R464" s="151"/>
    </row>
    <row r="465" spans="1:18">
      <c r="A465" s="8">
        <v>12900</v>
      </c>
      <c r="B465" s="146">
        <v>70</v>
      </c>
      <c r="C465" s="121">
        <v>0</v>
      </c>
      <c r="D465" t="s">
        <v>126</v>
      </c>
      <c r="E465">
        <f t="shared" si="84"/>
        <v>2</v>
      </c>
      <c r="F465">
        <f t="shared" si="88"/>
        <v>0</v>
      </c>
      <c r="G465">
        <f t="shared" si="89"/>
        <v>0</v>
      </c>
      <c r="H465">
        <f t="shared" si="90"/>
        <v>0</v>
      </c>
      <c r="I465">
        <f t="shared" si="91"/>
        <v>1</v>
      </c>
      <c r="J465">
        <f t="shared" si="92"/>
        <v>0</v>
      </c>
      <c r="K465">
        <f t="shared" si="93"/>
        <v>0</v>
      </c>
      <c r="L465">
        <f t="shared" si="94"/>
        <v>0</v>
      </c>
      <c r="M465">
        <f t="shared" si="95"/>
        <v>0</v>
      </c>
      <c r="N465" s="147">
        <f t="shared" si="85"/>
        <v>1</v>
      </c>
      <c r="O465" s="147">
        <f t="shared" si="86"/>
        <v>0</v>
      </c>
      <c r="P465">
        <f t="shared" si="87"/>
        <v>-1</v>
      </c>
      <c r="Q465" s="146">
        <v>70</v>
      </c>
      <c r="R465" s="151"/>
    </row>
    <row r="466" spans="1:18">
      <c r="A466" s="8">
        <v>12898</v>
      </c>
      <c r="B466" s="146">
        <v>75</v>
      </c>
      <c r="C466" s="121">
        <v>0</v>
      </c>
      <c r="D466" t="s">
        <v>136</v>
      </c>
      <c r="E466">
        <f t="shared" si="84"/>
        <v>4</v>
      </c>
      <c r="F466">
        <f t="shared" si="88"/>
        <v>2</v>
      </c>
      <c r="G466">
        <f t="shared" si="89"/>
        <v>1</v>
      </c>
      <c r="H466">
        <f t="shared" si="90"/>
        <v>0</v>
      </c>
      <c r="I466">
        <f t="shared" si="91"/>
        <v>0</v>
      </c>
      <c r="J466">
        <f t="shared" si="92"/>
        <v>0</v>
      </c>
      <c r="K466">
        <f t="shared" si="93"/>
        <v>0</v>
      </c>
      <c r="L466">
        <f t="shared" si="94"/>
        <v>0</v>
      </c>
      <c r="M466">
        <f t="shared" si="95"/>
        <v>0</v>
      </c>
      <c r="N466" s="147">
        <f t="shared" si="85"/>
        <v>3</v>
      </c>
      <c r="O466" s="147">
        <f t="shared" si="86"/>
        <v>0</v>
      </c>
      <c r="P466">
        <f t="shared" si="87"/>
        <v>-3</v>
      </c>
      <c r="Q466" s="146">
        <v>75</v>
      </c>
      <c r="R466" s="151"/>
    </row>
    <row r="467" spans="1:18">
      <c r="A467" s="8">
        <v>12913</v>
      </c>
      <c r="B467" s="146">
        <v>50</v>
      </c>
      <c r="C467" s="121">
        <v>0</v>
      </c>
      <c r="D467" t="s">
        <v>123</v>
      </c>
      <c r="E467">
        <f t="shared" si="84"/>
        <v>2</v>
      </c>
      <c r="F467">
        <f t="shared" si="88"/>
        <v>0</v>
      </c>
      <c r="G467">
        <f t="shared" si="89"/>
        <v>0</v>
      </c>
      <c r="H467">
        <f t="shared" si="90"/>
        <v>0</v>
      </c>
      <c r="I467">
        <f t="shared" si="91"/>
        <v>1</v>
      </c>
      <c r="J467">
        <f t="shared" si="92"/>
        <v>0</v>
      </c>
      <c r="K467">
        <f t="shared" si="93"/>
        <v>0</v>
      </c>
      <c r="L467">
        <f t="shared" si="94"/>
        <v>0</v>
      </c>
      <c r="M467">
        <f t="shared" si="95"/>
        <v>0</v>
      </c>
      <c r="N467" s="147">
        <f t="shared" si="85"/>
        <v>1</v>
      </c>
      <c r="O467" s="147">
        <f t="shared" si="86"/>
        <v>0</v>
      </c>
      <c r="P467">
        <f t="shared" si="87"/>
        <v>-1</v>
      </c>
      <c r="Q467" s="146">
        <v>50</v>
      </c>
      <c r="R467" s="151"/>
    </row>
    <row r="468" spans="1:18">
      <c r="A468" s="8">
        <v>8930</v>
      </c>
      <c r="B468" s="146">
        <v>75</v>
      </c>
      <c r="C468" s="121">
        <v>0</v>
      </c>
      <c r="D468" t="s">
        <v>257</v>
      </c>
      <c r="E468">
        <f t="shared" si="84"/>
        <v>6</v>
      </c>
      <c r="F468">
        <f t="shared" si="88"/>
        <v>2</v>
      </c>
      <c r="G468">
        <f t="shared" si="89"/>
        <v>1</v>
      </c>
      <c r="H468">
        <f t="shared" si="90"/>
        <v>0</v>
      </c>
      <c r="I468">
        <f t="shared" si="91"/>
        <v>1</v>
      </c>
      <c r="J468">
        <f t="shared" si="92"/>
        <v>0</v>
      </c>
      <c r="K468">
        <f t="shared" si="93"/>
        <v>0</v>
      </c>
      <c r="L468">
        <f t="shared" si="94"/>
        <v>0</v>
      </c>
      <c r="M468">
        <f t="shared" si="95"/>
        <v>0</v>
      </c>
      <c r="N468" s="147">
        <f t="shared" si="85"/>
        <v>4</v>
      </c>
      <c r="O468" s="147">
        <f t="shared" si="86"/>
        <v>0</v>
      </c>
      <c r="P468">
        <f t="shared" si="87"/>
        <v>-4</v>
      </c>
      <c r="Q468" s="146">
        <v>75</v>
      </c>
      <c r="R468" s="151"/>
    </row>
    <row r="469" spans="1:18">
      <c r="A469" s="8">
        <v>12952</v>
      </c>
      <c r="B469" s="146">
        <v>69</v>
      </c>
      <c r="C469" s="121">
        <v>0</v>
      </c>
      <c r="D469" t="s">
        <v>469</v>
      </c>
      <c r="E469">
        <f t="shared" si="84"/>
        <v>4</v>
      </c>
      <c r="F469">
        <f t="shared" si="88"/>
        <v>2</v>
      </c>
      <c r="G469">
        <f t="shared" si="89"/>
        <v>0</v>
      </c>
      <c r="H469">
        <f t="shared" si="90"/>
        <v>0</v>
      </c>
      <c r="I469">
        <f t="shared" si="91"/>
        <v>0</v>
      </c>
      <c r="J469">
        <f t="shared" si="92"/>
        <v>0</v>
      </c>
      <c r="K469">
        <f t="shared" si="93"/>
        <v>0</v>
      </c>
      <c r="L469">
        <f t="shared" si="94"/>
        <v>0</v>
      </c>
      <c r="M469">
        <f t="shared" si="95"/>
        <v>5</v>
      </c>
      <c r="N469" s="147">
        <f t="shared" si="85"/>
        <v>2</v>
      </c>
      <c r="O469" s="147">
        <f t="shared" si="86"/>
        <v>5</v>
      </c>
      <c r="P469">
        <f t="shared" si="87"/>
        <v>3</v>
      </c>
      <c r="Q469" s="146">
        <v>69</v>
      </c>
      <c r="R469" s="151"/>
    </row>
    <row r="470" spans="1:18">
      <c r="A470" s="8">
        <v>12955</v>
      </c>
      <c r="B470" s="146">
        <v>51</v>
      </c>
      <c r="C470" s="121">
        <v>0</v>
      </c>
      <c r="D470" t="s">
        <v>123</v>
      </c>
      <c r="E470">
        <f t="shared" si="84"/>
        <v>2</v>
      </c>
      <c r="F470">
        <f t="shared" si="88"/>
        <v>0</v>
      </c>
      <c r="G470">
        <f t="shared" si="89"/>
        <v>0</v>
      </c>
      <c r="H470">
        <f t="shared" si="90"/>
        <v>0</v>
      </c>
      <c r="I470">
        <f t="shared" si="91"/>
        <v>1</v>
      </c>
      <c r="J470">
        <f t="shared" si="92"/>
        <v>0</v>
      </c>
      <c r="K470">
        <f t="shared" si="93"/>
        <v>0</v>
      </c>
      <c r="L470">
        <f t="shared" si="94"/>
        <v>0</v>
      </c>
      <c r="M470">
        <f t="shared" si="95"/>
        <v>0</v>
      </c>
      <c r="N470" s="147">
        <f t="shared" si="85"/>
        <v>1</v>
      </c>
      <c r="O470" s="147">
        <f t="shared" si="86"/>
        <v>0</v>
      </c>
      <c r="P470">
        <f t="shared" si="87"/>
        <v>-1</v>
      </c>
      <c r="Q470" s="146">
        <v>51</v>
      </c>
      <c r="R470" s="151"/>
    </row>
    <row r="471" spans="1:18">
      <c r="A471" s="8">
        <v>12966</v>
      </c>
      <c r="B471" s="146">
        <v>64</v>
      </c>
      <c r="C471" s="121">
        <v>0</v>
      </c>
      <c r="D471" t="s">
        <v>128</v>
      </c>
      <c r="E471">
        <f t="shared" si="84"/>
        <v>2</v>
      </c>
      <c r="F471">
        <f t="shared" si="88"/>
        <v>0</v>
      </c>
      <c r="G471">
        <f t="shared" si="89"/>
        <v>1</v>
      </c>
      <c r="H471">
        <f t="shared" si="90"/>
        <v>0</v>
      </c>
      <c r="I471">
        <f t="shared" si="91"/>
        <v>0</v>
      </c>
      <c r="J471">
        <f t="shared" si="92"/>
        <v>0</v>
      </c>
      <c r="K471">
        <f t="shared" si="93"/>
        <v>0</v>
      </c>
      <c r="L471">
        <f t="shared" si="94"/>
        <v>0</v>
      </c>
      <c r="M471">
        <f t="shared" si="95"/>
        <v>0</v>
      </c>
      <c r="N471" s="147">
        <f t="shared" si="85"/>
        <v>1</v>
      </c>
      <c r="O471" s="147">
        <f t="shared" si="86"/>
        <v>0</v>
      </c>
      <c r="P471">
        <f t="shared" si="87"/>
        <v>-1</v>
      </c>
      <c r="Q471" s="146">
        <v>64</v>
      </c>
      <c r="R471" s="151"/>
    </row>
    <row r="472" spans="1:18">
      <c r="A472" s="8">
        <v>12946</v>
      </c>
      <c r="B472" s="146">
        <v>62</v>
      </c>
      <c r="C472" s="121">
        <v>1</v>
      </c>
      <c r="D472" t="s">
        <v>259</v>
      </c>
      <c r="E472">
        <f t="shared" si="84"/>
        <v>6</v>
      </c>
      <c r="F472">
        <f t="shared" si="88"/>
        <v>2</v>
      </c>
      <c r="G472">
        <f t="shared" si="89"/>
        <v>1</v>
      </c>
      <c r="H472">
        <f t="shared" si="90"/>
        <v>0</v>
      </c>
      <c r="I472">
        <f t="shared" si="91"/>
        <v>0</v>
      </c>
      <c r="J472">
        <f t="shared" si="92"/>
        <v>0</v>
      </c>
      <c r="K472">
        <f t="shared" si="93"/>
        <v>0</v>
      </c>
      <c r="L472">
        <f t="shared" si="94"/>
        <v>0</v>
      </c>
      <c r="M472">
        <f t="shared" si="95"/>
        <v>0</v>
      </c>
      <c r="N472" s="147">
        <f t="shared" si="85"/>
        <v>3</v>
      </c>
      <c r="O472" s="147">
        <f t="shared" si="86"/>
        <v>0</v>
      </c>
      <c r="P472">
        <f t="shared" si="87"/>
        <v>-3</v>
      </c>
      <c r="Q472" s="146">
        <v>62</v>
      </c>
      <c r="R472" s="151"/>
    </row>
    <row r="473" spans="1:18">
      <c r="A473" s="8">
        <v>12969</v>
      </c>
      <c r="B473" s="146">
        <v>86</v>
      </c>
      <c r="C473" s="121">
        <v>1</v>
      </c>
      <c r="D473" t="s">
        <v>120</v>
      </c>
      <c r="E473">
        <f t="shared" si="84"/>
        <v>2</v>
      </c>
      <c r="F473">
        <f t="shared" si="88"/>
        <v>0</v>
      </c>
      <c r="G473">
        <f t="shared" si="89"/>
        <v>0</v>
      </c>
      <c r="H473">
        <f t="shared" si="90"/>
        <v>0</v>
      </c>
      <c r="I473">
        <f t="shared" si="91"/>
        <v>0</v>
      </c>
      <c r="J473">
        <f t="shared" si="92"/>
        <v>0</v>
      </c>
      <c r="K473">
        <f t="shared" si="93"/>
        <v>0</v>
      </c>
      <c r="L473">
        <f t="shared" si="94"/>
        <v>0</v>
      </c>
      <c r="M473">
        <f t="shared" si="95"/>
        <v>5</v>
      </c>
      <c r="N473" s="147">
        <f t="shared" si="85"/>
        <v>0</v>
      </c>
      <c r="O473" s="147">
        <f t="shared" si="86"/>
        <v>5</v>
      </c>
      <c r="P473">
        <f t="shared" si="87"/>
        <v>5</v>
      </c>
      <c r="Q473" s="146">
        <v>86</v>
      </c>
      <c r="R473" s="151"/>
    </row>
    <row r="474" spans="1:18">
      <c r="A474" s="8">
        <v>12982</v>
      </c>
      <c r="B474" s="146">
        <v>79</v>
      </c>
      <c r="C474" s="121">
        <v>1</v>
      </c>
      <c r="D474" t="s">
        <v>115</v>
      </c>
      <c r="E474">
        <f t="shared" si="84"/>
        <v>2</v>
      </c>
      <c r="F474">
        <f t="shared" si="88"/>
        <v>0</v>
      </c>
      <c r="G474">
        <f t="shared" si="89"/>
        <v>0</v>
      </c>
      <c r="H474">
        <f t="shared" si="90"/>
        <v>0</v>
      </c>
      <c r="I474">
        <f t="shared" si="91"/>
        <v>0</v>
      </c>
      <c r="J474">
        <f t="shared" si="92"/>
        <v>0</v>
      </c>
      <c r="K474">
        <f t="shared" si="93"/>
        <v>0</v>
      </c>
      <c r="L474">
        <f t="shared" si="94"/>
        <v>0</v>
      </c>
      <c r="M474">
        <f t="shared" si="95"/>
        <v>5</v>
      </c>
      <c r="N474" s="147">
        <f t="shared" si="85"/>
        <v>0</v>
      </c>
      <c r="O474" s="147">
        <f t="shared" si="86"/>
        <v>5</v>
      </c>
      <c r="P474">
        <f t="shared" si="87"/>
        <v>5</v>
      </c>
      <c r="Q474" s="146">
        <v>79</v>
      </c>
      <c r="R474" s="151"/>
    </row>
    <row r="475" spans="1:18">
      <c r="A475" s="8">
        <v>12997</v>
      </c>
      <c r="B475" s="146">
        <v>47</v>
      </c>
      <c r="C475" s="121">
        <v>0</v>
      </c>
      <c r="D475" t="s">
        <v>260</v>
      </c>
      <c r="E475">
        <f t="shared" si="84"/>
        <v>8</v>
      </c>
      <c r="F475">
        <f t="shared" si="88"/>
        <v>2</v>
      </c>
      <c r="G475">
        <f t="shared" si="89"/>
        <v>0</v>
      </c>
      <c r="H475">
        <f t="shared" si="90"/>
        <v>2</v>
      </c>
      <c r="I475">
        <f t="shared" si="91"/>
        <v>1</v>
      </c>
      <c r="J475">
        <f t="shared" si="92"/>
        <v>0</v>
      </c>
      <c r="K475">
        <f t="shared" si="93"/>
        <v>0</v>
      </c>
      <c r="L475">
        <f t="shared" si="94"/>
        <v>0</v>
      </c>
      <c r="M475">
        <f t="shared" si="95"/>
        <v>0</v>
      </c>
      <c r="N475" s="147">
        <f t="shared" si="85"/>
        <v>5</v>
      </c>
      <c r="O475" s="147">
        <f t="shared" si="86"/>
        <v>0</v>
      </c>
      <c r="P475">
        <f t="shared" si="87"/>
        <v>-5</v>
      </c>
      <c r="Q475" s="146">
        <v>47</v>
      </c>
      <c r="R475" s="151"/>
    </row>
    <row r="476" spans="1:18">
      <c r="A476" s="8">
        <v>13000</v>
      </c>
      <c r="B476" s="146">
        <v>58</v>
      </c>
      <c r="C476" s="121">
        <v>0</v>
      </c>
      <c r="D476" t="s">
        <v>126</v>
      </c>
      <c r="E476">
        <f t="shared" si="84"/>
        <v>2</v>
      </c>
      <c r="F476">
        <f t="shared" si="88"/>
        <v>0</v>
      </c>
      <c r="G476">
        <f t="shared" si="89"/>
        <v>0</v>
      </c>
      <c r="H476">
        <f t="shared" si="90"/>
        <v>0</v>
      </c>
      <c r="I476">
        <f t="shared" si="91"/>
        <v>1</v>
      </c>
      <c r="J476">
        <f t="shared" si="92"/>
        <v>0</v>
      </c>
      <c r="K476">
        <f t="shared" si="93"/>
        <v>0</v>
      </c>
      <c r="L476">
        <f t="shared" si="94"/>
        <v>0</v>
      </c>
      <c r="M476">
        <f t="shared" si="95"/>
        <v>0</v>
      </c>
      <c r="N476" s="147">
        <f t="shared" si="85"/>
        <v>1</v>
      </c>
      <c r="O476" s="147">
        <f t="shared" si="86"/>
        <v>0</v>
      </c>
      <c r="P476">
        <f t="shared" si="87"/>
        <v>-1</v>
      </c>
      <c r="Q476" s="146">
        <v>58</v>
      </c>
      <c r="R476" s="151"/>
    </row>
    <row r="477" spans="1:18">
      <c r="A477" s="8">
        <v>13003</v>
      </c>
      <c r="B477" s="146">
        <v>91</v>
      </c>
      <c r="C477" s="121">
        <v>0</v>
      </c>
      <c r="D477" t="s">
        <v>115</v>
      </c>
      <c r="E477">
        <f t="shared" si="84"/>
        <v>2</v>
      </c>
      <c r="F477">
        <f t="shared" si="88"/>
        <v>0</v>
      </c>
      <c r="G477">
        <f t="shared" si="89"/>
        <v>0</v>
      </c>
      <c r="H477">
        <f t="shared" si="90"/>
        <v>0</v>
      </c>
      <c r="I477">
        <f t="shared" si="91"/>
        <v>0</v>
      </c>
      <c r="J477">
        <f t="shared" si="92"/>
        <v>0</v>
      </c>
      <c r="K477">
        <f t="shared" si="93"/>
        <v>0</v>
      </c>
      <c r="L477">
        <f t="shared" si="94"/>
        <v>0</v>
      </c>
      <c r="M477">
        <f t="shared" si="95"/>
        <v>5</v>
      </c>
      <c r="N477" s="147">
        <f t="shared" si="85"/>
        <v>0</v>
      </c>
      <c r="O477" s="147">
        <f t="shared" si="86"/>
        <v>5</v>
      </c>
      <c r="P477">
        <f t="shared" si="87"/>
        <v>5</v>
      </c>
      <c r="Q477" s="146">
        <v>91</v>
      </c>
      <c r="R477" s="151"/>
    </row>
    <row r="478" spans="1:18">
      <c r="A478" s="8">
        <v>13051</v>
      </c>
      <c r="B478" s="146">
        <v>79</v>
      </c>
      <c r="C478" s="121">
        <v>1</v>
      </c>
      <c r="D478" t="s">
        <v>120</v>
      </c>
      <c r="E478">
        <f t="shared" si="84"/>
        <v>2</v>
      </c>
      <c r="F478">
        <f t="shared" si="88"/>
        <v>0</v>
      </c>
      <c r="G478">
        <f t="shared" si="89"/>
        <v>0</v>
      </c>
      <c r="H478">
        <f t="shared" si="90"/>
        <v>0</v>
      </c>
      <c r="I478">
        <f t="shared" si="91"/>
        <v>0</v>
      </c>
      <c r="J478">
        <f t="shared" si="92"/>
        <v>0</v>
      </c>
      <c r="K478">
        <f t="shared" si="93"/>
        <v>0</v>
      </c>
      <c r="L478">
        <f t="shared" si="94"/>
        <v>0</v>
      </c>
      <c r="M478">
        <f t="shared" si="95"/>
        <v>5</v>
      </c>
      <c r="N478" s="147">
        <f t="shared" si="85"/>
        <v>0</v>
      </c>
      <c r="O478" s="147">
        <f t="shared" si="86"/>
        <v>5</v>
      </c>
      <c r="P478">
        <f t="shared" si="87"/>
        <v>5</v>
      </c>
      <c r="Q478" s="146">
        <v>79</v>
      </c>
      <c r="R478" s="151"/>
    </row>
    <row r="479" spans="1:18">
      <c r="A479" s="8">
        <v>13089</v>
      </c>
      <c r="B479" s="146">
        <v>83</v>
      </c>
      <c r="C479" s="121">
        <v>1</v>
      </c>
      <c r="D479" t="s">
        <v>117</v>
      </c>
      <c r="E479">
        <f t="shared" si="84"/>
        <v>2</v>
      </c>
      <c r="F479">
        <f t="shared" si="88"/>
        <v>2</v>
      </c>
      <c r="G479">
        <f t="shared" si="89"/>
        <v>0</v>
      </c>
      <c r="H479">
        <f t="shared" si="90"/>
        <v>0</v>
      </c>
      <c r="I479">
        <f t="shared" si="91"/>
        <v>0</v>
      </c>
      <c r="J479">
        <f t="shared" si="92"/>
        <v>0</v>
      </c>
      <c r="K479">
        <f t="shared" si="93"/>
        <v>0</v>
      </c>
      <c r="L479">
        <f t="shared" si="94"/>
        <v>0</v>
      </c>
      <c r="M479">
        <f t="shared" si="95"/>
        <v>0</v>
      </c>
      <c r="N479" s="147">
        <f t="shared" si="85"/>
        <v>2</v>
      </c>
      <c r="O479" s="147">
        <f t="shared" si="86"/>
        <v>0</v>
      </c>
      <c r="P479">
        <f t="shared" si="87"/>
        <v>-2</v>
      </c>
      <c r="Q479" s="146">
        <v>83</v>
      </c>
      <c r="R479" s="151"/>
    </row>
    <row r="480" spans="1:18">
      <c r="A480" s="8">
        <v>13120</v>
      </c>
      <c r="B480" s="146">
        <v>87</v>
      </c>
      <c r="C480" s="121">
        <v>1</v>
      </c>
      <c r="D480" t="s">
        <v>120</v>
      </c>
      <c r="E480">
        <f t="shared" si="84"/>
        <v>2</v>
      </c>
      <c r="F480">
        <f t="shared" si="88"/>
        <v>0</v>
      </c>
      <c r="G480">
        <f t="shared" si="89"/>
        <v>0</v>
      </c>
      <c r="H480">
        <f t="shared" si="90"/>
        <v>0</v>
      </c>
      <c r="I480">
        <f t="shared" si="91"/>
        <v>0</v>
      </c>
      <c r="J480">
        <f t="shared" si="92"/>
        <v>0</v>
      </c>
      <c r="K480">
        <f t="shared" si="93"/>
        <v>0</v>
      </c>
      <c r="L480">
        <f t="shared" si="94"/>
        <v>0</v>
      </c>
      <c r="M480">
        <f t="shared" si="95"/>
        <v>5</v>
      </c>
      <c r="N480" s="147">
        <f t="shared" si="85"/>
        <v>0</v>
      </c>
      <c r="O480" s="147">
        <f t="shared" si="86"/>
        <v>5</v>
      </c>
      <c r="P480">
        <f t="shared" si="87"/>
        <v>5</v>
      </c>
      <c r="Q480" s="146">
        <v>87</v>
      </c>
      <c r="R480" s="151"/>
    </row>
    <row r="481" spans="1:18">
      <c r="A481" s="8">
        <v>12361</v>
      </c>
      <c r="B481" s="146">
        <v>53</v>
      </c>
      <c r="C481" s="121">
        <v>0</v>
      </c>
      <c r="D481" t="s">
        <v>261</v>
      </c>
      <c r="E481">
        <f t="shared" si="84"/>
        <v>4</v>
      </c>
      <c r="F481">
        <f t="shared" si="88"/>
        <v>0</v>
      </c>
      <c r="G481">
        <f t="shared" si="89"/>
        <v>0</v>
      </c>
      <c r="H481">
        <f t="shared" si="90"/>
        <v>0</v>
      </c>
      <c r="I481">
        <f t="shared" si="91"/>
        <v>0</v>
      </c>
      <c r="J481">
        <f t="shared" si="92"/>
        <v>0</v>
      </c>
      <c r="K481">
        <f t="shared" si="93"/>
        <v>0</v>
      </c>
      <c r="L481">
        <f t="shared" si="94"/>
        <v>0</v>
      </c>
      <c r="M481">
        <f t="shared" si="95"/>
        <v>5</v>
      </c>
      <c r="N481" s="147">
        <f t="shared" si="85"/>
        <v>0</v>
      </c>
      <c r="O481" s="147">
        <f t="shared" si="86"/>
        <v>5</v>
      </c>
      <c r="P481">
        <f t="shared" si="87"/>
        <v>5</v>
      </c>
      <c r="Q481" s="146">
        <v>53</v>
      </c>
      <c r="R481" s="151"/>
    </row>
    <row r="482" spans="1:18">
      <c r="A482" s="8">
        <v>13127</v>
      </c>
      <c r="B482" s="146">
        <v>98</v>
      </c>
      <c r="C482" s="121">
        <v>1</v>
      </c>
      <c r="D482" t="s">
        <v>120</v>
      </c>
      <c r="E482">
        <f t="shared" si="84"/>
        <v>2</v>
      </c>
      <c r="F482">
        <f t="shared" si="88"/>
        <v>0</v>
      </c>
      <c r="G482">
        <f t="shared" si="89"/>
        <v>0</v>
      </c>
      <c r="H482">
        <f t="shared" si="90"/>
        <v>0</v>
      </c>
      <c r="I482">
        <f t="shared" si="91"/>
        <v>0</v>
      </c>
      <c r="J482">
        <f t="shared" si="92"/>
        <v>0</v>
      </c>
      <c r="K482">
        <f t="shared" si="93"/>
        <v>0</v>
      </c>
      <c r="L482">
        <f t="shared" si="94"/>
        <v>0</v>
      </c>
      <c r="M482">
        <f t="shared" si="95"/>
        <v>5</v>
      </c>
      <c r="N482" s="147">
        <f t="shared" si="85"/>
        <v>0</v>
      </c>
      <c r="O482" s="147">
        <f t="shared" si="86"/>
        <v>5</v>
      </c>
      <c r="P482">
        <f t="shared" si="87"/>
        <v>5</v>
      </c>
      <c r="Q482" s="146">
        <v>98</v>
      </c>
      <c r="R482" s="151"/>
    </row>
    <row r="483" spans="1:18">
      <c r="A483" s="8">
        <v>13132</v>
      </c>
      <c r="B483" s="146">
        <v>51</v>
      </c>
      <c r="C483" s="121">
        <v>0</v>
      </c>
      <c r="D483" t="s">
        <v>133</v>
      </c>
      <c r="E483">
        <f t="shared" si="84"/>
        <v>2</v>
      </c>
      <c r="F483">
        <f t="shared" si="88"/>
        <v>0</v>
      </c>
      <c r="G483">
        <f t="shared" si="89"/>
        <v>0</v>
      </c>
      <c r="H483">
        <f t="shared" si="90"/>
        <v>0</v>
      </c>
      <c r="I483">
        <f t="shared" si="91"/>
        <v>0</v>
      </c>
      <c r="J483">
        <f t="shared" si="92"/>
        <v>0</v>
      </c>
      <c r="K483">
        <f t="shared" si="93"/>
        <v>9</v>
      </c>
      <c r="L483">
        <f t="shared" si="94"/>
        <v>0</v>
      </c>
      <c r="M483">
        <f t="shared" si="95"/>
        <v>0</v>
      </c>
      <c r="N483" s="147">
        <f t="shared" si="85"/>
        <v>0</v>
      </c>
      <c r="O483" s="147">
        <f t="shared" si="86"/>
        <v>9</v>
      </c>
      <c r="P483">
        <f t="shared" si="87"/>
        <v>9</v>
      </c>
      <c r="Q483" s="146">
        <v>51</v>
      </c>
      <c r="R483" s="151"/>
    </row>
    <row r="484" spans="1:18">
      <c r="A484" s="8">
        <v>13141</v>
      </c>
      <c r="B484" s="146">
        <v>50</v>
      </c>
      <c r="C484" s="121">
        <v>0</v>
      </c>
      <c r="D484" t="s">
        <v>232</v>
      </c>
      <c r="E484">
        <f t="shared" si="84"/>
        <v>4</v>
      </c>
      <c r="F484">
        <f t="shared" si="88"/>
        <v>0</v>
      </c>
      <c r="G484">
        <f t="shared" si="89"/>
        <v>1</v>
      </c>
      <c r="H484">
        <f t="shared" si="90"/>
        <v>0</v>
      </c>
      <c r="I484">
        <f t="shared" si="91"/>
        <v>1</v>
      </c>
      <c r="J484">
        <f t="shared" si="92"/>
        <v>0</v>
      </c>
      <c r="K484">
        <f t="shared" si="93"/>
        <v>0</v>
      </c>
      <c r="L484">
        <f t="shared" si="94"/>
        <v>0</v>
      </c>
      <c r="M484">
        <f t="shared" si="95"/>
        <v>0</v>
      </c>
      <c r="N484" s="147">
        <f t="shared" si="85"/>
        <v>2</v>
      </c>
      <c r="O484" s="147">
        <f t="shared" si="86"/>
        <v>0</v>
      </c>
      <c r="P484">
        <f t="shared" si="87"/>
        <v>-2</v>
      </c>
      <c r="Q484" s="146">
        <v>50</v>
      </c>
      <c r="R484" s="151"/>
    </row>
    <row r="485" spans="1:18">
      <c r="A485" s="8">
        <v>11570</v>
      </c>
      <c r="B485" s="146">
        <v>86</v>
      </c>
      <c r="C485" s="121">
        <v>0</v>
      </c>
      <c r="D485" t="s">
        <v>262</v>
      </c>
      <c r="E485">
        <f t="shared" si="84"/>
        <v>87</v>
      </c>
      <c r="F485">
        <f t="shared" si="88"/>
        <v>2</v>
      </c>
      <c r="G485">
        <f t="shared" si="89"/>
        <v>1</v>
      </c>
      <c r="H485">
        <f t="shared" si="90"/>
        <v>2</v>
      </c>
      <c r="I485">
        <f t="shared" si="91"/>
        <v>1</v>
      </c>
      <c r="J485">
        <f t="shared" si="92"/>
        <v>10</v>
      </c>
      <c r="K485">
        <f t="shared" si="93"/>
        <v>0</v>
      </c>
      <c r="L485">
        <f t="shared" si="94"/>
        <v>0</v>
      </c>
      <c r="M485">
        <f t="shared" si="95"/>
        <v>5</v>
      </c>
      <c r="N485" s="147">
        <f t="shared" si="85"/>
        <v>6</v>
      </c>
      <c r="O485" s="147">
        <f t="shared" si="86"/>
        <v>15</v>
      </c>
      <c r="P485">
        <v>5</v>
      </c>
      <c r="Q485" s="146">
        <v>86</v>
      </c>
      <c r="R485" s="151"/>
    </row>
    <row r="486" spans="1:18">
      <c r="A486" s="8">
        <v>12954</v>
      </c>
      <c r="B486" s="146">
        <v>43</v>
      </c>
      <c r="C486" s="121">
        <v>0</v>
      </c>
      <c r="D486" t="s">
        <v>263</v>
      </c>
      <c r="E486">
        <f t="shared" si="84"/>
        <v>4</v>
      </c>
      <c r="F486">
        <f t="shared" si="88"/>
        <v>2</v>
      </c>
      <c r="G486">
        <f t="shared" si="89"/>
        <v>0</v>
      </c>
      <c r="H486">
        <f t="shared" si="90"/>
        <v>0</v>
      </c>
      <c r="I486">
        <f t="shared" si="91"/>
        <v>1</v>
      </c>
      <c r="J486">
        <f t="shared" si="92"/>
        <v>0</v>
      </c>
      <c r="K486">
        <f t="shared" si="93"/>
        <v>0</v>
      </c>
      <c r="L486">
        <f t="shared" si="94"/>
        <v>0</v>
      </c>
      <c r="M486">
        <f t="shared" si="95"/>
        <v>0</v>
      </c>
      <c r="N486" s="147">
        <f t="shared" si="85"/>
        <v>3</v>
      </c>
      <c r="O486" s="147">
        <f t="shared" si="86"/>
        <v>0</v>
      </c>
      <c r="P486">
        <f t="shared" si="87"/>
        <v>-3</v>
      </c>
      <c r="Q486" s="146">
        <v>43</v>
      </c>
      <c r="R486" s="151"/>
    </row>
    <row r="487" spans="1:18">
      <c r="A487" s="8">
        <v>11365</v>
      </c>
      <c r="B487" s="146">
        <v>47</v>
      </c>
      <c r="C487" s="121">
        <v>0</v>
      </c>
      <c r="D487" t="s">
        <v>123</v>
      </c>
      <c r="E487">
        <f t="shared" si="84"/>
        <v>2</v>
      </c>
      <c r="F487">
        <f t="shared" si="88"/>
        <v>0</v>
      </c>
      <c r="G487">
        <f t="shared" si="89"/>
        <v>0</v>
      </c>
      <c r="H487">
        <f t="shared" si="90"/>
        <v>0</v>
      </c>
      <c r="I487">
        <f t="shared" si="91"/>
        <v>1</v>
      </c>
      <c r="J487">
        <f t="shared" si="92"/>
        <v>0</v>
      </c>
      <c r="K487">
        <f t="shared" si="93"/>
        <v>0</v>
      </c>
      <c r="L487">
        <f t="shared" si="94"/>
        <v>0</v>
      </c>
      <c r="M487">
        <f t="shared" si="95"/>
        <v>0</v>
      </c>
      <c r="N487" s="147">
        <f t="shared" si="85"/>
        <v>1</v>
      </c>
      <c r="O487" s="147">
        <f t="shared" si="86"/>
        <v>0</v>
      </c>
      <c r="P487">
        <f t="shared" si="87"/>
        <v>-1</v>
      </c>
      <c r="Q487" s="146">
        <v>47</v>
      </c>
      <c r="R487" s="151"/>
    </row>
    <row r="488" spans="1:18">
      <c r="A488" s="8">
        <v>13198</v>
      </c>
      <c r="B488" s="146">
        <v>47</v>
      </c>
      <c r="C488" s="121">
        <v>0</v>
      </c>
      <c r="D488" t="s">
        <v>470</v>
      </c>
      <c r="E488">
        <f t="shared" si="84"/>
        <v>7</v>
      </c>
      <c r="F488">
        <f t="shared" si="88"/>
        <v>0</v>
      </c>
      <c r="G488">
        <f t="shared" si="89"/>
        <v>1</v>
      </c>
      <c r="H488">
        <f t="shared" si="90"/>
        <v>0</v>
      </c>
      <c r="I488">
        <f t="shared" si="91"/>
        <v>1</v>
      </c>
      <c r="J488">
        <f t="shared" si="92"/>
        <v>0</v>
      </c>
      <c r="K488">
        <f t="shared" si="93"/>
        <v>0</v>
      </c>
      <c r="L488">
        <f t="shared" si="94"/>
        <v>0</v>
      </c>
      <c r="M488">
        <f t="shared" si="95"/>
        <v>0</v>
      </c>
      <c r="N488" s="147">
        <f t="shared" si="85"/>
        <v>2</v>
      </c>
      <c r="O488" s="147">
        <f t="shared" si="86"/>
        <v>0</v>
      </c>
      <c r="P488">
        <f t="shared" si="87"/>
        <v>-2</v>
      </c>
      <c r="Q488" s="146">
        <v>47</v>
      </c>
      <c r="R488" s="151"/>
    </row>
    <row r="489" spans="1:18">
      <c r="A489" s="8">
        <v>10849</v>
      </c>
      <c r="B489" s="146">
        <v>59</v>
      </c>
      <c r="C489" s="121">
        <v>0</v>
      </c>
      <c r="D489" t="s">
        <v>170</v>
      </c>
      <c r="E489">
        <f t="shared" si="84"/>
        <v>8</v>
      </c>
      <c r="F489">
        <f t="shared" si="88"/>
        <v>2</v>
      </c>
      <c r="G489">
        <f t="shared" si="89"/>
        <v>1</v>
      </c>
      <c r="H489">
        <f t="shared" si="90"/>
        <v>2</v>
      </c>
      <c r="I489">
        <f t="shared" si="91"/>
        <v>1</v>
      </c>
      <c r="J489">
        <f t="shared" si="92"/>
        <v>0</v>
      </c>
      <c r="K489">
        <f t="shared" si="93"/>
        <v>0</v>
      </c>
      <c r="L489">
        <f t="shared" si="94"/>
        <v>0</v>
      </c>
      <c r="M489">
        <f t="shared" si="95"/>
        <v>0</v>
      </c>
      <c r="N489" s="147">
        <f t="shared" si="85"/>
        <v>6</v>
      </c>
      <c r="O489" s="147">
        <f t="shared" si="86"/>
        <v>0</v>
      </c>
      <c r="P489">
        <f t="shared" si="87"/>
        <v>-6</v>
      </c>
      <c r="Q489" s="146">
        <v>59</v>
      </c>
      <c r="R489" s="151"/>
    </row>
    <row r="490" spans="1:18">
      <c r="A490" s="8">
        <v>13222</v>
      </c>
      <c r="B490" s="146">
        <v>55</v>
      </c>
      <c r="C490" s="121">
        <v>0</v>
      </c>
      <c r="D490" t="s">
        <v>123</v>
      </c>
      <c r="E490">
        <f t="shared" ref="E490:E504" si="96">LEN(D490)</f>
        <v>2</v>
      </c>
      <c r="F490">
        <f t="shared" si="88"/>
        <v>0</v>
      </c>
      <c r="G490">
        <f t="shared" si="89"/>
        <v>0</v>
      </c>
      <c r="H490">
        <f t="shared" si="90"/>
        <v>0</v>
      </c>
      <c r="I490">
        <f t="shared" si="91"/>
        <v>1</v>
      </c>
      <c r="J490">
        <f t="shared" si="92"/>
        <v>0</v>
      </c>
      <c r="K490">
        <f t="shared" si="93"/>
        <v>0</v>
      </c>
      <c r="L490">
        <f t="shared" si="94"/>
        <v>0</v>
      </c>
      <c r="M490">
        <f t="shared" si="95"/>
        <v>0</v>
      </c>
      <c r="N490" s="147">
        <f t="shared" ref="N490:N504" si="97">SUM(F490:I490)</f>
        <v>1</v>
      </c>
      <c r="O490" s="147">
        <f t="shared" ref="O490:O504" si="98">SUM(J490,K490,L490,M490)</f>
        <v>0</v>
      </c>
      <c r="P490">
        <f t="shared" ref="P490:P504" si="99">O490-N490</f>
        <v>-1</v>
      </c>
      <c r="Q490" s="146">
        <v>55</v>
      </c>
      <c r="R490" s="151"/>
    </row>
    <row r="491" spans="1:18">
      <c r="A491" s="8">
        <v>13234</v>
      </c>
      <c r="B491" s="146">
        <v>67</v>
      </c>
      <c r="C491" s="121">
        <v>0</v>
      </c>
      <c r="D491" t="s">
        <v>265</v>
      </c>
      <c r="E491">
        <f t="shared" si="96"/>
        <v>4</v>
      </c>
      <c r="F491">
        <f t="shared" si="88"/>
        <v>2</v>
      </c>
      <c r="G491">
        <f t="shared" si="89"/>
        <v>1</v>
      </c>
      <c r="H491">
        <f t="shared" si="90"/>
        <v>0</v>
      </c>
      <c r="I491">
        <f t="shared" si="91"/>
        <v>0</v>
      </c>
      <c r="J491">
        <f t="shared" si="92"/>
        <v>0</v>
      </c>
      <c r="K491">
        <f t="shared" si="93"/>
        <v>0</v>
      </c>
      <c r="L491">
        <f t="shared" si="94"/>
        <v>0</v>
      </c>
      <c r="M491">
        <f t="shared" si="95"/>
        <v>0</v>
      </c>
      <c r="N491" s="147">
        <f t="shared" si="97"/>
        <v>3</v>
      </c>
      <c r="O491" s="147">
        <f t="shared" si="98"/>
        <v>0</v>
      </c>
      <c r="P491">
        <f t="shared" si="99"/>
        <v>-3</v>
      </c>
      <c r="Q491" s="146">
        <v>67</v>
      </c>
      <c r="R491" s="151"/>
    </row>
    <row r="492" spans="1:18">
      <c r="A492" s="8">
        <v>12544</v>
      </c>
      <c r="B492" s="146">
        <v>57</v>
      </c>
      <c r="C492" s="121">
        <v>0</v>
      </c>
      <c r="D492" t="s">
        <v>123</v>
      </c>
      <c r="E492">
        <f t="shared" si="96"/>
        <v>2</v>
      </c>
      <c r="F492">
        <f t="shared" si="88"/>
        <v>0</v>
      </c>
      <c r="G492">
        <f t="shared" si="89"/>
        <v>0</v>
      </c>
      <c r="H492">
        <f t="shared" si="90"/>
        <v>0</v>
      </c>
      <c r="I492">
        <f t="shared" si="91"/>
        <v>1</v>
      </c>
      <c r="J492">
        <f t="shared" si="92"/>
        <v>0</v>
      </c>
      <c r="K492">
        <f t="shared" si="93"/>
        <v>0</v>
      </c>
      <c r="L492">
        <f t="shared" si="94"/>
        <v>0</v>
      </c>
      <c r="M492">
        <f t="shared" si="95"/>
        <v>0</v>
      </c>
      <c r="N492" s="147">
        <f t="shared" si="97"/>
        <v>1</v>
      </c>
      <c r="O492" s="147">
        <f t="shared" si="98"/>
        <v>0</v>
      </c>
      <c r="P492">
        <f t="shared" si="99"/>
        <v>-1</v>
      </c>
      <c r="Q492" s="146">
        <v>57</v>
      </c>
      <c r="R492" s="151"/>
    </row>
    <row r="493" spans="1:18">
      <c r="A493" s="8">
        <v>13257</v>
      </c>
      <c r="B493" s="146">
        <v>40</v>
      </c>
      <c r="C493" s="121">
        <v>0</v>
      </c>
      <c r="D493" t="s">
        <v>123</v>
      </c>
      <c r="E493">
        <f t="shared" si="96"/>
        <v>2</v>
      </c>
      <c r="F493">
        <f t="shared" si="88"/>
        <v>0</v>
      </c>
      <c r="G493">
        <f t="shared" si="89"/>
        <v>0</v>
      </c>
      <c r="H493">
        <f t="shared" si="90"/>
        <v>0</v>
      </c>
      <c r="I493">
        <f t="shared" si="91"/>
        <v>1</v>
      </c>
      <c r="J493">
        <f t="shared" si="92"/>
        <v>0</v>
      </c>
      <c r="K493">
        <f t="shared" si="93"/>
        <v>0</v>
      </c>
      <c r="L493">
        <f t="shared" si="94"/>
        <v>0</v>
      </c>
      <c r="M493">
        <f t="shared" si="95"/>
        <v>0</v>
      </c>
      <c r="N493" s="147">
        <f t="shared" si="97"/>
        <v>1</v>
      </c>
      <c r="O493" s="147">
        <f t="shared" si="98"/>
        <v>0</v>
      </c>
      <c r="P493">
        <f t="shared" si="99"/>
        <v>-1</v>
      </c>
      <c r="Q493" s="146">
        <v>40</v>
      </c>
      <c r="R493" s="151"/>
    </row>
    <row r="494" spans="1:18">
      <c r="A494" s="8">
        <v>13261</v>
      </c>
      <c r="B494" s="146">
        <v>91</v>
      </c>
      <c r="C494" s="121">
        <v>0</v>
      </c>
      <c r="D494" t="s">
        <v>134</v>
      </c>
      <c r="E494">
        <f t="shared" si="96"/>
        <v>2</v>
      </c>
      <c r="F494">
        <f t="shared" si="88"/>
        <v>0</v>
      </c>
      <c r="G494">
        <f t="shared" si="89"/>
        <v>0</v>
      </c>
      <c r="H494">
        <f t="shared" si="90"/>
        <v>2</v>
      </c>
      <c r="I494">
        <f t="shared" si="91"/>
        <v>0</v>
      </c>
      <c r="J494">
        <f t="shared" si="92"/>
        <v>0</v>
      </c>
      <c r="K494">
        <f t="shared" si="93"/>
        <v>0</v>
      </c>
      <c r="L494">
        <f t="shared" si="94"/>
        <v>0</v>
      </c>
      <c r="M494">
        <f t="shared" si="95"/>
        <v>0</v>
      </c>
      <c r="N494" s="147">
        <f t="shared" si="97"/>
        <v>2</v>
      </c>
      <c r="O494" s="147">
        <f t="shared" si="98"/>
        <v>0</v>
      </c>
      <c r="P494">
        <f t="shared" si="99"/>
        <v>-2</v>
      </c>
      <c r="Q494" s="146">
        <v>91</v>
      </c>
      <c r="R494" s="151"/>
    </row>
    <row r="495" spans="1:18">
      <c r="A495" s="8">
        <v>13277</v>
      </c>
      <c r="B495" s="146">
        <v>51</v>
      </c>
      <c r="C495" s="121">
        <v>1</v>
      </c>
      <c r="D495" t="s">
        <v>123</v>
      </c>
      <c r="E495">
        <f t="shared" si="96"/>
        <v>2</v>
      </c>
      <c r="F495">
        <f t="shared" si="88"/>
        <v>0</v>
      </c>
      <c r="G495">
        <f t="shared" si="89"/>
        <v>0</v>
      </c>
      <c r="H495">
        <f t="shared" si="90"/>
        <v>0</v>
      </c>
      <c r="I495">
        <f t="shared" si="91"/>
        <v>1</v>
      </c>
      <c r="J495">
        <f t="shared" si="92"/>
        <v>0</v>
      </c>
      <c r="K495">
        <f t="shared" si="93"/>
        <v>0</v>
      </c>
      <c r="L495">
        <f t="shared" si="94"/>
        <v>0</v>
      </c>
      <c r="M495">
        <f t="shared" si="95"/>
        <v>0</v>
      </c>
      <c r="N495" s="147">
        <f t="shared" si="97"/>
        <v>1</v>
      </c>
      <c r="O495" s="147">
        <f t="shared" si="98"/>
        <v>0</v>
      </c>
      <c r="P495">
        <f t="shared" si="99"/>
        <v>-1</v>
      </c>
      <c r="Q495" s="146">
        <v>51</v>
      </c>
      <c r="R495" s="151"/>
    </row>
    <row r="496" spans="1:18">
      <c r="A496" s="8">
        <v>13278</v>
      </c>
      <c r="B496" s="146">
        <v>33</v>
      </c>
      <c r="C496" s="121">
        <v>0</v>
      </c>
      <c r="D496" t="s">
        <v>129</v>
      </c>
      <c r="E496">
        <f t="shared" si="96"/>
        <v>2</v>
      </c>
      <c r="F496">
        <f t="shared" si="88"/>
        <v>0</v>
      </c>
      <c r="G496">
        <f t="shared" si="89"/>
        <v>0</v>
      </c>
      <c r="H496">
        <f t="shared" si="90"/>
        <v>2</v>
      </c>
      <c r="I496">
        <f t="shared" si="91"/>
        <v>0</v>
      </c>
      <c r="J496">
        <f t="shared" si="92"/>
        <v>0</v>
      </c>
      <c r="K496">
        <f t="shared" si="93"/>
        <v>0</v>
      </c>
      <c r="L496">
        <f t="shared" si="94"/>
        <v>0</v>
      </c>
      <c r="M496">
        <f t="shared" si="95"/>
        <v>0</v>
      </c>
      <c r="N496" s="147">
        <f t="shared" si="97"/>
        <v>2</v>
      </c>
      <c r="O496" s="147">
        <f t="shared" si="98"/>
        <v>0</v>
      </c>
      <c r="P496">
        <f t="shared" si="99"/>
        <v>-2</v>
      </c>
      <c r="Q496" s="146">
        <v>33</v>
      </c>
      <c r="R496" s="151"/>
    </row>
    <row r="497" spans="1:20">
      <c r="A497" s="8">
        <v>13279</v>
      </c>
      <c r="B497" s="146">
        <v>57</v>
      </c>
      <c r="C497" s="121">
        <v>0</v>
      </c>
      <c r="D497" t="s">
        <v>117</v>
      </c>
      <c r="E497">
        <f t="shared" si="96"/>
        <v>2</v>
      </c>
      <c r="F497">
        <f t="shared" si="88"/>
        <v>2</v>
      </c>
      <c r="G497">
        <f t="shared" si="89"/>
        <v>0</v>
      </c>
      <c r="H497">
        <f t="shared" si="90"/>
        <v>0</v>
      </c>
      <c r="I497">
        <f t="shared" si="91"/>
        <v>0</v>
      </c>
      <c r="J497">
        <f t="shared" si="92"/>
        <v>0</v>
      </c>
      <c r="K497">
        <f t="shared" si="93"/>
        <v>0</v>
      </c>
      <c r="L497">
        <f t="shared" si="94"/>
        <v>0</v>
      </c>
      <c r="M497">
        <f t="shared" si="95"/>
        <v>0</v>
      </c>
      <c r="N497" s="147">
        <f t="shared" si="97"/>
        <v>2</v>
      </c>
      <c r="O497" s="147">
        <f t="shared" si="98"/>
        <v>0</v>
      </c>
      <c r="P497">
        <f t="shared" si="99"/>
        <v>-2</v>
      </c>
      <c r="Q497" s="146">
        <v>57</v>
      </c>
      <c r="R497" s="151"/>
    </row>
    <row r="498" spans="1:20">
      <c r="A498" s="8">
        <v>9752</v>
      </c>
      <c r="B498" s="146">
        <v>94</v>
      </c>
      <c r="C498" s="121">
        <v>0</v>
      </c>
      <c r="D498" t="s">
        <v>120</v>
      </c>
      <c r="E498">
        <f t="shared" si="96"/>
        <v>2</v>
      </c>
      <c r="F498">
        <f t="shared" si="88"/>
        <v>0</v>
      </c>
      <c r="G498">
        <f t="shared" si="89"/>
        <v>0</v>
      </c>
      <c r="H498">
        <f t="shared" si="90"/>
        <v>0</v>
      </c>
      <c r="I498">
        <f t="shared" si="91"/>
        <v>0</v>
      </c>
      <c r="J498">
        <f t="shared" si="92"/>
        <v>0</v>
      </c>
      <c r="K498">
        <f t="shared" si="93"/>
        <v>0</v>
      </c>
      <c r="L498">
        <f t="shared" si="94"/>
        <v>0</v>
      </c>
      <c r="M498">
        <f t="shared" si="95"/>
        <v>5</v>
      </c>
      <c r="N498" s="147">
        <f t="shared" si="97"/>
        <v>0</v>
      </c>
      <c r="O498" s="147">
        <f t="shared" si="98"/>
        <v>5</v>
      </c>
      <c r="P498">
        <f t="shared" si="99"/>
        <v>5</v>
      </c>
      <c r="Q498" s="146">
        <v>94</v>
      </c>
      <c r="R498" s="151"/>
    </row>
    <row r="499" spans="1:20">
      <c r="A499" s="8">
        <v>13280</v>
      </c>
      <c r="B499" s="146">
        <v>67</v>
      </c>
      <c r="C499" s="121">
        <v>0</v>
      </c>
      <c r="D499" t="s">
        <v>113</v>
      </c>
      <c r="E499">
        <f t="shared" si="96"/>
        <v>3</v>
      </c>
      <c r="F499">
        <f t="shared" si="88"/>
        <v>2</v>
      </c>
      <c r="G499">
        <f t="shared" si="89"/>
        <v>0</v>
      </c>
      <c r="H499">
        <f t="shared" si="90"/>
        <v>0</v>
      </c>
      <c r="I499">
        <f t="shared" si="91"/>
        <v>0</v>
      </c>
      <c r="J499">
        <f t="shared" si="92"/>
        <v>0</v>
      </c>
      <c r="K499">
        <f t="shared" si="93"/>
        <v>0</v>
      </c>
      <c r="L499">
        <f t="shared" si="94"/>
        <v>0</v>
      </c>
      <c r="M499">
        <f t="shared" si="95"/>
        <v>0</v>
      </c>
      <c r="N499" s="147">
        <f t="shared" si="97"/>
        <v>2</v>
      </c>
      <c r="O499" s="147">
        <f t="shared" si="98"/>
        <v>0</v>
      </c>
      <c r="P499">
        <f t="shared" si="99"/>
        <v>-2</v>
      </c>
      <c r="Q499" s="146">
        <v>67</v>
      </c>
      <c r="R499" s="151"/>
    </row>
    <row r="500" spans="1:20">
      <c r="A500" s="8">
        <v>13281</v>
      </c>
      <c r="B500" s="146">
        <v>58</v>
      </c>
      <c r="C500" s="121">
        <v>0</v>
      </c>
      <c r="D500" t="s">
        <v>122</v>
      </c>
      <c r="E500">
        <f t="shared" si="96"/>
        <v>2</v>
      </c>
      <c r="F500">
        <f t="shared" si="88"/>
        <v>2</v>
      </c>
      <c r="G500">
        <f t="shared" si="89"/>
        <v>0</v>
      </c>
      <c r="H500">
        <f t="shared" si="90"/>
        <v>0</v>
      </c>
      <c r="I500">
        <f t="shared" si="91"/>
        <v>0</v>
      </c>
      <c r="J500">
        <f t="shared" si="92"/>
        <v>0</v>
      </c>
      <c r="K500">
        <f t="shared" si="93"/>
        <v>0</v>
      </c>
      <c r="L500">
        <f t="shared" si="94"/>
        <v>0</v>
      </c>
      <c r="M500">
        <f t="shared" si="95"/>
        <v>0</v>
      </c>
      <c r="N500" s="147">
        <f t="shared" si="97"/>
        <v>2</v>
      </c>
      <c r="O500" s="147">
        <f t="shared" si="98"/>
        <v>0</v>
      </c>
      <c r="P500">
        <f t="shared" si="99"/>
        <v>-2</v>
      </c>
      <c r="Q500" s="146">
        <v>58</v>
      </c>
      <c r="R500" s="151"/>
    </row>
    <row r="501" spans="1:20">
      <c r="A501" s="8">
        <v>13284</v>
      </c>
      <c r="B501" s="146">
        <v>58</v>
      </c>
      <c r="C501" s="121">
        <v>0</v>
      </c>
      <c r="D501" t="s">
        <v>172</v>
      </c>
      <c r="E501">
        <f t="shared" si="96"/>
        <v>7</v>
      </c>
      <c r="F501">
        <f t="shared" si="88"/>
        <v>2</v>
      </c>
      <c r="G501">
        <f t="shared" si="89"/>
        <v>1</v>
      </c>
      <c r="H501">
        <f t="shared" si="90"/>
        <v>0</v>
      </c>
      <c r="I501">
        <f t="shared" si="91"/>
        <v>0</v>
      </c>
      <c r="J501">
        <f t="shared" si="92"/>
        <v>0</v>
      </c>
      <c r="K501">
        <f t="shared" si="93"/>
        <v>0</v>
      </c>
      <c r="L501">
        <f t="shared" si="94"/>
        <v>0</v>
      </c>
      <c r="M501">
        <f t="shared" si="95"/>
        <v>0</v>
      </c>
      <c r="N501" s="147">
        <f t="shared" si="97"/>
        <v>3</v>
      </c>
      <c r="O501" s="147">
        <f t="shared" si="98"/>
        <v>0</v>
      </c>
      <c r="P501">
        <f t="shared" si="99"/>
        <v>-3</v>
      </c>
      <c r="Q501" s="146">
        <v>58</v>
      </c>
      <c r="R501" s="151"/>
    </row>
    <row r="502" spans="1:20">
      <c r="A502" s="8">
        <v>13291</v>
      </c>
      <c r="B502" s="146">
        <v>56</v>
      </c>
      <c r="C502" s="121">
        <v>0</v>
      </c>
      <c r="D502" t="s">
        <v>128</v>
      </c>
      <c r="E502">
        <f t="shared" si="96"/>
        <v>2</v>
      </c>
      <c r="F502">
        <f t="shared" si="88"/>
        <v>0</v>
      </c>
      <c r="G502">
        <f t="shared" si="89"/>
        <v>1</v>
      </c>
      <c r="H502">
        <f t="shared" si="90"/>
        <v>0</v>
      </c>
      <c r="I502">
        <f t="shared" si="91"/>
        <v>0</v>
      </c>
      <c r="J502">
        <f t="shared" si="92"/>
        <v>0</v>
      </c>
      <c r="K502">
        <f t="shared" si="93"/>
        <v>0</v>
      </c>
      <c r="L502">
        <f t="shared" si="94"/>
        <v>0</v>
      </c>
      <c r="M502">
        <f t="shared" si="95"/>
        <v>0</v>
      </c>
      <c r="N502" s="147">
        <f t="shared" si="97"/>
        <v>1</v>
      </c>
      <c r="O502" s="147">
        <f t="shared" si="98"/>
        <v>0</v>
      </c>
      <c r="P502">
        <f t="shared" si="99"/>
        <v>-1</v>
      </c>
      <c r="Q502" s="146">
        <v>56</v>
      </c>
      <c r="R502" s="151"/>
    </row>
    <row r="503" spans="1:20">
      <c r="A503" s="8">
        <v>13298</v>
      </c>
      <c r="B503" s="146">
        <v>56</v>
      </c>
      <c r="C503" s="121">
        <v>0</v>
      </c>
      <c r="D503" t="s">
        <v>134</v>
      </c>
      <c r="E503">
        <f t="shared" si="96"/>
        <v>2</v>
      </c>
      <c r="F503">
        <f t="shared" si="88"/>
        <v>0</v>
      </c>
      <c r="G503">
        <f t="shared" si="89"/>
        <v>0</v>
      </c>
      <c r="H503">
        <f t="shared" si="90"/>
        <v>2</v>
      </c>
      <c r="I503">
        <f t="shared" si="91"/>
        <v>0</v>
      </c>
      <c r="J503">
        <f t="shared" si="92"/>
        <v>0</v>
      </c>
      <c r="K503">
        <f t="shared" si="93"/>
        <v>0</v>
      </c>
      <c r="L503">
        <f t="shared" si="94"/>
        <v>0</v>
      </c>
      <c r="M503">
        <f t="shared" si="95"/>
        <v>0</v>
      </c>
      <c r="N503" s="147">
        <f t="shared" si="97"/>
        <v>2</v>
      </c>
      <c r="O503" s="147">
        <f t="shared" si="98"/>
        <v>0</v>
      </c>
      <c r="P503">
        <f t="shared" si="99"/>
        <v>-2</v>
      </c>
      <c r="Q503" s="146">
        <v>56</v>
      </c>
      <c r="R503" s="151"/>
    </row>
    <row r="504" spans="1:20">
      <c r="A504" s="8">
        <v>13299</v>
      </c>
      <c r="B504" s="146">
        <v>53</v>
      </c>
      <c r="C504" s="121">
        <v>0</v>
      </c>
      <c r="D504" t="s">
        <v>471</v>
      </c>
      <c r="E504">
        <f t="shared" si="96"/>
        <v>7</v>
      </c>
      <c r="F504">
        <f t="shared" si="88"/>
        <v>2</v>
      </c>
      <c r="G504">
        <f t="shared" si="89"/>
        <v>0</v>
      </c>
      <c r="H504">
        <f t="shared" si="90"/>
        <v>0</v>
      </c>
      <c r="I504">
        <f t="shared" si="91"/>
        <v>1</v>
      </c>
      <c r="J504">
        <f t="shared" si="92"/>
        <v>0</v>
      </c>
      <c r="K504">
        <f t="shared" si="93"/>
        <v>0</v>
      </c>
      <c r="L504">
        <f t="shared" si="94"/>
        <v>0</v>
      </c>
      <c r="M504">
        <f t="shared" si="95"/>
        <v>0</v>
      </c>
      <c r="N504" s="147">
        <f t="shared" si="97"/>
        <v>3</v>
      </c>
      <c r="O504" s="147">
        <f t="shared" si="98"/>
        <v>0</v>
      </c>
      <c r="P504">
        <f t="shared" si="99"/>
        <v>-3</v>
      </c>
      <c r="Q504" s="146">
        <v>53</v>
      </c>
      <c r="R504" s="151"/>
    </row>
    <row r="505" spans="1:20">
      <c r="S505">
        <f>CORREL(P3:P504,Q3:Q504)</f>
        <v>0.49519214562951508</v>
      </c>
      <c r="T505" s="149" t="s">
        <v>474</v>
      </c>
    </row>
  </sheetData>
  <conditionalFormatting sqref="D3:D504">
    <cfRule type="containsBlanks" dxfId="2" priority="3">
      <formula>LEN(TRIM(D3))=0</formula>
    </cfRule>
  </conditionalFormatting>
  <conditionalFormatting sqref="E3:E504">
    <cfRule type="cellIs" dxfId="1" priority="2" operator="greaterThan">
      <formula>4</formula>
    </cfRule>
  </conditionalFormatting>
  <conditionalFormatting sqref="P3:P504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7FF57-0D21-43C9-9572-CC9F50F4C314}">
  <dimension ref="A1:BM85"/>
  <sheetViews>
    <sheetView workbookViewId="0">
      <selection activeCell="AW25" sqref="AW25"/>
    </sheetView>
  </sheetViews>
  <sheetFormatPr defaultRowHeight="14.4"/>
  <cols>
    <col min="6" max="6" width="10.109375" customWidth="1"/>
    <col min="10" max="10" width="50.44140625" customWidth="1"/>
    <col min="11" max="11" width="10.6640625" customWidth="1"/>
    <col min="12" max="12" width="10.21875" customWidth="1"/>
    <col min="13" max="13" width="10" customWidth="1"/>
    <col min="14" max="14" width="11.5546875" customWidth="1"/>
    <col min="15" max="15" width="8.88671875" customWidth="1"/>
    <col min="16" max="16" width="9.33203125" customWidth="1"/>
    <col min="18" max="18" width="10.109375" bestFit="1" customWidth="1"/>
    <col min="26" max="26" width="3.44140625" customWidth="1"/>
    <col min="27" max="30" width="3" bestFit="1" customWidth="1"/>
    <col min="31" max="31" width="4" customWidth="1"/>
    <col min="32" max="32" width="14.21875" bestFit="1" customWidth="1"/>
    <col min="33" max="33" width="10.77734375" bestFit="1" customWidth="1"/>
    <col min="34" max="34" width="9" bestFit="1" customWidth="1"/>
    <col min="35" max="35" width="10.88671875" bestFit="1" customWidth="1"/>
    <col min="36" max="47" width="4" bestFit="1" customWidth="1"/>
    <col min="48" max="48" width="6.5546875" customWidth="1"/>
    <col min="52" max="52" width="6.88671875" customWidth="1"/>
    <col min="53" max="56" width="5.109375" bestFit="1" customWidth="1"/>
  </cols>
  <sheetData>
    <row r="1" spans="1:65" ht="18">
      <c r="A1" t="s">
        <v>365</v>
      </c>
      <c r="B1" t="s">
        <v>367</v>
      </c>
      <c r="K1" s="66" t="s">
        <v>395</v>
      </c>
    </row>
    <row r="2" spans="1:65">
      <c r="B2" s="6" t="s">
        <v>366</v>
      </c>
      <c r="C2" s="6" t="s">
        <v>366</v>
      </c>
      <c r="D2" s="6" t="s">
        <v>366</v>
      </c>
      <c r="E2" s="6" t="s">
        <v>366</v>
      </c>
      <c r="K2" t="s">
        <v>371</v>
      </c>
      <c r="L2" t="s">
        <v>374</v>
      </c>
    </row>
    <row r="3" spans="1:65">
      <c r="B3" s="6">
        <v>1</v>
      </c>
      <c r="C3" s="6">
        <v>2</v>
      </c>
      <c r="D3" s="6">
        <v>3</v>
      </c>
      <c r="E3" s="6">
        <v>4</v>
      </c>
      <c r="L3" s="51" t="s">
        <v>368</v>
      </c>
      <c r="M3" t="s">
        <v>369</v>
      </c>
      <c r="N3" t="s">
        <v>370</v>
      </c>
      <c r="O3" t="s">
        <v>370</v>
      </c>
    </row>
    <row r="4" spans="1:65" ht="18">
      <c r="A4" t="s">
        <v>46</v>
      </c>
      <c r="B4">
        <v>0.46239400000000003</v>
      </c>
      <c r="C4">
        <v>0.28400500000000001</v>
      </c>
      <c r="D4">
        <v>2.9253000000000001E-2</v>
      </c>
      <c r="E4" s="5">
        <v>0.58217200000000002</v>
      </c>
      <c r="F4" s="52" t="s">
        <v>13</v>
      </c>
      <c r="M4" t="s">
        <v>372</v>
      </c>
      <c r="N4" t="s">
        <v>368</v>
      </c>
      <c r="O4" t="s">
        <v>373</v>
      </c>
      <c r="AF4" s="66" t="s">
        <v>395</v>
      </c>
      <c r="AZ4" s="88" t="s">
        <v>415</v>
      </c>
      <c r="BA4" s="215" t="s">
        <v>375</v>
      </c>
      <c r="BB4" s="215"/>
      <c r="BC4" s="215"/>
      <c r="BD4" s="215"/>
      <c r="BE4" s="215" t="s">
        <v>416</v>
      </c>
      <c r="BF4" s="215"/>
      <c r="BG4" s="215"/>
      <c r="BH4" s="90"/>
      <c r="BI4" s="90"/>
      <c r="BJ4" s="98"/>
      <c r="BK4" s="98"/>
      <c r="BL4" s="98"/>
      <c r="BM4" s="98"/>
    </row>
    <row r="5" spans="1:65">
      <c r="A5" t="s">
        <v>47</v>
      </c>
      <c r="B5">
        <v>0.22370300000000001</v>
      </c>
      <c r="C5">
        <v>0.281804</v>
      </c>
      <c r="D5">
        <v>0.12266199999999999</v>
      </c>
      <c r="E5" s="5">
        <v>0.70798000000000005</v>
      </c>
      <c r="F5" s="52" t="s">
        <v>14</v>
      </c>
      <c r="K5">
        <v>1</v>
      </c>
      <c r="L5" s="61">
        <v>8.8222249999999995</v>
      </c>
      <c r="M5">
        <v>40.101019999999998</v>
      </c>
      <c r="N5">
        <v>8.8222299999999994</v>
      </c>
      <c r="O5">
        <v>40.101019999999998</v>
      </c>
      <c r="AZ5" s="89"/>
      <c r="BA5" s="92">
        <v>1</v>
      </c>
      <c r="BB5" s="92">
        <v>2</v>
      </c>
      <c r="BC5" s="92">
        <v>3</v>
      </c>
      <c r="BD5" s="92">
        <v>4</v>
      </c>
      <c r="BE5" s="89"/>
      <c r="BF5" s="89"/>
      <c r="BG5" s="91"/>
      <c r="BH5" s="91"/>
      <c r="BI5" s="91"/>
      <c r="BJ5" s="98"/>
      <c r="BK5" s="98"/>
      <c r="BL5" s="98"/>
      <c r="BM5" s="98"/>
    </row>
    <row r="6" spans="1:65">
      <c r="A6" t="s">
        <v>48</v>
      </c>
      <c r="B6">
        <v>0.15398200000000001</v>
      </c>
      <c r="C6" s="50">
        <v>0.56357900000000005</v>
      </c>
      <c r="D6">
        <v>0.20250699999999999</v>
      </c>
      <c r="E6" s="5">
        <v>0.47208899999999998</v>
      </c>
      <c r="F6" s="52" t="s">
        <v>15</v>
      </c>
      <c r="K6">
        <v>2</v>
      </c>
      <c r="L6" s="61">
        <v>1.5672919999999999</v>
      </c>
      <c r="M6">
        <v>7.1240600000000001</v>
      </c>
      <c r="N6">
        <v>10.389519999999999</v>
      </c>
      <c r="O6">
        <v>47.225079999999998</v>
      </c>
      <c r="AF6" s="88" t="s">
        <v>410</v>
      </c>
      <c r="AG6" s="88" t="s">
        <v>411</v>
      </c>
      <c r="AH6" s="215" t="s">
        <v>412</v>
      </c>
      <c r="AI6" s="215"/>
      <c r="AZ6" s="100" t="s">
        <v>46</v>
      </c>
      <c r="BA6" s="101">
        <v>0.46239400000000003</v>
      </c>
      <c r="BB6" s="101">
        <v>0.28400500000000001</v>
      </c>
      <c r="BC6" s="101">
        <v>2.9253000000000001E-2</v>
      </c>
      <c r="BD6" s="102">
        <v>0.58217200000000002</v>
      </c>
      <c r="BE6" s="110" t="s">
        <v>13</v>
      </c>
      <c r="BF6" s="93"/>
      <c r="BG6" s="93"/>
      <c r="BH6" s="93"/>
      <c r="BI6" s="93"/>
      <c r="BJ6" s="97"/>
      <c r="BK6" s="97"/>
      <c r="BL6" s="97"/>
      <c r="BM6" s="97"/>
    </row>
    <row r="7" spans="1:65">
      <c r="A7" t="s">
        <v>49</v>
      </c>
      <c r="B7">
        <v>0.203849</v>
      </c>
      <c r="C7">
        <v>-7.8709999999999995E-3</v>
      </c>
      <c r="D7">
        <v>0.121167</v>
      </c>
      <c r="E7" s="5">
        <v>0.65243399999999996</v>
      </c>
      <c r="F7" s="52" t="s">
        <v>17</v>
      </c>
      <c r="K7">
        <v>3</v>
      </c>
      <c r="L7" s="61">
        <v>1.267719</v>
      </c>
      <c r="M7">
        <v>5.7623600000000001</v>
      </c>
      <c r="N7">
        <v>11.65724</v>
      </c>
      <c r="O7">
        <v>52.987439999999999</v>
      </c>
      <c r="AF7" s="89"/>
      <c r="AG7" s="89"/>
      <c r="AH7" s="89" t="s">
        <v>414</v>
      </c>
      <c r="AI7" s="89" t="s">
        <v>413</v>
      </c>
      <c r="AZ7" s="103" t="s">
        <v>47</v>
      </c>
      <c r="BA7" s="104">
        <v>0.22370300000000001</v>
      </c>
      <c r="BB7" s="104">
        <v>0.281804</v>
      </c>
      <c r="BC7" s="104">
        <v>0.12266199999999999</v>
      </c>
      <c r="BD7" s="105">
        <v>0.70798000000000005</v>
      </c>
      <c r="BE7" s="111" t="s">
        <v>417</v>
      </c>
      <c r="BF7" s="94"/>
      <c r="BG7" s="94"/>
      <c r="BH7" s="94"/>
      <c r="BI7" s="94"/>
      <c r="BJ7" s="94"/>
      <c r="BK7" s="94"/>
      <c r="BL7" s="94"/>
      <c r="BM7" s="94"/>
    </row>
    <row r="8" spans="1:65">
      <c r="A8" t="s">
        <v>50</v>
      </c>
      <c r="B8" s="50">
        <v>0.47223300000000001</v>
      </c>
      <c r="C8">
        <v>0.13594300000000001</v>
      </c>
      <c r="D8">
        <v>0.163464</v>
      </c>
      <c r="E8">
        <v>2.516E-3</v>
      </c>
      <c r="F8" s="52" t="s">
        <v>18</v>
      </c>
      <c r="K8">
        <v>4</v>
      </c>
      <c r="L8" s="61">
        <v>1.0840129999999999</v>
      </c>
      <c r="M8">
        <v>4.9273300000000004</v>
      </c>
      <c r="N8">
        <v>12.741250000000001</v>
      </c>
      <c r="O8">
        <v>57.914769999999997</v>
      </c>
      <c r="AF8" s="8">
        <v>1</v>
      </c>
      <c r="AG8" s="85">
        <v>8.8222249999999995</v>
      </c>
      <c r="AH8">
        <v>40.101019999999998</v>
      </c>
      <c r="AI8">
        <v>40.101019999999998</v>
      </c>
      <c r="AZ8" s="103" t="s">
        <v>48</v>
      </c>
      <c r="BA8" s="104">
        <v>0.15398200000000001</v>
      </c>
      <c r="BB8" s="106">
        <v>0.56357900000000005</v>
      </c>
      <c r="BC8" s="104">
        <v>0.20250699999999999</v>
      </c>
      <c r="BD8" s="105">
        <v>0.47208899999999998</v>
      </c>
      <c r="BE8" s="111" t="s">
        <v>418</v>
      </c>
      <c r="BF8" s="94"/>
      <c r="BG8" s="94"/>
      <c r="BH8" s="94"/>
      <c r="BI8" s="94"/>
      <c r="BJ8" s="94"/>
      <c r="BK8" s="94"/>
      <c r="BL8" s="94"/>
      <c r="BM8" s="94"/>
    </row>
    <row r="9" spans="1:65">
      <c r="A9" t="s">
        <v>51</v>
      </c>
      <c r="B9">
        <v>5.5624E-2</v>
      </c>
      <c r="C9">
        <v>2.8437E-2</v>
      </c>
      <c r="D9" s="50">
        <v>0.53699699999999995</v>
      </c>
      <c r="E9">
        <v>0.14199600000000001</v>
      </c>
      <c r="F9" s="52" t="s">
        <v>19</v>
      </c>
      <c r="AF9" s="8">
        <v>2</v>
      </c>
      <c r="AG9" s="85">
        <v>1.5672919999999999</v>
      </c>
      <c r="AH9">
        <v>7.1240600000000001</v>
      </c>
      <c r="AI9">
        <v>47.225079999999998</v>
      </c>
      <c r="AZ9" s="103" t="s">
        <v>49</v>
      </c>
      <c r="BA9" s="104">
        <v>0.203849</v>
      </c>
      <c r="BB9" s="104">
        <v>-7.8709999999999995E-3</v>
      </c>
      <c r="BC9" s="104">
        <v>0.121167</v>
      </c>
      <c r="BD9" s="105">
        <v>0.65243399999999996</v>
      </c>
      <c r="BE9" s="111" t="s">
        <v>419</v>
      </c>
      <c r="BF9" s="94"/>
      <c r="BG9" s="94"/>
      <c r="BH9" s="94"/>
      <c r="BI9" s="94"/>
      <c r="BJ9" s="94"/>
      <c r="BK9" s="94"/>
      <c r="BL9" s="94"/>
      <c r="BM9" s="94"/>
    </row>
    <row r="10" spans="1:65">
      <c r="A10" t="s">
        <v>52</v>
      </c>
      <c r="B10">
        <v>0.21973500000000001</v>
      </c>
      <c r="C10" s="5">
        <v>0.78028200000000003</v>
      </c>
      <c r="D10">
        <v>0.16488900000000001</v>
      </c>
      <c r="E10">
        <v>0.137077</v>
      </c>
      <c r="F10" s="52" t="s">
        <v>20</v>
      </c>
      <c r="AF10" s="8">
        <v>3</v>
      </c>
      <c r="AG10" s="85">
        <v>1.267719</v>
      </c>
      <c r="AH10">
        <v>5.7623600000000001</v>
      </c>
      <c r="AI10">
        <v>52.987439999999999</v>
      </c>
      <c r="AZ10" s="103" t="s">
        <v>50</v>
      </c>
      <c r="BA10" s="106">
        <v>0.47223300000000001</v>
      </c>
      <c r="BB10" s="104">
        <v>0.13594300000000001</v>
      </c>
      <c r="BC10" s="104">
        <v>0.163464</v>
      </c>
      <c r="BD10" s="104">
        <v>2.516E-3</v>
      </c>
      <c r="BE10" s="111" t="s">
        <v>18</v>
      </c>
      <c r="BF10" s="94"/>
      <c r="BG10" s="94"/>
      <c r="BH10" s="94"/>
      <c r="BI10" s="94"/>
      <c r="BJ10" s="94"/>
      <c r="BK10" s="94"/>
      <c r="BL10" s="94"/>
      <c r="BM10" s="94"/>
    </row>
    <row r="11" spans="1:65">
      <c r="A11" t="s">
        <v>53</v>
      </c>
      <c r="B11">
        <v>5.6834999999999997E-2</v>
      </c>
      <c r="C11" s="5">
        <v>0.65199499999999999</v>
      </c>
      <c r="D11">
        <v>0.19332099999999999</v>
      </c>
      <c r="E11">
        <v>0.178596</v>
      </c>
      <c r="F11" s="52" t="s">
        <v>22</v>
      </c>
      <c r="AF11" s="86">
        <v>4</v>
      </c>
      <c r="AG11" s="87">
        <v>1.0840129999999999</v>
      </c>
      <c r="AH11" s="75">
        <v>4.9273300000000004</v>
      </c>
      <c r="AI11" s="75">
        <v>57.914769999999997</v>
      </c>
      <c r="AZ11" s="103" t="s">
        <v>51</v>
      </c>
      <c r="BA11" s="104">
        <v>5.5624E-2</v>
      </c>
      <c r="BB11" s="104">
        <v>2.8437E-2</v>
      </c>
      <c r="BC11" s="106">
        <v>0.53699699999999995</v>
      </c>
      <c r="BD11" s="104">
        <v>0.14199600000000001</v>
      </c>
      <c r="BE11" s="111" t="s">
        <v>420</v>
      </c>
      <c r="BF11" s="94"/>
      <c r="BG11" s="94"/>
      <c r="BH11" s="94"/>
      <c r="BI11" s="94"/>
      <c r="BJ11" s="94"/>
      <c r="BK11" s="94"/>
      <c r="BL11" s="94"/>
      <c r="BM11" s="94"/>
    </row>
    <row r="12" spans="1:65">
      <c r="A12" t="s">
        <v>54</v>
      </c>
      <c r="B12">
        <v>0.39763900000000002</v>
      </c>
      <c r="C12" s="5">
        <v>0.75151599999999996</v>
      </c>
      <c r="D12">
        <v>0.14579400000000001</v>
      </c>
      <c r="E12">
        <v>-1.6257000000000001E-2</v>
      </c>
      <c r="F12" s="52" t="s">
        <v>24</v>
      </c>
      <c r="K12" t="s">
        <v>365</v>
      </c>
      <c r="L12" s="50" t="s">
        <v>367</v>
      </c>
      <c r="AZ12" s="103" t="s">
        <v>52</v>
      </c>
      <c r="BA12" s="104">
        <v>0.21973500000000001</v>
      </c>
      <c r="BB12" s="105">
        <v>0.78028200000000003</v>
      </c>
      <c r="BC12" s="104">
        <v>0.16488900000000001</v>
      </c>
      <c r="BD12" s="104">
        <v>0.137077</v>
      </c>
      <c r="BE12" s="111" t="s">
        <v>20</v>
      </c>
      <c r="BF12" s="94"/>
      <c r="BG12" s="94"/>
      <c r="BH12" s="94"/>
      <c r="BI12" s="94"/>
      <c r="BJ12" s="94"/>
      <c r="BK12" s="94"/>
      <c r="BL12" s="94"/>
      <c r="BM12" s="94"/>
    </row>
    <row r="13" spans="1:65">
      <c r="A13" t="s">
        <v>55</v>
      </c>
      <c r="B13">
        <v>0.39288899999999999</v>
      </c>
      <c r="C13" s="5">
        <v>0.75402599999999997</v>
      </c>
      <c r="D13">
        <v>0.10595599999999999</v>
      </c>
      <c r="E13">
        <v>-1.2309E-2</v>
      </c>
      <c r="F13" s="52" t="s">
        <v>25</v>
      </c>
      <c r="L13" t="s">
        <v>366</v>
      </c>
      <c r="M13" t="s">
        <v>366</v>
      </c>
      <c r="N13" t="s">
        <v>366</v>
      </c>
      <c r="O13" t="s">
        <v>366</v>
      </c>
      <c r="AZ13" s="103" t="s">
        <v>53</v>
      </c>
      <c r="BA13" s="104">
        <v>5.6834999999999997E-2</v>
      </c>
      <c r="BB13" s="105">
        <v>0.65199499999999999</v>
      </c>
      <c r="BC13" s="104">
        <v>0.19332099999999999</v>
      </c>
      <c r="BD13" s="104">
        <v>0.178596</v>
      </c>
      <c r="BE13" s="111" t="s">
        <v>22</v>
      </c>
      <c r="BF13" s="94"/>
      <c r="BG13" s="94"/>
      <c r="BH13" s="94"/>
      <c r="BI13" s="94"/>
      <c r="BJ13" s="94"/>
      <c r="BK13" s="94"/>
      <c r="BL13" s="94"/>
      <c r="BM13" s="94"/>
    </row>
    <row r="14" spans="1:65">
      <c r="A14" t="s">
        <v>56</v>
      </c>
      <c r="B14">
        <v>0.27362999999999998</v>
      </c>
      <c r="C14" s="5">
        <v>0.75137399999999999</v>
      </c>
      <c r="D14">
        <v>0.14590400000000001</v>
      </c>
      <c r="E14">
        <v>0.18446199999999999</v>
      </c>
      <c r="F14" s="52" t="s">
        <v>26</v>
      </c>
      <c r="L14">
        <v>1</v>
      </c>
      <c r="M14">
        <v>2</v>
      </c>
      <c r="N14">
        <v>3</v>
      </c>
      <c r="O14">
        <v>4</v>
      </c>
      <c r="P14" s="65" t="s">
        <v>394</v>
      </c>
      <c r="AZ14" s="103" t="s">
        <v>54</v>
      </c>
      <c r="BA14" s="104">
        <v>0.39763900000000002</v>
      </c>
      <c r="BB14" s="105">
        <v>0.75151599999999996</v>
      </c>
      <c r="BC14" s="104">
        <v>0.14579400000000001</v>
      </c>
      <c r="BD14" s="104">
        <v>-1.6257000000000001E-2</v>
      </c>
      <c r="BE14" s="111" t="s">
        <v>24</v>
      </c>
      <c r="BF14" s="94"/>
      <c r="BG14" s="94"/>
      <c r="BH14" s="94"/>
      <c r="BI14" s="94"/>
      <c r="BJ14" s="94"/>
      <c r="BK14" s="94"/>
      <c r="BL14" s="94"/>
      <c r="BM14" s="94"/>
    </row>
    <row r="15" spans="1:65">
      <c r="A15" t="s">
        <v>57</v>
      </c>
      <c r="B15">
        <v>0.28110800000000002</v>
      </c>
      <c r="C15">
        <v>0.12218900000000001</v>
      </c>
      <c r="D15" s="5">
        <v>0.492564</v>
      </c>
      <c r="E15">
        <v>-0.14943899999999999</v>
      </c>
      <c r="F15" s="52" t="s">
        <v>27</v>
      </c>
      <c r="K15" t="s">
        <v>389</v>
      </c>
      <c r="L15" s="63">
        <v>4.5068049999999999</v>
      </c>
      <c r="M15" s="63">
        <v>4.1747379999999996</v>
      </c>
      <c r="N15" s="63">
        <v>2.0328249999999999</v>
      </c>
      <c r="O15" s="63">
        <v>2.0268809999999999</v>
      </c>
      <c r="P15" s="63">
        <f>SUM(L15:O15)</f>
        <v>12.741249</v>
      </c>
      <c r="AZ15" s="103" t="s">
        <v>55</v>
      </c>
      <c r="BA15" s="104">
        <v>0.39288899999999999</v>
      </c>
      <c r="BB15" s="105">
        <v>0.75402599999999997</v>
      </c>
      <c r="BC15" s="104">
        <v>0.10595599999999999</v>
      </c>
      <c r="BD15" s="104">
        <v>-1.2309E-2</v>
      </c>
      <c r="BE15" s="111" t="s">
        <v>25</v>
      </c>
      <c r="BF15" s="94"/>
      <c r="BG15" s="94"/>
      <c r="BH15" s="94"/>
      <c r="BI15" s="94"/>
      <c r="BJ15" s="94"/>
      <c r="BK15" s="94"/>
      <c r="BL15" s="94"/>
      <c r="BM15" s="94"/>
    </row>
    <row r="16" spans="1:65">
      <c r="A16" t="s">
        <v>58</v>
      </c>
      <c r="B16" s="5">
        <v>0.48214800000000002</v>
      </c>
      <c r="C16" s="50">
        <v>0.50119199999999997</v>
      </c>
      <c r="D16">
        <v>0.18403600000000001</v>
      </c>
      <c r="E16">
        <v>0.162217</v>
      </c>
      <c r="F16" s="52" t="s">
        <v>28</v>
      </c>
      <c r="K16" t="s">
        <v>390</v>
      </c>
      <c r="L16" s="57">
        <v>0.20485500000000001</v>
      </c>
      <c r="M16" s="57">
        <v>0.18976100000000001</v>
      </c>
      <c r="N16" s="57">
        <v>9.2400999999999997E-2</v>
      </c>
      <c r="O16" s="57">
        <v>9.2131000000000005E-2</v>
      </c>
      <c r="P16" s="57">
        <f>SUM(L16:O16)</f>
        <v>0.579148</v>
      </c>
      <c r="AZ16" s="103" t="s">
        <v>56</v>
      </c>
      <c r="BA16" s="104">
        <v>0.27362999999999998</v>
      </c>
      <c r="BB16" s="105">
        <v>0.75137399999999999</v>
      </c>
      <c r="BC16" s="104">
        <v>0.14590400000000001</v>
      </c>
      <c r="BD16" s="104">
        <v>0.18446199999999999</v>
      </c>
      <c r="BE16" s="111" t="s">
        <v>26</v>
      </c>
      <c r="BF16" s="94"/>
      <c r="BG16" s="94"/>
      <c r="BH16" s="94"/>
      <c r="BI16" s="94"/>
      <c r="BJ16" s="94"/>
      <c r="BK16" s="94"/>
      <c r="BL16" s="94"/>
      <c r="BM16" s="94"/>
    </row>
    <row r="17" spans="1:65">
      <c r="A17" t="s">
        <v>59</v>
      </c>
      <c r="B17" s="5">
        <v>0.79552199999999995</v>
      </c>
      <c r="C17">
        <v>9.6410999999999997E-2</v>
      </c>
      <c r="D17">
        <v>9.3729999999999994E-2</v>
      </c>
      <c r="E17">
        <v>0.176897</v>
      </c>
      <c r="F17" s="52" t="s">
        <v>30</v>
      </c>
      <c r="AZ17" s="103" t="s">
        <v>57</v>
      </c>
      <c r="BA17" s="104">
        <v>0.28110800000000002</v>
      </c>
      <c r="BB17" s="104">
        <v>0.12218900000000001</v>
      </c>
      <c r="BC17" s="105">
        <v>0.492564</v>
      </c>
      <c r="BD17" s="104">
        <v>-0.14943899999999999</v>
      </c>
      <c r="BE17" s="111" t="s">
        <v>421</v>
      </c>
      <c r="BF17" s="94"/>
      <c r="BG17" s="94"/>
      <c r="BH17" s="94"/>
      <c r="BI17" s="94"/>
      <c r="BJ17" s="94"/>
      <c r="BK17" s="94"/>
      <c r="BL17" s="94"/>
      <c r="BM17" s="94"/>
    </row>
    <row r="18" spans="1:65">
      <c r="A18" t="s">
        <v>60</v>
      </c>
      <c r="B18" s="5">
        <v>0.63638399999999995</v>
      </c>
      <c r="C18">
        <v>0.45973999999999998</v>
      </c>
      <c r="D18">
        <v>0.16983799999999999</v>
      </c>
      <c r="E18">
        <v>0.247396</v>
      </c>
      <c r="F18" s="52" t="s">
        <v>32</v>
      </c>
      <c r="AZ18" s="103" t="s">
        <v>58</v>
      </c>
      <c r="BA18" s="105">
        <v>0.48214800000000002</v>
      </c>
      <c r="BB18" s="106">
        <v>0.50119199999999997</v>
      </c>
      <c r="BC18" s="104">
        <v>0.18403600000000001</v>
      </c>
      <c r="BD18" s="104">
        <v>0.162217</v>
      </c>
      <c r="BE18" s="111" t="s">
        <v>28</v>
      </c>
      <c r="BF18" s="94"/>
      <c r="BG18" s="94"/>
      <c r="BH18" s="94"/>
      <c r="BI18" s="94"/>
      <c r="BJ18" s="94"/>
      <c r="BK18" s="94"/>
      <c r="BL18" s="94"/>
      <c r="BM18" s="94"/>
    </row>
    <row r="19" spans="1:65">
      <c r="A19" t="s">
        <v>61</v>
      </c>
      <c r="B19" s="5">
        <v>0.77838399999999996</v>
      </c>
      <c r="C19">
        <v>0.27033699999999999</v>
      </c>
      <c r="D19">
        <v>4.4928999999999997E-2</v>
      </c>
      <c r="E19">
        <v>0.25672899999999998</v>
      </c>
      <c r="F19" s="52" t="s">
        <v>34</v>
      </c>
      <c r="K19" t="s">
        <v>365</v>
      </c>
      <c r="L19" t="s">
        <v>391</v>
      </c>
      <c r="AZ19" s="103" t="s">
        <v>59</v>
      </c>
      <c r="BA19" s="105">
        <v>0.79552199999999995</v>
      </c>
      <c r="BB19" s="104">
        <v>9.6410999999999997E-2</v>
      </c>
      <c r="BC19" s="104">
        <v>9.3729999999999994E-2</v>
      </c>
      <c r="BD19" s="104">
        <v>0.176897</v>
      </c>
      <c r="BE19" s="111" t="s">
        <v>30</v>
      </c>
      <c r="BF19" s="94"/>
      <c r="BG19" s="95"/>
      <c r="BH19" s="94"/>
      <c r="BI19" s="94"/>
      <c r="BJ19" s="94"/>
      <c r="BK19" s="94"/>
      <c r="BL19" s="94"/>
      <c r="BM19" s="94"/>
    </row>
    <row r="20" spans="1:65">
      <c r="A20" t="s">
        <v>62</v>
      </c>
      <c r="B20" s="5">
        <v>0.66670799999999997</v>
      </c>
      <c r="C20">
        <v>0.29050999999999999</v>
      </c>
      <c r="D20">
        <v>7.9076999999999995E-2</v>
      </c>
      <c r="E20">
        <v>0.31417899999999999</v>
      </c>
      <c r="F20" s="52" t="s">
        <v>35</v>
      </c>
      <c r="L20" t="s">
        <v>366</v>
      </c>
      <c r="M20" t="s">
        <v>366</v>
      </c>
      <c r="N20" t="s">
        <v>366</v>
      </c>
      <c r="O20" t="s">
        <v>366</v>
      </c>
      <c r="AZ20" s="103" t="s">
        <v>60</v>
      </c>
      <c r="BA20" s="105">
        <v>0.63638399999999995</v>
      </c>
      <c r="BB20" s="104">
        <v>0.45973999999999998</v>
      </c>
      <c r="BC20" s="104">
        <v>0.16983799999999999</v>
      </c>
      <c r="BD20" s="104">
        <v>0.247396</v>
      </c>
      <c r="BE20" s="111" t="s">
        <v>32</v>
      </c>
      <c r="BF20" s="94"/>
      <c r="BG20" s="94"/>
      <c r="BH20" s="94"/>
      <c r="BI20" s="94"/>
      <c r="BJ20" s="94"/>
      <c r="BK20" s="94"/>
      <c r="BL20" s="94"/>
      <c r="BM20" s="94"/>
    </row>
    <row r="21" spans="1:65">
      <c r="A21" t="s">
        <v>63</v>
      </c>
      <c r="B21" s="5">
        <v>0.76507700000000001</v>
      </c>
      <c r="C21">
        <v>0.20651700000000001</v>
      </c>
      <c r="D21">
        <v>0.17268800000000001</v>
      </c>
      <c r="E21">
        <v>0.22526099999999999</v>
      </c>
      <c r="F21" s="52" t="s">
        <v>36</v>
      </c>
      <c r="L21">
        <v>1</v>
      </c>
      <c r="M21">
        <v>2</v>
      </c>
      <c r="N21">
        <v>3</v>
      </c>
      <c r="O21">
        <v>4</v>
      </c>
      <c r="AZ21" s="103" t="s">
        <v>61</v>
      </c>
      <c r="BA21" s="105">
        <v>0.77838399999999996</v>
      </c>
      <c r="BB21" s="104">
        <v>0.27033699999999999</v>
      </c>
      <c r="BC21" s="104">
        <v>4.4928999999999997E-2</v>
      </c>
      <c r="BD21" s="104">
        <v>0.25672899999999998</v>
      </c>
      <c r="BE21" s="111" t="s">
        <v>34</v>
      </c>
      <c r="BF21" s="94"/>
      <c r="BG21" s="94"/>
      <c r="BH21" s="94"/>
      <c r="BI21" s="94"/>
      <c r="BJ21" s="94"/>
      <c r="BK21" s="94"/>
      <c r="BL21" s="94"/>
      <c r="BM21" s="94"/>
    </row>
    <row r="22" spans="1:65">
      <c r="A22" t="s">
        <v>64</v>
      </c>
      <c r="B22" s="5">
        <v>0.62632699999999997</v>
      </c>
      <c r="C22">
        <v>0.36536800000000003</v>
      </c>
      <c r="D22">
        <v>0.18205199999999999</v>
      </c>
      <c r="E22">
        <v>0.20450399999999999</v>
      </c>
      <c r="F22" s="52" t="s">
        <v>37</v>
      </c>
      <c r="K22" t="s">
        <v>389</v>
      </c>
      <c r="L22" s="80">
        <v>8.8222249999999995</v>
      </c>
      <c r="M22" s="80">
        <v>1.5672919999999999</v>
      </c>
      <c r="N22" s="80">
        <v>1.267719</v>
      </c>
      <c r="O22" s="80">
        <v>1.0840129999999999</v>
      </c>
      <c r="AZ22" s="103" t="s">
        <v>62</v>
      </c>
      <c r="BA22" s="105">
        <v>0.66670799999999997</v>
      </c>
      <c r="BB22" s="104">
        <v>0.29050999999999999</v>
      </c>
      <c r="BC22" s="104">
        <v>7.9076999999999995E-2</v>
      </c>
      <c r="BD22" s="104">
        <v>0.31417899999999999</v>
      </c>
      <c r="BE22" s="111" t="s">
        <v>35</v>
      </c>
      <c r="BF22" s="94"/>
      <c r="BG22" s="94"/>
      <c r="BH22" s="94"/>
      <c r="BI22" s="94"/>
      <c r="BJ22" s="94"/>
      <c r="BK22" s="94"/>
      <c r="BL22" s="94"/>
      <c r="BM22" s="94"/>
    </row>
    <row r="23" spans="1:65">
      <c r="A23" t="s">
        <v>65</v>
      </c>
      <c r="B23">
        <v>2.8941000000000001E-2</v>
      </c>
      <c r="C23">
        <v>0.121473</v>
      </c>
      <c r="D23" s="5">
        <v>0.64750799999999997</v>
      </c>
      <c r="E23">
        <v>9.4601000000000005E-2</v>
      </c>
      <c r="F23" s="52" t="s">
        <v>38</v>
      </c>
      <c r="K23" t="s">
        <v>390</v>
      </c>
      <c r="L23" s="59">
        <v>0.40100999999999998</v>
      </c>
      <c r="M23" s="59">
        <v>7.1240999999999999E-2</v>
      </c>
      <c r="N23" s="59">
        <v>5.7624000000000002E-2</v>
      </c>
      <c r="O23" s="59">
        <v>4.9272999999999997E-2</v>
      </c>
      <c r="AZ23" s="103" t="s">
        <v>63</v>
      </c>
      <c r="BA23" s="105">
        <v>0.76507700000000001</v>
      </c>
      <c r="BB23" s="104">
        <v>0.20651700000000001</v>
      </c>
      <c r="BC23" s="104">
        <v>0.17268800000000001</v>
      </c>
      <c r="BD23" s="104">
        <v>0.22526099999999999</v>
      </c>
      <c r="BE23" s="111" t="s">
        <v>36</v>
      </c>
      <c r="BF23" s="94"/>
      <c r="BG23" s="94"/>
      <c r="BH23" s="94"/>
      <c r="BI23" s="94"/>
      <c r="BJ23" s="94"/>
      <c r="BK23" s="94"/>
      <c r="BL23" s="94"/>
      <c r="BM23" s="94"/>
    </row>
    <row r="24" spans="1:65">
      <c r="A24" t="s">
        <v>66</v>
      </c>
      <c r="B24">
        <v>8.7504999999999999E-2</v>
      </c>
      <c r="C24">
        <v>0.23630100000000001</v>
      </c>
      <c r="D24" s="5">
        <v>0.69994500000000004</v>
      </c>
      <c r="E24">
        <v>0.157501</v>
      </c>
      <c r="F24" s="52" t="s">
        <v>39</v>
      </c>
      <c r="K24" s="52" t="s">
        <v>392</v>
      </c>
      <c r="L24" s="64">
        <f>SUM(L23:O23)</f>
        <v>0.579148</v>
      </c>
      <c r="M24" s="52" t="s">
        <v>393</v>
      </c>
      <c r="AZ24" s="103" t="s">
        <v>64</v>
      </c>
      <c r="BA24" s="105">
        <v>0.62632699999999997</v>
      </c>
      <c r="BB24" s="104">
        <v>0.36536800000000003</v>
      </c>
      <c r="BC24" s="104">
        <v>0.18205199999999999</v>
      </c>
      <c r="BD24" s="104">
        <v>0.20450399999999999</v>
      </c>
      <c r="BE24" s="111" t="s">
        <v>422</v>
      </c>
      <c r="BF24" s="94"/>
      <c r="BG24" s="94"/>
      <c r="BH24" s="94"/>
      <c r="BI24" s="94"/>
      <c r="BJ24" s="94"/>
      <c r="BK24" s="94"/>
      <c r="BL24" s="94"/>
      <c r="BM24" s="94"/>
    </row>
    <row r="25" spans="1:65">
      <c r="A25" t="s">
        <v>67</v>
      </c>
      <c r="B25">
        <v>0.35621900000000001</v>
      </c>
      <c r="C25">
        <v>0.234236</v>
      </c>
      <c r="D25" s="5">
        <v>0.48298099999999999</v>
      </c>
      <c r="E25">
        <v>2.835E-2</v>
      </c>
      <c r="F25" s="52" t="s">
        <v>40</v>
      </c>
      <c r="AZ25" s="103" t="s">
        <v>65</v>
      </c>
      <c r="BA25" s="104">
        <v>2.8941000000000001E-2</v>
      </c>
      <c r="BB25" s="104">
        <v>0.121473</v>
      </c>
      <c r="BC25" s="105">
        <v>0.64750799999999997</v>
      </c>
      <c r="BD25" s="104">
        <v>9.4601000000000005E-2</v>
      </c>
      <c r="BE25" s="111" t="s">
        <v>38</v>
      </c>
      <c r="BF25" s="94"/>
      <c r="BG25" s="94"/>
      <c r="BH25" s="94"/>
      <c r="BI25" s="94"/>
      <c r="BJ25" s="94"/>
      <c r="BK25" s="94"/>
      <c r="BL25" s="94"/>
      <c r="BM25" s="94"/>
    </row>
    <row r="26" spans="1:65">
      <c r="AZ26" s="103" t="s">
        <v>66</v>
      </c>
      <c r="BA26" s="104">
        <v>8.7504999999999999E-2</v>
      </c>
      <c r="BB26" s="104">
        <v>0.23630100000000001</v>
      </c>
      <c r="BC26" s="105">
        <v>0.69994500000000004</v>
      </c>
      <c r="BD26" s="104">
        <v>0.157501</v>
      </c>
      <c r="BE26" s="111" t="s">
        <v>39</v>
      </c>
      <c r="BF26" s="94"/>
      <c r="BG26" s="94"/>
      <c r="BH26" s="94"/>
      <c r="BI26" s="94"/>
      <c r="BJ26" s="99"/>
      <c r="BK26" s="99"/>
      <c r="BL26" s="99"/>
      <c r="BM26" s="99"/>
    </row>
    <row r="27" spans="1:65">
      <c r="AZ27" s="107" t="s">
        <v>67</v>
      </c>
      <c r="BA27" s="108">
        <v>0.35621900000000001</v>
      </c>
      <c r="BB27" s="108">
        <v>0.234236</v>
      </c>
      <c r="BC27" s="109">
        <v>0.48298099999999999</v>
      </c>
      <c r="BD27" s="108">
        <v>2.835E-2</v>
      </c>
      <c r="BE27" s="112" t="s">
        <v>40</v>
      </c>
      <c r="BF27" s="96"/>
      <c r="BG27" s="96"/>
      <c r="BH27" s="96"/>
      <c r="BI27" s="96"/>
      <c r="BJ27" s="72"/>
      <c r="BK27" s="72"/>
      <c r="BL27" s="72"/>
      <c r="BM27" s="72"/>
    </row>
    <row r="28" spans="1:65" ht="15.6">
      <c r="B28" s="55" t="s">
        <v>375</v>
      </c>
      <c r="C28" s="54" t="s">
        <v>379</v>
      </c>
    </row>
    <row r="29" spans="1:65">
      <c r="B29" s="8">
        <v>1</v>
      </c>
      <c r="C29" t="s">
        <v>380</v>
      </c>
      <c r="K29" s="50" t="s">
        <v>397</v>
      </c>
    </row>
    <row r="30" spans="1:65">
      <c r="B30" s="8">
        <v>2</v>
      </c>
      <c r="C30" t="s">
        <v>376</v>
      </c>
      <c r="K30" t="s">
        <v>365</v>
      </c>
      <c r="L30" t="s">
        <v>398</v>
      </c>
    </row>
    <row r="31" spans="1:65">
      <c r="B31" s="8">
        <v>3</v>
      </c>
      <c r="C31" t="s">
        <v>378</v>
      </c>
      <c r="K31" s="68"/>
      <c r="L31" s="69" t="s">
        <v>366</v>
      </c>
      <c r="M31" s="69" t="s">
        <v>366</v>
      </c>
      <c r="N31" s="69" t="s">
        <v>366</v>
      </c>
      <c r="O31" s="70" t="s">
        <v>366</v>
      </c>
      <c r="P31" s="77" t="s">
        <v>400</v>
      </c>
      <c r="Q31">
        <v>1</v>
      </c>
      <c r="R31">
        <v>2</v>
      </c>
      <c r="S31">
        <v>3</v>
      </c>
      <c r="T31">
        <v>4</v>
      </c>
      <c r="V31" t="s">
        <v>401</v>
      </c>
    </row>
    <row r="32" spans="1:65">
      <c r="B32" s="8">
        <v>4</v>
      </c>
      <c r="C32" t="s">
        <v>377</v>
      </c>
      <c r="K32" s="71"/>
      <c r="L32" s="72">
        <v>1</v>
      </c>
      <c r="M32" s="72">
        <v>2</v>
      </c>
      <c r="N32" s="72">
        <v>3</v>
      </c>
      <c r="O32" s="73">
        <v>4</v>
      </c>
      <c r="P32" s="78" t="s">
        <v>399</v>
      </c>
      <c r="Q32" s="5">
        <f>SUM(Q33:Q54)</f>
        <v>0.99015261082421213</v>
      </c>
      <c r="R32" s="60">
        <f>SUM(R33:R54)</f>
        <v>0.97775364452174229</v>
      </c>
      <c r="S32" s="60">
        <f>SUM(S33:S54)</f>
        <v>0.35505894784769004</v>
      </c>
      <c r="T32" s="60">
        <f>SUM(T33:T54)</f>
        <v>4.8787772784453509E-2</v>
      </c>
      <c r="V32" s="5">
        <v>0.99014999999999997</v>
      </c>
      <c r="W32" s="5">
        <v>0.97775999999999996</v>
      </c>
      <c r="X32" s="5">
        <v>0.35505999999999999</v>
      </c>
      <c r="Y32" s="5">
        <v>4.879E-2</v>
      </c>
    </row>
    <row r="33" spans="1:50">
      <c r="B33" s="83" t="s">
        <v>405</v>
      </c>
      <c r="K33" s="71" t="s">
        <v>46</v>
      </c>
      <c r="L33" s="72">
        <v>2.2620000000000001E-2</v>
      </c>
      <c r="M33" s="72">
        <v>-2.9635999999999999E-2</v>
      </c>
      <c r="N33" s="72">
        <v>-9.9356E-2</v>
      </c>
      <c r="O33" s="73">
        <v>0.32584999999999997</v>
      </c>
      <c r="P33" s="79">
        <v>0.29818034289090906</v>
      </c>
      <c r="Q33">
        <f>L33*P33</f>
        <v>6.7448393561923628E-3</v>
      </c>
      <c r="R33" s="62">
        <f>M33*P33</f>
        <v>-8.8368726419149803E-3</v>
      </c>
      <c r="S33" s="62">
        <f>N33*P33</f>
        <v>-2.9626006148269161E-2</v>
      </c>
      <c r="T33" s="62">
        <f>O33*P33</f>
        <v>9.7162064731002709E-2</v>
      </c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</row>
    <row r="34" spans="1:50">
      <c r="B34" s="50"/>
      <c r="K34" s="71" t="s">
        <v>47</v>
      </c>
      <c r="L34" s="72">
        <v>-0.12868499999999999</v>
      </c>
      <c r="M34" s="72">
        <v>-6.5050000000000004E-3</v>
      </c>
      <c r="N34" s="72">
        <v>-2.2398000000000001E-2</v>
      </c>
      <c r="O34" s="73">
        <v>0.47618700000000003</v>
      </c>
      <c r="P34" s="79">
        <v>7.6250935959509311E-2</v>
      </c>
      <c r="Q34">
        <f>L34*P34</f>
        <v>-9.8123516939494556E-3</v>
      </c>
      <c r="R34" s="62">
        <f>M34*P34</f>
        <v>-4.960123384166081E-4</v>
      </c>
      <c r="S34" s="62">
        <f t="shared" ref="S34:S54" si="0">N34*P34</f>
        <v>-1.7078684636210896E-3</v>
      </c>
      <c r="T34" s="62">
        <f>O34*P34</f>
        <v>3.6309704441750863E-2</v>
      </c>
      <c r="Z34" s="124" t="s">
        <v>424</v>
      </c>
      <c r="AR34" t="s">
        <v>428</v>
      </c>
      <c r="AS34" t="s">
        <v>431</v>
      </c>
    </row>
    <row r="35" spans="1:50">
      <c r="B35" s="6" t="s">
        <v>366</v>
      </c>
      <c r="C35" s="6" t="s">
        <v>366</v>
      </c>
      <c r="D35" s="6" t="s">
        <v>366</v>
      </c>
      <c r="E35" s="6" t="s">
        <v>366</v>
      </c>
      <c r="K35" s="71" t="s">
        <v>48</v>
      </c>
      <c r="L35" s="72">
        <v>-0.17693400000000001</v>
      </c>
      <c r="M35" s="72">
        <v>0.15898499999999999</v>
      </c>
      <c r="N35" s="72">
        <v>5.1859999999999996E-3</v>
      </c>
      <c r="O35" s="73">
        <v>0.269679</v>
      </c>
      <c r="P35" s="79">
        <v>1.1194312429934519</v>
      </c>
      <c r="Q35">
        <f t="shared" ref="Q35:Q54" si="1">L35*P35</f>
        <v>-0.19806544754780342</v>
      </c>
      <c r="R35" s="62">
        <f t="shared" ref="R35:R54" si="2">M35*P35</f>
        <v>0.17797277616731394</v>
      </c>
      <c r="S35" s="62">
        <f t="shared" si="0"/>
        <v>5.8053704261640414E-3</v>
      </c>
      <c r="T35" s="62">
        <f t="shared" ref="T35:T54" si="3">O35*P35</f>
        <v>0.30188709817923109</v>
      </c>
      <c r="X35" t="s">
        <v>406</v>
      </c>
      <c r="Z35">
        <v>2.2620000000000001E-2</v>
      </c>
      <c r="AA35">
        <v>-0.12868499999999999</v>
      </c>
      <c r="AB35">
        <v>-0.17693400000000001</v>
      </c>
      <c r="AC35">
        <v>-6.0809000000000002E-2</v>
      </c>
      <c r="AD35">
        <v>0.18351600000000001</v>
      </c>
      <c r="AE35">
        <v>-5.6106999999999997E-2</v>
      </c>
      <c r="AF35">
        <v>-0.112881</v>
      </c>
      <c r="AG35">
        <v>-0.174787</v>
      </c>
      <c r="AH35">
        <v>1.6327000000000001E-2</v>
      </c>
      <c r="AI35">
        <v>1.5809E-2</v>
      </c>
      <c r="AJ35">
        <v>-8.9882000000000004E-2</v>
      </c>
      <c r="AK35">
        <v>0.10279000000000001</v>
      </c>
      <c r="AL35">
        <v>6.8373000000000003E-2</v>
      </c>
      <c r="AM35">
        <v>0.31350600000000001</v>
      </c>
      <c r="AN35">
        <v>0.133405</v>
      </c>
      <c r="AO35">
        <v>0.25203500000000001</v>
      </c>
      <c r="AP35">
        <v>0.17762900000000001</v>
      </c>
      <c r="AQ35">
        <v>0.25669900000000001</v>
      </c>
      <c r="AR35">
        <v>0.15849099999999999</v>
      </c>
      <c r="AS35">
        <v>-8.7712999999999999E-2</v>
      </c>
      <c r="AT35">
        <v>-0.103862</v>
      </c>
      <c r="AU35">
        <v>7.3705000000000007E-2</v>
      </c>
    </row>
    <row r="36" spans="1:50">
      <c r="B36" s="6">
        <v>1</v>
      </c>
      <c r="C36" s="6">
        <v>2</v>
      </c>
      <c r="D36" s="6">
        <v>3</v>
      </c>
      <c r="E36" s="6">
        <v>4</v>
      </c>
      <c r="F36" s="51" t="s">
        <v>396</v>
      </c>
      <c r="K36" s="71" t="s">
        <v>49</v>
      </c>
      <c r="L36" s="72">
        <v>-6.0809000000000002E-2</v>
      </c>
      <c r="M36" s="72">
        <v>-0.13833500000000001</v>
      </c>
      <c r="N36" s="72">
        <v>2.9988000000000001E-2</v>
      </c>
      <c r="O36" s="73">
        <v>0.46709400000000001</v>
      </c>
      <c r="P36" s="79">
        <v>0.89196963066433876</v>
      </c>
      <c r="Q36">
        <f t="shared" si="1"/>
        <v>-5.423978127106778E-2</v>
      </c>
      <c r="R36" s="62">
        <f t="shared" si="2"/>
        <v>-0.12339061885795131</v>
      </c>
      <c r="S36" s="62">
        <f t="shared" si="0"/>
        <v>2.6748385284362193E-2</v>
      </c>
      <c r="T36" s="62">
        <f t="shared" si="3"/>
        <v>0.41663366266552865</v>
      </c>
      <c r="X36" t="s">
        <v>408</v>
      </c>
      <c r="Z36">
        <v>-2.9635999999999999E-2</v>
      </c>
      <c r="AA36">
        <v>-6.5050000000000004E-3</v>
      </c>
      <c r="AB36">
        <v>0.15898499999999999</v>
      </c>
      <c r="AC36">
        <v>-0.13833500000000001</v>
      </c>
      <c r="AD36">
        <v>-6.5948000000000007E-2</v>
      </c>
      <c r="AE36">
        <v>-0.103335</v>
      </c>
      <c r="AF36">
        <v>0.29247400000000001</v>
      </c>
      <c r="AG36">
        <v>0.25654500000000002</v>
      </c>
      <c r="AH36">
        <v>0.258108</v>
      </c>
      <c r="AI36">
        <v>0.266656</v>
      </c>
      <c r="AJ36">
        <v>0.264455</v>
      </c>
      <c r="AK36">
        <v>-6.9275000000000003E-2</v>
      </c>
      <c r="AL36">
        <v>9.1053999999999996E-2</v>
      </c>
      <c r="AM36">
        <v>-0.16403699999999999</v>
      </c>
      <c r="AN36">
        <v>2.9752000000000001E-2</v>
      </c>
      <c r="AO36">
        <v>-7.4993000000000004E-2</v>
      </c>
      <c r="AP36">
        <v>-5.2000999999999999E-2</v>
      </c>
      <c r="AQ36">
        <v>-0.121478</v>
      </c>
      <c r="AR36">
        <v>-1.1911E-2</v>
      </c>
      <c r="AS36">
        <v>-6.5189999999999998E-2</v>
      </c>
      <c r="AT36">
        <v>-3.7212000000000002E-2</v>
      </c>
      <c r="AU36">
        <v>-4.8071000000000003E-2</v>
      </c>
    </row>
    <row r="37" spans="1:50">
      <c r="A37" t="s">
        <v>46</v>
      </c>
      <c r="B37">
        <v>0.46239400000000003</v>
      </c>
      <c r="C37">
        <v>0.28400500000000001</v>
      </c>
      <c r="D37">
        <v>2.9253000000000001E-2</v>
      </c>
      <c r="E37" s="5">
        <v>0.58217200000000002</v>
      </c>
      <c r="F37" s="56">
        <f>SUMSQ(B37:E37)</f>
        <v>0.63424702685400014</v>
      </c>
      <c r="K37" s="71" t="s">
        <v>50</v>
      </c>
      <c r="L37" s="72">
        <v>0.18351600000000001</v>
      </c>
      <c r="M37" s="72">
        <v>-6.5948000000000007E-2</v>
      </c>
      <c r="N37" s="72">
        <v>5.1610999999999997E-2</v>
      </c>
      <c r="O37" s="73">
        <v>-0.131242</v>
      </c>
      <c r="P37" s="79">
        <v>0.95742844880863021</v>
      </c>
      <c r="Q37">
        <f t="shared" si="1"/>
        <v>0.17570343921156459</v>
      </c>
      <c r="R37" s="62">
        <f t="shared" si="2"/>
        <v>-6.3140491342031549E-2</v>
      </c>
      <c r="S37" s="62">
        <f t="shared" si="0"/>
        <v>4.9413839671462213E-2</v>
      </c>
      <c r="T37" s="62">
        <f t="shared" si="3"/>
        <v>-0.12565482447854223</v>
      </c>
      <c r="X37" t="s">
        <v>425</v>
      </c>
      <c r="Z37">
        <v>-9.9356E-2</v>
      </c>
      <c r="AA37">
        <v>-2.2398000000000001E-2</v>
      </c>
      <c r="AB37">
        <v>5.1859999999999996E-3</v>
      </c>
      <c r="AC37">
        <v>2.9988000000000001E-2</v>
      </c>
      <c r="AD37">
        <v>5.1610999999999997E-2</v>
      </c>
      <c r="AE37">
        <v>0.35353200000000001</v>
      </c>
      <c r="AF37">
        <v>-4.2714000000000002E-2</v>
      </c>
      <c r="AG37">
        <v>9.2490000000000003E-3</v>
      </c>
      <c r="AH37">
        <v>-5.654E-2</v>
      </c>
      <c r="AI37">
        <v>-8.4345000000000003E-2</v>
      </c>
      <c r="AJ37">
        <v>-5.8179000000000002E-2</v>
      </c>
      <c r="AK37">
        <v>0.30593799999999999</v>
      </c>
      <c r="AL37">
        <v>-5.5820000000000002E-3</v>
      </c>
      <c r="AM37">
        <v>-2.6588000000000001E-2</v>
      </c>
      <c r="AN37">
        <v>-2.6039E-2</v>
      </c>
      <c r="AO37">
        <v>-9.2771000000000006E-2</v>
      </c>
      <c r="AP37">
        <v>-6.6837999999999995E-2</v>
      </c>
      <c r="AQ37">
        <v>9.1739999999999999E-3</v>
      </c>
      <c r="AR37">
        <v>1.562E-3</v>
      </c>
      <c r="AS37">
        <v>0.41930699999999999</v>
      </c>
      <c r="AT37">
        <v>0.42783900000000002</v>
      </c>
      <c r="AU37">
        <v>0.26393800000000001</v>
      </c>
    </row>
    <row r="38" spans="1:50">
      <c r="A38" t="s">
        <v>47</v>
      </c>
      <c r="B38">
        <v>0.22370300000000001</v>
      </c>
      <c r="C38">
        <v>0.281804</v>
      </c>
      <c r="D38">
        <v>0.12266199999999999</v>
      </c>
      <c r="E38" s="5">
        <v>0.70798000000000005</v>
      </c>
      <c r="F38" s="56">
        <f t="shared" ref="F38:F58" si="4">SUMSQ(B38:E38)</f>
        <v>0.64573817326900018</v>
      </c>
      <c r="K38" s="71" t="s">
        <v>51</v>
      </c>
      <c r="L38" s="72">
        <v>-5.6106999999999997E-2</v>
      </c>
      <c r="M38" s="72">
        <v>-0.103335</v>
      </c>
      <c r="N38" s="72">
        <v>0.35353200000000001</v>
      </c>
      <c r="O38" s="73">
        <v>6.5754000000000007E-2</v>
      </c>
      <c r="P38" s="79">
        <v>0.6120097249059957</v>
      </c>
      <c r="Q38">
        <f t="shared" si="1"/>
        <v>-3.43380296353007E-2</v>
      </c>
      <c r="R38" s="62">
        <f t="shared" si="2"/>
        <v>-6.3242024923161069E-2</v>
      </c>
      <c r="S38" s="62">
        <f t="shared" si="0"/>
        <v>0.21636502206546648</v>
      </c>
      <c r="T38" s="62">
        <f t="shared" si="3"/>
        <v>4.0242087451468844E-2</v>
      </c>
      <c r="X38" t="s">
        <v>426</v>
      </c>
      <c r="Y38" s="122"/>
      <c r="Z38" s="123">
        <v>0.32584999999999997</v>
      </c>
      <c r="AA38" s="123">
        <v>0.47618700000000003</v>
      </c>
      <c r="AB38" s="123">
        <v>0.269679</v>
      </c>
      <c r="AC38" s="123">
        <v>0.46709400000000001</v>
      </c>
      <c r="AD38" s="123">
        <v>-0.131242</v>
      </c>
      <c r="AE38" s="123">
        <v>6.5754000000000007E-2</v>
      </c>
      <c r="AF38" s="123">
        <v>-3.3477E-2</v>
      </c>
      <c r="AG38" s="123">
        <v>4.9196999999999998E-2</v>
      </c>
      <c r="AH38" s="123">
        <v>-0.192829</v>
      </c>
      <c r="AI38" s="123">
        <v>-0.18649399999999999</v>
      </c>
      <c r="AJ38" s="123">
        <v>-3.9699999999999996E-3</v>
      </c>
      <c r="AK38" s="123">
        <v>-0.22622400000000001</v>
      </c>
      <c r="AL38" s="123">
        <v>-4.5837999999999997E-2</v>
      </c>
      <c r="AM38" s="123">
        <v>-5.8626999999999999E-2</v>
      </c>
      <c r="AN38" s="123">
        <v>-8.3540000000000003E-3</v>
      </c>
      <c r="AO38" s="123">
        <v>-6.4250000000000002E-3</v>
      </c>
      <c r="AP38" s="123">
        <v>6.1115000000000003E-2</v>
      </c>
      <c r="AQ38" s="123">
        <v>-2.9260000000000001E-2</v>
      </c>
      <c r="AR38" s="123">
        <v>-3.1019999999999999E-2</v>
      </c>
      <c r="AS38" s="123">
        <v>1.7783E-2</v>
      </c>
      <c r="AT38" s="123">
        <v>3.9218000000000003E-2</v>
      </c>
      <c r="AU38" s="123">
        <v>-0.112996</v>
      </c>
    </row>
    <row r="39" spans="1:50">
      <c r="A39" t="s">
        <v>48</v>
      </c>
      <c r="B39">
        <v>0.15398200000000001</v>
      </c>
      <c r="C39" s="50">
        <v>0.56357900000000005</v>
      </c>
      <c r="D39">
        <v>0.20250699999999999</v>
      </c>
      <c r="E39" s="5">
        <v>0.47208899999999998</v>
      </c>
      <c r="F39" s="56">
        <f t="shared" si="4"/>
        <v>0.60520885453500006</v>
      </c>
      <c r="K39" s="71" t="s">
        <v>52</v>
      </c>
      <c r="L39" s="72">
        <v>-0.112881</v>
      </c>
      <c r="M39" s="72">
        <v>0.29247400000000001</v>
      </c>
      <c r="N39" s="72">
        <v>-4.2714000000000002E-2</v>
      </c>
      <c r="O39" s="73">
        <v>-3.3477E-2</v>
      </c>
      <c r="P39" s="79">
        <v>1.0039036013097533</v>
      </c>
      <c r="Q39">
        <f t="shared" si="1"/>
        <v>-0.11332164241944626</v>
      </c>
      <c r="R39" s="62">
        <f t="shared" si="2"/>
        <v>0.29361570188946878</v>
      </c>
      <c r="S39" s="62">
        <f t="shared" si="0"/>
        <v>-4.2880738426344808E-2</v>
      </c>
      <c r="T39" s="62">
        <f>O39*P39</f>
        <v>-3.360768086104661E-2</v>
      </c>
      <c r="X39" s="123"/>
      <c r="Y39" s="114" t="s">
        <v>360</v>
      </c>
      <c r="Z39" s="114" t="s">
        <v>46</v>
      </c>
      <c r="AA39" s="114" t="s">
        <v>47</v>
      </c>
      <c r="AB39" s="114" t="s">
        <v>48</v>
      </c>
      <c r="AC39" s="114" t="s">
        <v>49</v>
      </c>
      <c r="AD39" s="114" t="s">
        <v>50</v>
      </c>
      <c r="AE39" s="114" t="s">
        <v>51</v>
      </c>
      <c r="AF39" s="114" t="s">
        <v>52</v>
      </c>
      <c r="AG39" s="114" t="s">
        <v>53</v>
      </c>
      <c r="AH39" s="114" t="s">
        <v>54</v>
      </c>
      <c r="AI39" s="114" t="s">
        <v>55</v>
      </c>
      <c r="AJ39" s="114" t="s">
        <v>56</v>
      </c>
      <c r="AK39" s="114" t="s">
        <v>57</v>
      </c>
      <c r="AL39" s="114" t="s">
        <v>58</v>
      </c>
      <c r="AM39" s="131" t="s">
        <v>59</v>
      </c>
      <c r="AN39" s="114" t="s">
        <v>60</v>
      </c>
      <c r="AO39" s="130" t="s">
        <v>61</v>
      </c>
      <c r="AP39" s="129" t="s">
        <v>62</v>
      </c>
      <c r="AQ39" s="114" t="s">
        <v>63</v>
      </c>
      <c r="AR39" s="132" t="s">
        <v>64</v>
      </c>
      <c r="AS39" s="137" t="s">
        <v>65</v>
      </c>
      <c r="AT39" s="137" t="s">
        <v>66</v>
      </c>
      <c r="AU39" s="114" t="s">
        <v>67</v>
      </c>
    </row>
    <row r="40" spans="1:50">
      <c r="A40" t="s">
        <v>49</v>
      </c>
      <c r="B40">
        <v>0.203849</v>
      </c>
      <c r="C40">
        <v>-7.8709999999999995E-3</v>
      </c>
      <c r="D40">
        <v>0.121167</v>
      </c>
      <c r="E40" s="5">
        <v>0.65243399999999996</v>
      </c>
      <c r="F40" s="56">
        <f t="shared" si="4"/>
        <v>0.48196793368699992</v>
      </c>
      <c r="K40" s="71" t="s">
        <v>53</v>
      </c>
      <c r="L40" s="72">
        <v>-0.174787</v>
      </c>
      <c r="M40" s="72">
        <v>0.25654500000000002</v>
      </c>
      <c r="N40" s="72">
        <v>9.2490000000000003E-3</v>
      </c>
      <c r="O40" s="73">
        <v>4.9196999999999998E-2</v>
      </c>
      <c r="P40" s="79">
        <v>0.70846243032097223</v>
      </c>
      <c r="Q40">
        <f t="shared" si="1"/>
        <v>-0.12383002280851177</v>
      </c>
      <c r="R40" s="62">
        <f t="shared" si="2"/>
        <v>0.18175249418669384</v>
      </c>
      <c r="S40" s="62">
        <f>N40*P40</f>
        <v>6.5525690180386724E-3</v>
      </c>
      <c r="T40" s="62">
        <f t="shared" si="3"/>
        <v>3.4854226184500868E-2</v>
      </c>
      <c r="W40" s="69"/>
      <c r="X40" s="136"/>
      <c r="Y40" s="133">
        <v>8454</v>
      </c>
      <c r="Z40" s="134">
        <v>5</v>
      </c>
      <c r="AA40" s="134">
        <v>5</v>
      </c>
      <c r="AB40" s="134">
        <v>5</v>
      </c>
      <c r="AC40" s="134">
        <v>5</v>
      </c>
      <c r="AD40" s="134">
        <v>1</v>
      </c>
      <c r="AE40" s="134">
        <v>5</v>
      </c>
      <c r="AF40" s="134">
        <v>1</v>
      </c>
      <c r="AG40" s="134">
        <v>5</v>
      </c>
      <c r="AH40" s="134">
        <v>5</v>
      </c>
      <c r="AI40" s="134">
        <v>5</v>
      </c>
      <c r="AJ40" s="134">
        <v>5</v>
      </c>
      <c r="AK40" s="134">
        <v>4</v>
      </c>
      <c r="AL40" s="134">
        <v>4</v>
      </c>
      <c r="AM40" s="134">
        <v>2</v>
      </c>
      <c r="AN40" s="134">
        <v>4</v>
      </c>
      <c r="AO40" s="134">
        <v>3</v>
      </c>
      <c r="AP40" s="134">
        <v>4</v>
      </c>
      <c r="AQ40" s="134">
        <v>4</v>
      </c>
      <c r="AR40" s="134">
        <v>5</v>
      </c>
      <c r="AS40" s="134">
        <v>5</v>
      </c>
      <c r="AT40" s="134">
        <v>5</v>
      </c>
      <c r="AU40" s="134">
        <v>3</v>
      </c>
      <c r="AV40" s="135" t="s">
        <v>429</v>
      </c>
      <c r="AW40" s="69"/>
      <c r="AX40" s="69">
        <f>SUM(Z40:AU40)</f>
        <v>90</v>
      </c>
    </row>
    <row r="41" spans="1:50">
      <c r="A41" t="s">
        <v>50</v>
      </c>
      <c r="B41" s="5">
        <v>0.47223300000000001</v>
      </c>
      <c r="C41">
        <v>0.13594300000000001</v>
      </c>
      <c r="D41">
        <v>0.163464</v>
      </c>
      <c r="E41">
        <v>2.516E-3</v>
      </c>
      <c r="F41" s="56">
        <f t="shared" si="4"/>
        <v>0.26821131509000001</v>
      </c>
      <c r="K41" s="71" t="s">
        <v>54</v>
      </c>
      <c r="L41" s="72">
        <v>1.6327000000000001E-2</v>
      </c>
      <c r="M41" s="72">
        <v>0.258108</v>
      </c>
      <c r="N41" s="72">
        <v>-5.654E-2</v>
      </c>
      <c r="O41" s="73">
        <v>-0.192829</v>
      </c>
      <c r="P41" s="79">
        <v>1.451003044874011</v>
      </c>
      <c r="Q41">
        <f t="shared" si="1"/>
        <v>2.369052671365798E-2</v>
      </c>
      <c r="R41" s="62">
        <f t="shared" si="2"/>
        <v>0.37451549390634126</v>
      </c>
      <c r="S41" s="62">
        <f t="shared" si="0"/>
        <v>-8.2039712157176578E-2</v>
      </c>
      <c r="T41" s="62">
        <f t="shared" si="3"/>
        <v>-0.27979546614001066</v>
      </c>
      <c r="X41" t="s">
        <v>423</v>
      </c>
      <c r="Y41" s="117">
        <v>8454</v>
      </c>
      <c r="Z41" s="118">
        <v>1.7961479422480899</v>
      </c>
      <c r="AA41" s="118">
        <v>1.5730285677572557</v>
      </c>
      <c r="AB41" s="118">
        <v>1.1194312429934519</v>
      </c>
      <c r="AC41" s="118">
        <v>2.720766165488707</v>
      </c>
      <c r="AD41" s="118">
        <v>-0.81993434582735569</v>
      </c>
      <c r="AE41" s="118">
        <v>1.47011859845144</v>
      </c>
      <c r="AF41" s="118">
        <v>-2.3636211372609415</v>
      </c>
      <c r="AG41" s="118">
        <v>0.70846243032097223</v>
      </c>
      <c r="AH41" s="118">
        <v>1.451003044874011</v>
      </c>
      <c r="AI41" s="118">
        <v>1.4520763415917375</v>
      </c>
      <c r="AJ41" s="118">
        <v>1.2218567318470834</v>
      </c>
      <c r="AK41" s="118">
        <v>0.46768767850414272</v>
      </c>
      <c r="AL41" s="118">
        <v>0.47933134098810992</v>
      </c>
      <c r="AM41" s="118">
        <v>0.30201309992213565</v>
      </c>
      <c r="AN41" s="118">
        <v>0.87131166820895833</v>
      </c>
      <c r="AO41" s="118">
        <v>0.51220219567448588</v>
      </c>
      <c r="AP41" s="118">
        <v>1.2274327756667029</v>
      </c>
      <c r="AQ41" s="118">
        <v>1.484596660848041</v>
      </c>
      <c r="AR41" s="118">
        <v>1.7456875809950603</v>
      </c>
      <c r="AS41" s="118">
        <v>1.3303898285300528</v>
      </c>
      <c r="AT41" s="118">
        <v>1.4514747625204909</v>
      </c>
      <c r="AU41" s="118">
        <v>0.60348084254587253</v>
      </c>
      <c r="AV41" s="127" t="s">
        <v>427</v>
      </c>
      <c r="AX41" s="138">
        <f>SUM(Z41:AU41)</f>
        <v>20.804944016888502</v>
      </c>
    </row>
    <row r="42" spans="1:50">
      <c r="A42" t="s">
        <v>51</v>
      </c>
      <c r="B42">
        <v>5.5624E-2</v>
      </c>
      <c r="C42">
        <v>2.8437E-2</v>
      </c>
      <c r="D42" s="5">
        <v>0.53699699999999995</v>
      </c>
      <c r="E42">
        <v>0.14199600000000001</v>
      </c>
      <c r="F42" s="56">
        <f t="shared" si="4"/>
        <v>0.31243133436999992</v>
      </c>
      <c r="K42" s="71" t="s">
        <v>55</v>
      </c>
      <c r="L42" s="72">
        <v>1.5809E-2</v>
      </c>
      <c r="M42" s="72">
        <v>0.266656</v>
      </c>
      <c r="N42" s="72">
        <v>-8.4345000000000003E-2</v>
      </c>
      <c r="O42" s="73">
        <v>-0.18649399999999999</v>
      </c>
      <c r="P42" s="79">
        <v>1.4520763415917375</v>
      </c>
      <c r="Q42">
        <f t="shared" si="1"/>
        <v>2.2955874884223779E-2</v>
      </c>
      <c r="R42" s="62">
        <f>M42*P42</f>
        <v>0.38720486894348638</v>
      </c>
      <c r="S42" s="62">
        <f t="shared" si="0"/>
        <v>-0.1224753790315551</v>
      </c>
      <c r="T42" s="62">
        <f t="shared" si="3"/>
        <v>-0.27080352524880946</v>
      </c>
      <c r="X42" t="s">
        <v>406</v>
      </c>
      <c r="Y42" s="117"/>
      <c r="Z42" s="125">
        <f>Z35*Z41</f>
        <v>4.0628866453651796E-2</v>
      </c>
      <c r="AA42" s="125">
        <f>AA35*AA41</f>
        <v>-0.20242518124184244</v>
      </c>
      <c r="AB42" s="125">
        <f t="shared" ref="AB42:AU42" si="5">AB35*AB41</f>
        <v>-0.19806544754780342</v>
      </c>
      <c r="AC42" s="125">
        <f t="shared" si="5"/>
        <v>-0.16544706975720277</v>
      </c>
      <c r="AD42" s="125">
        <f t="shared" si="5"/>
        <v>-0.15047107140885302</v>
      </c>
      <c r="AE42" s="125">
        <f t="shared" si="5"/>
        <v>-8.2483944203314938E-2</v>
      </c>
      <c r="AF42" s="125">
        <f>AF35*AF41</f>
        <v>0.26680791759515232</v>
      </c>
      <c r="AG42" s="125">
        <f t="shared" si="5"/>
        <v>-0.12383002280851177</v>
      </c>
      <c r="AH42" s="125">
        <f>AH35*AH41</f>
        <v>2.369052671365798E-2</v>
      </c>
      <c r="AI42" s="125">
        <f t="shared" si="5"/>
        <v>2.2955874884223779E-2</v>
      </c>
      <c r="AJ42" s="125">
        <f t="shared" si="5"/>
        <v>-0.10982292677187956</v>
      </c>
      <c r="AK42" s="125">
        <f t="shared" si="5"/>
        <v>4.8073616473440835E-2</v>
      </c>
      <c r="AL42" s="125">
        <f>AL35*AL41</f>
        <v>3.2773321777380043E-2</v>
      </c>
      <c r="AM42" s="125">
        <f t="shared" si="5"/>
        <v>9.4682918904189062E-2</v>
      </c>
      <c r="AN42" s="125">
        <f t="shared" si="5"/>
        <v>0.11623733309741609</v>
      </c>
      <c r="AO42" s="125">
        <f t="shared" si="5"/>
        <v>0.12909288038681904</v>
      </c>
      <c r="AP42" s="125">
        <f t="shared" si="5"/>
        <v>0.2180276565089008</v>
      </c>
      <c r="AQ42" s="125">
        <f t="shared" si="5"/>
        <v>0.38109447824303128</v>
      </c>
      <c r="AR42" s="125">
        <f t="shared" si="5"/>
        <v>0.2766757703994881</v>
      </c>
      <c r="AS42" s="125">
        <f t="shared" si="5"/>
        <v>-0.11669248302985652</v>
      </c>
      <c r="AT42" s="125">
        <f t="shared" si="5"/>
        <v>-0.15075307178490321</v>
      </c>
      <c r="AU42" s="125">
        <f t="shared" si="5"/>
        <v>4.4479555499843539E-2</v>
      </c>
      <c r="AV42" s="128">
        <f>SUM(Z42:AU42)</f>
        <v>0.39522949838302712</v>
      </c>
      <c r="AW42" s="5" t="s">
        <v>406</v>
      </c>
    </row>
    <row r="43" spans="1:50">
      <c r="A43" t="s">
        <v>52</v>
      </c>
      <c r="B43">
        <v>0.21973500000000001</v>
      </c>
      <c r="C43" s="5">
        <v>0.78028200000000003</v>
      </c>
      <c r="D43">
        <v>0.16488900000000001</v>
      </c>
      <c r="E43">
        <v>0.137077</v>
      </c>
      <c r="F43" s="56">
        <f t="shared" si="4"/>
        <v>0.70310195599900005</v>
      </c>
      <c r="K43" s="71" t="s">
        <v>56</v>
      </c>
      <c r="L43" s="72">
        <v>-8.9882000000000004E-2</v>
      </c>
      <c r="M43" s="72">
        <v>0.264455</v>
      </c>
      <c r="N43" s="72">
        <v>-5.8179000000000002E-2</v>
      </c>
      <c r="O43" s="73">
        <v>-3.9699999999999996E-3</v>
      </c>
      <c r="P43" s="79">
        <v>1.2218567318470834</v>
      </c>
      <c r="Q43">
        <f t="shared" si="1"/>
        <v>-0.10982292677187956</v>
      </c>
      <c r="R43" s="62">
        <f t="shared" si="2"/>
        <v>0.32312612202062047</v>
      </c>
      <c r="S43" s="62">
        <f t="shared" si="0"/>
        <v>-7.1086402802131465E-2</v>
      </c>
      <c r="T43" s="62">
        <f t="shared" si="3"/>
        <v>-4.8507712254329208E-3</v>
      </c>
      <c r="X43" t="s">
        <v>408</v>
      </c>
      <c r="Y43" s="117"/>
      <c r="Z43" s="125">
        <f>Z36*Z$41</f>
        <v>-5.3230640416464393E-2</v>
      </c>
      <c r="AA43" s="125">
        <f t="shared" ref="AA43:AU43" si="6">AA36*AA41</f>
        <v>-1.023255083326095E-2</v>
      </c>
      <c r="AB43" s="125">
        <f t="shared" si="6"/>
        <v>0.17797277616731394</v>
      </c>
      <c r="AC43" s="125">
        <f t="shared" si="6"/>
        <v>-0.37637718750288029</v>
      </c>
      <c r="AD43" s="125">
        <f t="shared" si="6"/>
        <v>5.4073030238622456E-2</v>
      </c>
      <c r="AE43" s="125">
        <f t="shared" si="6"/>
        <v>-0.15191470537097954</v>
      </c>
      <c r="AF43" s="125">
        <f t="shared" si="6"/>
        <v>-0.69129772849925664</v>
      </c>
      <c r="AG43" s="125">
        <f t="shared" si="6"/>
        <v>0.18175249418669384</v>
      </c>
      <c r="AH43" s="125">
        <f t="shared" si="6"/>
        <v>0.37451549390634126</v>
      </c>
      <c r="AI43" s="125">
        <f t="shared" si="6"/>
        <v>0.38720486894348638</v>
      </c>
      <c r="AJ43" s="125">
        <f t="shared" si="6"/>
        <v>0.32312612202062047</v>
      </c>
      <c r="AK43" s="125">
        <f t="shared" si="6"/>
        <v>-3.2399063928374487E-2</v>
      </c>
      <c r="AL43" s="125">
        <f t="shared" si="6"/>
        <v>4.3645035922331356E-2</v>
      </c>
      <c r="AM43" s="125">
        <f t="shared" si="6"/>
        <v>-4.9541322871927362E-2</v>
      </c>
      <c r="AN43" s="125">
        <f t="shared" si="6"/>
        <v>2.5923264752552928E-2</v>
      </c>
      <c r="AO43" s="125">
        <f t="shared" si="6"/>
        <v>-3.8411579260216724E-2</v>
      </c>
      <c r="AP43" s="125">
        <f t="shared" si="6"/>
        <v>-6.3827731767444218E-2</v>
      </c>
      <c r="AQ43" s="125">
        <f t="shared" si="6"/>
        <v>-0.18034583316649833</v>
      </c>
      <c r="AR43" s="125">
        <f t="shared" si="6"/>
        <v>-2.0792884777232162E-2</v>
      </c>
      <c r="AS43" s="125">
        <f t="shared" si="6"/>
        <v>-8.6728112921874143E-2</v>
      </c>
      <c r="AT43" s="125">
        <f t="shared" si="6"/>
        <v>-5.4012278862912509E-2</v>
      </c>
      <c r="AU43" s="125">
        <f t="shared" si="6"/>
        <v>-2.900992758202264E-2</v>
      </c>
      <c r="AV43" s="128">
        <f>SUM(Z43:AU43)</f>
        <v>-0.26990846162338183</v>
      </c>
      <c r="AW43" s="5" t="s">
        <v>408</v>
      </c>
    </row>
    <row r="44" spans="1:50">
      <c r="A44" t="s">
        <v>53</v>
      </c>
      <c r="B44">
        <v>5.6834999999999997E-2</v>
      </c>
      <c r="C44" s="5">
        <v>0.65199499999999999</v>
      </c>
      <c r="D44">
        <v>0.19332099999999999</v>
      </c>
      <c r="E44">
        <v>0.178596</v>
      </c>
      <c r="F44" s="56">
        <f t="shared" si="4"/>
        <v>0.49759723750699997</v>
      </c>
      <c r="K44" s="71" t="s">
        <v>57</v>
      </c>
      <c r="L44" s="72">
        <v>0.10279000000000001</v>
      </c>
      <c r="M44" s="72">
        <v>-6.9275000000000003E-2</v>
      </c>
      <c r="N44" s="72">
        <v>0.30593799999999999</v>
      </c>
      <c r="O44" s="73">
        <v>-0.22622400000000001</v>
      </c>
      <c r="P44" s="79">
        <v>-0.35581554278222027</v>
      </c>
      <c r="Q44">
        <f t="shared" si="1"/>
        <v>-3.6574279642584424E-2</v>
      </c>
      <c r="R44" s="62">
        <f t="shared" si="2"/>
        <v>2.4649121726238312E-2</v>
      </c>
      <c r="S44" s="62">
        <f t="shared" si="0"/>
        <v>-0.1088574955277069</v>
      </c>
      <c r="T44" s="62">
        <f t="shared" si="3"/>
        <v>8.0494015350365003E-2</v>
      </c>
      <c r="X44" t="s">
        <v>425</v>
      </c>
      <c r="Y44" s="117"/>
      <c r="Z44" s="125">
        <f>Z37*Z$41</f>
        <v>-0.17845807495000121</v>
      </c>
      <c r="AA44" s="125">
        <f t="shared" ref="AA44:AU44" si="7">AA37*AA$41</f>
        <v>-3.5232693860627017E-2</v>
      </c>
      <c r="AB44" s="125">
        <f t="shared" si="7"/>
        <v>5.8053704261640414E-3</v>
      </c>
      <c r="AC44" s="125">
        <f t="shared" si="7"/>
        <v>8.1590335770675343E-2</v>
      </c>
      <c r="AD44" s="125">
        <f t="shared" si="7"/>
        <v>-4.2317631522495652E-2</v>
      </c>
      <c r="AE44" s="125">
        <f t="shared" si="7"/>
        <v>0.51973396834773455</v>
      </c>
      <c r="AF44" s="125">
        <f t="shared" si="7"/>
        <v>0.10095971325696386</v>
      </c>
      <c r="AG44" s="125">
        <f t="shared" si="7"/>
        <v>6.5525690180386724E-3</v>
      </c>
      <c r="AH44" s="125">
        <f t="shared" si="7"/>
        <v>-8.2039712157176578E-2</v>
      </c>
      <c r="AI44" s="125">
        <f>AI37*AI$41</f>
        <v>-0.1224753790315551</v>
      </c>
      <c r="AJ44" s="125">
        <f t="shared" si="7"/>
        <v>-7.1086402802131465E-2</v>
      </c>
      <c r="AK44" s="125">
        <f>AK37*AK$41</f>
        <v>0.14308343298620041</v>
      </c>
      <c r="AL44" s="125">
        <f t="shared" si="7"/>
        <v>-2.6756275453956296E-3</v>
      </c>
      <c r="AM44" s="125">
        <f t="shared" si="7"/>
        <v>-8.0299243007297422E-3</v>
      </c>
      <c r="AN44" s="125">
        <f t="shared" si="7"/>
        <v>-2.2688084528493066E-2</v>
      </c>
      <c r="AO44" s="125">
        <f t="shared" si="7"/>
        <v>-4.751750989491773E-2</v>
      </c>
      <c r="AP44" s="125">
        <f t="shared" si="7"/>
        <v>-8.2039151860011081E-2</v>
      </c>
      <c r="AQ44" s="125">
        <f t="shared" si="7"/>
        <v>1.3619689766619928E-2</v>
      </c>
      <c r="AR44" s="125">
        <f t="shared" si="7"/>
        <v>2.7267640015142844E-3</v>
      </c>
      <c r="AS44" s="125">
        <f t="shared" si="7"/>
        <v>0.5578417678314509</v>
      </c>
      <c r="AT44" s="125">
        <f t="shared" si="7"/>
        <v>0.62099751092200439</v>
      </c>
      <c r="AU44" s="125">
        <f t="shared" si="7"/>
        <v>0.15928152661987252</v>
      </c>
      <c r="AV44" s="128">
        <f>SUM(Z44:AU44)</f>
        <v>1.5176324564937047</v>
      </c>
      <c r="AW44" s="5" t="s">
        <v>425</v>
      </c>
    </row>
    <row r="45" spans="1:50">
      <c r="A45" t="s">
        <v>54</v>
      </c>
      <c r="B45">
        <v>0.39763900000000002</v>
      </c>
      <c r="C45" s="5">
        <v>0.75151599999999996</v>
      </c>
      <c r="D45">
        <v>0.14579400000000001</v>
      </c>
      <c r="E45">
        <v>-1.6257000000000001E-2</v>
      </c>
      <c r="F45" s="56">
        <f t="shared" si="4"/>
        <v>0.7444132530619999</v>
      </c>
      <c r="K45" s="71" t="s">
        <v>58</v>
      </c>
      <c r="L45" s="72">
        <v>6.8373000000000003E-2</v>
      </c>
      <c r="M45" s="72">
        <v>9.1053999999999996E-2</v>
      </c>
      <c r="N45" s="72">
        <v>-5.5820000000000002E-3</v>
      </c>
      <c r="O45" s="73">
        <v>-4.5837999999999997E-2</v>
      </c>
      <c r="P45" s="79">
        <v>0.47933134098810992</v>
      </c>
      <c r="Q45">
        <f t="shared" si="1"/>
        <v>3.2773321777380043E-2</v>
      </c>
      <c r="R45" s="62">
        <f t="shared" si="2"/>
        <v>4.3645035922331356E-2</v>
      </c>
      <c r="S45" s="62">
        <f t="shared" si="0"/>
        <v>-2.6756275453956296E-3</v>
      </c>
      <c r="T45" s="62">
        <f t="shared" si="3"/>
        <v>-2.1971590008212982E-2</v>
      </c>
      <c r="X45" t="s">
        <v>426</v>
      </c>
      <c r="Y45" s="117"/>
      <c r="Z45" s="125">
        <f>Z38*Z$41</f>
        <v>0.58527480698154011</v>
      </c>
      <c r="AA45" s="125">
        <f t="shared" ref="AA45:AU45" si="8">AA38*AA$41</f>
        <v>0.74905575459462437</v>
      </c>
      <c r="AB45" s="125">
        <f t="shared" si="8"/>
        <v>0.30188709817923109</v>
      </c>
      <c r="AC45" s="125">
        <f t="shared" si="8"/>
        <v>1.2708535513027821</v>
      </c>
      <c r="AD45" s="125">
        <f t="shared" si="8"/>
        <v>0.10760982341507382</v>
      </c>
      <c r="AE45" s="125">
        <f t="shared" si="8"/>
        <v>9.6666178322575999E-2</v>
      </c>
      <c r="AF45" s="125">
        <f t="shared" si="8"/>
        <v>7.9126944812084543E-2</v>
      </c>
      <c r="AG45" s="125">
        <f t="shared" si="8"/>
        <v>3.4854226184500868E-2</v>
      </c>
      <c r="AH45" s="125">
        <f t="shared" si="8"/>
        <v>-0.27979546614001066</v>
      </c>
      <c r="AI45" s="125">
        <f>AI38*AI$41</f>
        <v>-0.27080352524880946</v>
      </c>
      <c r="AJ45" s="125">
        <f t="shared" si="8"/>
        <v>-4.8507712254329208E-3</v>
      </c>
      <c r="AK45" s="125">
        <f t="shared" si="8"/>
        <v>-0.10580217738192119</v>
      </c>
      <c r="AL45" s="125">
        <f t="shared" si="8"/>
        <v>-2.1971590008212982E-2</v>
      </c>
      <c r="AM45" s="125">
        <f t="shared" si="8"/>
        <v>-1.7706122009135048E-2</v>
      </c>
      <c r="AN45" s="125">
        <f t="shared" si="8"/>
        <v>-7.2789376762176384E-3</v>
      </c>
      <c r="AO45" s="125">
        <f t="shared" si="8"/>
        <v>-3.2908991072085718E-3</v>
      </c>
      <c r="AP45" s="125">
        <f t="shared" si="8"/>
        <v>7.5014554084870552E-2</v>
      </c>
      <c r="AQ45" s="125">
        <f t="shared" si="8"/>
        <v>-4.343929829641368E-2</v>
      </c>
      <c r="AR45" s="125">
        <f t="shared" si="8"/>
        <v>-5.4151228762466766E-2</v>
      </c>
      <c r="AS45" s="125">
        <f t="shared" si="8"/>
        <v>2.3658322320749929E-2</v>
      </c>
      <c r="AT45" s="125">
        <f t="shared" si="8"/>
        <v>5.6923937236528617E-2</v>
      </c>
      <c r="AU45" s="125">
        <f t="shared" si="8"/>
        <v>-6.8190921284313408E-2</v>
      </c>
      <c r="AV45" s="128">
        <f>SUM(Z45:AU45)</f>
        <v>2.5036442602944198</v>
      </c>
      <c r="AW45" s="5" t="s">
        <v>426</v>
      </c>
    </row>
    <row r="46" spans="1:50">
      <c r="A46" t="s">
        <v>55</v>
      </c>
      <c r="B46">
        <v>0.39288899999999999</v>
      </c>
      <c r="C46" s="5">
        <v>0.75402599999999997</v>
      </c>
      <c r="D46">
        <v>0.10595599999999999</v>
      </c>
      <c r="E46">
        <v>-1.2309E-2</v>
      </c>
      <c r="F46" s="56">
        <f t="shared" si="4"/>
        <v>0.73429516041399989</v>
      </c>
      <c r="K46" s="71" t="s">
        <v>59</v>
      </c>
      <c r="L46" s="72">
        <v>0.31350600000000001</v>
      </c>
      <c r="M46" s="72">
        <v>-0.16403699999999999</v>
      </c>
      <c r="N46" s="72">
        <v>-2.6588000000000001E-2</v>
      </c>
      <c r="O46" s="73">
        <v>-5.8626999999999999E-2</v>
      </c>
      <c r="P46" s="79">
        <v>1.2114843667331137</v>
      </c>
      <c r="Q46">
        <f t="shared" si="1"/>
        <v>0.37980761787703154</v>
      </c>
      <c r="R46" s="62">
        <f t="shared" si="2"/>
        <v>-0.19872826106579974</v>
      </c>
      <c r="S46" s="62">
        <f>N46*P46</f>
        <v>-3.2210946342700025E-2</v>
      </c>
      <c r="T46" s="62">
        <f>O46*P46</f>
        <v>-7.1025693968462256E-2</v>
      </c>
      <c r="W46" s="69"/>
      <c r="X46" s="69"/>
      <c r="Y46" s="133">
        <v>8590</v>
      </c>
      <c r="Z46" s="134">
        <v>1</v>
      </c>
      <c r="AA46" s="134">
        <v>1</v>
      </c>
      <c r="AB46" s="134">
        <v>1</v>
      </c>
      <c r="AC46" s="134">
        <v>1</v>
      </c>
      <c r="AD46" s="134">
        <v>1</v>
      </c>
      <c r="AE46" s="134">
        <v>4</v>
      </c>
      <c r="AF46" s="134">
        <v>1</v>
      </c>
      <c r="AG46" s="134">
        <v>3</v>
      </c>
      <c r="AH46" s="134">
        <v>1</v>
      </c>
      <c r="AI46" s="134">
        <v>1</v>
      </c>
      <c r="AJ46" s="134">
        <v>2</v>
      </c>
      <c r="AK46" s="134">
        <v>4</v>
      </c>
      <c r="AL46" s="134">
        <v>1</v>
      </c>
      <c r="AM46" s="134">
        <v>1</v>
      </c>
      <c r="AN46" s="134">
        <v>1</v>
      </c>
      <c r="AO46" s="134">
        <v>1</v>
      </c>
      <c r="AP46" s="134">
        <v>1</v>
      </c>
      <c r="AQ46" s="134">
        <v>1</v>
      </c>
      <c r="AR46" s="134">
        <v>1</v>
      </c>
      <c r="AS46" s="134">
        <v>3</v>
      </c>
      <c r="AT46" s="134">
        <v>3</v>
      </c>
      <c r="AU46" s="134">
        <v>1</v>
      </c>
      <c r="AV46" s="135" t="s">
        <v>430</v>
      </c>
      <c r="AW46" s="69"/>
      <c r="AX46" s="69">
        <f>SUM(Z46:AU46)</f>
        <v>35</v>
      </c>
    </row>
    <row r="47" spans="1:50">
      <c r="A47" t="s">
        <v>56</v>
      </c>
      <c r="B47">
        <v>0.27362999999999998</v>
      </c>
      <c r="C47" s="5">
        <v>0.75137399999999999</v>
      </c>
      <c r="D47">
        <v>0.14590400000000001</v>
      </c>
      <c r="E47">
        <v>0.18446199999999999</v>
      </c>
      <c r="F47" s="56">
        <f t="shared" si="4"/>
        <v>0.69475047143599988</v>
      </c>
      <c r="K47" s="71" t="s">
        <v>60</v>
      </c>
      <c r="L47" s="72">
        <v>0.133405</v>
      </c>
      <c r="M47" s="72">
        <v>2.9752000000000001E-2</v>
      </c>
      <c r="N47" s="72">
        <v>-2.6039E-2</v>
      </c>
      <c r="O47" s="73">
        <v>-8.3540000000000003E-3</v>
      </c>
      <c r="P47" s="79">
        <v>0.87131166820895833</v>
      </c>
      <c r="Q47">
        <f t="shared" si="1"/>
        <v>0.11623733309741609</v>
      </c>
      <c r="R47" s="62">
        <f t="shared" si="2"/>
        <v>2.5923264752552928E-2</v>
      </c>
      <c r="S47" s="62">
        <f t="shared" si="0"/>
        <v>-2.2688084528493066E-2</v>
      </c>
      <c r="T47" s="62">
        <f t="shared" si="3"/>
        <v>-7.2789376762176384E-3</v>
      </c>
      <c r="X47" t="s">
        <v>423</v>
      </c>
      <c r="Y47" s="119">
        <v>8590</v>
      </c>
      <c r="Z47" s="120">
        <v>-1.1997872564662735</v>
      </c>
      <c r="AA47" s="120">
        <v>-1.420526695838237</v>
      </c>
      <c r="AB47" s="120">
        <v>-1.9990894339396896</v>
      </c>
      <c r="AC47" s="120">
        <v>-0.93682690416002934</v>
      </c>
      <c r="AD47" s="120">
        <v>-0.81993434582735569</v>
      </c>
      <c r="AE47" s="120">
        <v>0.6120097249059957</v>
      </c>
      <c r="AF47" s="120">
        <v>-2.3636211372609415</v>
      </c>
      <c r="AG47" s="120">
        <v>-1.7456884720980739</v>
      </c>
      <c r="AH47" s="120">
        <v>-1.3531231676445863</v>
      </c>
      <c r="AI47" s="120">
        <v>-1.323759406085885</v>
      </c>
      <c r="AJ47" s="120">
        <v>-1.1648167369942715</v>
      </c>
      <c r="AK47" s="120">
        <v>0.46768767850414272</v>
      </c>
      <c r="AL47" s="120">
        <v>-1.8949267031586048</v>
      </c>
      <c r="AM47" s="120">
        <v>-0.60745816688884247</v>
      </c>
      <c r="AN47" s="120">
        <v>-1.4847862101111835</v>
      </c>
      <c r="AO47" s="120">
        <v>-1.0215105936332936</v>
      </c>
      <c r="AP47" s="120">
        <v>-1.0712929172780048</v>
      </c>
      <c r="AQ47" s="120">
        <v>-0.8925520710234478</v>
      </c>
      <c r="AR47" s="120">
        <v>-1.2704963405285958</v>
      </c>
      <c r="AS47" s="120">
        <v>-0.32479000508714945</v>
      </c>
      <c r="AT47" s="120">
        <v>-0.43633290407057651</v>
      </c>
      <c r="AU47" s="120">
        <v>-1.1300955615154362</v>
      </c>
      <c r="AX47" s="138">
        <f>SUM(Z47:AU47)</f>
        <v>-23.381717626200338</v>
      </c>
    </row>
    <row r="48" spans="1:50">
      <c r="A48" t="s">
        <v>57</v>
      </c>
      <c r="B48">
        <v>0.28110800000000002</v>
      </c>
      <c r="C48">
        <v>0.12218900000000001</v>
      </c>
      <c r="D48" s="5">
        <v>0.492564</v>
      </c>
      <c r="E48">
        <v>-0.14943899999999999</v>
      </c>
      <c r="F48" s="56">
        <f t="shared" si="4"/>
        <v>0.35890316820200002</v>
      </c>
      <c r="K48" s="71" t="s">
        <v>61</v>
      </c>
      <c r="L48" s="72">
        <v>0.25203500000000001</v>
      </c>
      <c r="M48" s="72">
        <v>-7.4993000000000004E-2</v>
      </c>
      <c r="N48" s="72">
        <v>-9.2771000000000006E-2</v>
      </c>
      <c r="O48" s="73">
        <v>-6.4250000000000002E-3</v>
      </c>
      <c r="P48" s="79">
        <v>1.2790585903283755</v>
      </c>
      <c r="Q48">
        <f t="shared" si="1"/>
        <v>0.32236753181341216</v>
      </c>
      <c r="R48" s="62">
        <f t="shared" si="2"/>
        <v>-9.5920440864495873E-2</v>
      </c>
      <c r="S48" s="62">
        <f t="shared" si="0"/>
        <v>-0.11865954448335374</v>
      </c>
      <c r="T48" s="62">
        <f t="shared" si="3"/>
        <v>-8.2179514428598124E-3</v>
      </c>
      <c r="X48" t="s">
        <v>406</v>
      </c>
      <c r="Z48" s="125">
        <f>Z35*Z$47</f>
        <v>-2.7139187741267109E-2</v>
      </c>
      <c r="AA48" s="125">
        <f t="shared" ref="AA48:AU48" si="9">AA35*AA47</f>
        <v>0.18280047785394352</v>
      </c>
      <c r="AB48" s="125">
        <f t="shared" si="9"/>
        <v>0.35370688990468507</v>
      </c>
      <c r="AC48" s="125">
        <f t="shared" si="9"/>
        <v>5.6967507215067228E-2</v>
      </c>
      <c r="AD48" s="125">
        <f t="shared" si="9"/>
        <v>-0.15047107140885302</v>
      </c>
      <c r="AE48" s="125">
        <f t="shared" si="9"/>
        <v>-3.43380296353007E-2</v>
      </c>
      <c r="AF48" s="125">
        <f>AF35*AF47</f>
        <v>0.26680791759515232</v>
      </c>
      <c r="AG48" s="125">
        <f t="shared" si="9"/>
        <v>0.30512365097260602</v>
      </c>
      <c r="AH48" s="125">
        <f t="shared" si="9"/>
        <v>-2.209244195813316E-2</v>
      </c>
      <c r="AI48" s="125">
        <f>AI35*AI47</f>
        <v>-2.0927312450811756E-2</v>
      </c>
      <c r="AJ48" s="125">
        <f t="shared" si="9"/>
        <v>0.10469605795451911</v>
      </c>
      <c r="AK48" s="125">
        <f t="shared" si="9"/>
        <v>4.8073616473440835E-2</v>
      </c>
      <c r="AL48" s="125">
        <f t="shared" si="9"/>
        <v>-0.12956182347506329</v>
      </c>
      <c r="AM48" s="125">
        <f t="shared" si="9"/>
        <v>-0.19044178006865345</v>
      </c>
      <c r="AN48" s="125">
        <f t="shared" si="9"/>
        <v>-0.19807790435988243</v>
      </c>
      <c r="AO48" s="125">
        <f t="shared" si="9"/>
        <v>-0.25745642246636713</v>
      </c>
      <c r="AP48" s="125">
        <f t="shared" si="9"/>
        <v>-0.19029268960317472</v>
      </c>
      <c r="AQ48" s="125">
        <f t="shared" si="9"/>
        <v>-0.22911722407964805</v>
      </c>
      <c r="AR48" s="125">
        <f t="shared" si="9"/>
        <v>-0.20136223550671767</v>
      </c>
      <c r="AS48" s="125">
        <f t="shared" si="9"/>
        <v>2.8488305716209139E-2</v>
      </c>
      <c r="AT48" s="125">
        <f t="shared" si="9"/>
        <v>4.5318408082578213E-2</v>
      </c>
      <c r="AU48" s="125">
        <f t="shared" si="9"/>
        <v>-8.3293693361495239E-2</v>
      </c>
      <c r="AV48" s="128">
        <f>SUM(Z48:AU48)</f>
        <v>-0.34258898434716634</v>
      </c>
      <c r="AW48" s="5" t="s">
        <v>406</v>
      </c>
    </row>
    <row r="49" spans="1:49">
      <c r="A49" t="s">
        <v>58</v>
      </c>
      <c r="B49">
        <v>0.48214800000000002</v>
      </c>
      <c r="C49" s="5">
        <v>0.50119199999999997</v>
      </c>
      <c r="D49">
        <v>0.18403600000000001</v>
      </c>
      <c r="E49">
        <v>0.162217</v>
      </c>
      <c r="F49" s="56">
        <f t="shared" si="4"/>
        <v>0.543843719153</v>
      </c>
      <c r="K49" s="71" t="s">
        <v>62</v>
      </c>
      <c r="L49" s="72">
        <v>0.17762900000000001</v>
      </c>
      <c r="M49" s="72">
        <v>-5.2000999999999999E-2</v>
      </c>
      <c r="N49" s="72">
        <v>-6.6837999999999995E-2</v>
      </c>
      <c r="O49" s="73">
        <v>6.1115000000000003E-2</v>
      </c>
      <c r="P49" s="79">
        <v>1.2274327756667029</v>
      </c>
      <c r="Q49">
        <f t="shared" si="1"/>
        <v>0.2180276565089008</v>
      </c>
      <c r="R49" s="62">
        <f>M49*P49</f>
        <v>-6.3827731767444218E-2</v>
      </c>
      <c r="S49" s="62">
        <f t="shared" si="0"/>
        <v>-8.2039151860011081E-2</v>
      </c>
      <c r="T49" s="62">
        <f t="shared" si="3"/>
        <v>7.5014554084870552E-2</v>
      </c>
      <c r="X49" t="s">
        <v>408</v>
      </c>
      <c r="Z49" s="125">
        <f>Z36*Z$47</f>
        <v>3.5556895132634478E-2</v>
      </c>
      <c r="AA49" s="125">
        <f t="shared" ref="AA49:AU49" si="10">AA36*AA$47</f>
        <v>9.2405261564277325E-3</v>
      </c>
      <c r="AB49" s="125">
        <f t="shared" si="10"/>
        <v>-0.31782523365490151</v>
      </c>
      <c r="AC49" s="125">
        <f t="shared" si="10"/>
        <v>0.12959594978697767</v>
      </c>
      <c r="AD49" s="125">
        <f t="shared" si="10"/>
        <v>5.4073030238622456E-2</v>
      </c>
      <c r="AE49" s="125">
        <f t="shared" si="10"/>
        <v>-6.3242024923161069E-2</v>
      </c>
      <c r="AF49" s="125">
        <f t="shared" si="10"/>
        <v>-0.69129772849925664</v>
      </c>
      <c r="AG49" s="125">
        <f t="shared" si="10"/>
        <v>-0.44784764907440039</v>
      </c>
      <c r="AH49" s="125">
        <f t="shared" si="10"/>
        <v>-0.3492519145544089</v>
      </c>
      <c r="AI49" s="125">
        <f>AI36*AI$47</f>
        <v>-0.35298838818923778</v>
      </c>
      <c r="AJ49" s="125">
        <f t="shared" si="10"/>
        <v>-0.30804161018182008</v>
      </c>
      <c r="AK49" s="125">
        <f t="shared" si="10"/>
        <v>-3.2399063928374487E-2</v>
      </c>
      <c r="AL49" s="125">
        <f t="shared" si="10"/>
        <v>-0.17254065602940361</v>
      </c>
      <c r="AM49" s="125">
        <f t="shared" si="10"/>
        <v>9.9645615321945047E-2</v>
      </c>
      <c r="AN49" s="125">
        <f t="shared" si="10"/>
        <v>-4.4175359323227935E-2</v>
      </c>
      <c r="AO49" s="125">
        <f t="shared" si="10"/>
        <v>7.6606143948341587E-2</v>
      </c>
      <c r="AP49" s="125">
        <f t="shared" si="10"/>
        <v>5.5708302991373526E-2</v>
      </c>
      <c r="AQ49" s="125">
        <f t="shared" si="10"/>
        <v>0.1084254404837864</v>
      </c>
      <c r="AR49" s="125">
        <f t="shared" si="10"/>
        <v>1.5132881912036105E-2</v>
      </c>
      <c r="AS49" s="125">
        <f t="shared" si="10"/>
        <v>2.1173060431631273E-2</v>
      </c>
      <c r="AT49" s="125">
        <f t="shared" si="10"/>
        <v>1.6236820026274294E-2</v>
      </c>
      <c r="AU49" s="125">
        <f t="shared" si="10"/>
        <v>5.4324823737608538E-2</v>
      </c>
      <c r="AV49" s="128">
        <f>SUM(Z49:AU49)</f>
        <v>-2.1038901381905335</v>
      </c>
      <c r="AW49" s="5" t="s">
        <v>408</v>
      </c>
    </row>
    <row r="50" spans="1:49">
      <c r="A50" t="s">
        <v>59</v>
      </c>
      <c r="B50" s="5">
        <v>0.79552199999999995</v>
      </c>
      <c r="C50">
        <v>9.6410999999999997E-2</v>
      </c>
      <c r="D50">
        <v>9.3729999999999994E-2</v>
      </c>
      <c r="E50">
        <v>0.176897</v>
      </c>
      <c r="F50" s="56">
        <f t="shared" si="4"/>
        <v>0.68222819491399977</v>
      </c>
      <c r="K50" s="71" t="s">
        <v>63</v>
      </c>
      <c r="L50" s="72">
        <v>0.25669900000000001</v>
      </c>
      <c r="M50" s="72">
        <v>-0.121478</v>
      </c>
      <c r="N50" s="72">
        <v>9.1739999999999999E-3</v>
      </c>
      <c r="O50" s="73">
        <v>-2.9260000000000001E-2</v>
      </c>
      <c r="P50" s="79">
        <v>0.69221375022421139</v>
      </c>
      <c r="Q50">
        <f t="shared" si="1"/>
        <v>0.17769057746880484</v>
      </c>
      <c r="R50" s="62">
        <f t="shared" si="2"/>
        <v>-8.4088741949736756E-2</v>
      </c>
      <c r="S50" s="62">
        <f t="shared" si="0"/>
        <v>6.3503689445569148E-3</v>
      </c>
      <c r="T50" s="62">
        <f t="shared" si="3"/>
        <v>-2.0254174331560425E-2</v>
      </c>
      <c r="X50" t="s">
        <v>425</v>
      </c>
      <c r="Z50" s="125">
        <f>Z37*Z$47</f>
        <v>0.11920606265346306</v>
      </c>
      <c r="AA50" s="125">
        <f t="shared" ref="AA50:AU50" si="11">AA37*AA$47</f>
        <v>3.1816956933384835E-2</v>
      </c>
      <c r="AB50" s="125">
        <f t="shared" si="11"/>
        <v>-1.036727780441123E-2</v>
      </c>
      <c r="AC50" s="125">
        <f t="shared" si="11"/>
        <v>-2.809356520195096E-2</v>
      </c>
      <c r="AD50" s="125">
        <f t="shared" si="11"/>
        <v>-4.2317631522495652E-2</v>
      </c>
      <c r="AE50" s="125">
        <f t="shared" si="11"/>
        <v>0.21636502206546648</v>
      </c>
      <c r="AF50" s="125">
        <f t="shared" si="11"/>
        <v>0.10095971325696386</v>
      </c>
      <c r="AG50" s="125">
        <f t="shared" si="11"/>
        <v>-1.6145872678435085E-2</v>
      </c>
      <c r="AH50" s="125">
        <f t="shared" si="11"/>
        <v>7.6505583898624913E-2</v>
      </c>
      <c r="AI50" s="125">
        <f>AI37*AI$47</f>
        <v>0.11165248710631398</v>
      </c>
      <c r="AJ50" s="125">
        <f t="shared" si="11"/>
        <v>6.7767872941589716E-2</v>
      </c>
      <c r="AK50" s="125">
        <f t="shared" si="11"/>
        <v>0.14308343298620041</v>
      </c>
      <c r="AL50" s="125">
        <f t="shared" si="11"/>
        <v>1.0577480857031332E-2</v>
      </c>
      <c r="AM50" s="125">
        <f t="shared" si="11"/>
        <v>1.6151097741240544E-2</v>
      </c>
      <c r="AN50" s="125">
        <f t="shared" si="11"/>
        <v>3.8662348125085108E-2</v>
      </c>
      <c r="AO50" s="125">
        <f t="shared" si="11"/>
        <v>9.476655928195428E-2</v>
      </c>
      <c r="AP50" s="125">
        <f t="shared" si="11"/>
        <v>7.1603076005027286E-2</v>
      </c>
      <c r="AQ50" s="125">
        <f t="shared" si="11"/>
        <v>-8.1882726995691092E-3</v>
      </c>
      <c r="AR50" s="125">
        <f t="shared" si="11"/>
        <v>-1.9845152839056668E-3</v>
      </c>
      <c r="AS50" s="125">
        <f t="shared" si="11"/>
        <v>-0.13618672266307738</v>
      </c>
      <c r="AT50" s="125">
        <f t="shared" si="11"/>
        <v>-0.18668023334465139</v>
      </c>
      <c r="AU50" s="125">
        <f t="shared" si="11"/>
        <v>-0.29827516231526119</v>
      </c>
      <c r="AV50" s="128">
        <f>SUM(Z50:AU50)</f>
        <v>0.37087844033858819</v>
      </c>
      <c r="AW50" s="5" t="s">
        <v>425</v>
      </c>
    </row>
    <row r="51" spans="1:49">
      <c r="A51" t="s">
        <v>60</v>
      </c>
      <c r="B51" s="5">
        <v>0.63638399999999995</v>
      </c>
      <c r="C51">
        <v>0.45973999999999998</v>
      </c>
      <c r="D51">
        <v>0.16983799999999999</v>
      </c>
      <c r="E51">
        <v>0.247396</v>
      </c>
      <c r="F51" s="56">
        <f t="shared" si="4"/>
        <v>0.70639519011599994</v>
      </c>
      <c r="K51" s="71" t="s">
        <v>64</v>
      </c>
      <c r="L51" s="72">
        <v>0.15849099999999999</v>
      </c>
      <c r="M51" s="72">
        <v>-1.1911E-2</v>
      </c>
      <c r="N51" s="72">
        <v>1.562E-3</v>
      </c>
      <c r="O51" s="73">
        <v>-3.1019999999999999E-2</v>
      </c>
      <c r="P51" s="79">
        <v>0.9916416006141463</v>
      </c>
      <c r="Q51">
        <f t="shared" si="1"/>
        <v>0.15716626892293664</v>
      </c>
      <c r="R51" s="62">
        <f t="shared" si="2"/>
        <v>-1.1811443104915097E-2</v>
      </c>
      <c r="S51" s="62">
        <f>N51*P51</f>
        <v>1.5489441801592966E-3</v>
      </c>
      <c r="T51" s="62">
        <f>O51*P51</f>
        <v>-3.0760722451050816E-2</v>
      </c>
      <c r="X51" t="s">
        <v>426</v>
      </c>
      <c r="Z51" s="125">
        <f>Z38*Z$47</f>
        <v>-0.39095067751953516</v>
      </c>
      <c r="AA51" s="125">
        <f t="shared" ref="AA51:AU51" si="12">AA38*AA$47</f>
        <v>-0.67643634571112254</v>
      </c>
      <c r="AB51" s="125">
        <f t="shared" si="12"/>
        <v>-0.53911243945542153</v>
      </c>
      <c r="AC51" s="125">
        <f t="shared" si="12"/>
        <v>-0.43758622597172475</v>
      </c>
      <c r="AD51" s="125">
        <f t="shared" si="12"/>
        <v>0.10760982341507382</v>
      </c>
      <c r="AE51" s="125">
        <f t="shared" si="12"/>
        <v>4.0242087451468844E-2</v>
      </c>
      <c r="AF51" s="125">
        <f t="shared" si="12"/>
        <v>7.9126944812084543E-2</v>
      </c>
      <c r="AG51" s="125">
        <f t="shared" si="12"/>
        <v>-8.5882635761808934E-2</v>
      </c>
      <c r="AH51" s="125">
        <f t="shared" si="12"/>
        <v>0.26092138729373793</v>
      </c>
      <c r="AI51" s="125">
        <f>AI38*AI$47</f>
        <v>0.24687318667858105</v>
      </c>
      <c r="AJ51" s="125">
        <f t="shared" si="12"/>
        <v>4.6243224458672573E-3</v>
      </c>
      <c r="AK51" s="125">
        <f t="shared" si="12"/>
        <v>-0.10580217738192119</v>
      </c>
      <c r="AL51" s="125">
        <f t="shared" si="12"/>
        <v>8.6859650219384119E-2</v>
      </c>
      <c r="AM51" s="125">
        <f t="shared" si="12"/>
        <v>3.5613449950192166E-2</v>
      </c>
      <c r="AN51" s="125">
        <f t="shared" si="12"/>
        <v>1.2403903999268828E-2</v>
      </c>
      <c r="AO51" s="125">
        <f t="shared" si="12"/>
        <v>6.5632055640939112E-3</v>
      </c>
      <c r="AP51" s="125">
        <f t="shared" si="12"/>
        <v>-6.547206663944527E-2</v>
      </c>
      <c r="AQ51" s="125">
        <f t="shared" si="12"/>
        <v>2.6116073598146085E-2</v>
      </c>
      <c r="AR51" s="125">
        <f t="shared" si="12"/>
        <v>3.9410796483197043E-2</v>
      </c>
      <c r="AS51" s="125">
        <f t="shared" si="12"/>
        <v>-5.7757406604647789E-3</v>
      </c>
      <c r="AT51" s="125">
        <f>AT38*AT$47</f>
        <v>-1.7112103831839871E-2</v>
      </c>
      <c r="AU51" s="125">
        <f t="shared" si="12"/>
        <v>0.12769627806899822</v>
      </c>
      <c r="AV51" s="128">
        <f>SUM(Z51:AU51)</f>
        <v>-1.25006930295319</v>
      </c>
      <c r="AW51" s="5" t="s">
        <v>426</v>
      </c>
    </row>
    <row r="52" spans="1:49">
      <c r="A52" t="s">
        <v>61</v>
      </c>
      <c r="B52" s="5">
        <v>0.77838399999999996</v>
      </c>
      <c r="C52">
        <v>0.27033699999999999</v>
      </c>
      <c r="D52">
        <v>4.4928999999999997E-2</v>
      </c>
      <c r="E52">
        <v>0.25672899999999998</v>
      </c>
      <c r="F52" s="56">
        <f t="shared" si="4"/>
        <v>0.74689213950699984</v>
      </c>
      <c r="K52" s="71" t="s">
        <v>65</v>
      </c>
      <c r="L52" s="72">
        <v>-8.7712999999999999E-2</v>
      </c>
      <c r="M52" s="72">
        <v>-6.5189999999999998E-2</v>
      </c>
      <c r="N52" s="72">
        <v>0.41930699999999999</v>
      </c>
      <c r="O52" s="73">
        <v>1.7783E-2</v>
      </c>
      <c r="P52" s="79">
        <v>1.3303898285300528</v>
      </c>
      <c r="Q52">
        <f t="shared" si="1"/>
        <v>-0.11669248302985652</v>
      </c>
      <c r="R52" s="62">
        <f t="shared" si="2"/>
        <v>-8.6728112921874143E-2</v>
      </c>
      <c r="S52" s="62">
        <f t="shared" si="0"/>
        <v>0.5578417678314509</v>
      </c>
      <c r="T52" s="62">
        <f t="shared" si="3"/>
        <v>2.3658322320749929E-2</v>
      </c>
    </row>
    <row r="53" spans="1:49">
      <c r="A53" t="s">
        <v>62</v>
      </c>
      <c r="B53" s="5">
        <v>0.66670799999999997</v>
      </c>
      <c r="C53">
        <v>0.29050999999999999</v>
      </c>
      <c r="D53">
        <v>7.9076999999999995E-2</v>
      </c>
      <c r="E53">
        <v>0.31417899999999999</v>
      </c>
      <c r="F53" s="56">
        <f t="shared" si="4"/>
        <v>0.6338572333339999</v>
      </c>
      <c r="K53" s="71" t="s">
        <v>66</v>
      </c>
      <c r="L53" s="72">
        <v>-0.103862</v>
      </c>
      <c r="M53" s="72">
        <v>-3.7212000000000002E-2</v>
      </c>
      <c r="N53" s="72">
        <v>0.42783900000000002</v>
      </c>
      <c r="O53" s="73">
        <v>3.9218000000000003E-2</v>
      </c>
      <c r="P53" s="79">
        <v>-0.43633290407057651</v>
      </c>
      <c r="Q53">
        <f>L53*P53</f>
        <v>4.5318408082578213E-2</v>
      </c>
      <c r="R53" s="62">
        <f>M53*P53</f>
        <v>1.6236820026274294E-2</v>
      </c>
      <c r="S53" s="62">
        <f t="shared" si="0"/>
        <v>-0.18668023334465139</v>
      </c>
      <c r="T53" s="62">
        <f t="shared" si="3"/>
        <v>-1.7112103831839871E-2</v>
      </c>
    </row>
    <row r="54" spans="1:49">
      <c r="A54" t="s">
        <v>63</v>
      </c>
      <c r="B54" s="5">
        <v>0.76507700000000001</v>
      </c>
      <c r="C54">
        <v>0.20651700000000001</v>
      </c>
      <c r="D54">
        <v>0.17268800000000001</v>
      </c>
      <c r="E54">
        <v>0.22526099999999999</v>
      </c>
      <c r="F54" s="56">
        <f t="shared" si="4"/>
        <v>0.70855575068300003</v>
      </c>
      <c r="K54" s="74" t="s">
        <v>67</v>
      </c>
      <c r="L54" s="75">
        <v>7.3705000000000007E-2</v>
      </c>
      <c r="M54" s="75">
        <v>-4.8071000000000003E-2</v>
      </c>
      <c r="N54" s="75">
        <v>0.26393800000000001</v>
      </c>
      <c r="O54" s="76">
        <v>-0.112996</v>
      </c>
      <c r="P54" s="79">
        <v>1.470269044576527</v>
      </c>
      <c r="Q54">
        <f t="shared" si="1"/>
        <v>0.10836617993051292</v>
      </c>
      <c r="R54" s="62">
        <f t="shared" si="2"/>
        <v>-7.0677303241838227E-2</v>
      </c>
      <c r="S54" s="62">
        <f t="shared" si="0"/>
        <v>0.38805987108743939</v>
      </c>
      <c r="T54" s="62">
        <f t="shared" si="3"/>
        <v>-0.16613452096096923</v>
      </c>
    </row>
    <row r="55" spans="1:49">
      <c r="A55" t="s">
        <v>64</v>
      </c>
      <c r="B55" s="5">
        <v>0.62632699999999997</v>
      </c>
      <c r="C55">
        <v>0.36536800000000003</v>
      </c>
      <c r="D55">
        <v>0.18205199999999999</v>
      </c>
      <c r="E55">
        <v>0.20450399999999999</v>
      </c>
      <c r="F55" s="56">
        <f t="shared" si="4"/>
        <v>0.60074410307299997</v>
      </c>
    </row>
    <row r="56" spans="1:49">
      <c r="A56" t="s">
        <v>65</v>
      </c>
      <c r="B56">
        <v>2.8941000000000001E-2</v>
      </c>
      <c r="C56">
        <v>0.121473</v>
      </c>
      <c r="D56" s="5">
        <v>0.64750799999999997</v>
      </c>
      <c r="E56">
        <v>9.4601000000000005E-2</v>
      </c>
      <c r="F56" s="56">
        <f t="shared" si="4"/>
        <v>0.44380923047499993</v>
      </c>
    </row>
    <row r="57" spans="1:49">
      <c r="A57" t="s">
        <v>66</v>
      </c>
      <c r="B57">
        <v>8.7504999999999999E-2</v>
      </c>
      <c r="C57">
        <v>0.23630100000000001</v>
      </c>
      <c r="D57" s="5">
        <v>0.69994500000000004</v>
      </c>
      <c r="E57">
        <v>0.157501</v>
      </c>
      <c r="F57" s="56">
        <f t="shared" si="4"/>
        <v>0.5782248556520001</v>
      </c>
    </row>
    <row r="58" spans="1:49">
      <c r="A58" t="s">
        <v>67</v>
      </c>
      <c r="B58">
        <v>0.35621900000000001</v>
      </c>
      <c r="C58">
        <v>0.234236</v>
      </c>
      <c r="D58" s="5">
        <v>0.48298099999999999</v>
      </c>
      <c r="E58">
        <v>2.835E-2</v>
      </c>
      <c r="F58" s="56">
        <f t="shared" si="4"/>
        <v>0.41583284851800001</v>
      </c>
    </row>
    <row r="61" spans="1:49">
      <c r="A61" t="s">
        <v>365</v>
      </c>
      <c r="B61" t="s">
        <v>388</v>
      </c>
    </row>
    <row r="62" spans="1:49">
      <c r="B62" t="s">
        <v>381</v>
      </c>
      <c r="C62" t="s">
        <v>382</v>
      </c>
      <c r="D62" t="s">
        <v>383</v>
      </c>
      <c r="E62" t="s">
        <v>384</v>
      </c>
      <c r="F62" t="s">
        <v>385</v>
      </c>
    </row>
    <row r="63" spans="1:49">
      <c r="B63" t="s">
        <v>366</v>
      </c>
      <c r="C63" t="s">
        <v>386</v>
      </c>
      <c r="D63" t="s">
        <v>386</v>
      </c>
      <c r="E63" t="s">
        <v>386</v>
      </c>
      <c r="F63" t="s">
        <v>387</v>
      </c>
    </row>
    <row r="64" spans="1:49">
      <c r="A64" t="s">
        <v>46</v>
      </c>
      <c r="B64">
        <v>0.213808</v>
      </c>
      <c r="C64">
        <v>0.29446699999999998</v>
      </c>
      <c r="D64">
        <v>0.29532199999999997</v>
      </c>
      <c r="E64" s="57">
        <v>0.63424700000000001</v>
      </c>
      <c r="F64">
        <v>0.50254200000000004</v>
      </c>
    </row>
    <row r="65" spans="1:6">
      <c r="A65" t="s">
        <v>47</v>
      </c>
      <c r="B65">
        <v>5.0042999999999997E-2</v>
      </c>
      <c r="C65">
        <v>0.12945699999999999</v>
      </c>
      <c r="D65">
        <v>0.14450299999999999</v>
      </c>
      <c r="E65" s="57">
        <v>0.64573800000000003</v>
      </c>
      <c r="F65">
        <v>0.44774000000000003</v>
      </c>
    </row>
    <row r="66" spans="1:6">
      <c r="A66" t="s">
        <v>48</v>
      </c>
      <c r="B66">
        <v>2.3709999999999998E-2</v>
      </c>
      <c r="C66">
        <v>0.34133200000000002</v>
      </c>
      <c r="D66">
        <v>0.38234099999999999</v>
      </c>
      <c r="E66" s="57">
        <v>0.605209</v>
      </c>
      <c r="F66">
        <v>0.50593699999999997</v>
      </c>
    </row>
    <row r="67" spans="1:6">
      <c r="A67" t="s">
        <v>49</v>
      </c>
      <c r="B67">
        <v>4.1554000000000001E-2</v>
      </c>
      <c r="C67">
        <v>4.1616E-2</v>
      </c>
      <c r="D67">
        <v>5.6298000000000001E-2</v>
      </c>
      <c r="E67" s="57">
        <v>0.48196699999999998</v>
      </c>
      <c r="F67">
        <v>0.192577</v>
      </c>
    </row>
    <row r="68" spans="1:6">
      <c r="A68" t="s">
        <v>50</v>
      </c>
      <c r="B68">
        <v>0.22300400000000001</v>
      </c>
      <c r="C68">
        <v>0.241484</v>
      </c>
      <c r="D68">
        <v>0.26820500000000003</v>
      </c>
      <c r="E68" s="57">
        <v>0.26821099999999998</v>
      </c>
      <c r="F68">
        <v>0.218165</v>
      </c>
    </row>
    <row r="69" spans="1:6">
      <c r="A69" t="s">
        <v>51</v>
      </c>
      <c r="B69">
        <v>3.094E-3</v>
      </c>
      <c r="C69">
        <v>3.9029999999999998E-3</v>
      </c>
      <c r="D69">
        <v>0.29226799999999997</v>
      </c>
      <c r="E69" s="57">
        <v>0.31243100000000001</v>
      </c>
      <c r="F69">
        <v>0.12553</v>
      </c>
    </row>
    <row r="70" spans="1:6">
      <c r="A70" t="s">
        <v>52</v>
      </c>
      <c r="B70">
        <v>4.8283E-2</v>
      </c>
      <c r="C70">
        <v>0.65712400000000004</v>
      </c>
      <c r="D70">
        <v>0.68431200000000003</v>
      </c>
      <c r="E70" s="57">
        <v>0.703102</v>
      </c>
      <c r="F70">
        <v>0.599213</v>
      </c>
    </row>
    <row r="71" spans="1:6">
      <c r="A71" t="s">
        <v>53</v>
      </c>
      <c r="B71">
        <v>3.2299999999999998E-3</v>
      </c>
      <c r="C71">
        <v>0.42832799999999999</v>
      </c>
      <c r="D71">
        <v>0.46570099999999998</v>
      </c>
      <c r="E71" s="57">
        <v>0.49759700000000001</v>
      </c>
      <c r="F71">
        <v>0.38258500000000001</v>
      </c>
    </row>
    <row r="72" spans="1:6">
      <c r="A72" t="s">
        <v>54</v>
      </c>
      <c r="B72">
        <v>0.15811700000000001</v>
      </c>
      <c r="C72">
        <v>0.72289300000000001</v>
      </c>
      <c r="D72">
        <v>0.74414899999999995</v>
      </c>
      <c r="E72" s="57">
        <v>0.74441299999999999</v>
      </c>
      <c r="F72">
        <v>0.77189700000000006</v>
      </c>
    </row>
    <row r="73" spans="1:6">
      <c r="A73" t="s">
        <v>55</v>
      </c>
      <c r="B73">
        <v>0.154362</v>
      </c>
      <c r="C73">
        <v>0.72291700000000003</v>
      </c>
      <c r="D73">
        <v>0.73414400000000002</v>
      </c>
      <c r="E73" s="57">
        <v>0.73429599999999995</v>
      </c>
      <c r="F73">
        <v>0.76499300000000003</v>
      </c>
    </row>
    <row r="74" spans="1:6">
      <c r="A74" t="s">
        <v>56</v>
      </c>
      <c r="B74">
        <v>7.4872999999999995E-2</v>
      </c>
      <c r="C74">
        <v>0.639436</v>
      </c>
      <c r="D74">
        <v>0.66072399999999998</v>
      </c>
      <c r="E74" s="57">
        <v>0.69475100000000001</v>
      </c>
      <c r="F74">
        <v>0.60590599999999994</v>
      </c>
    </row>
    <row r="75" spans="1:6">
      <c r="A75" t="s">
        <v>57</v>
      </c>
      <c r="B75">
        <v>7.9021999999999995E-2</v>
      </c>
      <c r="C75">
        <v>9.3951999999999994E-2</v>
      </c>
      <c r="D75">
        <v>0.33657199999999998</v>
      </c>
      <c r="E75" s="57">
        <v>0.358904</v>
      </c>
      <c r="F75">
        <v>0.185498</v>
      </c>
    </row>
    <row r="76" spans="1:6">
      <c r="A76" t="s">
        <v>58</v>
      </c>
      <c r="B76">
        <v>0.23246700000000001</v>
      </c>
      <c r="C76">
        <v>0.48365999999999998</v>
      </c>
      <c r="D76">
        <v>0.51752900000000002</v>
      </c>
      <c r="E76" s="57">
        <v>0.54384399999999999</v>
      </c>
      <c r="F76">
        <v>0.51449299999999998</v>
      </c>
    </row>
    <row r="77" spans="1:6">
      <c r="A77" t="s">
        <v>59</v>
      </c>
      <c r="B77">
        <v>0.63285599999999997</v>
      </c>
      <c r="C77">
        <v>0.64215100000000003</v>
      </c>
      <c r="D77">
        <v>0.65093599999999996</v>
      </c>
      <c r="E77" s="57">
        <v>0.68222899999999997</v>
      </c>
      <c r="F77">
        <v>0.57629799999999998</v>
      </c>
    </row>
    <row r="78" spans="1:6">
      <c r="A78" t="s">
        <v>60</v>
      </c>
      <c r="B78">
        <v>0.40498499999999998</v>
      </c>
      <c r="C78">
        <v>0.61634599999999995</v>
      </c>
      <c r="D78">
        <v>0.64519199999999999</v>
      </c>
      <c r="E78" s="57">
        <v>0.70639600000000002</v>
      </c>
      <c r="F78">
        <v>0.67327700000000001</v>
      </c>
    </row>
    <row r="79" spans="1:6">
      <c r="A79" t="s">
        <v>61</v>
      </c>
      <c r="B79">
        <v>0.60588200000000003</v>
      </c>
      <c r="C79">
        <v>0.67896400000000001</v>
      </c>
      <c r="D79">
        <v>0.68098199999999998</v>
      </c>
      <c r="E79" s="57">
        <v>0.746892</v>
      </c>
      <c r="F79">
        <v>0.68393300000000001</v>
      </c>
    </row>
    <row r="80" spans="1:6">
      <c r="A80" t="s">
        <v>62</v>
      </c>
      <c r="B80">
        <v>0.44449899999999998</v>
      </c>
      <c r="C80">
        <v>0.528895</v>
      </c>
      <c r="D80">
        <v>0.53514799999999996</v>
      </c>
      <c r="E80" s="57">
        <v>0.633857</v>
      </c>
      <c r="F80">
        <v>0.57207799999999998</v>
      </c>
    </row>
    <row r="81" spans="1:6">
      <c r="A81" t="s">
        <v>63</v>
      </c>
      <c r="B81">
        <v>0.58534299999999995</v>
      </c>
      <c r="C81">
        <v>0.62799300000000002</v>
      </c>
      <c r="D81">
        <v>0.65781400000000001</v>
      </c>
      <c r="E81" s="57">
        <v>0.70855699999999999</v>
      </c>
      <c r="F81">
        <v>0.64549199999999995</v>
      </c>
    </row>
    <row r="82" spans="1:6">
      <c r="A82" t="s">
        <v>64</v>
      </c>
      <c r="B82">
        <v>0.39228499999999999</v>
      </c>
      <c r="C82">
        <v>0.525779</v>
      </c>
      <c r="D82">
        <v>0.55892200000000003</v>
      </c>
      <c r="E82" s="57">
        <v>0.60074300000000003</v>
      </c>
      <c r="F82">
        <v>0.57965500000000003</v>
      </c>
    </row>
    <row r="83" spans="1:6">
      <c r="A83" t="s">
        <v>65</v>
      </c>
      <c r="B83">
        <v>8.3799999999999999E-4</v>
      </c>
      <c r="C83">
        <v>1.5592999999999999E-2</v>
      </c>
      <c r="D83">
        <v>0.434859</v>
      </c>
      <c r="E83" s="57">
        <v>0.44380900000000001</v>
      </c>
      <c r="F83">
        <v>0.18807399999999999</v>
      </c>
    </row>
    <row r="84" spans="1:6">
      <c r="A84" t="s">
        <v>66</v>
      </c>
      <c r="B84">
        <v>7.6569999999999997E-3</v>
      </c>
      <c r="C84">
        <v>6.3494999999999996E-2</v>
      </c>
      <c r="D84">
        <v>0.55341899999999999</v>
      </c>
      <c r="E84" s="57">
        <v>0.57822499999999999</v>
      </c>
      <c r="F84">
        <v>0.31495000000000001</v>
      </c>
    </row>
    <row r="85" spans="1:6">
      <c r="A85" t="s">
        <v>67</v>
      </c>
      <c r="B85">
        <v>0.126892</v>
      </c>
      <c r="C85">
        <v>0.181759</v>
      </c>
      <c r="D85">
        <v>0.41502899999999998</v>
      </c>
      <c r="E85" s="57">
        <v>0.41583300000000001</v>
      </c>
      <c r="F85">
        <v>0.29016599999999998</v>
      </c>
    </row>
  </sheetData>
  <mergeCells count="3">
    <mergeCell ref="AH6:AI6"/>
    <mergeCell ref="BA4:BD4"/>
    <mergeCell ref="BE4:BG4"/>
  </mergeCells>
  <conditionalFormatting sqref="B4:E25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7:E58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A6:BD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STATISTICA.Graph" shapeId="6145" r:id="rId4">
          <objectPr defaultSize="0" r:id="rId5">
            <anchor moveWithCells="1">
              <from>
                <xdr:col>17</xdr:col>
                <xdr:colOff>0</xdr:colOff>
                <xdr:row>2</xdr:row>
                <xdr:rowOff>0</xdr:rowOff>
              </from>
              <to>
                <xdr:col>29</xdr:col>
                <xdr:colOff>129540</xdr:colOff>
                <xdr:row>26</xdr:row>
                <xdr:rowOff>22860</xdr:rowOff>
              </to>
            </anchor>
          </objectPr>
        </oleObject>
      </mc:Choice>
      <mc:Fallback>
        <oleObject progId="STATISTICA.Graph" shapeId="614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B64C-6665-48CC-9C73-C08CCA8652D3}">
  <dimension ref="B3:T70"/>
  <sheetViews>
    <sheetView workbookViewId="0">
      <selection activeCell="L38" sqref="L38"/>
    </sheetView>
  </sheetViews>
  <sheetFormatPr defaultRowHeight="14.4"/>
  <cols>
    <col min="3" max="3" width="10" customWidth="1"/>
    <col min="9" max="9" width="12" bestFit="1" customWidth="1"/>
    <col min="10" max="10" width="10.77734375" bestFit="1" customWidth="1"/>
    <col min="11" max="11" width="13.21875" customWidth="1"/>
    <col min="12" max="12" width="10.88671875" bestFit="1" customWidth="1"/>
  </cols>
  <sheetData>
    <row r="3" spans="2:5">
      <c r="B3" t="s">
        <v>365</v>
      </c>
      <c r="C3" t="s">
        <v>402</v>
      </c>
    </row>
    <row r="4" spans="2:5">
      <c r="C4" t="s">
        <v>366</v>
      </c>
      <c r="D4" t="s">
        <v>366</v>
      </c>
    </row>
    <row r="5" spans="2:5">
      <c r="C5">
        <v>1</v>
      </c>
      <c r="D5">
        <v>2</v>
      </c>
    </row>
    <row r="6" spans="2:5">
      <c r="B6" t="s">
        <v>46</v>
      </c>
      <c r="C6" s="5">
        <v>0.59845800000000005</v>
      </c>
      <c r="D6">
        <v>0.32699600000000001</v>
      </c>
      <c r="E6" s="52" t="s">
        <v>13</v>
      </c>
    </row>
    <row r="7" spans="2:5">
      <c r="B7" t="s">
        <v>47</v>
      </c>
      <c r="C7" s="53">
        <v>0.45785999999999999</v>
      </c>
      <c r="D7">
        <v>0.33810800000000002</v>
      </c>
      <c r="E7" s="52" t="s">
        <v>14</v>
      </c>
    </row>
    <row r="8" spans="2:5">
      <c r="B8" t="s">
        <v>48</v>
      </c>
      <c r="C8">
        <v>0.346941</v>
      </c>
      <c r="D8" s="5">
        <v>0.55916100000000002</v>
      </c>
      <c r="E8" s="52" t="s">
        <v>15</v>
      </c>
    </row>
    <row r="9" spans="2:5">
      <c r="B9" t="s">
        <v>49</v>
      </c>
      <c r="C9" s="53">
        <v>0.36204700000000001</v>
      </c>
      <c r="D9">
        <v>0.141876</v>
      </c>
      <c r="E9" s="52" t="s">
        <v>17</v>
      </c>
    </row>
    <row r="10" spans="2:5">
      <c r="B10" t="s">
        <v>50</v>
      </c>
      <c r="C10" s="53">
        <v>0.33994799999999997</v>
      </c>
      <c r="D10">
        <v>0.238095</v>
      </c>
      <c r="E10" s="52" t="s">
        <v>18</v>
      </c>
    </row>
    <row r="11" spans="2:5">
      <c r="B11" t="s">
        <v>51</v>
      </c>
      <c r="C11">
        <v>0.13236400000000001</v>
      </c>
      <c r="D11" s="53">
        <v>0.21033499999999999</v>
      </c>
      <c r="E11" s="52" t="s">
        <v>19</v>
      </c>
    </row>
    <row r="12" spans="2:5">
      <c r="B12" t="s">
        <v>52</v>
      </c>
      <c r="C12">
        <v>0.251969</v>
      </c>
      <c r="D12" s="5">
        <v>0.74772099999999997</v>
      </c>
      <c r="E12" s="52" t="s">
        <v>20</v>
      </c>
    </row>
    <row r="13" spans="2:5">
      <c r="B13" t="s">
        <v>53</v>
      </c>
      <c r="C13">
        <v>0.17496500000000001</v>
      </c>
      <c r="D13" s="5">
        <v>0.57506999999999997</v>
      </c>
      <c r="E13" s="52" t="s">
        <v>22</v>
      </c>
    </row>
    <row r="14" spans="2:5">
      <c r="B14" t="s">
        <v>54</v>
      </c>
      <c r="C14">
        <v>0.32380500000000001</v>
      </c>
      <c r="D14" s="5">
        <v>0.734958</v>
      </c>
      <c r="E14" s="52" t="s">
        <v>24</v>
      </c>
    </row>
    <row r="15" spans="2:5">
      <c r="B15" t="s">
        <v>55</v>
      </c>
      <c r="C15">
        <v>0.32186300000000001</v>
      </c>
      <c r="D15" s="5">
        <v>0.71646399999999999</v>
      </c>
      <c r="E15" s="52" t="s">
        <v>25</v>
      </c>
    </row>
    <row r="16" spans="2:5">
      <c r="B16" t="s">
        <v>56</v>
      </c>
      <c r="C16">
        <v>0.312857</v>
      </c>
      <c r="D16" s="5">
        <v>0.72452000000000005</v>
      </c>
      <c r="E16" s="52" t="s">
        <v>26</v>
      </c>
    </row>
    <row r="17" spans="2:8">
      <c r="B17" t="s">
        <v>57</v>
      </c>
      <c r="C17">
        <v>0.188277</v>
      </c>
      <c r="D17">
        <v>0.27589000000000002</v>
      </c>
      <c r="E17" s="52" t="s">
        <v>27</v>
      </c>
    </row>
    <row r="18" spans="2:8">
      <c r="B18" t="s">
        <v>58</v>
      </c>
      <c r="C18">
        <v>0.47667700000000002</v>
      </c>
      <c r="D18">
        <v>0.52474900000000002</v>
      </c>
      <c r="E18" s="52" t="s">
        <v>28</v>
      </c>
    </row>
    <row r="19" spans="2:8">
      <c r="B19" t="s">
        <v>59</v>
      </c>
      <c r="C19" s="5">
        <v>0.73334699999999997</v>
      </c>
      <c r="D19">
        <v>0.179863</v>
      </c>
      <c r="E19" s="52" t="s">
        <v>30</v>
      </c>
    </row>
    <row r="20" spans="2:8">
      <c r="B20" t="s">
        <v>60</v>
      </c>
      <c r="C20" s="53">
        <v>0.65289699999999995</v>
      </c>
      <c r="D20">
        <v>0.50808299999999995</v>
      </c>
      <c r="E20" s="52" t="s">
        <v>32</v>
      </c>
    </row>
    <row r="21" spans="2:8">
      <c r="B21" t="s">
        <v>61</v>
      </c>
      <c r="C21" s="5">
        <v>0.79323200000000005</v>
      </c>
      <c r="D21">
        <v>0.28770600000000002</v>
      </c>
      <c r="E21" s="52" t="s">
        <v>34</v>
      </c>
    </row>
    <row r="22" spans="2:8">
      <c r="B22" t="s">
        <v>62</v>
      </c>
      <c r="C22" s="5">
        <v>0.69156799999999996</v>
      </c>
      <c r="D22">
        <v>0.33224100000000001</v>
      </c>
      <c r="E22" s="52" t="s">
        <v>35</v>
      </c>
    </row>
    <row r="23" spans="2:8">
      <c r="B23" t="s">
        <v>63</v>
      </c>
      <c r="C23" s="5">
        <v>0.75541400000000003</v>
      </c>
      <c r="D23">
        <v>0.29019600000000001</v>
      </c>
      <c r="E23" s="52" t="s">
        <v>36</v>
      </c>
    </row>
    <row r="24" spans="2:8">
      <c r="B24" t="s">
        <v>64</v>
      </c>
      <c r="C24" s="5">
        <v>0.61395200000000005</v>
      </c>
      <c r="D24">
        <v>0.42603999999999997</v>
      </c>
      <c r="E24" s="52" t="s">
        <v>37</v>
      </c>
    </row>
    <row r="25" spans="2:8">
      <c r="B25" t="s">
        <v>65</v>
      </c>
      <c r="C25" s="53">
        <v>0.118853</v>
      </c>
      <c r="D25" s="5">
        <v>0.300506</v>
      </c>
      <c r="E25" s="52" t="s">
        <v>38</v>
      </c>
    </row>
    <row r="26" spans="2:8">
      <c r="B26" t="s">
        <v>66</v>
      </c>
      <c r="C26" s="53">
        <v>0.18618499999999999</v>
      </c>
      <c r="D26" s="5">
        <v>0.43172300000000002</v>
      </c>
      <c r="E26" s="52" t="s">
        <v>39</v>
      </c>
    </row>
    <row r="27" spans="2:8">
      <c r="B27" t="s">
        <v>67</v>
      </c>
      <c r="C27">
        <v>0.31163999999999997</v>
      </c>
      <c r="D27">
        <v>0.39270100000000002</v>
      </c>
      <c r="E27" s="52" t="s">
        <v>40</v>
      </c>
    </row>
    <row r="28" spans="2:8">
      <c r="B28" t="s">
        <v>389</v>
      </c>
      <c r="C28">
        <v>4.7804679999999999</v>
      </c>
      <c r="D28">
        <v>4.6549300000000002</v>
      </c>
    </row>
    <row r="29" spans="2:8">
      <c r="B29" t="s">
        <v>390</v>
      </c>
      <c r="C29" s="58">
        <v>0.21729399999999999</v>
      </c>
      <c r="D29" s="58">
        <v>0.211588</v>
      </c>
      <c r="E29" s="81">
        <f>SUM(C29:D29)</f>
        <v>0.42888199999999999</v>
      </c>
    </row>
    <row r="31" spans="2:8" ht="15.6">
      <c r="B31" s="82" t="s">
        <v>404</v>
      </c>
    </row>
    <row r="32" spans="2:8" ht="15.6">
      <c r="B32" s="84" t="s">
        <v>406</v>
      </c>
      <c r="C32" s="84" t="s">
        <v>407</v>
      </c>
      <c r="D32" s="84"/>
      <c r="E32" s="84"/>
      <c r="H32" t="s">
        <v>432</v>
      </c>
    </row>
    <row r="33" spans="2:20" ht="15.6">
      <c r="B33" s="84" t="s">
        <v>408</v>
      </c>
      <c r="C33" s="84" t="s">
        <v>409</v>
      </c>
      <c r="D33" s="84"/>
      <c r="E33" s="84"/>
      <c r="K33" t="s">
        <v>433</v>
      </c>
      <c r="N33" t="s">
        <v>434</v>
      </c>
    </row>
    <row r="35" spans="2:20">
      <c r="B35" t="s">
        <v>365</v>
      </c>
      <c r="C35" t="s">
        <v>403</v>
      </c>
    </row>
    <row r="36" spans="2:20">
      <c r="C36" t="s">
        <v>381</v>
      </c>
      <c r="D36" t="s">
        <v>382</v>
      </c>
      <c r="E36" t="s">
        <v>385</v>
      </c>
    </row>
    <row r="37" spans="2:20">
      <c r="C37" t="s">
        <v>366</v>
      </c>
      <c r="D37" t="s">
        <v>386</v>
      </c>
      <c r="E37" t="s">
        <v>387</v>
      </c>
    </row>
    <row r="38" spans="2:20">
      <c r="B38" t="s">
        <v>46</v>
      </c>
      <c r="C38">
        <v>0.35815200000000003</v>
      </c>
      <c r="D38" s="58">
        <v>0.46507900000000002</v>
      </c>
      <c r="E38">
        <v>0.50254200000000004</v>
      </c>
      <c r="M38" s="113" t="s">
        <v>415</v>
      </c>
      <c r="N38" s="215" t="s">
        <v>375</v>
      </c>
      <c r="O38" s="215"/>
      <c r="P38" s="215" t="s">
        <v>416</v>
      </c>
      <c r="Q38" s="215"/>
      <c r="R38" s="215"/>
      <c r="S38" s="90"/>
      <c r="T38" s="90"/>
    </row>
    <row r="39" spans="2:20">
      <c r="B39" t="s">
        <v>47</v>
      </c>
      <c r="C39">
        <v>0.20963599999999999</v>
      </c>
      <c r="D39" s="58">
        <v>0.32395299999999999</v>
      </c>
      <c r="E39">
        <v>0.44774000000000003</v>
      </c>
      <c r="M39" s="89"/>
      <c r="N39" s="92">
        <v>1</v>
      </c>
      <c r="O39" s="92">
        <v>2</v>
      </c>
      <c r="P39" s="89"/>
      <c r="Q39" s="89"/>
      <c r="R39" s="91"/>
      <c r="S39" s="91"/>
      <c r="T39" s="91"/>
    </row>
    <row r="40" spans="2:20">
      <c r="B40" t="s">
        <v>48</v>
      </c>
      <c r="C40">
        <v>0.120368</v>
      </c>
      <c r="D40" s="58">
        <v>0.433029</v>
      </c>
      <c r="E40">
        <v>0.50593699999999997</v>
      </c>
      <c r="M40" s="100" t="s">
        <v>46</v>
      </c>
      <c r="N40" s="101">
        <v>0.59845800000000005</v>
      </c>
      <c r="O40" s="101">
        <v>0.32699600000000001</v>
      </c>
      <c r="P40" s="110" t="s">
        <v>13</v>
      </c>
      <c r="Q40" s="93"/>
      <c r="R40" s="93"/>
      <c r="S40" s="93"/>
      <c r="T40" s="93"/>
    </row>
    <row r="41" spans="2:20">
      <c r="B41" t="s">
        <v>49</v>
      </c>
      <c r="C41">
        <v>0.131078</v>
      </c>
      <c r="D41" s="58">
        <v>0.15120700000000001</v>
      </c>
      <c r="E41">
        <v>0.192577</v>
      </c>
      <c r="M41" s="103" t="s">
        <v>47</v>
      </c>
      <c r="N41" s="104">
        <v>0.45785999999999999</v>
      </c>
      <c r="O41" s="104">
        <v>0.33810800000000002</v>
      </c>
      <c r="P41" s="111" t="s">
        <v>417</v>
      </c>
      <c r="Q41" s="94"/>
      <c r="R41" s="94"/>
      <c r="S41" s="94"/>
      <c r="T41" s="94"/>
    </row>
    <row r="42" spans="2:20">
      <c r="B42" t="s">
        <v>50</v>
      </c>
      <c r="C42">
        <v>0.115565</v>
      </c>
      <c r="D42" s="58">
        <v>0.17225399999999999</v>
      </c>
      <c r="E42">
        <v>0.218165</v>
      </c>
      <c r="M42" s="103" t="s">
        <v>48</v>
      </c>
      <c r="N42" s="104">
        <v>0.346941</v>
      </c>
      <c r="O42" s="106">
        <v>0.55916100000000002</v>
      </c>
      <c r="P42" s="111" t="s">
        <v>418</v>
      </c>
      <c r="Q42" s="94"/>
      <c r="R42" s="94"/>
      <c r="S42" s="94"/>
      <c r="T42" s="94"/>
    </row>
    <row r="43" spans="2:20">
      <c r="B43" t="s">
        <v>51</v>
      </c>
      <c r="C43">
        <v>1.7520000000000001E-2</v>
      </c>
      <c r="D43" s="58">
        <v>6.1761000000000003E-2</v>
      </c>
      <c r="E43">
        <v>0.12553</v>
      </c>
      <c r="M43" s="103" t="s">
        <v>49</v>
      </c>
      <c r="N43" s="104">
        <v>0.36204700000000001</v>
      </c>
      <c r="O43" s="104">
        <v>0.141876</v>
      </c>
      <c r="P43" s="111" t="s">
        <v>419</v>
      </c>
      <c r="Q43" s="94"/>
      <c r="R43" s="94"/>
      <c r="S43" s="94"/>
      <c r="T43" s="94"/>
    </row>
    <row r="44" spans="2:20">
      <c r="B44" t="s">
        <v>52</v>
      </c>
      <c r="C44">
        <v>6.3489000000000004E-2</v>
      </c>
      <c r="D44" s="58">
        <v>0.62257499999999999</v>
      </c>
      <c r="E44">
        <v>0.599213</v>
      </c>
      <c r="M44" s="103" t="s">
        <v>50</v>
      </c>
      <c r="N44" s="106">
        <v>0.33994799999999997</v>
      </c>
      <c r="O44" s="104">
        <v>0.238095</v>
      </c>
      <c r="P44" s="111" t="s">
        <v>18</v>
      </c>
      <c r="Q44" s="94"/>
      <c r="R44" s="94"/>
      <c r="S44" s="94"/>
      <c r="T44" s="94"/>
    </row>
    <row r="45" spans="2:20">
      <c r="B45" t="s">
        <v>53</v>
      </c>
      <c r="C45">
        <v>3.0613000000000001E-2</v>
      </c>
      <c r="D45" s="58">
        <v>0.36131799999999997</v>
      </c>
      <c r="E45">
        <v>0.38258500000000001</v>
      </c>
      <c r="M45" s="103" t="s">
        <v>51</v>
      </c>
      <c r="N45" s="104">
        <v>0.13236400000000001</v>
      </c>
      <c r="O45" s="104">
        <v>0.21033499999999999</v>
      </c>
      <c r="P45" s="111" t="s">
        <v>420</v>
      </c>
      <c r="Q45" s="94"/>
      <c r="R45" s="94"/>
      <c r="S45" s="94"/>
      <c r="T45" s="94"/>
    </row>
    <row r="46" spans="2:20">
      <c r="B46" t="s">
        <v>54</v>
      </c>
      <c r="C46">
        <v>0.10485</v>
      </c>
      <c r="D46" s="58">
        <v>0.64501299999999995</v>
      </c>
      <c r="E46">
        <v>0.77189700000000006</v>
      </c>
      <c r="M46" s="103" t="s">
        <v>52</v>
      </c>
      <c r="N46" s="104">
        <v>0.251969</v>
      </c>
      <c r="O46" s="105">
        <v>0.74772099999999997</v>
      </c>
      <c r="P46" s="111" t="s">
        <v>20</v>
      </c>
      <c r="Q46" s="94"/>
      <c r="R46" s="94"/>
      <c r="S46" s="94"/>
      <c r="T46" s="94"/>
    </row>
    <row r="47" spans="2:20">
      <c r="B47" t="s">
        <v>55</v>
      </c>
      <c r="C47">
        <v>0.10359599999999999</v>
      </c>
      <c r="D47" s="58">
        <v>0.61691600000000002</v>
      </c>
      <c r="E47">
        <v>0.76499300000000003</v>
      </c>
      <c r="M47" s="103" t="s">
        <v>53</v>
      </c>
      <c r="N47" s="104">
        <v>0.17496500000000001</v>
      </c>
      <c r="O47" s="105">
        <v>0.57506999999999997</v>
      </c>
      <c r="P47" s="111" t="s">
        <v>22</v>
      </c>
      <c r="Q47" s="94"/>
      <c r="R47" s="94"/>
      <c r="S47" s="94"/>
      <c r="T47" s="94"/>
    </row>
    <row r="48" spans="2:20">
      <c r="B48" t="s">
        <v>56</v>
      </c>
      <c r="C48">
        <v>9.7879999999999995E-2</v>
      </c>
      <c r="D48" s="58">
        <v>0.62280899999999995</v>
      </c>
      <c r="E48">
        <v>0.60590599999999994</v>
      </c>
      <c r="M48" s="103" t="s">
        <v>54</v>
      </c>
      <c r="N48" s="104">
        <v>0.32380500000000001</v>
      </c>
      <c r="O48" s="105">
        <v>0.734958</v>
      </c>
      <c r="P48" s="111" t="s">
        <v>24</v>
      </c>
      <c r="Q48" s="94"/>
      <c r="R48" s="94"/>
      <c r="S48" s="94"/>
      <c r="T48" s="94"/>
    </row>
    <row r="49" spans="2:20">
      <c r="B49" t="s">
        <v>57</v>
      </c>
      <c r="C49">
        <v>3.5448E-2</v>
      </c>
      <c r="D49" s="58">
        <v>0.111564</v>
      </c>
      <c r="E49">
        <v>0.185498</v>
      </c>
      <c r="M49" s="103" t="s">
        <v>55</v>
      </c>
      <c r="N49" s="104">
        <v>0.32186300000000001</v>
      </c>
      <c r="O49" s="105">
        <v>0.71646399999999999</v>
      </c>
      <c r="P49" s="111" t="s">
        <v>25</v>
      </c>
      <c r="Q49" s="94"/>
      <c r="R49" s="94"/>
      <c r="S49" s="94"/>
      <c r="T49" s="94"/>
    </row>
    <row r="50" spans="2:20">
      <c r="B50" t="s">
        <v>58</v>
      </c>
      <c r="C50">
        <v>0.22722100000000001</v>
      </c>
      <c r="D50" s="58">
        <v>0.502583</v>
      </c>
      <c r="E50">
        <v>0.51449299999999998</v>
      </c>
      <c r="M50" s="103" t="s">
        <v>56</v>
      </c>
      <c r="N50" s="104">
        <v>0.312857</v>
      </c>
      <c r="O50" s="105">
        <v>0.72452000000000005</v>
      </c>
      <c r="P50" s="111" t="s">
        <v>26</v>
      </c>
      <c r="Q50" s="94"/>
      <c r="R50" s="94"/>
      <c r="S50" s="94"/>
      <c r="T50" s="94"/>
    </row>
    <row r="51" spans="2:20">
      <c r="B51" t="s">
        <v>59</v>
      </c>
      <c r="C51">
        <v>0.53779699999999997</v>
      </c>
      <c r="D51" s="58">
        <v>0.57014799999999999</v>
      </c>
      <c r="E51">
        <v>0.57629799999999998</v>
      </c>
      <c r="M51" s="103" t="s">
        <v>57</v>
      </c>
      <c r="N51" s="104">
        <v>0.188277</v>
      </c>
      <c r="O51" s="104">
        <v>0.27589000000000002</v>
      </c>
      <c r="P51" s="111" t="s">
        <v>421</v>
      </c>
      <c r="Q51" s="94"/>
      <c r="R51" s="94"/>
      <c r="S51" s="94"/>
      <c r="T51" s="94"/>
    </row>
    <row r="52" spans="2:20">
      <c r="B52" t="s">
        <v>60</v>
      </c>
      <c r="C52">
        <v>0.42627399999999999</v>
      </c>
      <c r="D52" s="58">
        <v>0.684423</v>
      </c>
      <c r="E52">
        <v>0.67327700000000001</v>
      </c>
      <c r="M52" s="103" t="s">
        <v>58</v>
      </c>
      <c r="N52" s="105">
        <v>0.47667700000000002</v>
      </c>
      <c r="O52" s="106">
        <v>0.52474900000000002</v>
      </c>
      <c r="P52" s="111" t="s">
        <v>28</v>
      </c>
      <c r="Q52" s="94"/>
      <c r="R52" s="94"/>
      <c r="S52" s="94"/>
      <c r="T52" s="94"/>
    </row>
    <row r="53" spans="2:20">
      <c r="B53" t="s">
        <v>61</v>
      </c>
      <c r="C53">
        <v>0.62921700000000003</v>
      </c>
      <c r="D53" s="58">
        <v>0.71199199999999996</v>
      </c>
      <c r="E53">
        <v>0.68393300000000001</v>
      </c>
      <c r="M53" s="103" t="s">
        <v>59</v>
      </c>
      <c r="N53" s="105">
        <v>0.73334699999999997</v>
      </c>
      <c r="O53" s="104">
        <v>0.179863</v>
      </c>
      <c r="P53" s="111" t="s">
        <v>30</v>
      </c>
      <c r="Q53" s="94"/>
      <c r="R53" s="95"/>
      <c r="S53" s="94"/>
      <c r="T53" s="94"/>
    </row>
    <row r="54" spans="2:20">
      <c r="B54" t="s">
        <v>62</v>
      </c>
      <c r="C54">
        <v>0.47826600000000002</v>
      </c>
      <c r="D54" s="58">
        <v>0.58865000000000001</v>
      </c>
      <c r="E54">
        <v>0.57207799999999998</v>
      </c>
      <c r="M54" s="103" t="s">
        <v>60</v>
      </c>
      <c r="N54" s="105">
        <v>0.65289699999999995</v>
      </c>
      <c r="O54" s="104">
        <v>0.50808299999999995</v>
      </c>
      <c r="P54" s="111" t="s">
        <v>32</v>
      </c>
      <c r="Q54" s="94"/>
      <c r="R54" s="94"/>
      <c r="S54" s="94"/>
      <c r="T54" s="94"/>
    </row>
    <row r="55" spans="2:20">
      <c r="B55" t="s">
        <v>63</v>
      </c>
      <c r="C55">
        <v>0.57065100000000002</v>
      </c>
      <c r="D55" s="58">
        <v>0.654864</v>
      </c>
      <c r="E55">
        <v>0.64549199999999995</v>
      </c>
      <c r="M55" s="103" t="s">
        <v>61</v>
      </c>
      <c r="N55" s="105">
        <v>0.79323200000000005</v>
      </c>
      <c r="O55" s="104">
        <v>0.28770600000000002</v>
      </c>
      <c r="P55" s="111" t="s">
        <v>34</v>
      </c>
      <c r="Q55" s="94"/>
      <c r="R55" s="94"/>
      <c r="S55" s="94"/>
      <c r="T55" s="94"/>
    </row>
    <row r="56" spans="2:20">
      <c r="B56" t="s">
        <v>64</v>
      </c>
      <c r="C56">
        <v>0.37693700000000002</v>
      </c>
      <c r="D56" s="58">
        <v>0.55844700000000003</v>
      </c>
      <c r="E56">
        <v>0.57965500000000003</v>
      </c>
      <c r="M56" s="103" t="s">
        <v>62</v>
      </c>
      <c r="N56" s="105">
        <v>0.69156799999999996</v>
      </c>
      <c r="O56" s="104">
        <v>0.33224100000000001</v>
      </c>
      <c r="P56" s="111" t="s">
        <v>35</v>
      </c>
      <c r="Q56" s="94"/>
      <c r="R56" s="94"/>
      <c r="S56" s="94"/>
      <c r="T56" s="94"/>
    </row>
    <row r="57" spans="2:20">
      <c r="B57" t="s">
        <v>65</v>
      </c>
      <c r="C57">
        <v>1.4126E-2</v>
      </c>
      <c r="D57" s="58">
        <v>0.10443</v>
      </c>
      <c r="E57">
        <v>0.18807399999999999</v>
      </c>
      <c r="M57" s="103" t="s">
        <v>63</v>
      </c>
      <c r="N57" s="105">
        <v>0.75541400000000003</v>
      </c>
      <c r="O57" s="104">
        <v>0.29019600000000001</v>
      </c>
      <c r="P57" s="111" t="s">
        <v>36</v>
      </c>
      <c r="Q57" s="94"/>
      <c r="R57" s="94"/>
      <c r="S57" s="94"/>
      <c r="T57" s="94"/>
    </row>
    <row r="58" spans="2:20">
      <c r="B58" t="s">
        <v>66</v>
      </c>
      <c r="C58">
        <v>3.4665000000000001E-2</v>
      </c>
      <c r="D58" s="58">
        <v>0.221049</v>
      </c>
      <c r="E58">
        <v>0.31495000000000001</v>
      </c>
      <c r="M58" s="103" t="s">
        <v>64</v>
      </c>
      <c r="N58" s="105">
        <v>0.61395200000000005</v>
      </c>
      <c r="O58" s="104">
        <v>0.42603999999999997</v>
      </c>
      <c r="P58" s="111" t="s">
        <v>422</v>
      </c>
      <c r="Q58" s="94"/>
      <c r="R58" s="94"/>
      <c r="S58" s="94"/>
      <c r="T58" s="94"/>
    </row>
    <row r="59" spans="2:20">
      <c r="B59" t="s">
        <v>67</v>
      </c>
      <c r="C59">
        <v>9.7119999999999998E-2</v>
      </c>
      <c r="D59" s="58">
        <v>0.251334</v>
      </c>
      <c r="E59">
        <v>0.29016599999999998</v>
      </c>
      <c r="M59" s="103" t="s">
        <v>65</v>
      </c>
      <c r="N59" s="104">
        <v>0.118853</v>
      </c>
      <c r="O59" s="104">
        <v>0.300506</v>
      </c>
      <c r="P59" s="111" t="s">
        <v>38</v>
      </c>
      <c r="Q59" s="94"/>
      <c r="R59" s="94"/>
      <c r="S59" s="94"/>
      <c r="T59" s="94"/>
    </row>
    <row r="60" spans="2:20">
      <c r="M60" s="103" t="s">
        <v>66</v>
      </c>
      <c r="N60" s="104">
        <v>0.18618499999999999</v>
      </c>
      <c r="O60" s="104">
        <v>0.43172300000000002</v>
      </c>
      <c r="P60" s="111" t="s">
        <v>39</v>
      </c>
      <c r="Q60" s="94"/>
      <c r="R60" s="94"/>
      <c r="S60" s="94"/>
      <c r="T60" s="94"/>
    </row>
    <row r="61" spans="2:20">
      <c r="M61" s="107" t="s">
        <v>67</v>
      </c>
      <c r="N61" s="108">
        <v>0.31163999999999997</v>
      </c>
      <c r="O61" s="108">
        <v>0.39270100000000002</v>
      </c>
      <c r="P61" s="112" t="s">
        <v>40</v>
      </c>
      <c r="Q61" s="96"/>
      <c r="R61" s="96"/>
      <c r="S61" s="96"/>
      <c r="T61" s="96"/>
    </row>
    <row r="65" spans="2:12">
      <c r="B65" t="s">
        <v>371</v>
      </c>
      <c r="C65" t="s">
        <v>435</v>
      </c>
      <c r="I65" s="143" t="s">
        <v>375</v>
      </c>
      <c r="J65" s="143" t="s">
        <v>411</v>
      </c>
      <c r="K65" s="216" t="s">
        <v>412</v>
      </c>
      <c r="L65" s="216"/>
    </row>
    <row r="66" spans="2:12">
      <c r="C66" t="s">
        <v>368</v>
      </c>
      <c r="D66" t="s">
        <v>369</v>
      </c>
      <c r="E66" t="s">
        <v>370</v>
      </c>
      <c r="F66" t="s">
        <v>370</v>
      </c>
      <c r="I66" s="89"/>
      <c r="J66" s="89"/>
      <c r="K66" s="144" t="s">
        <v>414</v>
      </c>
      <c r="L66" s="144" t="s">
        <v>413</v>
      </c>
    </row>
    <row r="67" spans="2:12">
      <c r="D67" t="s">
        <v>372</v>
      </c>
      <c r="E67" t="s">
        <v>368</v>
      </c>
      <c r="F67" t="s">
        <v>373</v>
      </c>
      <c r="I67" s="8">
        <v>1</v>
      </c>
      <c r="J67" s="139">
        <v>8.3501180000000002</v>
      </c>
      <c r="K67" s="140">
        <v>37.955080000000002</v>
      </c>
      <c r="L67" s="140">
        <v>37.955080000000002</v>
      </c>
    </row>
    <row r="68" spans="2:12">
      <c r="B68">
        <v>1</v>
      </c>
      <c r="C68">
        <v>8.3501180000000002</v>
      </c>
      <c r="D68">
        <v>37.955080000000002</v>
      </c>
      <c r="E68">
        <v>8.3501180000000002</v>
      </c>
      <c r="F68">
        <v>37.955080000000002</v>
      </c>
      <c r="I68" s="86">
        <v>2</v>
      </c>
      <c r="J68" s="141">
        <v>1.08528</v>
      </c>
      <c r="K68" s="142">
        <v>4.93309</v>
      </c>
      <c r="L68" s="142">
        <v>42.888170000000002</v>
      </c>
    </row>
    <row r="69" spans="2:12">
      <c r="B69">
        <v>2</v>
      </c>
      <c r="C69">
        <v>1.08528</v>
      </c>
      <c r="D69">
        <v>4.93309</v>
      </c>
      <c r="E69">
        <v>9.4353979999999993</v>
      </c>
      <c r="F69">
        <v>42.888170000000002</v>
      </c>
      <c r="I69" s="8"/>
      <c r="J69" s="85"/>
    </row>
    <row r="70" spans="2:12">
      <c r="I70" s="86"/>
      <c r="J70" s="87"/>
      <c r="K70" s="75"/>
      <c r="L70" s="75"/>
    </row>
  </sheetData>
  <mergeCells count="3">
    <mergeCell ref="K65:L65"/>
    <mergeCell ref="P38:R38"/>
    <mergeCell ref="N38:O38"/>
  </mergeCells>
  <conditionalFormatting sqref="C6:D2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40:O61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STATISTICA.Graph" shapeId="7169" r:id="rId4">
          <objectPr defaultSize="0" r:id="rId5">
            <anchor moveWithCells="1">
              <from>
                <xdr:col>15</xdr:col>
                <xdr:colOff>358140</xdr:colOff>
                <xdr:row>0</xdr:row>
                <xdr:rowOff>114300</xdr:rowOff>
              </from>
              <to>
                <xdr:col>25</xdr:col>
                <xdr:colOff>205740</xdr:colOff>
                <xdr:row>25</xdr:row>
                <xdr:rowOff>0</xdr:rowOff>
              </to>
            </anchor>
          </objectPr>
        </oleObject>
      </mc:Choice>
      <mc:Fallback>
        <oleObject progId="STATISTICA.Graph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DD32-D995-401B-9DB1-3AA548219A46}">
  <dimension ref="A1:G39"/>
  <sheetViews>
    <sheetView topLeftCell="A19" workbookViewId="0">
      <selection activeCell="H18" sqref="H18"/>
    </sheetView>
  </sheetViews>
  <sheetFormatPr defaultRowHeight="14.4"/>
  <cols>
    <col min="1" max="2" width="16.44140625" bestFit="1" customWidth="1"/>
  </cols>
  <sheetData>
    <row r="1" spans="1:7">
      <c r="A1" s="5" t="s">
        <v>510</v>
      </c>
      <c r="B1" s="5" t="s">
        <v>511</v>
      </c>
      <c r="C1" s="5"/>
      <c r="D1" s="5" t="s">
        <v>512</v>
      </c>
      <c r="E1" s="5"/>
      <c r="F1" s="5" t="s">
        <v>513</v>
      </c>
      <c r="G1" s="5"/>
    </row>
    <row r="2" spans="1:7">
      <c r="A2" s="2">
        <v>43401.945138888892</v>
      </c>
      <c r="B2" s="163">
        <v>43415.894444444442</v>
      </c>
      <c r="D2">
        <v>13</v>
      </c>
      <c r="F2">
        <v>7</v>
      </c>
    </row>
    <row r="3" spans="1:7">
      <c r="A3" s="2">
        <v>43401.970138888886</v>
      </c>
      <c r="B3" s="163">
        <v>43415.39166666667</v>
      </c>
      <c r="D3">
        <v>13</v>
      </c>
      <c r="F3">
        <v>8</v>
      </c>
    </row>
    <row r="4" spans="1:7">
      <c r="A4" s="2">
        <v>43402.400000000001</v>
      </c>
      <c r="B4" s="163">
        <v>43416.392361111109</v>
      </c>
      <c r="D4">
        <v>14</v>
      </c>
      <c r="F4">
        <v>8</v>
      </c>
    </row>
    <row r="5" spans="1:7">
      <c r="A5" s="2">
        <v>43402.45416666667</v>
      </c>
      <c r="B5" s="163">
        <v>43421.811111111114</v>
      </c>
      <c r="D5">
        <v>19</v>
      </c>
      <c r="F5">
        <v>8</v>
      </c>
    </row>
    <row r="6" spans="1:7">
      <c r="A6" s="2">
        <v>43402.455555555556</v>
      </c>
      <c r="B6" s="163">
        <v>43413.806250000001</v>
      </c>
      <c r="D6">
        <v>11</v>
      </c>
      <c r="F6">
        <v>8</v>
      </c>
    </row>
    <row r="7" spans="1:7">
      <c r="A7" s="2">
        <v>43402.457638888889</v>
      </c>
      <c r="B7" s="163">
        <v>43413.55</v>
      </c>
      <c r="D7">
        <v>11</v>
      </c>
      <c r="F7">
        <v>9</v>
      </c>
    </row>
    <row r="8" spans="1:7">
      <c r="A8" s="2">
        <v>43402.53402777778</v>
      </c>
      <c r="B8" s="163">
        <v>43420.841666666667</v>
      </c>
      <c r="D8">
        <v>18</v>
      </c>
      <c r="F8">
        <v>9</v>
      </c>
    </row>
    <row r="9" spans="1:7">
      <c r="A9" s="2">
        <v>43402.5625</v>
      </c>
      <c r="B9" s="163">
        <v>43421.822222222225</v>
      </c>
      <c r="D9">
        <v>19</v>
      </c>
      <c r="F9">
        <v>9</v>
      </c>
    </row>
    <row r="10" spans="1:7">
      <c r="A10" s="2">
        <v>43402.567361111112</v>
      </c>
      <c r="B10" s="163">
        <v>43421.916666666664</v>
      </c>
      <c r="D10">
        <v>19</v>
      </c>
      <c r="F10">
        <v>9</v>
      </c>
    </row>
    <row r="11" spans="1:7">
      <c r="A11" s="2">
        <v>43402.807638888888</v>
      </c>
      <c r="B11" s="163">
        <v>43421.824999999997</v>
      </c>
      <c r="D11">
        <v>19</v>
      </c>
      <c r="F11">
        <v>9</v>
      </c>
    </row>
    <row r="12" spans="1:7">
      <c r="A12" s="2">
        <v>43402.831944444442</v>
      </c>
      <c r="B12" s="163">
        <v>43421.821527777778</v>
      </c>
      <c r="D12">
        <v>19</v>
      </c>
      <c r="F12">
        <v>9</v>
      </c>
    </row>
    <row r="13" spans="1:7">
      <c r="A13" s="2">
        <v>43402.935416666667</v>
      </c>
      <c r="B13" s="163">
        <v>43421.821527777778</v>
      </c>
      <c r="D13">
        <v>19</v>
      </c>
      <c r="F13">
        <v>10</v>
      </c>
    </row>
    <row r="14" spans="1:7">
      <c r="A14" s="2">
        <v>43402.974999999999</v>
      </c>
      <c r="B14" s="163">
        <v>43410.947222222225</v>
      </c>
      <c r="D14">
        <v>8</v>
      </c>
      <c r="F14">
        <v>10</v>
      </c>
    </row>
    <row r="15" spans="1:7">
      <c r="A15" s="2">
        <v>43403.893055555556</v>
      </c>
      <c r="B15" s="163">
        <v>43421.439583333333</v>
      </c>
      <c r="D15">
        <v>18</v>
      </c>
      <c r="F15">
        <v>10</v>
      </c>
    </row>
    <row r="16" spans="1:7">
      <c r="A16" s="2">
        <v>43404.386111111111</v>
      </c>
      <c r="B16" s="163">
        <v>43412.62777777778</v>
      </c>
      <c r="D16">
        <v>8</v>
      </c>
      <c r="F16">
        <v>10</v>
      </c>
    </row>
    <row r="17" spans="1:6">
      <c r="A17" s="2">
        <v>43404.595833333333</v>
      </c>
      <c r="B17" s="163">
        <v>43417.856944444444</v>
      </c>
      <c r="D17">
        <v>13</v>
      </c>
      <c r="F17">
        <v>10</v>
      </c>
    </row>
    <row r="18" spans="1:6">
      <c r="A18" s="2">
        <v>43404.854861111111</v>
      </c>
      <c r="B18" s="163">
        <v>43421.746527777781</v>
      </c>
      <c r="D18">
        <v>17</v>
      </c>
      <c r="F18">
        <v>10</v>
      </c>
    </row>
    <row r="19" spans="1:6">
      <c r="A19" s="2">
        <v>43404.85833333333</v>
      </c>
      <c r="B19" s="163">
        <v>43421.749305555553</v>
      </c>
      <c r="D19">
        <v>17</v>
      </c>
      <c r="F19">
        <v>10</v>
      </c>
    </row>
    <row r="20" spans="1:6">
      <c r="A20" s="2">
        <v>43405.323611111111</v>
      </c>
      <c r="B20" s="163">
        <v>43413.428472222222</v>
      </c>
      <c r="D20">
        <v>8</v>
      </c>
      <c r="F20">
        <v>11</v>
      </c>
    </row>
    <row r="21" spans="1:6">
      <c r="A21" s="2">
        <v>43405.638888888891</v>
      </c>
      <c r="B21" s="163">
        <v>43415.984722222223</v>
      </c>
      <c r="D21">
        <v>10</v>
      </c>
      <c r="F21">
        <v>11</v>
      </c>
    </row>
    <row r="22" spans="1:6">
      <c r="A22" s="2">
        <v>43407.507638888892</v>
      </c>
      <c r="B22" s="163">
        <v>43418.34375</v>
      </c>
      <c r="D22">
        <v>11</v>
      </c>
      <c r="F22">
        <v>11</v>
      </c>
    </row>
    <row r="23" spans="1:6">
      <c r="A23" s="2">
        <v>43408.800000000003</v>
      </c>
      <c r="B23" s="163">
        <v>43416.440972222219</v>
      </c>
      <c r="D23">
        <v>8</v>
      </c>
      <c r="F23">
        <v>12</v>
      </c>
    </row>
    <row r="24" spans="1:6">
      <c r="A24" s="2">
        <v>43408.9</v>
      </c>
      <c r="B24" s="163">
        <v>43418.395833333336</v>
      </c>
      <c r="D24">
        <v>10</v>
      </c>
      <c r="F24">
        <v>13</v>
      </c>
    </row>
    <row r="25" spans="1:6">
      <c r="A25" s="2">
        <v>43409.287499999999</v>
      </c>
      <c r="B25" s="163">
        <v>43418.425000000003</v>
      </c>
      <c r="D25">
        <v>9</v>
      </c>
      <c r="F25">
        <v>13</v>
      </c>
    </row>
    <row r="26" spans="1:6">
      <c r="A26" s="2">
        <v>43409.304861111108</v>
      </c>
      <c r="B26" s="163">
        <v>43418.38958333333</v>
      </c>
      <c r="D26">
        <v>9</v>
      </c>
      <c r="F26">
        <v>13</v>
      </c>
    </row>
    <row r="27" spans="1:6">
      <c r="A27" s="2">
        <v>43409.500694444447</v>
      </c>
      <c r="B27" s="163">
        <v>43421.830555555556</v>
      </c>
      <c r="D27">
        <v>12</v>
      </c>
      <c r="F27">
        <v>14</v>
      </c>
    </row>
    <row r="28" spans="1:6">
      <c r="A28" s="2">
        <v>43409.691666666666</v>
      </c>
      <c r="B28" s="163">
        <v>43418.345138888886</v>
      </c>
      <c r="D28">
        <v>9</v>
      </c>
      <c r="F28">
        <v>17</v>
      </c>
    </row>
    <row r="29" spans="1:6">
      <c r="A29" s="2">
        <v>43409.879861111112</v>
      </c>
      <c r="B29" s="163">
        <v>43418.841666666667</v>
      </c>
      <c r="D29">
        <v>9</v>
      </c>
      <c r="F29">
        <v>17</v>
      </c>
    </row>
    <row r="30" spans="1:6">
      <c r="A30" s="2">
        <v>43411.748611111114</v>
      </c>
      <c r="B30" s="163">
        <v>43421.8125</v>
      </c>
      <c r="D30">
        <v>10</v>
      </c>
      <c r="F30">
        <v>18</v>
      </c>
    </row>
    <row r="31" spans="1:6">
      <c r="A31" s="2">
        <v>43411.777777777781</v>
      </c>
      <c r="B31" s="163">
        <v>43420.748611111114</v>
      </c>
      <c r="D31">
        <v>9</v>
      </c>
      <c r="F31">
        <v>18</v>
      </c>
    </row>
    <row r="32" spans="1:6">
      <c r="A32" s="2">
        <v>43411.879166666666</v>
      </c>
      <c r="B32" s="163">
        <v>43421.322222222225</v>
      </c>
      <c r="D32">
        <v>10</v>
      </c>
      <c r="F32">
        <v>19</v>
      </c>
    </row>
    <row r="33" spans="1:6">
      <c r="A33" s="2">
        <v>43411.886111111111</v>
      </c>
      <c r="B33" s="163">
        <v>43421.325694444444</v>
      </c>
      <c r="D33">
        <v>10</v>
      </c>
      <c r="F33">
        <v>19</v>
      </c>
    </row>
    <row r="34" spans="1:6">
      <c r="A34" s="2">
        <v>43411.88958333333</v>
      </c>
      <c r="B34" s="163">
        <v>43421.32916666667</v>
      </c>
      <c r="D34">
        <v>10</v>
      </c>
      <c r="F34">
        <v>19</v>
      </c>
    </row>
    <row r="35" spans="1:6">
      <c r="A35" s="2">
        <v>43411.892361111109</v>
      </c>
      <c r="B35" s="163">
        <v>43421.414583333331</v>
      </c>
      <c r="D35">
        <v>10</v>
      </c>
      <c r="F35">
        <v>19</v>
      </c>
    </row>
    <row r="36" spans="1:6">
      <c r="A36" s="2">
        <v>43412.337500000001</v>
      </c>
      <c r="B36" s="163">
        <v>43421.740277777775</v>
      </c>
      <c r="D36">
        <v>9</v>
      </c>
      <c r="F36">
        <v>19</v>
      </c>
    </row>
    <row r="37" spans="1:6">
      <c r="A37" s="2">
        <v>43414.533333333333</v>
      </c>
      <c r="B37" s="163">
        <v>43421.904166666667</v>
      </c>
      <c r="D37">
        <v>7</v>
      </c>
      <c r="F37">
        <v>19</v>
      </c>
    </row>
    <row r="38" spans="1:6">
      <c r="C38" s="5" t="s">
        <v>514</v>
      </c>
      <c r="D38" s="5">
        <f>AVERAGE(D2:D37)</f>
        <v>12.361111111111111</v>
      </c>
    </row>
    <row r="39" spans="1:6">
      <c r="C39" s="5" t="s">
        <v>515</v>
      </c>
      <c r="D39" s="5">
        <f>MODE(D2:D37)</f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C02D-431C-482D-96DF-F631C2FFBD6A}">
  <dimension ref="A1:BU531"/>
  <sheetViews>
    <sheetView zoomScale="80" zoomScaleNormal="80" workbookViewId="0">
      <pane ySplit="1" topLeftCell="A494" activePane="bottomLeft" state="frozen"/>
      <selection pane="bottomLeft" activeCell="A512" sqref="A512"/>
    </sheetView>
  </sheetViews>
  <sheetFormatPr defaultRowHeight="14.4"/>
  <cols>
    <col min="1" max="1" width="6.77734375" customWidth="1"/>
    <col min="2" max="2" width="4.6640625" customWidth="1"/>
    <col min="3" max="3" width="6" bestFit="1" customWidth="1"/>
    <col min="4" max="4" width="15.21875" bestFit="1" customWidth="1"/>
    <col min="5" max="5" width="17.88671875" customWidth="1"/>
    <col min="6" max="14" width="3" style="24" bestFit="1" customWidth="1"/>
    <col min="15" max="27" width="4" style="24" bestFit="1" customWidth="1"/>
    <col min="28" max="30" width="4" bestFit="1" customWidth="1"/>
    <col min="31" max="31" width="3" bestFit="1" customWidth="1"/>
    <col min="32" max="32" width="4" bestFit="1" customWidth="1"/>
    <col min="33" max="33" width="3" bestFit="1" customWidth="1"/>
    <col min="34" max="36" width="4" bestFit="1" customWidth="1"/>
    <col min="37" max="37" width="3.6640625" bestFit="1" customWidth="1"/>
    <col min="38" max="41" width="5" bestFit="1" customWidth="1"/>
    <col min="42" max="45" width="4" bestFit="1" customWidth="1"/>
    <col min="46" max="47" width="5" bestFit="1" customWidth="1"/>
    <col min="48" max="48" width="4" bestFit="1" customWidth="1"/>
    <col min="49" max="49" width="5" bestFit="1" customWidth="1"/>
    <col min="50" max="58" width="3" bestFit="1" customWidth="1"/>
    <col min="59" max="71" width="4" bestFit="1" customWidth="1"/>
    <col min="72" max="72" width="7.77734375" style="8" customWidth="1"/>
  </cols>
  <sheetData>
    <row r="1" spans="1:73" s="5" customFormat="1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25" t="s">
        <v>46</v>
      </c>
      <c r="G1" s="26" t="s">
        <v>47</v>
      </c>
      <c r="H1" s="26" t="s">
        <v>48</v>
      </c>
      <c r="I1" s="26" t="s">
        <v>49</v>
      </c>
      <c r="J1" s="26" t="s">
        <v>50</v>
      </c>
      <c r="K1" s="26" t="s">
        <v>51</v>
      </c>
      <c r="L1" s="26" t="s">
        <v>52</v>
      </c>
      <c r="M1" s="26" t="s">
        <v>53</v>
      </c>
      <c r="N1" s="26" t="s">
        <v>54</v>
      </c>
      <c r="O1" s="26" t="s">
        <v>55</v>
      </c>
      <c r="P1" s="26" t="s">
        <v>56</v>
      </c>
      <c r="Q1" s="26" t="s">
        <v>57</v>
      </c>
      <c r="R1" s="26" t="s">
        <v>58</v>
      </c>
      <c r="S1" s="26" t="s">
        <v>59</v>
      </c>
      <c r="T1" s="26" t="s">
        <v>60</v>
      </c>
      <c r="U1" s="26" t="s">
        <v>61</v>
      </c>
      <c r="V1" s="26" t="s">
        <v>62</v>
      </c>
      <c r="W1" s="26" t="s">
        <v>63</v>
      </c>
      <c r="X1" s="26" t="s">
        <v>64</v>
      </c>
      <c r="Y1" s="26" t="s">
        <v>65</v>
      </c>
      <c r="Z1" s="26" t="s">
        <v>66</v>
      </c>
      <c r="AA1" s="27" t="s">
        <v>67</v>
      </c>
      <c r="AB1" s="5" t="s">
        <v>68</v>
      </c>
      <c r="AC1" s="5" t="s">
        <v>69</v>
      </c>
      <c r="AD1" s="5" t="s">
        <v>70</v>
      </c>
      <c r="AE1" s="5" t="s">
        <v>71</v>
      </c>
      <c r="AF1" s="5" t="s">
        <v>72</v>
      </c>
      <c r="AG1" s="5" t="s">
        <v>73</v>
      </c>
      <c r="AH1" s="5" t="s">
        <v>74</v>
      </c>
      <c r="AI1" s="5" t="s">
        <v>75</v>
      </c>
      <c r="AJ1" s="5" t="s">
        <v>76</v>
      </c>
      <c r="AK1" s="5" t="s">
        <v>77</v>
      </c>
      <c r="AL1" s="5" t="s">
        <v>78</v>
      </c>
      <c r="AM1" s="5" t="s">
        <v>79</v>
      </c>
      <c r="AN1" s="5" t="s">
        <v>80</v>
      </c>
      <c r="AO1" s="5" t="s">
        <v>81</v>
      </c>
      <c r="AP1" s="5" t="s">
        <v>82</v>
      </c>
      <c r="AQ1" s="5" t="s">
        <v>83</v>
      </c>
      <c r="AR1" s="5" t="s">
        <v>84</v>
      </c>
      <c r="AS1" s="5" t="s">
        <v>85</v>
      </c>
      <c r="AT1" s="5" t="s">
        <v>86</v>
      </c>
      <c r="AU1" s="5" t="s">
        <v>87</v>
      </c>
      <c r="AV1" s="5" t="s">
        <v>88</v>
      </c>
      <c r="AW1" s="5" t="s">
        <v>89</v>
      </c>
      <c r="AX1" s="5" t="s">
        <v>90</v>
      </c>
      <c r="AY1" s="5" t="s">
        <v>91</v>
      </c>
      <c r="AZ1" s="5" t="s">
        <v>92</v>
      </c>
      <c r="BA1" s="5" t="s">
        <v>93</v>
      </c>
      <c r="BB1" s="5" t="s">
        <v>94</v>
      </c>
      <c r="BC1" s="5" t="s">
        <v>95</v>
      </c>
      <c r="BD1" s="5" t="s">
        <v>96</v>
      </c>
      <c r="BE1" s="5" t="s">
        <v>97</v>
      </c>
      <c r="BF1" s="5" t="s">
        <v>98</v>
      </c>
      <c r="BG1" s="5" t="s">
        <v>99</v>
      </c>
      <c r="BH1" s="5" t="s">
        <v>100</v>
      </c>
      <c r="BI1" s="5" t="s">
        <v>101</v>
      </c>
      <c r="BJ1" s="5" t="s">
        <v>102</v>
      </c>
      <c r="BK1" s="5" t="s">
        <v>103</v>
      </c>
      <c r="BL1" s="5" t="s">
        <v>104</v>
      </c>
      <c r="BM1" s="5" t="s">
        <v>105</v>
      </c>
      <c r="BN1" s="5" t="s">
        <v>106</v>
      </c>
      <c r="BO1" s="5" t="s">
        <v>107</v>
      </c>
      <c r="BP1" s="5" t="s">
        <v>108</v>
      </c>
      <c r="BQ1" s="5" t="s">
        <v>109</v>
      </c>
      <c r="BR1" s="5" t="s">
        <v>110</v>
      </c>
      <c r="BS1" s="5" t="s">
        <v>111</v>
      </c>
      <c r="BT1" s="6" t="s">
        <v>112</v>
      </c>
      <c r="BU1" s="5" t="s">
        <v>359</v>
      </c>
    </row>
    <row r="2" spans="1:73">
      <c r="A2">
        <v>8448</v>
      </c>
      <c r="B2">
        <v>1</v>
      </c>
      <c r="C2">
        <v>1984</v>
      </c>
      <c r="D2" s="2">
        <v>43400.428391203706</v>
      </c>
      <c r="E2" t="s">
        <v>113</v>
      </c>
      <c r="F2" s="18">
        <v>2</v>
      </c>
      <c r="G2" s="19">
        <v>2</v>
      </c>
      <c r="H2" s="19">
        <v>1</v>
      </c>
      <c r="I2" s="19">
        <v>3</v>
      </c>
      <c r="J2" s="19">
        <v>3</v>
      </c>
      <c r="K2" s="19">
        <v>3</v>
      </c>
      <c r="L2" s="19">
        <v>2</v>
      </c>
      <c r="M2" s="19">
        <v>1</v>
      </c>
      <c r="N2" s="19">
        <v>4</v>
      </c>
      <c r="O2" s="19">
        <v>4</v>
      </c>
      <c r="P2" s="19">
        <v>2</v>
      </c>
      <c r="Q2" s="19">
        <v>2</v>
      </c>
      <c r="R2" s="19">
        <v>2</v>
      </c>
      <c r="S2" s="19">
        <v>4</v>
      </c>
      <c r="T2" s="19">
        <v>4</v>
      </c>
      <c r="U2" s="19">
        <v>4</v>
      </c>
      <c r="V2" s="19">
        <v>2</v>
      </c>
      <c r="W2" s="19">
        <v>4</v>
      </c>
      <c r="X2" s="19">
        <v>4</v>
      </c>
      <c r="Y2" s="19">
        <v>2</v>
      </c>
      <c r="Z2" s="19">
        <v>5</v>
      </c>
      <c r="AA2" s="20">
        <v>3</v>
      </c>
      <c r="AB2">
        <v>4</v>
      </c>
      <c r="AC2">
        <v>7</v>
      </c>
      <c r="AD2">
        <v>11</v>
      </c>
      <c r="AE2">
        <v>6</v>
      </c>
      <c r="AF2">
        <v>6</v>
      </c>
      <c r="AG2">
        <v>8</v>
      </c>
      <c r="AH2">
        <v>5</v>
      </c>
      <c r="AI2">
        <v>4</v>
      </c>
      <c r="AJ2">
        <v>7</v>
      </c>
      <c r="AK2">
        <v>6</v>
      </c>
      <c r="AL2">
        <v>3</v>
      </c>
      <c r="AM2">
        <v>6</v>
      </c>
      <c r="AN2">
        <v>5</v>
      </c>
      <c r="AO2">
        <v>3</v>
      </c>
      <c r="AP2">
        <v>7</v>
      </c>
      <c r="AQ2">
        <v>4</v>
      </c>
      <c r="AR2">
        <v>5</v>
      </c>
      <c r="AS2">
        <v>8</v>
      </c>
      <c r="AT2">
        <v>6</v>
      </c>
      <c r="AU2">
        <v>7</v>
      </c>
      <c r="AV2">
        <v>10</v>
      </c>
      <c r="AW2">
        <v>3</v>
      </c>
      <c r="AX2">
        <v>21</v>
      </c>
      <c r="AY2">
        <v>5</v>
      </c>
      <c r="AZ2">
        <v>22</v>
      </c>
      <c r="BA2">
        <v>17</v>
      </c>
      <c r="BB2">
        <v>18</v>
      </c>
      <c r="BC2">
        <v>11</v>
      </c>
      <c r="BD2">
        <v>9</v>
      </c>
      <c r="BE2">
        <v>13</v>
      </c>
      <c r="BF2">
        <v>15</v>
      </c>
      <c r="BG2">
        <v>4</v>
      </c>
      <c r="BH2">
        <v>16</v>
      </c>
      <c r="BI2">
        <v>12</v>
      </c>
      <c r="BJ2">
        <v>14</v>
      </c>
      <c r="BK2">
        <v>10</v>
      </c>
      <c r="BL2">
        <v>6</v>
      </c>
      <c r="BM2">
        <v>8</v>
      </c>
      <c r="BN2">
        <v>19</v>
      </c>
      <c r="BO2">
        <v>3</v>
      </c>
      <c r="BP2">
        <v>2</v>
      </c>
      <c r="BQ2">
        <v>1</v>
      </c>
      <c r="BR2">
        <v>20</v>
      </c>
      <c r="BS2">
        <v>7</v>
      </c>
      <c r="BT2" s="7">
        <v>-6</v>
      </c>
    </row>
    <row r="3" spans="1:73">
      <c r="A3">
        <v>8454</v>
      </c>
      <c r="B3">
        <v>1</v>
      </c>
      <c r="C3">
        <v>1995</v>
      </c>
      <c r="D3" s="2">
        <v>43400.488541666666</v>
      </c>
      <c r="E3" t="s">
        <v>114</v>
      </c>
      <c r="F3" s="18">
        <v>1</v>
      </c>
      <c r="G3" s="19">
        <v>1</v>
      </c>
      <c r="H3" s="19">
        <v>1</v>
      </c>
      <c r="I3" s="19">
        <v>1</v>
      </c>
      <c r="J3" s="19">
        <v>1</v>
      </c>
      <c r="K3" s="19">
        <v>5</v>
      </c>
      <c r="L3" s="19">
        <v>5</v>
      </c>
      <c r="M3" s="19">
        <v>1</v>
      </c>
      <c r="N3" s="19">
        <v>1</v>
      </c>
      <c r="O3" s="19">
        <v>1</v>
      </c>
      <c r="P3" s="19">
        <v>1</v>
      </c>
      <c r="Q3" s="19">
        <v>4</v>
      </c>
      <c r="R3" s="19">
        <v>2</v>
      </c>
      <c r="S3" s="19">
        <v>4</v>
      </c>
      <c r="T3" s="19">
        <v>2</v>
      </c>
      <c r="U3" s="19">
        <v>3</v>
      </c>
      <c r="V3" s="19">
        <v>2</v>
      </c>
      <c r="W3" s="19">
        <v>2</v>
      </c>
      <c r="X3" s="19">
        <v>1</v>
      </c>
      <c r="Y3" s="19">
        <v>5</v>
      </c>
      <c r="Z3" s="19">
        <v>5</v>
      </c>
      <c r="AA3" s="20">
        <v>3</v>
      </c>
      <c r="AB3">
        <v>5</v>
      </c>
      <c r="AC3">
        <v>7</v>
      </c>
      <c r="AD3">
        <v>7</v>
      </c>
      <c r="AE3">
        <v>5</v>
      </c>
      <c r="AF3">
        <v>12</v>
      </c>
      <c r="AG3">
        <v>8</v>
      </c>
      <c r="AH3">
        <v>4</v>
      </c>
      <c r="AI3">
        <v>7</v>
      </c>
      <c r="AJ3">
        <v>11</v>
      </c>
      <c r="AK3">
        <v>4</v>
      </c>
      <c r="AL3">
        <v>3</v>
      </c>
      <c r="AM3">
        <v>11</v>
      </c>
      <c r="AN3">
        <v>4</v>
      </c>
      <c r="AO3">
        <v>6</v>
      </c>
      <c r="AP3">
        <v>2</v>
      </c>
      <c r="AQ3">
        <v>13</v>
      </c>
      <c r="AR3">
        <v>7</v>
      </c>
      <c r="AS3">
        <v>5</v>
      </c>
      <c r="AT3">
        <v>7</v>
      </c>
      <c r="AU3">
        <v>5</v>
      </c>
      <c r="AV3">
        <v>4</v>
      </c>
      <c r="AW3">
        <v>5</v>
      </c>
      <c r="AX3">
        <v>13</v>
      </c>
      <c r="AY3">
        <v>6</v>
      </c>
      <c r="AZ3">
        <v>18</v>
      </c>
      <c r="BA3">
        <v>4</v>
      </c>
      <c r="BB3">
        <v>22</v>
      </c>
      <c r="BC3">
        <v>9</v>
      </c>
      <c r="BD3">
        <v>2</v>
      </c>
      <c r="BE3">
        <v>3</v>
      </c>
      <c r="BF3">
        <v>12</v>
      </c>
      <c r="BG3">
        <v>5</v>
      </c>
      <c r="BH3">
        <v>7</v>
      </c>
      <c r="BI3">
        <v>20</v>
      </c>
      <c r="BJ3">
        <v>21</v>
      </c>
      <c r="BK3">
        <v>19</v>
      </c>
      <c r="BL3">
        <v>16</v>
      </c>
      <c r="BM3">
        <v>11</v>
      </c>
      <c r="BN3">
        <v>15</v>
      </c>
      <c r="BO3">
        <v>14</v>
      </c>
      <c r="BP3">
        <v>10</v>
      </c>
      <c r="BQ3">
        <v>17</v>
      </c>
      <c r="BR3">
        <v>1</v>
      </c>
      <c r="BS3">
        <v>8</v>
      </c>
      <c r="BT3" s="7">
        <v>62</v>
      </c>
    </row>
    <row r="4" spans="1:73">
      <c r="A4">
        <v>8465</v>
      </c>
      <c r="B4">
        <v>1</v>
      </c>
      <c r="C4">
        <v>1996</v>
      </c>
      <c r="D4" s="2">
        <v>43400.498124999998</v>
      </c>
      <c r="E4" t="s">
        <v>115</v>
      </c>
      <c r="F4" s="18">
        <v>2</v>
      </c>
      <c r="G4" s="19">
        <v>2</v>
      </c>
      <c r="H4" s="19">
        <v>2</v>
      </c>
      <c r="I4" s="19">
        <v>3</v>
      </c>
      <c r="J4" s="19">
        <v>3</v>
      </c>
      <c r="K4" s="19">
        <v>3</v>
      </c>
      <c r="L4" s="19">
        <v>1</v>
      </c>
      <c r="M4" s="19">
        <v>1</v>
      </c>
      <c r="N4" s="19">
        <v>2</v>
      </c>
      <c r="O4" s="19">
        <v>4</v>
      </c>
      <c r="P4" s="19">
        <v>3</v>
      </c>
      <c r="Q4" s="19">
        <v>4</v>
      </c>
      <c r="R4" s="19">
        <v>1</v>
      </c>
      <c r="S4" s="19">
        <v>5</v>
      </c>
      <c r="T4" s="19">
        <v>2</v>
      </c>
      <c r="U4" s="19">
        <v>5</v>
      </c>
      <c r="V4" s="19">
        <v>5</v>
      </c>
      <c r="W4" s="19">
        <v>3</v>
      </c>
      <c r="X4" s="19">
        <v>2</v>
      </c>
      <c r="Y4" s="19">
        <v>4</v>
      </c>
      <c r="Z4" s="19">
        <v>5</v>
      </c>
      <c r="AA4" s="20">
        <v>3</v>
      </c>
      <c r="AB4">
        <v>7</v>
      </c>
      <c r="AC4">
        <v>5</v>
      </c>
      <c r="AD4">
        <v>15</v>
      </c>
      <c r="AE4">
        <v>7</v>
      </c>
      <c r="AF4">
        <v>7</v>
      </c>
      <c r="AG4">
        <v>12</v>
      </c>
      <c r="AH4">
        <v>7</v>
      </c>
      <c r="AI4">
        <v>7</v>
      </c>
      <c r="AJ4">
        <v>6</v>
      </c>
      <c r="AK4">
        <v>7</v>
      </c>
      <c r="AL4">
        <v>6</v>
      </c>
      <c r="AM4">
        <v>11</v>
      </c>
      <c r="AN4">
        <v>9</v>
      </c>
      <c r="AO4">
        <v>3</v>
      </c>
      <c r="AP4">
        <v>4</v>
      </c>
      <c r="AQ4">
        <v>4</v>
      </c>
      <c r="AR4">
        <v>4</v>
      </c>
      <c r="AS4">
        <v>9</v>
      </c>
      <c r="AT4">
        <v>8</v>
      </c>
      <c r="AU4">
        <v>5</v>
      </c>
      <c r="AV4">
        <v>5</v>
      </c>
      <c r="AW4">
        <v>3</v>
      </c>
      <c r="AX4">
        <v>9</v>
      </c>
      <c r="AY4">
        <v>22</v>
      </c>
      <c r="AZ4">
        <v>21</v>
      </c>
      <c r="BA4">
        <v>19</v>
      </c>
      <c r="BB4">
        <v>13</v>
      </c>
      <c r="BC4">
        <v>16</v>
      </c>
      <c r="BD4">
        <v>17</v>
      </c>
      <c r="BE4">
        <v>8</v>
      </c>
      <c r="BF4">
        <v>18</v>
      </c>
      <c r="BG4">
        <v>20</v>
      </c>
      <c r="BH4">
        <v>4</v>
      </c>
      <c r="BI4">
        <v>2</v>
      </c>
      <c r="BJ4">
        <v>1</v>
      </c>
      <c r="BK4">
        <v>5</v>
      </c>
      <c r="BL4">
        <v>15</v>
      </c>
      <c r="BM4">
        <v>3</v>
      </c>
      <c r="BN4">
        <v>6</v>
      </c>
      <c r="BO4">
        <v>12</v>
      </c>
      <c r="BP4">
        <v>14</v>
      </c>
      <c r="BQ4">
        <v>11</v>
      </c>
      <c r="BR4">
        <v>7</v>
      </c>
      <c r="BS4">
        <v>10</v>
      </c>
      <c r="BT4" s="7">
        <v>11</v>
      </c>
    </row>
    <row r="5" spans="1:73">
      <c r="A5">
        <v>8491</v>
      </c>
      <c r="B5">
        <v>0</v>
      </c>
      <c r="C5">
        <v>1996</v>
      </c>
      <c r="D5" s="2">
        <v>43400.521562499998</v>
      </c>
      <c r="E5" t="s">
        <v>116</v>
      </c>
      <c r="F5" s="18">
        <v>4</v>
      </c>
      <c r="G5" s="19">
        <v>4</v>
      </c>
      <c r="H5" s="19">
        <v>2</v>
      </c>
      <c r="I5" s="19">
        <v>5</v>
      </c>
      <c r="J5" s="19">
        <v>2</v>
      </c>
      <c r="K5" s="19">
        <v>4</v>
      </c>
      <c r="L5" s="19">
        <v>2</v>
      </c>
      <c r="M5" s="19">
        <v>1</v>
      </c>
      <c r="N5" s="19">
        <v>2</v>
      </c>
      <c r="O5" s="19">
        <v>2</v>
      </c>
      <c r="P5" s="19">
        <v>2</v>
      </c>
      <c r="Q5" s="19">
        <v>4</v>
      </c>
      <c r="R5" s="19">
        <v>2</v>
      </c>
      <c r="S5" s="19">
        <v>5</v>
      </c>
      <c r="T5" s="19">
        <v>4</v>
      </c>
      <c r="U5" s="19">
        <v>4</v>
      </c>
      <c r="V5" s="19">
        <v>4</v>
      </c>
      <c r="W5" s="19">
        <v>2</v>
      </c>
      <c r="X5" s="19">
        <v>4</v>
      </c>
      <c r="Y5" s="19">
        <v>2</v>
      </c>
      <c r="Z5" s="19">
        <v>4</v>
      </c>
      <c r="AA5" s="20">
        <v>2</v>
      </c>
      <c r="AB5">
        <v>20</v>
      </c>
      <c r="AC5">
        <v>7</v>
      </c>
      <c r="AD5">
        <v>12</v>
      </c>
      <c r="AE5">
        <v>19</v>
      </c>
      <c r="AF5">
        <v>7</v>
      </c>
      <c r="AG5">
        <v>8</v>
      </c>
      <c r="AH5">
        <v>4</v>
      </c>
      <c r="AI5">
        <v>8</v>
      </c>
      <c r="AJ5">
        <v>78</v>
      </c>
      <c r="AK5">
        <v>7</v>
      </c>
      <c r="AL5">
        <v>5</v>
      </c>
      <c r="AM5">
        <v>8</v>
      </c>
      <c r="AN5">
        <v>6</v>
      </c>
      <c r="AO5">
        <v>6</v>
      </c>
      <c r="AP5">
        <v>25</v>
      </c>
      <c r="AQ5">
        <v>3</v>
      </c>
      <c r="AR5">
        <v>5</v>
      </c>
      <c r="AS5">
        <v>6</v>
      </c>
      <c r="AT5">
        <v>8</v>
      </c>
      <c r="AU5">
        <v>7</v>
      </c>
      <c r="AV5">
        <v>6</v>
      </c>
      <c r="AW5">
        <v>4</v>
      </c>
      <c r="AX5">
        <v>3</v>
      </c>
      <c r="AY5">
        <v>4</v>
      </c>
      <c r="AZ5">
        <v>6</v>
      </c>
      <c r="BA5">
        <v>11</v>
      </c>
      <c r="BB5">
        <v>1</v>
      </c>
      <c r="BC5">
        <v>22</v>
      </c>
      <c r="BD5">
        <v>15</v>
      </c>
      <c r="BE5">
        <v>2</v>
      </c>
      <c r="BF5">
        <v>19</v>
      </c>
      <c r="BG5">
        <v>7</v>
      </c>
      <c r="BH5">
        <v>8</v>
      </c>
      <c r="BI5">
        <v>17</v>
      </c>
      <c r="BJ5">
        <v>13</v>
      </c>
      <c r="BK5">
        <v>5</v>
      </c>
      <c r="BL5">
        <v>9</v>
      </c>
      <c r="BM5">
        <v>14</v>
      </c>
      <c r="BN5">
        <v>16</v>
      </c>
      <c r="BO5">
        <v>20</v>
      </c>
      <c r="BP5">
        <v>21</v>
      </c>
      <c r="BQ5">
        <v>18</v>
      </c>
      <c r="BR5">
        <v>10</v>
      </c>
      <c r="BS5">
        <v>12</v>
      </c>
      <c r="BT5" s="7">
        <v>-7</v>
      </c>
    </row>
    <row r="6" spans="1:73">
      <c r="A6">
        <v>8489</v>
      </c>
      <c r="B6">
        <v>0</v>
      </c>
      <c r="C6">
        <v>1964</v>
      </c>
      <c r="D6" s="2">
        <v>43400.524918981479</v>
      </c>
      <c r="E6" t="s">
        <v>117</v>
      </c>
      <c r="F6" s="18">
        <v>3</v>
      </c>
      <c r="G6" s="19">
        <v>3</v>
      </c>
      <c r="H6" s="19">
        <v>3</v>
      </c>
      <c r="I6" s="19">
        <v>5</v>
      </c>
      <c r="J6" s="19">
        <v>5</v>
      </c>
      <c r="K6" s="19">
        <v>3</v>
      </c>
      <c r="L6" s="19">
        <v>3</v>
      </c>
      <c r="M6" s="19">
        <v>3</v>
      </c>
      <c r="N6" s="19">
        <v>3</v>
      </c>
      <c r="O6" s="19">
        <v>3</v>
      </c>
      <c r="P6" s="19">
        <v>3</v>
      </c>
      <c r="Q6" s="19">
        <v>3</v>
      </c>
      <c r="R6" s="19">
        <v>2</v>
      </c>
      <c r="S6" s="19">
        <v>5</v>
      </c>
      <c r="T6" s="19">
        <v>3</v>
      </c>
      <c r="U6" s="19">
        <v>4</v>
      </c>
      <c r="V6" s="19">
        <v>4</v>
      </c>
      <c r="W6" s="19">
        <v>5</v>
      </c>
      <c r="X6" s="19">
        <v>4</v>
      </c>
      <c r="Y6" s="19">
        <v>2</v>
      </c>
      <c r="Z6" s="19">
        <v>4</v>
      </c>
      <c r="AA6" s="20">
        <v>1</v>
      </c>
      <c r="AB6">
        <v>6</v>
      </c>
      <c r="AC6">
        <v>37</v>
      </c>
      <c r="AD6">
        <v>24</v>
      </c>
      <c r="AE6">
        <v>8</v>
      </c>
      <c r="AF6">
        <v>8</v>
      </c>
      <c r="AG6">
        <v>8</v>
      </c>
      <c r="AH6">
        <v>6</v>
      </c>
      <c r="AI6">
        <v>7</v>
      </c>
      <c r="AJ6">
        <v>26</v>
      </c>
      <c r="AK6">
        <v>11</v>
      </c>
      <c r="AL6">
        <v>7</v>
      </c>
      <c r="AM6">
        <v>18</v>
      </c>
      <c r="AN6">
        <v>5</v>
      </c>
      <c r="AO6">
        <v>7</v>
      </c>
      <c r="AP6">
        <v>5</v>
      </c>
      <c r="AQ6">
        <v>8</v>
      </c>
      <c r="AR6">
        <v>11</v>
      </c>
      <c r="AS6">
        <v>4</v>
      </c>
      <c r="AT6">
        <v>75</v>
      </c>
      <c r="AU6">
        <v>13</v>
      </c>
      <c r="AV6">
        <v>8</v>
      </c>
      <c r="AW6">
        <v>6</v>
      </c>
      <c r="AX6">
        <v>22</v>
      </c>
      <c r="AY6">
        <v>21</v>
      </c>
      <c r="AZ6">
        <v>18</v>
      </c>
      <c r="BA6">
        <v>11</v>
      </c>
      <c r="BB6">
        <v>20</v>
      </c>
      <c r="BC6">
        <v>10</v>
      </c>
      <c r="BD6">
        <v>4</v>
      </c>
      <c r="BE6">
        <v>9</v>
      </c>
      <c r="BF6">
        <v>19</v>
      </c>
      <c r="BG6">
        <v>3</v>
      </c>
      <c r="BH6">
        <v>2</v>
      </c>
      <c r="BI6">
        <v>6</v>
      </c>
      <c r="BJ6">
        <v>8</v>
      </c>
      <c r="BK6">
        <v>16</v>
      </c>
      <c r="BL6">
        <v>14</v>
      </c>
      <c r="BM6">
        <v>12</v>
      </c>
      <c r="BN6">
        <v>15</v>
      </c>
      <c r="BO6">
        <v>17</v>
      </c>
      <c r="BP6">
        <v>13</v>
      </c>
      <c r="BQ6">
        <v>1</v>
      </c>
      <c r="BR6">
        <v>5</v>
      </c>
      <c r="BS6">
        <v>7</v>
      </c>
      <c r="BT6" s="7">
        <v>-3</v>
      </c>
    </row>
    <row r="7" spans="1:73">
      <c r="A7">
        <v>8499</v>
      </c>
      <c r="B7">
        <v>0</v>
      </c>
      <c r="C7">
        <v>1972</v>
      </c>
      <c r="D7" s="2">
        <v>43400.537997685184</v>
      </c>
      <c r="E7" t="s">
        <v>118</v>
      </c>
      <c r="F7" s="18">
        <v>4</v>
      </c>
      <c r="G7" s="19">
        <v>5</v>
      </c>
      <c r="H7" s="19">
        <v>3</v>
      </c>
      <c r="I7" s="19">
        <v>5</v>
      </c>
      <c r="J7" s="19">
        <v>1</v>
      </c>
      <c r="K7" s="19">
        <v>3</v>
      </c>
      <c r="L7" s="19">
        <v>2</v>
      </c>
      <c r="M7" s="19">
        <v>2</v>
      </c>
      <c r="N7" s="19">
        <v>4</v>
      </c>
      <c r="O7" s="19">
        <v>4</v>
      </c>
      <c r="P7" s="19">
        <v>2</v>
      </c>
      <c r="Q7" s="19">
        <v>2</v>
      </c>
      <c r="R7" s="19">
        <v>4</v>
      </c>
      <c r="S7" s="19">
        <v>5</v>
      </c>
      <c r="T7" s="19">
        <v>3</v>
      </c>
      <c r="U7" s="19">
        <v>4</v>
      </c>
      <c r="V7" s="19">
        <v>4</v>
      </c>
      <c r="W7" s="19">
        <v>4</v>
      </c>
      <c r="X7" s="19">
        <v>4</v>
      </c>
      <c r="Y7" s="19">
        <v>3</v>
      </c>
      <c r="Z7" s="19">
        <v>2</v>
      </c>
      <c r="AA7" s="20">
        <v>2</v>
      </c>
      <c r="AB7">
        <v>7</v>
      </c>
      <c r="AC7">
        <v>7</v>
      </c>
      <c r="AD7">
        <v>11</v>
      </c>
      <c r="AE7">
        <v>7</v>
      </c>
      <c r="AF7">
        <v>15</v>
      </c>
      <c r="AG7">
        <v>8</v>
      </c>
      <c r="AH7">
        <v>11</v>
      </c>
      <c r="AI7">
        <v>8</v>
      </c>
      <c r="AJ7">
        <v>7</v>
      </c>
      <c r="AK7">
        <v>8</v>
      </c>
      <c r="AL7">
        <v>6</v>
      </c>
      <c r="AM7">
        <v>11</v>
      </c>
      <c r="AN7">
        <v>5</v>
      </c>
      <c r="AO7">
        <v>6</v>
      </c>
      <c r="AP7">
        <v>6</v>
      </c>
      <c r="AQ7">
        <v>9</v>
      </c>
      <c r="AR7">
        <v>7</v>
      </c>
      <c r="AS7">
        <v>15</v>
      </c>
      <c r="AT7">
        <v>7</v>
      </c>
      <c r="AU7">
        <v>10</v>
      </c>
      <c r="AV7">
        <v>9</v>
      </c>
      <c r="AW7">
        <v>5</v>
      </c>
      <c r="AX7">
        <v>8</v>
      </c>
      <c r="AY7">
        <v>16</v>
      </c>
      <c r="AZ7">
        <v>2</v>
      </c>
      <c r="BA7">
        <v>22</v>
      </c>
      <c r="BB7">
        <v>14</v>
      </c>
      <c r="BC7">
        <v>6</v>
      </c>
      <c r="BD7">
        <v>1</v>
      </c>
      <c r="BE7">
        <v>13</v>
      </c>
      <c r="BF7">
        <v>21</v>
      </c>
      <c r="BG7">
        <v>18</v>
      </c>
      <c r="BH7">
        <v>9</v>
      </c>
      <c r="BI7">
        <v>5</v>
      </c>
      <c r="BJ7">
        <v>20</v>
      </c>
      <c r="BK7">
        <v>17</v>
      </c>
      <c r="BL7">
        <v>10</v>
      </c>
      <c r="BM7">
        <v>15</v>
      </c>
      <c r="BN7">
        <v>12</v>
      </c>
      <c r="BO7">
        <v>3</v>
      </c>
      <c r="BP7">
        <v>4</v>
      </c>
      <c r="BQ7">
        <v>7</v>
      </c>
      <c r="BR7">
        <v>19</v>
      </c>
      <c r="BS7">
        <v>11</v>
      </c>
      <c r="BT7" s="7">
        <v>-30</v>
      </c>
    </row>
    <row r="8" spans="1:73">
      <c r="A8">
        <v>8480</v>
      </c>
      <c r="B8">
        <v>0</v>
      </c>
      <c r="C8">
        <v>1994</v>
      </c>
      <c r="D8" s="2">
        <v>43400.547847222224</v>
      </c>
      <c r="E8" t="s">
        <v>119</v>
      </c>
      <c r="F8" s="18">
        <v>2</v>
      </c>
      <c r="G8" s="19">
        <v>5</v>
      </c>
      <c r="H8" s="19">
        <v>1</v>
      </c>
      <c r="I8" s="19">
        <v>4</v>
      </c>
      <c r="J8" s="19">
        <v>1</v>
      </c>
      <c r="K8" s="19">
        <v>2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4</v>
      </c>
      <c r="R8" s="19">
        <v>1</v>
      </c>
      <c r="S8" s="19">
        <v>5</v>
      </c>
      <c r="T8" s="19">
        <v>1</v>
      </c>
      <c r="U8" s="19">
        <v>3</v>
      </c>
      <c r="V8" s="19">
        <v>5</v>
      </c>
      <c r="W8" s="19">
        <v>3</v>
      </c>
      <c r="X8" s="19">
        <v>1</v>
      </c>
      <c r="Y8" s="19">
        <v>2</v>
      </c>
      <c r="Z8" s="19">
        <v>4</v>
      </c>
      <c r="AA8" s="20">
        <v>2</v>
      </c>
      <c r="AB8">
        <v>5</v>
      </c>
      <c r="AC8">
        <v>4</v>
      </c>
      <c r="AD8">
        <v>4</v>
      </c>
      <c r="AE8">
        <v>4</v>
      </c>
      <c r="AF8">
        <v>4</v>
      </c>
      <c r="AG8">
        <v>4</v>
      </c>
      <c r="AH8">
        <v>3</v>
      </c>
      <c r="AI8">
        <v>2</v>
      </c>
      <c r="AJ8">
        <v>2</v>
      </c>
      <c r="AK8">
        <v>4</v>
      </c>
      <c r="AL8">
        <v>3</v>
      </c>
      <c r="AM8">
        <v>5</v>
      </c>
      <c r="AN8">
        <v>3</v>
      </c>
      <c r="AO8">
        <v>2</v>
      </c>
      <c r="AP8">
        <v>3</v>
      </c>
      <c r="AQ8">
        <v>5</v>
      </c>
      <c r="AR8">
        <v>5</v>
      </c>
      <c r="AS8">
        <v>4</v>
      </c>
      <c r="AT8">
        <v>2</v>
      </c>
      <c r="AU8">
        <v>3</v>
      </c>
      <c r="AV8">
        <v>7</v>
      </c>
      <c r="AW8">
        <v>4</v>
      </c>
      <c r="AX8">
        <v>19</v>
      </c>
      <c r="AY8">
        <v>4</v>
      </c>
      <c r="AZ8">
        <v>3</v>
      </c>
      <c r="BA8">
        <v>7</v>
      </c>
      <c r="BB8">
        <v>21</v>
      </c>
      <c r="BC8">
        <v>16</v>
      </c>
      <c r="BD8">
        <v>5</v>
      </c>
      <c r="BE8">
        <v>13</v>
      </c>
      <c r="BF8">
        <v>11</v>
      </c>
      <c r="BG8">
        <v>20</v>
      </c>
      <c r="BH8">
        <v>18</v>
      </c>
      <c r="BI8">
        <v>12</v>
      </c>
      <c r="BJ8">
        <v>8</v>
      </c>
      <c r="BK8">
        <v>6</v>
      </c>
      <c r="BL8">
        <v>2</v>
      </c>
      <c r="BM8">
        <v>17</v>
      </c>
      <c r="BN8">
        <v>15</v>
      </c>
      <c r="BO8">
        <v>1</v>
      </c>
      <c r="BP8">
        <v>9</v>
      </c>
      <c r="BQ8">
        <v>22</v>
      </c>
      <c r="BR8">
        <v>10</v>
      </c>
      <c r="BS8">
        <v>14</v>
      </c>
      <c r="BT8" s="7">
        <v>15</v>
      </c>
    </row>
    <row r="9" spans="1:73">
      <c r="A9">
        <v>8486</v>
      </c>
      <c r="B9">
        <v>1</v>
      </c>
      <c r="C9">
        <v>1964</v>
      </c>
      <c r="D9" s="2">
        <v>43400.555300925924</v>
      </c>
      <c r="E9" t="s">
        <v>120</v>
      </c>
      <c r="F9" s="18">
        <v>2</v>
      </c>
      <c r="G9" s="19">
        <v>4</v>
      </c>
      <c r="H9" s="19">
        <v>2</v>
      </c>
      <c r="I9" s="19">
        <v>5</v>
      </c>
      <c r="J9" s="19">
        <v>3</v>
      </c>
      <c r="K9" s="19">
        <v>5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5</v>
      </c>
      <c r="R9" s="19">
        <v>1</v>
      </c>
      <c r="S9" s="19">
        <v>5</v>
      </c>
      <c r="T9" s="19">
        <v>1</v>
      </c>
      <c r="U9" s="19">
        <v>5</v>
      </c>
      <c r="V9" s="19">
        <v>5</v>
      </c>
      <c r="W9" s="19">
        <v>5</v>
      </c>
      <c r="X9" s="19">
        <v>5</v>
      </c>
      <c r="Y9" s="19">
        <v>1</v>
      </c>
      <c r="Z9" s="19">
        <v>5</v>
      </c>
      <c r="AA9" s="20">
        <v>4</v>
      </c>
      <c r="AB9">
        <v>7</v>
      </c>
      <c r="AC9">
        <v>13</v>
      </c>
      <c r="AD9">
        <v>19</v>
      </c>
      <c r="AE9">
        <v>6</v>
      </c>
      <c r="AF9">
        <v>7</v>
      </c>
      <c r="AG9">
        <v>8</v>
      </c>
      <c r="AH9">
        <v>4</v>
      </c>
      <c r="AI9">
        <v>4</v>
      </c>
      <c r="AJ9">
        <v>5</v>
      </c>
      <c r="AK9">
        <v>4</v>
      </c>
      <c r="AL9">
        <v>5</v>
      </c>
      <c r="AM9">
        <v>7</v>
      </c>
      <c r="AN9">
        <v>3</v>
      </c>
      <c r="AO9">
        <v>5</v>
      </c>
      <c r="AP9">
        <v>4</v>
      </c>
      <c r="AQ9">
        <v>3</v>
      </c>
      <c r="AR9">
        <v>3</v>
      </c>
      <c r="AS9">
        <v>6</v>
      </c>
      <c r="AT9">
        <v>6</v>
      </c>
      <c r="AU9">
        <v>3</v>
      </c>
      <c r="AV9">
        <v>4</v>
      </c>
      <c r="AW9">
        <v>6</v>
      </c>
      <c r="AX9">
        <v>19</v>
      </c>
      <c r="AY9">
        <v>22</v>
      </c>
      <c r="AZ9">
        <v>3</v>
      </c>
      <c r="BA9">
        <v>7</v>
      </c>
      <c r="BB9">
        <v>1</v>
      </c>
      <c r="BC9">
        <v>8</v>
      </c>
      <c r="BD9">
        <v>12</v>
      </c>
      <c r="BE9">
        <v>9</v>
      </c>
      <c r="BF9">
        <v>6</v>
      </c>
      <c r="BG9">
        <v>13</v>
      </c>
      <c r="BH9">
        <v>17</v>
      </c>
      <c r="BI9">
        <v>21</v>
      </c>
      <c r="BJ9">
        <v>4</v>
      </c>
      <c r="BK9">
        <v>15</v>
      </c>
      <c r="BL9">
        <v>5</v>
      </c>
      <c r="BM9">
        <v>18</v>
      </c>
      <c r="BN9">
        <v>16</v>
      </c>
      <c r="BO9">
        <v>2</v>
      </c>
      <c r="BP9">
        <v>20</v>
      </c>
      <c r="BQ9">
        <v>14</v>
      </c>
      <c r="BR9">
        <v>11</v>
      </c>
      <c r="BS9">
        <v>10</v>
      </c>
      <c r="BT9" s="7">
        <v>48</v>
      </c>
    </row>
    <row r="10" spans="1:73">
      <c r="A10">
        <v>8519</v>
      </c>
      <c r="B10">
        <v>0</v>
      </c>
      <c r="C10">
        <v>1999</v>
      </c>
      <c r="D10" s="2">
        <v>43400.560532407406</v>
      </c>
      <c r="E10" t="s">
        <v>121</v>
      </c>
      <c r="F10" s="18">
        <v>4</v>
      </c>
      <c r="G10" s="19">
        <v>3</v>
      </c>
      <c r="H10" s="19">
        <v>1</v>
      </c>
      <c r="I10" s="19">
        <v>5</v>
      </c>
      <c r="J10" s="19">
        <v>1</v>
      </c>
      <c r="K10" s="19">
        <v>4</v>
      </c>
      <c r="L10" s="19">
        <v>3</v>
      </c>
      <c r="M10" s="19">
        <v>2</v>
      </c>
      <c r="N10" s="19">
        <v>4</v>
      </c>
      <c r="O10" s="19">
        <v>4</v>
      </c>
      <c r="P10" s="19">
        <v>4</v>
      </c>
      <c r="Q10" s="19">
        <v>4</v>
      </c>
      <c r="R10" s="19">
        <v>3</v>
      </c>
      <c r="S10" s="19">
        <v>5</v>
      </c>
      <c r="T10" s="19">
        <v>3</v>
      </c>
      <c r="U10" s="19">
        <v>3</v>
      </c>
      <c r="V10" s="19">
        <v>4</v>
      </c>
      <c r="W10" s="19">
        <v>5</v>
      </c>
      <c r="X10" s="19">
        <v>4</v>
      </c>
      <c r="Y10" s="19">
        <v>4</v>
      </c>
      <c r="Z10" s="19">
        <v>4</v>
      </c>
      <c r="AA10" s="20">
        <v>1</v>
      </c>
      <c r="AB10">
        <v>59</v>
      </c>
      <c r="AC10">
        <v>100</v>
      </c>
      <c r="AD10">
        <v>19</v>
      </c>
      <c r="AE10">
        <v>8</v>
      </c>
      <c r="AF10">
        <v>4</v>
      </c>
      <c r="AG10">
        <v>5</v>
      </c>
      <c r="AH10">
        <v>5</v>
      </c>
      <c r="AI10">
        <v>6</v>
      </c>
      <c r="AJ10">
        <v>3</v>
      </c>
      <c r="AK10">
        <v>39</v>
      </c>
      <c r="AL10">
        <v>26</v>
      </c>
      <c r="AM10">
        <v>7</v>
      </c>
      <c r="AN10">
        <v>4</v>
      </c>
      <c r="AO10">
        <v>4</v>
      </c>
      <c r="AP10">
        <v>4</v>
      </c>
      <c r="AQ10">
        <v>4</v>
      </c>
      <c r="AR10">
        <v>5</v>
      </c>
      <c r="AS10">
        <v>7</v>
      </c>
      <c r="AT10">
        <v>69</v>
      </c>
      <c r="AU10">
        <v>4</v>
      </c>
      <c r="AV10">
        <v>6</v>
      </c>
      <c r="AW10">
        <v>5</v>
      </c>
      <c r="AX10">
        <v>1</v>
      </c>
      <c r="AY10">
        <v>21</v>
      </c>
      <c r="AZ10">
        <v>3</v>
      </c>
      <c r="BA10">
        <v>19</v>
      </c>
      <c r="BB10">
        <v>17</v>
      </c>
      <c r="BC10">
        <v>13</v>
      </c>
      <c r="BD10">
        <v>5</v>
      </c>
      <c r="BE10">
        <v>10</v>
      </c>
      <c r="BF10">
        <v>12</v>
      </c>
      <c r="BG10">
        <v>4</v>
      </c>
      <c r="BH10">
        <v>7</v>
      </c>
      <c r="BI10">
        <v>2</v>
      </c>
      <c r="BJ10">
        <v>8</v>
      </c>
      <c r="BK10">
        <v>15</v>
      </c>
      <c r="BL10">
        <v>18</v>
      </c>
      <c r="BM10">
        <v>6</v>
      </c>
      <c r="BN10">
        <v>20</v>
      </c>
      <c r="BO10">
        <v>9</v>
      </c>
      <c r="BP10">
        <v>11</v>
      </c>
      <c r="BQ10">
        <v>22</v>
      </c>
      <c r="BR10">
        <v>14</v>
      </c>
      <c r="BS10">
        <v>16</v>
      </c>
      <c r="BT10" s="7">
        <v>-19</v>
      </c>
    </row>
    <row r="11" spans="1:73">
      <c r="A11">
        <v>8510</v>
      </c>
      <c r="B11">
        <v>0</v>
      </c>
      <c r="C11">
        <v>1964</v>
      </c>
      <c r="D11" s="2">
        <v>43400.563425925924</v>
      </c>
      <c r="E11" t="s">
        <v>117</v>
      </c>
      <c r="F11" s="18">
        <v>5</v>
      </c>
      <c r="G11" s="19">
        <v>4</v>
      </c>
      <c r="H11" s="19">
        <v>4</v>
      </c>
      <c r="I11" s="19">
        <v>5</v>
      </c>
      <c r="J11" s="19">
        <v>1</v>
      </c>
      <c r="K11" s="19">
        <v>1</v>
      </c>
      <c r="L11" s="19">
        <v>5</v>
      </c>
      <c r="M11" s="19">
        <v>2</v>
      </c>
      <c r="N11" s="19">
        <v>5</v>
      </c>
      <c r="O11" s="19">
        <v>3</v>
      </c>
      <c r="P11" s="19">
        <v>4</v>
      </c>
      <c r="Q11" s="19">
        <v>2</v>
      </c>
      <c r="R11" s="19">
        <v>2</v>
      </c>
      <c r="S11" s="19">
        <v>5</v>
      </c>
      <c r="T11" s="19">
        <v>4</v>
      </c>
      <c r="U11" s="19">
        <v>1</v>
      </c>
      <c r="V11" s="19">
        <v>5</v>
      </c>
      <c r="W11" s="19">
        <v>5</v>
      </c>
      <c r="X11" s="19">
        <v>4</v>
      </c>
      <c r="Y11" s="19">
        <v>2</v>
      </c>
      <c r="Z11" s="19">
        <v>3</v>
      </c>
      <c r="AA11" s="20">
        <v>1</v>
      </c>
      <c r="AB11">
        <v>4</v>
      </c>
      <c r="AC11">
        <v>8</v>
      </c>
      <c r="AD11">
        <v>8</v>
      </c>
      <c r="AE11">
        <v>4</v>
      </c>
      <c r="AF11">
        <v>5</v>
      </c>
      <c r="AG11">
        <v>5</v>
      </c>
      <c r="AH11">
        <v>3</v>
      </c>
      <c r="AI11">
        <v>5</v>
      </c>
      <c r="AJ11">
        <v>11</v>
      </c>
      <c r="AK11">
        <v>10</v>
      </c>
      <c r="AL11">
        <v>4</v>
      </c>
      <c r="AM11">
        <v>7</v>
      </c>
      <c r="AN11">
        <v>5</v>
      </c>
      <c r="AO11">
        <v>2</v>
      </c>
      <c r="AP11">
        <v>7</v>
      </c>
      <c r="AQ11">
        <v>4</v>
      </c>
      <c r="AR11">
        <v>3</v>
      </c>
      <c r="AS11">
        <v>3</v>
      </c>
      <c r="AT11">
        <v>4</v>
      </c>
      <c r="AU11">
        <v>6</v>
      </c>
      <c r="AV11">
        <v>4</v>
      </c>
      <c r="AW11">
        <v>3</v>
      </c>
      <c r="AX11">
        <v>20</v>
      </c>
      <c r="AY11">
        <v>12</v>
      </c>
      <c r="AZ11">
        <v>10</v>
      </c>
      <c r="BA11">
        <v>8</v>
      </c>
      <c r="BB11">
        <v>11</v>
      </c>
      <c r="BC11">
        <v>1</v>
      </c>
      <c r="BD11">
        <v>6</v>
      </c>
      <c r="BE11">
        <v>18</v>
      </c>
      <c r="BF11">
        <v>5</v>
      </c>
      <c r="BG11">
        <v>13</v>
      </c>
      <c r="BH11">
        <v>15</v>
      </c>
      <c r="BI11">
        <v>2</v>
      </c>
      <c r="BJ11">
        <v>3</v>
      </c>
      <c r="BK11">
        <v>7</v>
      </c>
      <c r="BL11">
        <v>19</v>
      </c>
      <c r="BM11">
        <v>4</v>
      </c>
      <c r="BN11">
        <v>9</v>
      </c>
      <c r="BO11">
        <v>22</v>
      </c>
      <c r="BP11">
        <v>21</v>
      </c>
      <c r="BQ11">
        <v>14</v>
      </c>
      <c r="BR11">
        <v>17</v>
      </c>
      <c r="BS11">
        <v>16</v>
      </c>
      <c r="BT11" s="7">
        <v>57</v>
      </c>
    </row>
    <row r="12" spans="1:73">
      <c r="A12">
        <v>8526</v>
      </c>
      <c r="B12">
        <v>0</v>
      </c>
      <c r="C12">
        <v>1996</v>
      </c>
      <c r="D12" s="2">
        <v>43400.571944444448</v>
      </c>
      <c r="E12" t="s">
        <v>122</v>
      </c>
      <c r="F12" s="18">
        <v>2</v>
      </c>
      <c r="G12" s="19">
        <v>2</v>
      </c>
      <c r="H12" s="19">
        <v>1</v>
      </c>
      <c r="I12" s="19">
        <v>4</v>
      </c>
      <c r="J12" s="19">
        <v>2</v>
      </c>
      <c r="K12" s="19">
        <v>4</v>
      </c>
      <c r="L12" s="19">
        <v>2</v>
      </c>
      <c r="M12" s="19">
        <v>1</v>
      </c>
      <c r="N12" s="19">
        <v>4</v>
      </c>
      <c r="O12" s="19">
        <v>4</v>
      </c>
      <c r="P12" s="19">
        <v>3</v>
      </c>
      <c r="Q12" s="19">
        <v>5</v>
      </c>
      <c r="R12" s="19">
        <v>1</v>
      </c>
      <c r="S12" s="19">
        <v>3</v>
      </c>
      <c r="T12" s="19">
        <v>2</v>
      </c>
      <c r="U12" s="19">
        <v>1</v>
      </c>
      <c r="V12" s="19">
        <v>2</v>
      </c>
      <c r="W12" s="19">
        <v>3</v>
      </c>
      <c r="X12" s="19">
        <v>3</v>
      </c>
      <c r="Y12" s="19">
        <v>4</v>
      </c>
      <c r="Z12" s="19">
        <v>3</v>
      </c>
      <c r="AA12" s="20">
        <v>2</v>
      </c>
      <c r="AB12">
        <v>16</v>
      </c>
      <c r="AC12">
        <v>11</v>
      </c>
      <c r="AD12">
        <v>14</v>
      </c>
      <c r="AE12">
        <v>14</v>
      </c>
      <c r="AF12">
        <v>8</v>
      </c>
      <c r="AG12">
        <v>15</v>
      </c>
      <c r="AH12">
        <v>6</v>
      </c>
      <c r="AI12">
        <v>6</v>
      </c>
      <c r="AJ12">
        <v>6</v>
      </c>
      <c r="AK12">
        <v>11</v>
      </c>
      <c r="AL12">
        <v>9</v>
      </c>
      <c r="AM12">
        <v>8</v>
      </c>
      <c r="AN12">
        <v>10</v>
      </c>
      <c r="AO12">
        <v>8</v>
      </c>
      <c r="AP12">
        <v>7</v>
      </c>
      <c r="AQ12">
        <v>10</v>
      </c>
      <c r="AR12">
        <v>5</v>
      </c>
      <c r="AS12">
        <v>23</v>
      </c>
      <c r="AT12">
        <v>7</v>
      </c>
      <c r="AU12">
        <v>7</v>
      </c>
      <c r="AV12">
        <v>9</v>
      </c>
      <c r="AW12">
        <v>6</v>
      </c>
      <c r="AX12">
        <v>2</v>
      </c>
      <c r="AY12">
        <v>19</v>
      </c>
      <c r="AZ12">
        <v>3</v>
      </c>
      <c r="BA12">
        <v>17</v>
      </c>
      <c r="BB12">
        <v>21</v>
      </c>
      <c r="BC12">
        <v>1</v>
      </c>
      <c r="BD12">
        <v>8</v>
      </c>
      <c r="BE12">
        <v>22</v>
      </c>
      <c r="BF12">
        <v>11</v>
      </c>
      <c r="BG12">
        <v>14</v>
      </c>
      <c r="BH12">
        <v>13</v>
      </c>
      <c r="BI12">
        <v>5</v>
      </c>
      <c r="BJ12">
        <v>6</v>
      </c>
      <c r="BK12">
        <v>9</v>
      </c>
      <c r="BL12">
        <v>12</v>
      </c>
      <c r="BM12">
        <v>7</v>
      </c>
      <c r="BN12">
        <v>18</v>
      </c>
      <c r="BO12">
        <v>10</v>
      </c>
      <c r="BP12">
        <v>16</v>
      </c>
      <c r="BQ12">
        <v>4</v>
      </c>
      <c r="BR12">
        <v>20</v>
      </c>
      <c r="BS12">
        <v>15</v>
      </c>
      <c r="BT12" s="7">
        <v>-12</v>
      </c>
    </row>
    <row r="13" spans="1:73">
      <c r="A13">
        <v>8534</v>
      </c>
      <c r="B13">
        <v>1</v>
      </c>
      <c r="C13">
        <v>1998</v>
      </c>
      <c r="D13" s="2">
        <v>43400.606122685182</v>
      </c>
      <c r="E13" t="s">
        <v>120</v>
      </c>
      <c r="F13" s="18">
        <v>1</v>
      </c>
      <c r="G13" s="19">
        <v>1</v>
      </c>
      <c r="H13" s="19">
        <v>1</v>
      </c>
      <c r="I13" s="19">
        <v>3</v>
      </c>
      <c r="J13" s="19">
        <v>2</v>
      </c>
      <c r="K13" s="19">
        <v>3</v>
      </c>
      <c r="L13" s="19">
        <v>1</v>
      </c>
      <c r="M13" s="19">
        <v>1</v>
      </c>
      <c r="N13" s="19">
        <v>2</v>
      </c>
      <c r="O13" s="19">
        <v>1</v>
      </c>
      <c r="P13" s="19">
        <v>1</v>
      </c>
      <c r="Q13" s="19">
        <v>4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3</v>
      </c>
      <c r="Z13" s="19">
        <v>3</v>
      </c>
      <c r="AA13" s="20">
        <v>4</v>
      </c>
      <c r="AB13">
        <v>4</v>
      </c>
      <c r="AC13">
        <v>9</v>
      </c>
      <c r="AD13">
        <v>10</v>
      </c>
      <c r="AE13">
        <v>14</v>
      </c>
      <c r="AF13">
        <v>6</v>
      </c>
      <c r="AG13">
        <v>21</v>
      </c>
      <c r="AH13">
        <v>8</v>
      </c>
      <c r="AI13">
        <v>3</v>
      </c>
      <c r="AJ13">
        <v>8</v>
      </c>
      <c r="AK13">
        <v>15</v>
      </c>
      <c r="AL13">
        <v>4</v>
      </c>
      <c r="AM13">
        <v>7</v>
      </c>
      <c r="AN13">
        <v>3</v>
      </c>
      <c r="AO13">
        <v>5</v>
      </c>
      <c r="AP13">
        <v>3</v>
      </c>
      <c r="AQ13">
        <v>4</v>
      </c>
      <c r="AR13">
        <v>3</v>
      </c>
      <c r="AS13">
        <v>3</v>
      </c>
      <c r="AT13">
        <v>5</v>
      </c>
      <c r="AU13">
        <v>7</v>
      </c>
      <c r="AV13">
        <v>4</v>
      </c>
      <c r="AW13">
        <v>6</v>
      </c>
      <c r="AX13">
        <v>12</v>
      </c>
      <c r="AY13">
        <v>9</v>
      </c>
      <c r="AZ13">
        <v>20</v>
      </c>
      <c r="BA13">
        <v>14</v>
      </c>
      <c r="BB13">
        <v>15</v>
      </c>
      <c r="BC13">
        <v>11</v>
      </c>
      <c r="BD13">
        <v>1</v>
      </c>
      <c r="BE13">
        <v>4</v>
      </c>
      <c r="BF13">
        <v>16</v>
      </c>
      <c r="BG13">
        <v>22</v>
      </c>
      <c r="BH13">
        <v>17</v>
      </c>
      <c r="BI13">
        <v>13</v>
      </c>
      <c r="BJ13">
        <v>7</v>
      </c>
      <c r="BK13">
        <v>10</v>
      </c>
      <c r="BL13">
        <v>19</v>
      </c>
      <c r="BM13">
        <v>6</v>
      </c>
      <c r="BN13">
        <v>18</v>
      </c>
      <c r="BO13">
        <v>2</v>
      </c>
      <c r="BP13">
        <v>8</v>
      </c>
      <c r="BQ13">
        <v>3</v>
      </c>
      <c r="BR13">
        <v>21</v>
      </c>
      <c r="BS13">
        <v>5</v>
      </c>
      <c r="BT13" s="7">
        <v>-19</v>
      </c>
    </row>
    <row r="14" spans="1:73">
      <c r="A14">
        <v>8564</v>
      </c>
      <c r="B14">
        <v>0</v>
      </c>
      <c r="C14">
        <v>1981</v>
      </c>
      <c r="D14" s="2">
        <v>43400.676145833335</v>
      </c>
      <c r="E14" t="s">
        <v>123</v>
      </c>
      <c r="F14" s="18">
        <v>5</v>
      </c>
      <c r="G14" s="19">
        <v>5</v>
      </c>
      <c r="H14" s="19">
        <v>5</v>
      </c>
      <c r="I14" s="19">
        <v>5</v>
      </c>
      <c r="J14" s="19">
        <v>1</v>
      </c>
      <c r="K14" s="19">
        <v>3</v>
      </c>
      <c r="L14" s="19">
        <v>4</v>
      </c>
      <c r="M14" s="19">
        <v>2</v>
      </c>
      <c r="N14" s="19">
        <v>4</v>
      </c>
      <c r="O14" s="19">
        <v>3</v>
      </c>
      <c r="P14" s="19">
        <v>4</v>
      </c>
      <c r="Q14" s="19">
        <v>3</v>
      </c>
      <c r="R14" s="19">
        <v>4</v>
      </c>
      <c r="S14" s="19">
        <v>5</v>
      </c>
      <c r="T14" s="19">
        <v>4</v>
      </c>
      <c r="U14" s="19">
        <v>5</v>
      </c>
      <c r="V14" s="19">
        <v>4</v>
      </c>
      <c r="W14" s="19">
        <v>5</v>
      </c>
      <c r="X14" s="19">
        <v>5</v>
      </c>
      <c r="Y14" s="19">
        <v>3</v>
      </c>
      <c r="Z14" s="19">
        <v>3</v>
      </c>
      <c r="AA14" s="20">
        <v>1</v>
      </c>
      <c r="AB14">
        <v>13</v>
      </c>
      <c r="AC14">
        <v>11</v>
      </c>
      <c r="AD14">
        <v>25</v>
      </c>
      <c r="AE14">
        <v>9</v>
      </c>
      <c r="AF14">
        <v>11</v>
      </c>
      <c r="AG14">
        <v>9</v>
      </c>
      <c r="AH14">
        <v>13</v>
      </c>
      <c r="AI14">
        <v>7</v>
      </c>
      <c r="AJ14">
        <v>12</v>
      </c>
      <c r="AK14">
        <v>9</v>
      </c>
      <c r="AL14">
        <v>9</v>
      </c>
      <c r="AM14">
        <v>10</v>
      </c>
      <c r="AN14">
        <v>8</v>
      </c>
      <c r="AO14">
        <v>12</v>
      </c>
      <c r="AP14">
        <v>8</v>
      </c>
      <c r="AQ14">
        <v>6</v>
      </c>
      <c r="AR14">
        <v>4</v>
      </c>
      <c r="AS14">
        <v>7</v>
      </c>
      <c r="AT14">
        <v>9</v>
      </c>
      <c r="AU14">
        <v>11</v>
      </c>
      <c r="AV14">
        <v>10</v>
      </c>
      <c r="AW14">
        <v>9</v>
      </c>
      <c r="AX14">
        <v>13</v>
      </c>
      <c r="AY14">
        <v>6</v>
      </c>
      <c r="AZ14">
        <v>9</v>
      </c>
      <c r="BA14">
        <v>4</v>
      </c>
      <c r="BB14">
        <v>16</v>
      </c>
      <c r="BC14">
        <v>19</v>
      </c>
      <c r="BD14">
        <v>20</v>
      </c>
      <c r="BE14">
        <v>15</v>
      </c>
      <c r="BF14">
        <v>3</v>
      </c>
      <c r="BG14">
        <v>5</v>
      </c>
      <c r="BH14">
        <v>17</v>
      </c>
      <c r="BI14">
        <v>12</v>
      </c>
      <c r="BJ14">
        <v>10</v>
      </c>
      <c r="BK14">
        <v>1</v>
      </c>
      <c r="BL14">
        <v>11</v>
      </c>
      <c r="BM14">
        <v>14</v>
      </c>
      <c r="BN14">
        <v>18</v>
      </c>
      <c r="BO14">
        <v>21</v>
      </c>
      <c r="BP14">
        <v>22</v>
      </c>
      <c r="BQ14">
        <v>2</v>
      </c>
      <c r="BR14">
        <v>8</v>
      </c>
      <c r="BS14">
        <v>7</v>
      </c>
      <c r="BT14" s="7">
        <v>-28</v>
      </c>
    </row>
    <row r="15" spans="1:73">
      <c r="A15">
        <v>8580</v>
      </c>
      <c r="B15">
        <v>1</v>
      </c>
      <c r="C15">
        <v>1987</v>
      </c>
      <c r="D15" s="2">
        <v>43400.695289351854</v>
      </c>
      <c r="E15" t="s">
        <v>115</v>
      </c>
      <c r="F15" s="18">
        <v>4</v>
      </c>
      <c r="G15" s="19">
        <v>1</v>
      </c>
      <c r="H15" s="19">
        <v>2</v>
      </c>
      <c r="I15" s="19">
        <v>1</v>
      </c>
      <c r="J15" s="19">
        <v>3</v>
      </c>
      <c r="K15" s="19">
        <v>5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5</v>
      </c>
      <c r="T15" s="19">
        <v>1</v>
      </c>
      <c r="U15" s="19">
        <v>2</v>
      </c>
      <c r="V15" s="19">
        <v>1</v>
      </c>
      <c r="W15" s="19">
        <v>2</v>
      </c>
      <c r="X15" s="19">
        <v>1</v>
      </c>
      <c r="Y15" s="19">
        <v>5</v>
      </c>
      <c r="Z15" s="19">
        <v>5</v>
      </c>
      <c r="AA15" s="20">
        <v>4</v>
      </c>
      <c r="AB15">
        <v>9</v>
      </c>
      <c r="AC15">
        <v>16</v>
      </c>
      <c r="AD15">
        <v>10</v>
      </c>
      <c r="AE15">
        <v>5</v>
      </c>
      <c r="AF15">
        <v>9</v>
      </c>
      <c r="AG15">
        <v>11</v>
      </c>
      <c r="AH15">
        <v>7</v>
      </c>
      <c r="AI15">
        <v>6</v>
      </c>
      <c r="AJ15">
        <v>6</v>
      </c>
      <c r="AK15">
        <v>8</v>
      </c>
      <c r="AL15">
        <v>4</v>
      </c>
      <c r="AM15">
        <v>7</v>
      </c>
      <c r="AN15">
        <v>4</v>
      </c>
      <c r="AO15">
        <v>6</v>
      </c>
      <c r="AP15">
        <v>4</v>
      </c>
      <c r="AQ15">
        <v>7</v>
      </c>
      <c r="AR15">
        <v>4</v>
      </c>
      <c r="AS15">
        <v>4</v>
      </c>
      <c r="AT15">
        <v>8</v>
      </c>
      <c r="AU15">
        <v>7</v>
      </c>
      <c r="AV15">
        <v>4</v>
      </c>
      <c r="AW15">
        <v>3</v>
      </c>
      <c r="AX15">
        <v>4</v>
      </c>
      <c r="AY15">
        <v>21</v>
      </c>
      <c r="AZ15">
        <v>12</v>
      </c>
      <c r="BA15">
        <v>3</v>
      </c>
      <c r="BB15">
        <v>8</v>
      </c>
      <c r="BC15">
        <v>20</v>
      </c>
      <c r="BD15">
        <v>19</v>
      </c>
      <c r="BE15">
        <v>11</v>
      </c>
      <c r="BF15">
        <v>1</v>
      </c>
      <c r="BG15">
        <v>7</v>
      </c>
      <c r="BH15">
        <v>22</v>
      </c>
      <c r="BI15">
        <v>9</v>
      </c>
      <c r="BJ15">
        <v>14</v>
      </c>
      <c r="BK15">
        <v>10</v>
      </c>
      <c r="BL15">
        <v>5</v>
      </c>
      <c r="BM15">
        <v>17</v>
      </c>
      <c r="BN15">
        <v>13</v>
      </c>
      <c r="BO15">
        <v>18</v>
      </c>
      <c r="BP15">
        <v>16</v>
      </c>
      <c r="BQ15">
        <v>2</v>
      </c>
      <c r="BR15">
        <v>6</v>
      </c>
      <c r="BS15">
        <v>15</v>
      </c>
      <c r="BT15" s="7">
        <v>32</v>
      </c>
    </row>
    <row r="16" spans="1:73">
      <c r="A16">
        <v>8585</v>
      </c>
      <c r="B16">
        <v>0</v>
      </c>
      <c r="C16">
        <v>1996</v>
      </c>
      <c r="D16" s="2">
        <v>43400.743298611109</v>
      </c>
      <c r="E16" t="s">
        <v>124</v>
      </c>
      <c r="F16" s="18">
        <v>4</v>
      </c>
      <c r="G16" s="19">
        <v>4</v>
      </c>
      <c r="H16" s="19">
        <v>1</v>
      </c>
      <c r="I16" s="19">
        <v>5</v>
      </c>
      <c r="J16" s="19">
        <v>3</v>
      </c>
      <c r="K16" s="19">
        <v>4</v>
      </c>
      <c r="L16" s="19">
        <v>2</v>
      </c>
      <c r="M16" s="19">
        <v>1</v>
      </c>
      <c r="N16" s="19">
        <v>2</v>
      </c>
      <c r="O16" s="19">
        <v>2</v>
      </c>
      <c r="P16" s="19">
        <v>2</v>
      </c>
      <c r="Q16" s="19">
        <v>5</v>
      </c>
      <c r="R16" s="19">
        <v>4</v>
      </c>
      <c r="S16" s="19">
        <v>2</v>
      </c>
      <c r="T16" s="19">
        <v>2</v>
      </c>
      <c r="U16" s="19">
        <v>2</v>
      </c>
      <c r="V16" s="19">
        <v>2</v>
      </c>
      <c r="W16" s="19">
        <v>3</v>
      </c>
      <c r="X16" s="19">
        <v>4</v>
      </c>
      <c r="Y16" s="19">
        <v>4</v>
      </c>
      <c r="Z16" s="19">
        <v>4</v>
      </c>
      <c r="AA16" s="20">
        <v>4</v>
      </c>
      <c r="AB16">
        <v>5</v>
      </c>
      <c r="AC16">
        <v>11</v>
      </c>
      <c r="AD16">
        <v>12</v>
      </c>
      <c r="AE16">
        <v>5</v>
      </c>
      <c r="AF16">
        <v>5</v>
      </c>
      <c r="AG16">
        <v>10</v>
      </c>
      <c r="AH16">
        <v>5</v>
      </c>
      <c r="AI16">
        <v>3</v>
      </c>
      <c r="AJ16">
        <v>11</v>
      </c>
      <c r="AK16">
        <v>4</v>
      </c>
      <c r="AL16">
        <v>9</v>
      </c>
      <c r="AM16">
        <v>11</v>
      </c>
      <c r="AN16">
        <v>7</v>
      </c>
      <c r="AO16">
        <v>4</v>
      </c>
      <c r="AP16">
        <v>4</v>
      </c>
      <c r="AQ16">
        <v>8</v>
      </c>
      <c r="AR16">
        <v>4</v>
      </c>
      <c r="AS16">
        <v>10</v>
      </c>
      <c r="AT16">
        <v>5</v>
      </c>
      <c r="AU16">
        <v>6</v>
      </c>
      <c r="AV16">
        <v>4</v>
      </c>
      <c r="AW16">
        <v>6</v>
      </c>
      <c r="AX16">
        <v>9</v>
      </c>
      <c r="AY16">
        <v>1</v>
      </c>
      <c r="AZ16">
        <v>20</v>
      </c>
      <c r="BA16">
        <v>11</v>
      </c>
      <c r="BB16">
        <v>12</v>
      </c>
      <c r="BC16">
        <v>7</v>
      </c>
      <c r="BD16">
        <v>5</v>
      </c>
      <c r="BE16">
        <v>16</v>
      </c>
      <c r="BF16">
        <v>10</v>
      </c>
      <c r="BG16">
        <v>18</v>
      </c>
      <c r="BH16">
        <v>19</v>
      </c>
      <c r="BI16">
        <v>21</v>
      </c>
      <c r="BJ16">
        <v>22</v>
      </c>
      <c r="BK16">
        <v>3</v>
      </c>
      <c r="BL16">
        <v>17</v>
      </c>
      <c r="BM16">
        <v>13</v>
      </c>
      <c r="BN16">
        <v>14</v>
      </c>
      <c r="BO16">
        <v>6</v>
      </c>
      <c r="BP16">
        <v>8</v>
      </c>
      <c r="BQ16">
        <v>4</v>
      </c>
      <c r="BR16">
        <v>15</v>
      </c>
      <c r="BS16">
        <v>2</v>
      </c>
      <c r="BT16" s="7">
        <v>3</v>
      </c>
    </row>
    <row r="17" spans="1:72">
      <c r="A17">
        <v>8590</v>
      </c>
      <c r="B17">
        <v>0</v>
      </c>
      <c r="C17">
        <v>1965</v>
      </c>
      <c r="D17" s="2">
        <v>43400.745312500003</v>
      </c>
      <c r="E17" t="s">
        <v>125</v>
      </c>
      <c r="F17" s="18">
        <v>5</v>
      </c>
      <c r="G17" s="19">
        <v>5</v>
      </c>
      <c r="H17" s="19">
        <v>5</v>
      </c>
      <c r="I17" s="19">
        <v>5</v>
      </c>
      <c r="J17" s="19">
        <v>1</v>
      </c>
      <c r="K17" s="19">
        <v>4</v>
      </c>
      <c r="L17" s="19">
        <v>5</v>
      </c>
      <c r="M17" s="19">
        <v>3</v>
      </c>
      <c r="N17" s="19">
        <v>5</v>
      </c>
      <c r="O17" s="19">
        <v>5</v>
      </c>
      <c r="P17" s="19">
        <v>4</v>
      </c>
      <c r="Q17" s="19">
        <v>4</v>
      </c>
      <c r="R17" s="19">
        <v>5</v>
      </c>
      <c r="S17" s="19">
        <v>5</v>
      </c>
      <c r="T17" s="19">
        <v>5</v>
      </c>
      <c r="U17" s="19">
        <v>5</v>
      </c>
      <c r="V17" s="19">
        <v>5</v>
      </c>
      <c r="W17" s="19">
        <v>5</v>
      </c>
      <c r="X17" s="19">
        <v>5</v>
      </c>
      <c r="Y17" s="19">
        <v>3</v>
      </c>
      <c r="Z17" s="19">
        <v>3</v>
      </c>
      <c r="AA17" s="20">
        <v>1</v>
      </c>
      <c r="AB17">
        <v>5</v>
      </c>
      <c r="AC17">
        <v>5</v>
      </c>
      <c r="AD17">
        <v>4</v>
      </c>
      <c r="AE17">
        <v>16</v>
      </c>
      <c r="AF17">
        <v>14</v>
      </c>
      <c r="AG17">
        <v>12</v>
      </c>
      <c r="AH17">
        <v>5</v>
      </c>
      <c r="AI17">
        <v>6</v>
      </c>
      <c r="AJ17">
        <v>4</v>
      </c>
      <c r="AK17">
        <v>8</v>
      </c>
      <c r="AL17">
        <v>6</v>
      </c>
      <c r="AM17">
        <v>12</v>
      </c>
      <c r="AN17">
        <v>5</v>
      </c>
      <c r="AO17">
        <v>7</v>
      </c>
      <c r="AP17">
        <v>7</v>
      </c>
      <c r="AQ17">
        <v>7</v>
      </c>
      <c r="AR17">
        <v>1</v>
      </c>
      <c r="AS17">
        <v>2</v>
      </c>
      <c r="AT17">
        <v>3</v>
      </c>
      <c r="AU17">
        <v>4</v>
      </c>
      <c r="AV17">
        <v>4</v>
      </c>
      <c r="AW17">
        <v>7</v>
      </c>
      <c r="AX17">
        <v>9</v>
      </c>
      <c r="AY17">
        <v>16</v>
      </c>
      <c r="AZ17">
        <v>10</v>
      </c>
      <c r="BA17">
        <v>19</v>
      </c>
      <c r="BB17">
        <v>22</v>
      </c>
      <c r="BC17">
        <v>2</v>
      </c>
      <c r="BD17">
        <v>15</v>
      </c>
      <c r="BE17">
        <v>7</v>
      </c>
      <c r="BF17">
        <v>5</v>
      </c>
      <c r="BG17">
        <v>4</v>
      </c>
      <c r="BH17">
        <v>8</v>
      </c>
      <c r="BI17">
        <v>21</v>
      </c>
      <c r="BJ17">
        <v>11</v>
      </c>
      <c r="BK17">
        <v>18</v>
      </c>
      <c r="BL17">
        <v>6</v>
      </c>
      <c r="BM17">
        <v>1</v>
      </c>
      <c r="BN17">
        <v>12</v>
      </c>
      <c r="BO17">
        <v>14</v>
      </c>
      <c r="BP17">
        <v>13</v>
      </c>
      <c r="BQ17">
        <v>3</v>
      </c>
      <c r="BR17">
        <v>20</v>
      </c>
      <c r="BS17">
        <v>17</v>
      </c>
      <c r="BT17" s="7">
        <v>-26</v>
      </c>
    </row>
    <row r="18" spans="1:72">
      <c r="A18">
        <v>8603</v>
      </c>
      <c r="B18">
        <v>0</v>
      </c>
      <c r="C18">
        <v>1992</v>
      </c>
      <c r="D18" s="2">
        <v>43400.769537037035</v>
      </c>
      <c r="E18" t="s">
        <v>126</v>
      </c>
      <c r="F18" s="18">
        <v>4</v>
      </c>
      <c r="G18" s="19">
        <v>4</v>
      </c>
      <c r="H18" s="19">
        <v>2</v>
      </c>
      <c r="I18" s="19">
        <v>4</v>
      </c>
      <c r="J18" s="19">
        <v>1</v>
      </c>
      <c r="K18" s="19">
        <v>4</v>
      </c>
      <c r="L18" s="19">
        <v>2</v>
      </c>
      <c r="M18" s="19">
        <v>2</v>
      </c>
      <c r="N18" s="19">
        <v>4</v>
      </c>
      <c r="O18" s="19">
        <v>4</v>
      </c>
      <c r="P18" s="19">
        <v>3</v>
      </c>
      <c r="Q18" s="19">
        <v>3</v>
      </c>
      <c r="R18" s="19">
        <v>4</v>
      </c>
      <c r="S18" s="19">
        <v>5</v>
      </c>
      <c r="T18" s="19">
        <v>3</v>
      </c>
      <c r="U18" s="19">
        <v>4</v>
      </c>
      <c r="V18" s="19">
        <v>4</v>
      </c>
      <c r="W18" s="19">
        <v>4</v>
      </c>
      <c r="X18" s="19">
        <v>2</v>
      </c>
      <c r="Y18" s="19">
        <v>2</v>
      </c>
      <c r="Z18" s="19">
        <v>4</v>
      </c>
      <c r="AA18" s="20">
        <v>3</v>
      </c>
      <c r="AB18">
        <v>6</v>
      </c>
      <c r="AC18">
        <v>7</v>
      </c>
      <c r="AD18">
        <v>10</v>
      </c>
      <c r="AE18">
        <v>7</v>
      </c>
      <c r="AF18">
        <v>5</v>
      </c>
      <c r="AG18">
        <v>5</v>
      </c>
      <c r="AH18">
        <v>11</v>
      </c>
      <c r="AI18">
        <v>4</v>
      </c>
      <c r="AJ18">
        <v>5</v>
      </c>
      <c r="AK18">
        <v>7</v>
      </c>
      <c r="AL18">
        <v>6</v>
      </c>
      <c r="AM18">
        <v>7</v>
      </c>
      <c r="AN18">
        <v>4</v>
      </c>
      <c r="AO18">
        <v>4</v>
      </c>
      <c r="AP18">
        <v>4</v>
      </c>
      <c r="AQ18">
        <v>3</v>
      </c>
      <c r="AR18">
        <v>5</v>
      </c>
      <c r="AS18">
        <v>6</v>
      </c>
      <c r="AT18">
        <v>6</v>
      </c>
      <c r="AU18">
        <v>7</v>
      </c>
      <c r="AV18">
        <v>5</v>
      </c>
      <c r="AW18">
        <v>5</v>
      </c>
      <c r="AX18">
        <v>10</v>
      </c>
      <c r="AY18">
        <v>11</v>
      </c>
      <c r="AZ18">
        <v>1</v>
      </c>
      <c r="BA18">
        <v>17</v>
      </c>
      <c r="BB18">
        <v>18</v>
      </c>
      <c r="BC18">
        <v>14</v>
      </c>
      <c r="BD18">
        <v>15</v>
      </c>
      <c r="BE18">
        <v>5</v>
      </c>
      <c r="BF18">
        <v>7</v>
      </c>
      <c r="BG18">
        <v>21</v>
      </c>
      <c r="BH18">
        <v>19</v>
      </c>
      <c r="BI18">
        <v>6</v>
      </c>
      <c r="BJ18">
        <v>20</v>
      </c>
      <c r="BK18">
        <v>13</v>
      </c>
      <c r="BL18">
        <v>22</v>
      </c>
      <c r="BM18">
        <v>9</v>
      </c>
      <c r="BN18">
        <v>3</v>
      </c>
      <c r="BO18">
        <v>8</v>
      </c>
      <c r="BP18">
        <v>16</v>
      </c>
      <c r="BQ18">
        <v>2</v>
      </c>
      <c r="BR18">
        <v>12</v>
      </c>
      <c r="BS18">
        <v>4</v>
      </c>
      <c r="BT18" s="7">
        <v>-24</v>
      </c>
    </row>
    <row r="19" spans="1:72">
      <c r="A19">
        <v>8609</v>
      </c>
      <c r="B19">
        <v>0</v>
      </c>
      <c r="C19">
        <v>1999</v>
      </c>
      <c r="D19" s="2">
        <v>43400.785995370374</v>
      </c>
      <c r="E19" t="s">
        <v>127</v>
      </c>
      <c r="F19" s="18">
        <v>1</v>
      </c>
      <c r="G19" s="19">
        <v>1</v>
      </c>
      <c r="H19" s="19">
        <v>1</v>
      </c>
      <c r="I19" s="19">
        <v>4</v>
      </c>
      <c r="J19" s="19">
        <v>4</v>
      </c>
      <c r="K19" s="19">
        <v>4</v>
      </c>
      <c r="L19" s="19">
        <v>1</v>
      </c>
      <c r="M19" s="19">
        <v>1</v>
      </c>
      <c r="N19" s="19">
        <v>2</v>
      </c>
      <c r="O19" s="19">
        <v>1</v>
      </c>
      <c r="P19" s="19">
        <v>1</v>
      </c>
      <c r="Q19" s="19">
        <v>3</v>
      </c>
      <c r="R19" s="19">
        <v>1</v>
      </c>
      <c r="S19" s="19">
        <v>2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4</v>
      </c>
      <c r="Z19" s="19">
        <v>4</v>
      </c>
      <c r="AA19" s="20">
        <v>1</v>
      </c>
      <c r="AB19">
        <v>4</v>
      </c>
      <c r="AC19">
        <v>5</v>
      </c>
      <c r="AD19">
        <v>5</v>
      </c>
      <c r="AE19">
        <v>10</v>
      </c>
      <c r="AF19">
        <v>6</v>
      </c>
      <c r="AG19">
        <v>5</v>
      </c>
      <c r="AH19">
        <v>6</v>
      </c>
      <c r="AI19">
        <v>3</v>
      </c>
      <c r="AJ19">
        <v>8</v>
      </c>
      <c r="AK19">
        <v>2</v>
      </c>
      <c r="AL19">
        <v>2</v>
      </c>
      <c r="AM19">
        <v>8</v>
      </c>
      <c r="AN19">
        <v>4</v>
      </c>
      <c r="AO19">
        <v>5</v>
      </c>
      <c r="AP19">
        <v>2</v>
      </c>
      <c r="AQ19">
        <v>2</v>
      </c>
      <c r="AR19">
        <v>3</v>
      </c>
      <c r="AS19">
        <v>9</v>
      </c>
      <c r="AT19">
        <v>7</v>
      </c>
      <c r="AU19">
        <v>10</v>
      </c>
      <c r="AV19">
        <v>7</v>
      </c>
      <c r="AW19">
        <v>3</v>
      </c>
      <c r="AX19">
        <v>18</v>
      </c>
      <c r="AY19">
        <v>20</v>
      </c>
      <c r="AZ19">
        <v>17</v>
      </c>
      <c r="BA19">
        <v>8</v>
      </c>
      <c r="BB19">
        <v>3</v>
      </c>
      <c r="BC19">
        <v>4</v>
      </c>
      <c r="BD19">
        <v>11</v>
      </c>
      <c r="BE19">
        <v>14</v>
      </c>
      <c r="BF19">
        <v>5</v>
      </c>
      <c r="BG19">
        <v>16</v>
      </c>
      <c r="BH19">
        <v>15</v>
      </c>
      <c r="BI19">
        <v>7</v>
      </c>
      <c r="BJ19">
        <v>10</v>
      </c>
      <c r="BK19">
        <v>2</v>
      </c>
      <c r="BL19">
        <v>21</v>
      </c>
      <c r="BM19">
        <v>13</v>
      </c>
      <c r="BN19">
        <v>22</v>
      </c>
      <c r="BO19">
        <v>12</v>
      </c>
      <c r="BP19">
        <v>6</v>
      </c>
      <c r="BQ19">
        <v>1</v>
      </c>
      <c r="BR19">
        <v>9</v>
      </c>
      <c r="BS19">
        <v>19</v>
      </c>
      <c r="BT19" s="7">
        <v>-13</v>
      </c>
    </row>
    <row r="20" spans="1:72">
      <c r="A20">
        <v>8623</v>
      </c>
      <c r="B20">
        <v>0</v>
      </c>
      <c r="C20">
        <v>1985</v>
      </c>
      <c r="D20" s="2">
        <v>43400.853576388887</v>
      </c>
      <c r="E20" t="s">
        <v>125</v>
      </c>
      <c r="F20" s="18">
        <v>4</v>
      </c>
      <c r="G20" s="19">
        <v>4</v>
      </c>
      <c r="H20" s="19">
        <v>4</v>
      </c>
      <c r="I20" s="19">
        <v>5</v>
      </c>
      <c r="J20" s="19">
        <v>3</v>
      </c>
      <c r="K20" s="19">
        <v>3</v>
      </c>
      <c r="L20" s="19">
        <v>2</v>
      </c>
      <c r="M20" s="19">
        <v>2</v>
      </c>
      <c r="N20" s="19">
        <v>4</v>
      </c>
      <c r="O20" s="19">
        <v>4</v>
      </c>
      <c r="P20" s="19">
        <v>2</v>
      </c>
      <c r="Q20" s="19">
        <v>4</v>
      </c>
      <c r="R20" s="19">
        <v>2</v>
      </c>
      <c r="S20" s="19">
        <v>4</v>
      </c>
      <c r="T20" s="19">
        <v>4</v>
      </c>
      <c r="U20" s="19">
        <v>4</v>
      </c>
      <c r="V20" s="19">
        <v>4</v>
      </c>
      <c r="W20" s="19">
        <v>4</v>
      </c>
      <c r="X20" s="19">
        <v>4</v>
      </c>
      <c r="Y20" s="19">
        <v>5</v>
      </c>
      <c r="Z20" s="19">
        <v>4</v>
      </c>
      <c r="AA20" s="20">
        <v>4</v>
      </c>
      <c r="AB20">
        <v>2</v>
      </c>
      <c r="AC20">
        <v>18</v>
      </c>
      <c r="AD20">
        <v>6</v>
      </c>
      <c r="AE20">
        <v>5</v>
      </c>
      <c r="AF20">
        <v>6</v>
      </c>
      <c r="AG20">
        <v>6</v>
      </c>
      <c r="AH20">
        <v>3</v>
      </c>
      <c r="AI20">
        <v>5</v>
      </c>
      <c r="AJ20">
        <v>4</v>
      </c>
      <c r="AK20">
        <v>3</v>
      </c>
      <c r="AL20">
        <v>6</v>
      </c>
      <c r="AM20">
        <v>7</v>
      </c>
      <c r="AN20">
        <v>6</v>
      </c>
      <c r="AO20">
        <v>5</v>
      </c>
      <c r="AP20">
        <v>2</v>
      </c>
      <c r="AQ20">
        <v>2</v>
      </c>
      <c r="AR20">
        <v>3</v>
      </c>
      <c r="AS20">
        <v>5</v>
      </c>
      <c r="AT20">
        <v>4</v>
      </c>
      <c r="AU20">
        <v>3</v>
      </c>
      <c r="AV20">
        <v>8</v>
      </c>
      <c r="AW20">
        <v>5</v>
      </c>
      <c r="AX20">
        <v>16</v>
      </c>
      <c r="AY20">
        <v>15</v>
      </c>
      <c r="AZ20">
        <v>11</v>
      </c>
      <c r="BA20">
        <v>19</v>
      </c>
      <c r="BB20">
        <v>8</v>
      </c>
      <c r="BC20">
        <v>22</v>
      </c>
      <c r="BD20">
        <v>2</v>
      </c>
      <c r="BE20">
        <v>1</v>
      </c>
      <c r="BF20">
        <v>6</v>
      </c>
      <c r="BG20">
        <v>4</v>
      </c>
      <c r="BH20">
        <v>17</v>
      </c>
      <c r="BI20">
        <v>14</v>
      </c>
      <c r="BJ20">
        <v>9</v>
      </c>
      <c r="BK20">
        <v>3</v>
      </c>
      <c r="BL20">
        <v>7</v>
      </c>
      <c r="BM20">
        <v>13</v>
      </c>
      <c r="BN20">
        <v>5</v>
      </c>
      <c r="BO20">
        <v>10</v>
      </c>
      <c r="BP20">
        <v>21</v>
      </c>
      <c r="BQ20">
        <v>20</v>
      </c>
      <c r="BR20">
        <v>18</v>
      </c>
      <c r="BS20">
        <v>12</v>
      </c>
      <c r="BT20" s="7">
        <v>-19</v>
      </c>
    </row>
    <row r="21" spans="1:72">
      <c r="A21">
        <v>8639</v>
      </c>
      <c r="B21">
        <v>1</v>
      </c>
      <c r="C21">
        <v>1974</v>
      </c>
      <c r="D21" s="2">
        <v>43400.906099537038</v>
      </c>
      <c r="E21" t="s">
        <v>128</v>
      </c>
      <c r="F21" s="18">
        <v>5</v>
      </c>
      <c r="G21" s="19">
        <v>3</v>
      </c>
      <c r="H21" s="19">
        <v>3</v>
      </c>
      <c r="I21" s="19">
        <v>5</v>
      </c>
      <c r="J21" s="19">
        <v>1</v>
      </c>
      <c r="K21" s="19">
        <v>3</v>
      </c>
      <c r="L21" s="19">
        <v>5</v>
      </c>
      <c r="M21" s="19">
        <v>5</v>
      </c>
      <c r="N21" s="19">
        <v>5</v>
      </c>
      <c r="O21" s="19">
        <v>5</v>
      </c>
      <c r="P21" s="19">
        <v>5</v>
      </c>
      <c r="Q21" s="19">
        <v>1</v>
      </c>
      <c r="R21" s="19">
        <v>5</v>
      </c>
      <c r="S21" s="19">
        <v>5</v>
      </c>
      <c r="T21" s="19">
        <v>5</v>
      </c>
      <c r="U21" s="19">
        <v>5</v>
      </c>
      <c r="V21" s="19">
        <v>5</v>
      </c>
      <c r="W21" s="19">
        <v>5</v>
      </c>
      <c r="X21" s="19">
        <v>5</v>
      </c>
      <c r="Y21" s="19">
        <v>1</v>
      </c>
      <c r="Z21" s="19">
        <v>1</v>
      </c>
      <c r="AA21" s="20">
        <v>1</v>
      </c>
      <c r="AB21">
        <v>4</v>
      </c>
      <c r="AC21">
        <v>9</v>
      </c>
      <c r="AD21">
        <v>8</v>
      </c>
      <c r="AE21">
        <v>6</v>
      </c>
      <c r="AF21">
        <v>8</v>
      </c>
      <c r="AG21">
        <v>13</v>
      </c>
      <c r="AH21">
        <v>4</v>
      </c>
      <c r="AI21">
        <v>4</v>
      </c>
      <c r="AJ21">
        <v>7</v>
      </c>
      <c r="AK21">
        <v>9</v>
      </c>
      <c r="AL21">
        <v>6</v>
      </c>
      <c r="AM21">
        <v>8</v>
      </c>
      <c r="AN21">
        <v>5</v>
      </c>
      <c r="AO21">
        <v>5</v>
      </c>
      <c r="AP21">
        <v>5</v>
      </c>
      <c r="AQ21">
        <v>3</v>
      </c>
      <c r="AR21">
        <v>4</v>
      </c>
      <c r="AS21">
        <v>3</v>
      </c>
      <c r="AT21">
        <v>5</v>
      </c>
      <c r="AU21">
        <v>5</v>
      </c>
      <c r="AV21">
        <v>5</v>
      </c>
      <c r="AW21">
        <v>3</v>
      </c>
      <c r="AX21">
        <v>14</v>
      </c>
      <c r="AY21">
        <v>15</v>
      </c>
      <c r="AZ21">
        <v>17</v>
      </c>
      <c r="BA21">
        <v>11</v>
      </c>
      <c r="BB21">
        <v>9</v>
      </c>
      <c r="BC21">
        <v>8</v>
      </c>
      <c r="BD21">
        <v>13</v>
      </c>
      <c r="BE21">
        <v>20</v>
      </c>
      <c r="BF21">
        <v>7</v>
      </c>
      <c r="BG21">
        <v>1</v>
      </c>
      <c r="BH21">
        <v>6</v>
      </c>
      <c r="BI21">
        <v>5</v>
      </c>
      <c r="BJ21">
        <v>12</v>
      </c>
      <c r="BK21">
        <v>21</v>
      </c>
      <c r="BL21">
        <v>10</v>
      </c>
      <c r="BM21">
        <v>22</v>
      </c>
      <c r="BN21">
        <v>3</v>
      </c>
      <c r="BO21">
        <v>2</v>
      </c>
      <c r="BP21">
        <v>4</v>
      </c>
      <c r="BQ21">
        <v>16</v>
      </c>
      <c r="BR21">
        <v>18</v>
      </c>
      <c r="BS21">
        <v>19</v>
      </c>
      <c r="BT21" s="7">
        <v>10</v>
      </c>
    </row>
    <row r="22" spans="1:72">
      <c r="A22">
        <v>8621</v>
      </c>
      <c r="B22">
        <v>0</v>
      </c>
      <c r="C22">
        <v>1978</v>
      </c>
      <c r="D22" s="2">
        <v>43400.926018518519</v>
      </c>
      <c r="E22" t="s">
        <v>122</v>
      </c>
      <c r="F22" s="18">
        <v>5</v>
      </c>
      <c r="G22" s="19">
        <v>3</v>
      </c>
      <c r="H22" s="19">
        <v>3</v>
      </c>
      <c r="I22" s="19">
        <v>5</v>
      </c>
      <c r="J22" s="19">
        <v>1</v>
      </c>
      <c r="K22" s="19">
        <v>3</v>
      </c>
      <c r="L22" s="19">
        <v>2</v>
      </c>
      <c r="M22" s="19">
        <v>1</v>
      </c>
      <c r="N22" s="19">
        <v>5</v>
      </c>
      <c r="O22" s="19">
        <v>4</v>
      </c>
      <c r="P22" s="19">
        <v>3</v>
      </c>
      <c r="Q22" s="19">
        <v>4</v>
      </c>
      <c r="R22" s="19">
        <v>2</v>
      </c>
      <c r="S22" s="19">
        <v>5</v>
      </c>
      <c r="T22" s="19">
        <v>3</v>
      </c>
      <c r="U22" s="19">
        <v>5</v>
      </c>
      <c r="V22" s="19">
        <v>4</v>
      </c>
      <c r="W22" s="19">
        <v>4</v>
      </c>
      <c r="X22" s="19">
        <v>4</v>
      </c>
      <c r="Y22" s="19">
        <v>5</v>
      </c>
      <c r="Z22" s="19">
        <v>4</v>
      </c>
      <c r="AA22" s="20">
        <v>2</v>
      </c>
      <c r="AB22">
        <v>7</v>
      </c>
      <c r="AC22">
        <v>16</v>
      </c>
      <c r="AD22">
        <v>7</v>
      </c>
      <c r="AE22">
        <v>8</v>
      </c>
      <c r="AF22">
        <v>8</v>
      </c>
      <c r="AG22">
        <v>7</v>
      </c>
      <c r="AH22">
        <v>5</v>
      </c>
      <c r="AI22">
        <v>4</v>
      </c>
      <c r="AJ22">
        <v>6</v>
      </c>
      <c r="AK22">
        <v>11</v>
      </c>
      <c r="AL22">
        <v>6</v>
      </c>
      <c r="AM22">
        <v>8</v>
      </c>
      <c r="AN22">
        <v>6</v>
      </c>
      <c r="AO22">
        <v>3</v>
      </c>
      <c r="AP22">
        <v>4</v>
      </c>
      <c r="AQ22">
        <v>4</v>
      </c>
      <c r="AR22">
        <v>3</v>
      </c>
      <c r="AS22">
        <v>6</v>
      </c>
      <c r="AT22">
        <v>8</v>
      </c>
      <c r="AU22">
        <v>5</v>
      </c>
      <c r="AV22">
        <v>6</v>
      </c>
      <c r="AW22">
        <v>4</v>
      </c>
      <c r="AX22">
        <v>15</v>
      </c>
      <c r="AY22">
        <v>3</v>
      </c>
      <c r="AZ22">
        <v>16</v>
      </c>
      <c r="BA22">
        <v>7</v>
      </c>
      <c r="BB22">
        <v>12</v>
      </c>
      <c r="BC22">
        <v>1</v>
      </c>
      <c r="BD22">
        <v>4</v>
      </c>
      <c r="BE22">
        <v>6</v>
      </c>
      <c r="BF22">
        <v>2</v>
      </c>
      <c r="BG22">
        <v>5</v>
      </c>
      <c r="BH22">
        <v>10</v>
      </c>
      <c r="BI22">
        <v>22</v>
      </c>
      <c r="BJ22">
        <v>21</v>
      </c>
      <c r="BK22">
        <v>20</v>
      </c>
      <c r="BL22">
        <v>17</v>
      </c>
      <c r="BM22">
        <v>8</v>
      </c>
      <c r="BN22">
        <v>11</v>
      </c>
      <c r="BO22">
        <v>18</v>
      </c>
      <c r="BP22">
        <v>14</v>
      </c>
      <c r="BQ22">
        <v>19</v>
      </c>
      <c r="BR22">
        <v>9</v>
      </c>
      <c r="BS22">
        <v>13</v>
      </c>
      <c r="BT22" s="7">
        <v>-18</v>
      </c>
    </row>
    <row r="23" spans="1:72">
      <c r="A23">
        <v>8671</v>
      </c>
      <c r="B23">
        <v>0</v>
      </c>
      <c r="C23">
        <v>1986</v>
      </c>
      <c r="D23" s="2">
        <v>43401.015960648147</v>
      </c>
      <c r="E23" t="s">
        <v>128</v>
      </c>
      <c r="F23" s="18">
        <v>2</v>
      </c>
      <c r="G23" s="19">
        <v>2</v>
      </c>
      <c r="H23" s="19">
        <v>2</v>
      </c>
      <c r="I23" s="19">
        <v>4</v>
      </c>
      <c r="J23" s="19">
        <v>3</v>
      </c>
      <c r="K23" s="19">
        <v>4</v>
      </c>
      <c r="L23" s="19">
        <v>2</v>
      </c>
      <c r="M23" s="19">
        <v>1</v>
      </c>
      <c r="N23" s="19">
        <v>4</v>
      </c>
      <c r="O23" s="19">
        <v>4</v>
      </c>
      <c r="P23" s="19">
        <v>3</v>
      </c>
      <c r="Q23" s="19">
        <v>4</v>
      </c>
      <c r="R23" s="19">
        <v>2</v>
      </c>
      <c r="S23" s="19">
        <v>3</v>
      </c>
      <c r="T23" s="19">
        <v>3</v>
      </c>
      <c r="U23" s="19">
        <v>3</v>
      </c>
      <c r="V23" s="19">
        <v>3</v>
      </c>
      <c r="W23" s="19">
        <v>3</v>
      </c>
      <c r="X23" s="19">
        <v>2</v>
      </c>
      <c r="Y23" s="19">
        <v>4</v>
      </c>
      <c r="Z23" s="19">
        <v>4</v>
      </c>
      <c r="AA23" s="20">
        <v>1</v>
      </c>
      <c r="AB23">
        <v>4</v>
      </c>
      <c r="AC23">
        <v>4</v>
      </c>
      <c r="AD23">
        <v>6</v>
      </c>
      <c r="AE23">
        <v>3</v>
      </c>
      <c r="AF23">
        <v>7</v>
      </c>
      <c r="AG23">
        <v>6</v>
      </c>
      <c r="AH23">
        <v>3</v>
      </c>
      <c r="AI23">
        <v>3</v>
      </c>
      <c r="AJ23">
        <v>4</v>
      </c>
      <c r="AK23">
        <v>4</v>
      </c>
      <c r="AL23">
        <v>5</v>
      </c>
      <c r="AM23">
        <v>6</v>
      </c>
      <c r="AN23">
        <v>3</v>
      </c>
      <c r="AO23">
        <v>2</v>
      </c>
      <c r="AP23">
        <v>2</v>
      </c>
      <c r="AQ23">
        <v>3</v>
      </c>
      <c r="AR23">
        <v>3</v>
      </c>
      <c r="AS23">
        <v>5</v>
      </c>
      <c r="AT23">
        <v>4</v>
      </c>
      <c r="AU23">
        <v>2</v>
      </c>
      <c r="AV23">
        <v>3</v>
      </c>
      <c r="AW23">
        <v>3</v>
      </c>
      <c r="AX23">
        <v>7</v>
      </c>
      <c r="AY23">
        <v>1</v>
      </c>
      <c r="AZ23">
        <v>12</v>
      </c>
      <c r="BA23">
        <v>8</v>
      </c>
      <c r="BB23">
        <v>19</v>
      </c>
      <c r="BC23">
        <v>15</v>
      </c>
      <c r="BD23">
        <v>6</v>
      </c>
      <c r="BE23">
        <v>3</v>
      </c>
      <c r="BF23">
        <v>2</v>
      </c>
      <c r="BG23">
        <v>16</v>
      </c>
      <c r="BH23">
        <v>21</v>
      </c>
      <c r="BI23">
        <v>9</v>
      </c>
      <c r="BJ23">
        <v>14</v>
      </c>
      <c r="BK23">
        <v>20</v>
      </c>
      <c r="BL23">
        <v>18</v>
      </c>
      <c r="BM23">
        <v>13</v>
      </c>
      <c r="BN23">
        <v>22</v>
      </c>
      <c r="BO23">
        <v>11</v>
      </c>
      <c r="BP23">
        <v>4</v>
      </c>
      <c r="BQ23">
        <v>10</v>
      </c>
      <c r="BR23">
        <v>5</v>
      </c>
      <c r="BS23">
        <v>17</v>
      </c>
      <c r="BT23" s="7">
        <v>-28</v>
      </c>
    </row>
    <row r="24" spans="1:72">
      <c r="A24">
        <v>8681</v>
      </c>
      <c r="B24">
        <v>0</v>
      </c>
      <c r="C24">
        <v>1969</v>
      </c>
      <c r="D24" s="2">
        <v>43401.284803240742</v>
      </c>
      <c r="E24" t="s">
        <v>129</v>
      </c>
      <c r="F24" s="18">
        <v>5</v>
      </c>
      <c r="G24" s="19">
        <v>3</v>
      </c>
      <c r="H24" s="19">
        <v>3</v>
      </c>
      <c r="I24" s="19">
        <v>5</v>
      </c>
      <c r="J24" s="19">
        <v>1</v>
      </c>
      <c r="K24" s="19">
        <v>1</v>
      </c>
      <c r="L24" s="19">
        <v>5</v>
      </c>
      <c r="M24" s="19">
        <v>2</v>
      </c>
      <c r="N24" s="19">
        <v>5</v>
      </c>
      <c r="O24" s="19">
        <v>5</v>
      </c>
      <c r="P24" s="19">
        <v>5</v>
      </c>
      <c r="Q24" s="19">
        <v>2</v>
      </c>
      <c r="R24" s="19">
        <v>4</v>
      </c>
      <c r="S24" s="19">
        <v>5</v>
      </c>
      <c r="T24" s="19">
        <v>5</v>
      </c>
      <c r="U24" s="19">
        <v>5</v>
      </c>
      <c r="V24" s="19">
        <v>5</v>
      </c>
      <c r="W24" s="19">
        <v>5</v>
      </c>
      <c r="X24" s="19">
        <v>4</v>
      </c>
      <c r="Y24" s="19">
        <v>2</v>
      </c>
      <c r="Z24" s="19">
        <v>1</v>
      </c>
      <c r="AA24" s="20">
        <v>1</v>
      </c>
      <c r="AB24">
        <v>5</v>
      </c>
      <c r="AC24">
        <v>8</v>
      </c>
      <c r="AD24">
        <v>14</v>
      </c>
      <c r="AE24">
        <v>5</v>
      </c>
      <c r="AF24">
        <v>8</v>
      </c>
      <c r="AG24">
        <v>14</v>
      </c>
      <c r="AH24">
        <v>5</v>
      </c>
      <c r="AI24">
        <v>12</v>
      </c>
      <c r="AJ24">
        <v>6</v>
      </c>
      <c r="AK24">
        <v>7</v>
      </c>
      <c r="AL24">
        <v>7</v>
      </c>
      <c r="AM24">
        <v>7</v>
      </c>
      <c r="AN24">
        <v>9</v>
      </c>
      <c r="AO24">
        <v>2</v>
      </c>
      <c r="AP24">
        <v>4</v>
      </c>
      <c r="AQ24">
        <v>2</v>
      </c>
      <c r="AR24">
        <v>5</v>
      </c>
      <c r="AS24">
        <v>4</v>
      </c>
      <c r="AT24">
        <v>5</v>
      </c>
      <c r="AU24">
        <v>5</v>
      </c>
      <c r="AV24">
        <v>5</v>
      </c>
      <c r="AW24">
        <v>5</v>
      </c>
      <c r="AX24">
        <v>19</v>
      </c>
      <c r="AY24">
        <v>13</v>
      </c>
      <c r="AZ24">
        <v>10</v>
      </c>
      <c r="BA24">
        <v>18</v>
      </c>
      <c r="BB24">
        <v>22</v>
      </c>
      <c r="BC24">
        <v>1</v>
      </c>
      <c r="BD24">
        <v>9</v>
      </c>
      <c r="BE24">
        <v>11</v>
      </c>
      <c r="BF24">
        <v>20</v>
      </c>
      <c r="BG24">
        <v>6</v>
      </c>
      <c r="BH24">
        <v>14</v>
      </c>
      <c r="BI24">
        <v>16</v>
      </c>
      <c r="BJ24">
        <v>2</v>
      </c>
      <c r="BK24">
        <v>21</v>
      </c>
      <c r="BL24">
        <v>7</v>
      </c>
      <c r="BM24">
        <v>15</v>
      </c>
      <c r="BN24">
        <v>17</v>
      </c>
      <c r="BO24">
        <v>5</v>
      </c>
      <c r="BP24">
        <v>12</v>
      </c>
      <c r="BQ24">
        <v>8</v>
      </c>
      <c r="BR24">
        <v>4</v>
      </c>
      <c r="BS24">
        <v>3</v>
      </c>
      <c r="BT24" s="7">
        <v>-15</v>
      </c>
    </row>
    <row r="25" spans="1:72">
      <c r="A25">
        <v>8683</v>
      </c>
      <c r="B25">
        <v>0</v>
      </c>
      <c r="C25">
        <v>1991</v>
      </c>
      <c r="D25" s="2">
        <v>43401.306111111109</v>
      </c>
      <c r="E25" t="s">
        <v>118</v>
      </c>
      <c r="F25" s="18">
        <v>4</v>
      </c>
      <c r="G25" s="19">
        <v>2</v>
      </c>
      <c r="H25" s="19">
        <v>4</v>
      </c>
      <c r="I25" s="19">
        <v>4</v>
      </c>
      <c r="J25" s="19">
        <v>1</v>
      </c>
      <c r="K25" s="19">
        <v>4</v>
      </c>
      <c r="L25" s="19">
        <v>2</v>
      </c>
      <c r="M25" s="19">
        <v>2</v>
      </c>
      <c r="N25" s="19">
        <v>5</v>
      </c>
      <c r="O25" s="19">
        <v>5</v>
      </c>
      <c r="P25" s="19">
        <v>4</v>
      </c>
      <c r="Q25" s="19">
        <v>4</v>
      </c>
      <c r="R25" s="19">
        <v>2</v>
      </c>
      <c r="S25" s="19">
        <v>5</v>
      </c>
      <c r="T25" s="19">
        <v>2</v>
      </c>
      <c r="U25" s="19">
        <v>4</v>
      </c>
      <c r="V25" s="19">
        <v>4</v>
      </c>
      <c r="W25" s="19">
        <v>5</v>
      </c>
      <c r="X25" s="19">
        <v>4</v>
      </c>
      <c r="Y25" s="19">
        <v>4</v>
      </c>
      <c r="Z25" s="19">
        <v>4</v>
      </c>
      <c r="AA25" s="20">
        <v>1</v>
      </c>
      <c r="AB25">
        <v>6</v>
      </c>
      <c r="AC25">
        <v>6</v>
      </c>
      <c r="AD25">
        <v>7</v>
      </c>
      <c r="AE25">
        <v>5</v>
      </c>
      <c r="AF25">
        <v>5</v>
      </c>
      <c r="AG25">
        <v>12</v>
      </c>
      <c r="AH25">
        <v>3</v>
      </c>
      <c r="AI25">
        <v>6</v>
      </c>
      <c r="AJ25">
        <v>7</v>
      </c>
      <c r="AK25">
        <v>4</v>
      </c>
      <c r="AL25">
        <v>17</v>
      </c>
      <c r="AM25">
        <v>7</v>
      </c>
      <c r="AN25">
        <v>4</v>
      </c>
      <c r="AO25">
        <v>3</v>
      </c>
      <c r="AP25">
        <v>14</v>
      </c>
      <c r="AQ25">
        <v>3</v>
      </c>
      <c r="AR25">
        <v>3</v>
      </c>
      <c r="AS25">
        <v>2</v>
      </c>
      <c r="AT25">
        <v>7</v>
      </c>
      <c r="AU25">
        <v>4</v>
      </c>
      <c r="AV25">
        <v>3</v>
      </c>
      <c r="AW25">
        <v>7</v>
      </c>
      <c r="AX25">
        <v>13</v>
      </c>
      <c r="AY25">
        <v>14</v>
      </c>
      <c r="AZ25">
        <v>17</v>
      </c>
      <c r="BA25">
        <v>1</v>
      </c>
      <c r="BB25">
        <v>10</v>
      </c>
      <c r="BC25">
        <v>9</v>
      </c>
      <c r="BD25">
        <v>12</v>
      </c>
      <c r="BE25">
        <v>11</v>
      </c>
      <c r="BF25">
        <v>22</v>
      </c>
      <c r="BG25">
        <v>8</v>
      </c>
      <c r="BH25">
        <v>16</v>
      </c>
      <c r="BI25">
        <v>3</v>
      </c>
      <c r="BJ25">
        <v>18</v>
      </c>
      <c r="BK25">
        <v>4</v>
      </c>
      <c r="BL25">
        <v>20</v>
      </c>
      <c r="BM25">
        <v>5</v>
      </c>
      <c r="BN25">
        <v>2</v>
      </c>
      <c r="BO25">
        <v>15</v>
      </c>
      <c r="BP25">
        <v>21</v>
      </c>
      <c r="BQ25">
        <v>6</v>
      </c>
      <c r="BR25">
        <v>7</v>
      </c>
      <c r="BS25">
        <v>19</v>
      </c>
      <c r="BT25" s="7">
        <v>-3</v>
      </c>
    </row>
    <row r="26" spans="1:72">
      <c r="A26">
        <v>8688</v>
      </c>
      <c r="B26">
        <v>1</v>
      </c>
      <c r="C26">
        <v>1963</v>
      </c>
      <c r="D26" s="2">
        <v>43401.364282407405</v>
      </c>
      <c r="E26" t="s">
        <v>118</v>
      </c>
      <c r="F26" s="18">
        <v>5</v>
      </c>
      <c r="G26" s="19">
        <v>4</v>
      </c>
      <c r="H26" s="19">
        <v>4</v>
      </c>
      <c r="I26" s="19">
        <v>4</v>
      </c>
      <c r="J26" s="19">
        <v>2</v>
      </c>
      <c r="K26" s="19">
        <v>2</v>
      </c>
      <c r="L26" s="19">
        <v>2</v>
      </c>
      <c r="M26" s="19">
        <v>2</v>
      </c>
      <c r="N26" s="19">
        <v>2</v>
      </c>
      <c r="O26" s="19">
        <v>2</v>
      </c>
      <c r="P26" s="19">
        <v>2</v>
      </c>
      <c r="Q26" s="19">
        <v>4</v>
      </c>
      <c r="R26" s="19">
        <v>4</v>
      </c>
      <c r="S26" s="19">
        <v>5</v>
      </c>
      <c r="T26" s="19">
        <v>4</v>
      </c>
      <c r="U26" s="19">
        <v>5</v>
      </c>
      <c r="V26" s="19">
        <v>2</v>
      </c>
      <c r="W26" s="19">
        <v>5</v>
      </c>
      <c r="X26" s="19">
        <v>4</v>
      </c>
      <c r="Y26" s="19">
        <v>4</v>
      </c>
      <c r="Z26" s="19">
        <v>3</v>
      </c>
      <c r="AA26" s="20">
        <v>2</v>
      </c>
      <c r="AB26">
        <v>7</v>
      </c>
      <c r="AC26">
        <v>6</v>
      </c>
      <c r="AD26">
        <v>7</v>
      </c>
      <c r="AE26">
        <v>5</v>
      </c>
      <c r="AF26">
        <v>7</v>
      </c>
      <c r="AG26">
        <v>10</v>
      </c>
      <c r="AH26">
        <v>9</v>
      </c>
      <c r="AI26">
        <v>7</v>
      </c>
      <c r="AJ26">
        <v>4</v>
      </c>
      <c r="AK26">
        <v>4</v>
      </c>
      <c r="AL26">
        <v>5</v>
      </c>
      <c r="AM26">
        <v>13</v>
      </c>
      <c r="AN26">
        <v>4</v>
      </c>
      <c r="AO26">
        <v>3</v>
      </c>
      <c r="AP26">
        <v>6</v>
      </c>
      <c r="AQ26">
        <v>5</v>
      </c>
      <c r="AR26">
        <v>4</v>
      </c>
      <c r="AS26">
        <v>4</v>
      </c>
      <c r="AT26">
        <v>10</v>
      </c>
      <c r="AU26">
        <v>9</v>
      </c>
      <c r="AV26">
        <v>10</v>
      </c>
      <c r="AW26">
        <v>3</v>
      </c>
      <c r="AX26">
        <v>3</v>
      </c>
      <c r="AY26">
        <v>19</v>
      </c>
      <c r="AZ26">
        <v>14</v>
      </c>
      <c r="BA26">
        <v>20</v>
      </c>
      <c r="BB26">
        <v>10</v>
      </c>
      <c r="BC26">
        <v>12</v>
      </c>
      <c r="BD26">
        <v>6</v>
      </c>
      <c r="BE26">
        <v>1</v>
      </c>
      <c r="BF26">
        <v>7</v>
      </c>
      <c r="BG26">
        <v>13</v>
      </c>
      <c r="BH26">
        <v>21</v>
      </c>
      <c r="BI26">
        <v>17</v>
      </c>
      <c r="BJ26">
        <v>5</v>
      </c>
      <c r="BK26">
        <v>4</v>
      </c>
      <c r="BL26">
        <v>2</v>
      </c>
      <c r="BM26">
        <v>22</v>
      </c>
      <c r="BN26">
        <v>11</v>
      </c>
      <c r="BO26">
        <v>9</v>
      </c>
      <c r="BP26">
        <v>15</v>
      </c>
      <c r="BQ26">
        <v>8</v>
      </c>
      <c r="BR26">
        <v>16</v>
      </c>
      <c r="BS26">
        <v>18</v>
      </c>
      <c r="BT26" s="7">
        <v>-5</v>
      </c>
    </row>
    <row r="27" spans="1:72">
      <c r="A27">
        <v>8691</v>
      </c>
      <c r="B27">
        <v>0</v>
      </c>
      <c r="C27">
        <v>1953</v>
      </c>
      <c r="D27" s="2">
        <v>43401.381666666668</v>
      </c>
      <c r="E27" t="s">
        <v>123</v>
      </c>
      <c r="F27" s="18">
        <v>4</v>
      </c>
      <c r="G27" s="19">
        <v>3</v>
      </c>
      <c r="H27" s="19">
        <v>3</v>
      </c>
      <c r="I27" s="19">
        <v>4</v>
      </c>
      <c r="J27" s="19">
        <v>1</v>
      </c>
      <c r="K27" s="19">
        <v>2</v>
      </c>
      <c r="L27" s="19">
        <v>4</v>
      </c>
      <c r="M27" s="19">
        <v>3</v>
      </c>
      <c r="N27" s="19">
        <v>4</v>
      </c>
      <c r="O27" s="19">
        <v>5</v>
      </c>
      <c r="P27" s="19">
        <v>2</v>
      </c>
      <c r="Q27" s="19">
        <v>2</v>
      </c>
      <c r="R27" s="19">
        <v>4</v>
      </c>
      <c r="S27" s="19">
        <v>5</v>
      </c>
      <c r="T27" s="19">
        <v>4</v>
      </c>
      <c r="U27" s="19">
        <v>5</v>
      </c>
      <c r="V27" s="19">
        <v>5</v>
      </c>
      <c r="W27" s="19">
        <v>5</v>
      </c>
      <c r="X27" s="19">
        <v>4</v>
      </c>
      <c r="Y27" s="19">
        <v>3</v>
      </c>
      <c r="Z27" s="19">
        <v>2</v>
      </c>
      <c r="AA27" s="20">
        <v>4</v>
      </c>
      <c r="AB27">
        <v>5</v>
      </c>
      <c r="AC27">
        <v>7</v>
      </c>
      <c r="AD27">
        <v>7</v>
      </c>
      <c r="AE27">
        <v>6</v>
      </c>
      <c r="AF27">
        <v>5</v>
      </c>
      <c r="AG27">
        <v>6</v>
      </c>
      <c r="AH27">
        <v>4</v>
      </c>
      <c r="AI27">
        <v>5</v>
      </c>
      <c r="AJ27">
        <v>10</v>
      </c>
      <c r="AK27">
        <v>6</v>
      </c>
      <c r="AL27">
        <v>7</v>
      </c>
      <c r="AM27">
        <v>8</v>
      </c>
      <c r="AN27">
        <v>4</v>
      </c>
      <c r="AO27">
        <v>5</v>
      </c>
      <c r="AP27">
        <v>7</v>
      </c>
      <c r="AQ27">
        <v>3</v>
      </c>
      <c r="AR27">
        <v>6</v>
      </c>
      <c r="AS27">
        <v>4</v>
      </c>
      <c r="AT27">
        <v>8</v>
      </c>
      <c r="AU27">
        <v>4</v>
      </c>
      <c r="AV27">
        <v>4</v>
      </c>
      <c r="AW27">
        <v>8</v>
      </c>
      <c r="AX27">
        <v>9</v>
      </c>
      <c r="AY27">
        <v>7</v>
      </c>
      <c r="AZ27">
        <v>13</v>
      </c>
      <c r="BA27">
        <v>11</v>
      </c>
      <c r="BB27">
        <v>22</v>
      </c>
      <c r="BC27">
        <v>5</v>
      </c>
      <c r="BD27">
        <v>21</v>
      </c>
      <c r="BE27">
        <v>20</v>
      </c>
      <c r="BF27">
        <v>4</v>
      </c>
      <c r="BG27">
        <v>12</v>
      </c>
      <c r="BH27">
        <v>16</v>
      </c>
      <c r="BI27">
        <v>10</v>
      </c>
      <c r="BJ27">
        <v>15</v>
      </c>
      <c r="BK27">
        <v>8</v>
      </c>
      <c r="BL27">
        <v>6</v>
      </c>
      <c r="BM27">
        <v>14</v>
      </c>
      <c r="BN27">
        <v>18</v>
      </c>
      <c r="BO27">
        <v>19</v>
      </c>
      <c r="BP27">
        <v>3</v>
      </c>
      <c r="BQ27">
        <v>17</v>
      </c>
      <c r="BR27">
        <v>2</v>
      </c>
      <c r="BS27">
        <v>1</v>
      </c>
      <c r="BT27" s="7">
        <v>-4</v>
      </c>
    </row>
    <row r="28" spans="1:72">
      <c r="A28">
        <v>8689</v>
      </c>
      <c r="B28">
        <v>0</v>
      </c>
      <c r="C28">
        <v>1956</v>
      </c>
      <c r="D28" s="2">
        <v>43401.389618055553</v>
      </c>
      <c r="E28" t="s">
        <v>125</v>
      </c>
      <c r="F28" s="18">
        <v>3</v>
      </c>
      <c r="G28" s="19">
        <v>3</v>
      </c>
      <c r="H28" s="19">
        <v>3</v>
      </c>
      <c r="I28" s="19">
        <v>3</v>
      </c>
      <c r="J28" s="19">
        <v>1</v>
      </c>
      <c r="K28" s="19">
        <v>3</v>
      </c>
      <c r="L28" s="19">
        <v>2</v>
      </c>
      <c r="M28" s="19">
        <v>3</v>
      </c>
      <c r="N28" s="19">
        <v>2</v>
      </c>
      <c r="O28" s="19">
        <v>4</v>
      </c>
      <c r="P28" s="19">
        <v>4</v>
      </c>
      <c r="Q28" s="19">
        <v>3</v>
      </c>
      <c r="R28" s="19">
        <v>3</v>
      </c>
      <c r="S28" s="19">
        <v>5</v>
      </c>
      <c r="T28" s="19">
        <v>3</v>
      </c>
      <c r="U28" s="19">
        <v>4</v>
      </c>
      <c r="V28" s="19">
        <v>5</v>
      </c>
      <c r="W28" s="19">
        <v>5</v>
      </c>
      <c r="X28" s="19">
        <v>4</v>
      </c>
      <c r="Y28" s="19">
        <v>4</v>
      </c>
      <c r="Z28" s="19">
        <v>4</v>
      </c>
      <c r="AA28" s="20">
        <v>4</v>
      </c>
      <c r="AB28">
        <v>5</v>
      </c>
      <c r="AC28">
        <v>4</v>
      </c>
      <c r="AD28">
        <v>7</v>
      </c>
      <c r="AE28">
        <v>6</v>
      </c>
      <c r="AF28">
        <v>10</v>
      </c>
      <c r="AG28">
        <v>6</v>
      </c>
      <c r="AH28">
        <v>6</v>
      </c>
      <c r="AI28">
        <v>6</v>
      </c>
      <c r="AJ28">
        <v>4</v>
      </c>
      <c r="AK28">
        <v>3</v>
      </c>
      <c r="AL28">
        <v>4</v>
      </c>
      <c r="AM28">
        <v>7</v>
      </c>
      <c r="AN28">
        <v>4</v>
      </c>
      <c r="AO28">
        <v>3</v>
      </c>
      <c r="AP28">
        <v>7</v>
      </c>
      <c r="AQ28">
        <v>4</v>
      </c>
      <c r="AR28">
        <v>5</v>
      </c>
      <c r="AS28">
        <v>6</v>
      </c>
      <c r="AT28">
        <v>5</v>
      </c>
      <c r="AU28">
        <v>4</v>
      </c>
      <c r="AV28">
        <v>4</v>
      </c>
      <c r="AW28">
        <v>4</v>
      </c>
      <c r="AX28">
        <v>22</v>
      </c>
      <c r="AY28">
        <v>20</v>
      </c>
      <c r="AZ28">
        <v>14</v>
      </c>
      <c r="BA28">
        <v>8</v>
      </c>
      <c r="BB28">
        <v>2</v>
      </c>
      <c r="BC28">
        <v>15</v>
      </c>
      <c r="BD28">
        <v>16</v>
      </c>
      <c r="BE28">
        <v>4</v>
      </c>
      <c r="BF28">
        <v>17</v>
      </c>
      <c r="BG28">
        <v>11</v>
      </c>
      <c r="BH28">
        <v>9</v>
      </c>
      <c r="BI28">
        <v>19</v>
      </c>
      <c r="BJ28">
        <v>7</v>
      </c>
      <c r="BK28">
        <v>18</v>
      </c>
      <c r="BL28">
        <v>12</v>
      </c>
      <c r="BM28">
        <v>5</v>
      </c>
      <c r="BN28">
        <v>3</v>
      </c>
      <c r="BO28">
        <v>1</v>
      </c>
      <c r="BP28">
        <v>6</v>
      </c>
      <c r="BQ28">
        <v>21</v>
      </c>
      <c r="BR28">
        <v>10</v>
      </c>
      <c r="BS28">
        <v>13</v>
      </c>
      <c r="BT28" s="7">
        <v>1</v>
      </c>
    </row>
    <row r="29" spans="1:72">
      <c r="A29">
        <v>8698</v>
      </c>
      <c r="B29">
        <v>1</v>
      </c>
      <c r="C29">
        <v>1984</v>
      </c>
      <c r="D29" s="2">
        <v>43401.394479166665</v>
      </c>
      <c r="E29" t="s">
        <v>117</v>
      </c>
      <c r="F29" s="18">
        <v>4</v>
      </c>
      <c r="G29" s="19">
        <v>4</v>
      </c>
      <c r="H29" s="19">
        <v>4</v>
      </c>
      <c r="I29" s="19">
        <v>5</v>
      </c>
      <c r="J29" s="19">
        <v>2</v>
      </c>
      <c r="K29" s="19">
        <v>4</v>
      </c>
      <c r="L29" s="19">
        <v>2</v>
      </c>
      <c r="M29" s="19">
        <v>1</v>
      </c>
      <c r="N29" s="19">
        <v>2</v>
      </c>
      <c r="O29" s="19">
        <v>2</v>
      </c>
      <c r="P29" s="19">
        <v>2</v>
      </c>
      <c r="Q29" s="19">
        <v>2</v>
      </c>
      <c r="R29" s="19">
        <v>2</v>
      </c>
      <c r="S29" s="19">
        <v>5</v>
      </c>
      <c r="T29" s="19">
        <v>4</v>
      </c>
      <c r="U29" s="19">
        <v>4</v>
      </c>
      <c r="V29" s="19">
        <v>4</v>
      </c>
      <c r="W29" s="19">
        <v>4</v>
      </c>
      <c r="X29" s="19">
        <v>4</v>
      </c>
      <c r="Y29" s="19">
        <v>5</v>
      </c>
      <c r="Z29" s="19">
        <v>5</v>
      </c>
      <c r="AA29" s="20">
        <v>4</v>
      </c>
      <c r="AB29">
        <v>13</v>
      </c>
      <c r="AC29">
        <v>7</v>
      </c>
      <c r="AD29">
        <v>9</v>
      </c>
      <c r="AE29">
        <v>7</v>
      </c>
      <c r="AF29">
        <v>5</v>
      </c>
      <c r="AG29">
        <v>8</v>
      </c>
      <c r="AH29">
        <v>4</v>
      </c>
      <c r="AI29">
        <v>6</v>
      </c>
      <c r="AJ29">
        <v>6</v>
      </c>
      <c r="AK29">
        <v>5</v>
      </c>
      <c r="AL29">
        <v>5</v>
      </c>
      <c r="AM29">
        <v>6</v>
      </c>
      <c r="AN29">
        <v>6</v>
      </c>
      <c r="AO29">
        <v>5</v>
      </c>
      <c r="AP29">
        <v>40</v>
      </c>
      <c r="AQ29">
        <v>6</v>
      </c>
      <c r="AR29">
        <v>5</v>
      </c>
      <c r="AS29">
        <v>4</v>
      </c>
      <c r="AT29">
        <v>6</v>
      </c>
      <c r="AU29">
        <v>4</v>
      </c>
      <c r="AV29">
        <v>6</v>
      </c>
      <c r="AW29">
        <v>7</v>
      </c>
      <c r="AX29">
        <v>8</v>
      </c>
      <c r="AY29">
        <v>13</v>
      </c>
      <c r="AZ29">
        <v>10</v>
      </c>
      <c r="BA29">
        <v>7</v>
      </c>
      <c r="BB29">
        <v>5</v>
      </c>
      <c r="BC29">
        <v>6</v>
      </c>
      <c r="BD29">
        <v>14</v>
      </c>
      <c r="BE29">
        <v>20</v>
      </c>
      <c r="BF29">
        <v>16</v>
      </c>
      <c r="BG29">
        <v>19</v>
      </c>
      <c r="BH29">
        <v>2</v>
      </c>
      <c r="BI29">
        <v>22</v>
      </c>
      <c r="BJ29">
        <v>17</v>
      </c>
      <c r="BK29">
        <v>15</v>
      </c>
      <c r="BL29">
        <v>1</v>
      </c>
      <c r="BM29">
        <v>11</v>
      </c>
      <c r="BN29">
        <v>9</v>
      </c>
      <c r="BO29">
        <v>12</v>
      </c>
      <c r="BP29">
        <v>18</v>
      </c>
      <c r="BQ29">
        <v>21</v>
      </c>
      <c r="BR29">
        <v>4</v>
      </c>
      <c r="BS29">
        <v>3</v>
      </c>
      <c r="BT29" s="7">
        <v>-12</v>
      </c>
    </row>
    <row r="30" spans="1:72">
      <c r="A30">
        <v>8713</v>
      </c>
      <c r="B30">
        <v>0</v>
      </c>
      <c r="C30">
        <v>1992</v>
      </c>
      <c r="D30" s="2">
        <v>43401.473275462966</v>
      </c>
      <c r="E30" t="s">
        <v>130</v>
      </c>
      <c r="F30" s="18">
        <v>5</v>
      </c>
      <c r="G30" s="19">
        <v>4</v>
      </c>
      <c r="H30" s="19">
        <v>3</v>
      </c>
      <c r="I30" s="19">
        <v>4</v>
      </c>
      <c r="J30" s="19">
        <v>2</v>
      </c>
      <c r="K30" s="19">
        <v>2</v>
      </c>
      <c r="L30" s="19">
        <v>4</v>
      </c>
      <c r="M30" s="19">
        <v>3</v>
      </c>
      <c r="N30" s="19">
        <v>4</v>
      </c>
      <c r="O30" s="19">
        <v>4</v>
      </c>
      <c r="P30" s="19">
        <v>4</v>
      </c>
      <c r="Q30" s="19">
        <v>2</v>
      </c>
      <c r="R30" s="19">
        <v>3</v>
      </c>
      <c r="S30" s="19">
        <v>5</v>
      </c>
      <c r="T30" s="19">
        <v>4</v>
      </c>
      <c r="U30" s="19">
        <v>4</v>
      </c>
      <c r="V30" s="19">
        <v>5</v>
      </c>
      <c r="W30" s="19">
        <v>4</v>
      </c>
      <c r="X30" s="19">
        <v>5</v>
      </c>
      <c r="Y30" s="19">
        <v>3</v>
      </c>
      <c r="Z30" s="19">
        <v>2</v>
      </c>
      <c r="AA30" s="20">
        <v>1</v>
      </c>
      <c r="AB30">
        <v>13</v>
      </c>
      <c r="AC30">
        <v>12</v>
      </c>
      <c r="AD30">
        <v>13</v>
      </c>
      <c r="AE30">
        <v>5</v>
      </c>
      <c r="AF30">
        <v>4</v>
      </c>
      <c r="AG30">
        <v>7</v>
      </c>
      <c r="AH30">
        <v>7</v>
      </c>
      <c r="AI30">
        <v>14</v>
      </c>
      <c r="AJ30">
        <v>9</v>
      </c>
      <c r="AK30">
        <v>9</v>
      </c>
      <c r="AL30">
        <v>5</v>
      </c>
      <c r="AM30">
        <v>7</v>
      </c>
      <c r="AN30">
        <v>7</v>
      </c>
      <c r="AO30">
        <v>4</v>
      </c>
      <c r="AP30">
        <v>8</v>
      </c>
      <c r="AQ30">
        <v>3</v>
      </c>
      <c r="AR30">
        <v>4</v>
      </c>
      <c r="AS30">
        <v>4</v>
      </c>
      <c r="AT30">
        <v>5</v>
      </c>
      <c r="AU30">
        <v>12</v>
      </c>
      <c r="AV30">
        <v>8</v>
      </c>
      <c r="AW30">
        <v>3</v>
      </c>
      <c r="AX30">
        <v>6</v>
      </c>
      <c r="AY30">
        <v>8</v>
      </c>
      <c r="AZ30">
        <v>22</v>
      </c>
      <c r="BA30">
        <v>15</v>
      </c>
      <c r="BB30">
        <v>18</v>
      </c>
      <c r="BC30">
        <v>16</v>
      </c>
      <c r="BD30">
        <v>9</v>
      </c>
      <c r="BE30">
        <v>12</v>
      </c>
      <c r="BF30">
        <v>14</v>
      </c>
      <c r="BG30">
        <v>21</v>
      </c>
      <c r="BH30">
        <v>13</v>
      </c>
      <c r="BI30">
        <v>1</v>
      </c>
      <c r="BJ30">
        <v>17</v>
      </c>
      <c r="BK30">
        <v>10</v>
      </c>
      <c r="BL30">
        <v>2</v>
      </c>
      <c r="BM30">
        <v>3</v>
      </c>
      <c r="BN30">
        <v>5</v>
      </c>
      <c r="BO30">
        <v>19</v>
      </c>
      <c r="BP30">
        <v>11</v>
      </c>
      <c r="BQ30">
        <v>4</v>
      </c>
      <c r="BR30">
        <v>7</v>
      </c>
      <c r="BS30">
        <v>20</v>
      </c>
      <c r="BT30" s="7">
        <v>-28</v>
      </c>
    </row>
    <row r="31" spans="1:72">
      <c r="A31">
        <v>8716</v>
      </c>
      <c r="B31">
        <v>0</v>
      </c>
      <c r="C31">
        <v>1997</v>
      </c>
      <c r="D31" s="2">
        <v>43401.479745370372</v>
      </c>
      <c r="E31" t="s">
        <v>131</v>
      </c>
      <c r="F31" s="18">
        <v>4</v>
      </c>
      <c r="G31" s="19">
        <v>3</v>
      </c>
      <c r="H31" s="19">
        <v>2</v>
      </c>
      <c r="I31" s="19">
        <v>5</v>
      </c>
      <c r="J31" s="19">
        <v>1</v>
      </c>
      <c r="K31" s="19">
        <v>4</v>
      </c>
      <c r="L31" s="19">
        <v>3</v>
      </c>
      <c r="M31" s="19">
        <v>2</v>
      </c>
      <c r="N31" s="19">
        <v>2</v>
      </c>
      <c r="O31" s="19">
        <v>3</v>
      </c>
      <c r="P31" s="19">
        <v>2</v>
      </c>
      <c r="Q31" s="19">
        <v>3</v>
      </c>
      <c r="R31" s="19">
        <v>3</v>
      </c>
      <c r="S31" s="19">
        <v>5</v>
      </c>
      <c r="T31" s="19">
        <v>2</v>
      </c>
      <c r="U31" s="19">
        <v>3</v>
      </c>
      <c r="V31" s="19">
        <v>4</v>
      </c>
      <c r="W31" s="19">
        <v>5</v>
      </c>
      <c r="X31" s="19">
        <v>4</v>
      </c>
      <c r="Y31" s="19">
        <v>4</v>
      </c>
      <c r="Z31" s="19">
        <v>2</v>
      </c>
      <c r="AA31" s="20">
        <v>2</v>
      </c>
      <c r="AB31">
        <v>4</v>
      </c>
      <c r="AC31">
        <v>10</v>
      </c>
      <c r="AD31">
        <v>11</v>
      </c>
      <c r="AE31">
        <v>4</v>
      </c>
      <c r="AF31">
        <v>5</v>
      </c>
      <c r="AG31">
        <v>5</v>
      </c>
      <c r="AH31">
        <v>7</v>
      </c>
      <c r="AI31">
        <v>3</v>
      </c>
      <c r="AJ31">
        <v>5</v>
      </c>
      <c r="AK31">
        <v>5</v>
      </c>
      <c r="AL31">
        <v>3</v>
      </c>
      <c r="AM31">
        <v>8</v>
      </c>
      <c r="AN31">
        <v>3</v>
      </c>
      <c r="AO31">
        <v>6</v>
      </c>
      <c r="AP31">
        <v>6</v>
      </c>
      <c r="AQ31">
        <v>4</v>
      </c>
      <c r="AR31">
        <v>4</v>
      </c>
      <c r="AS31">
        <v>4</v>
      </c>
      <c r="AT31">
        <v>11</v>
      </c>
      <c r="AU31">
        <v>7</v>
      </c>
      <c r="AV31">
        <v>7</v>
      </c>
      <c r="AW31">
        <v>3</v>
      </c>
      <c r="AX31">
        <v>8</v>
      </c>
      <c r="AY31">
        <v>20</v>
      </c>
      <c r="AZ31">
        <v>16</v>
      </c>
      <c r="BA31">
        <v>6</v>
      </c>
      <c r="BB31">
        <v>10</v>
      </c>
      <c r="BC31">
        <v>12</v>
      </c>
      <c r="BD31">
        <v>21</v>
      </c>
      <c r="BE31">
        <v>11</v>
      </c>
      <c r="BF31">
        <v>5</v>
      </c>
      <c r="BG31">
        <v>13</v>
      </c>
      <c r="BH31">
        <v>2</v>
      </c>
      <c r="BI31">
        <v>17</v>
      </c>
      <c r="BJ31">
        <v>15</v>
      </c>
      <c r="BK31">
        <v>9</v>
      </c>
      <c r="BL31">
        <v>7</v>
      </c>
      <c r="BM31">
        <v>4</v>
      </c>
      <c r="BN31">
        <v>1</v>
      </c>
      <c r="BO31">
        <v>18</v>
      </c>
      <c r="BP31">
        <v>19</v>
      </c>
      <c r="BQ31">
        <v>22</v>
      </c>
      <c r="BR31">
        <v>3</v>
      </c>
      <c r="BS31">
        <v>14</v>
      </c>
      <c r="BT31" s="7">
        <v>-10</v>
      </c>
    </row>
    <row r="32" spans="1:72">
      <c r="A32">
        <v>8723</v>
      </c>
      <c r="B32">
        <v>1</v>
      </c>
      <c r="C32">
        <v>1990</v>
      </c>
      <c r="D32" s="2">
        <v>43401.482465277775</v>
      </c>
      <c r="E32" t="s">
        <v>120</v>
      </c>
      <c r="F32" s="18">
        <v>3</v>
      </c>
      <c r="G32" s="19">
        <v>3</v>
      </c>
      <c r="H32" s="19">
        <v>3</v>
      </c>
      <c r="I32" s="19">
        <v>3</v>
      </c>
      <c r="J32" s="19">
        <v>3</v>
      </c>
      <c r="K32" s="19">
        <v>3</v>
      </c>
      <c r="L32" s="19">
        <v>1</v>
      </c>
      <c r="M32" s="19">
        <v>3</v>
      </c>
      <c r="N32" s="19">
        <v>3</v>
      </c>
      <c r="O32" s="19">
        <v>1</v>
      </c>
      <c r="P32" s="19">
        <v>3</v>
      </c>
      <c r="Q32" s="19">
        <v>3</v>
      </c>
      <c r="R32" s="19">
        <v>1</v>
      </c>
      <c r="S32" s="19">
        <v>4</v>
      </c>
      <c r="T32" s="19">
        <v>2</v>
      </c>
      <c r="U32" s="19">
        <v>3</v>
      </c>
      <c r="V32" s="19">
        <v>3</v>
      </c>
      <c r="W32" s="19">
        <v>2</v>
      </c>
      <c r="X32" s="19">
        <v>3</v>
      </c>
      <c r="Y32" s="19">
        <v>3</v>
      </c>
      <c r="Z32" s="19">
        <v>3</v>
      </c>
      <c r="AA32" s="20">
        <v>3</v>
      </c>
      <c r="AB32">
        <v>3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4</v>
      </c>
      <c r="AI32">
        <v>2</v>
      </c>
      <c r="AJ32">
        <v>2</v>
      </c>
      <c r="AK32">
        <v>3</v>
      </c>
      <c r="AL32">
        <v>2</v>
      </c>
      <c r="AM32">
        <v>1</v>
      </c>
      <c r="AN32">
        <v>4</v>
      </c>
      <c r="AO32">
        <v>4</v>
      </c>
      <c r="AP32">
        <v>2</v>
      </c>
      <c r="AQ32">
        <v>2</v>
      </c>
      <c r="AR32">
        <v>1</v>
      </c>
      <c r="AS32">
        <v>3</v>
      </c>
      <c r="AT32">
        <v>3</v>
      </c>
      <c r="AU32">
        <v>2</v>
      </c>
      <c r="AV32">
        <v>1</v>
      </c>
      <c r="AW32">
        <v>6</v>
      </c>
      <c r="AX32">
        <v>22</v>
      </c>
      <c r="AY32">
        <v>14</v>
      </c>
      <c r="AZ32">
        <v>19</v>
      </c>
      <c r="BA32">
        <v>9</v>
      </c>
      <c r="BB32">
        <v>5</v>
      </c>
      <c r="BC32">
        <v>2</v>
      </c>
      <c r="BD32">
        <v>16</v>
      </c>
      <c r="BE32">
        <v>6</v>
      </c>
      <c r="BF32">
        <v>3</v>
      </c>
      <c r="BG32">
        <v>17</v>
      </c>
      <c r="BH32">
        <v>8</v>
      </c>
      <c r="BI32">
        <v>7</v>
      </c>
      <c r="BJ32">
        <v>13</v>
      </c>
      <c r="BK32">
        <v>20</v>
      </c>
      <c r="BL32">
        <v>18</v>
      </c>
      <c r="BM32">
        <v>21</v>
      </c>
      <c r="BN32">
        <v>11</v>
      </c>
      <c r="BO32">
        <v>15</v>
      </c>
      <c r="BP32">
        <v>10</v>
      </c>
      <c r="BQ32">
        <v>12</v>
      </c>
      <c r="BR32">
        <v>4</v>
      </c>
      <c r="BS32">
        <v>1</v>
      </c>
      <c r="BT32" s="7">
        <v>6</v>
      </c>
    </row>
    <row r="33" spans="1:72">
      <c r="A33">
        <v>8735</v>
      </c>
      <c r="B33">
        <v>0</v>
      </c>
      <c r="C33">
        <v>1989</v>
      </c>
      <c r="D33" s="2">
        <v>43401.49422453704</v>
      </c>
      <c r="E33" t="s">
        <v>132</v>
      </c>
      <c r="F33" s="18">
        <v>2</v>
      </c>
      <c r="G33" s="19">
        <v>2</v>
      </c>
      <c r="H33" s="19">
        <v>1</v>
      </c>
      <c r="I33" s="19">
        <v>5</v>
      </c>
      <c r="J33" s="19">
        <v>1</v>
      </c>
      <c r="K33" s="19">
        <v>2</v>
      </c>
      <c r="L33" s="19">
        <v>1</v>
      </c>
      <c r="M33" s="19">
        <v>1</v>
      </c>
      <c r="N33" s="19">
        <v>2</v>
      </c>
      <c r="O33" s="19">
        <v>1</v>
      </c>
      <c r="P33" s="19">
        <v>1</v>
      </c>
      <c r="Q33" s="19">
        <v>4</v>
      </c>
      <c r="R33" s="19">
        <v>1</v>
      </c>
      <c r="S33" s="19">
        <v>4</v>
      </c>
      <c r="T33" s="19">
        <v>2</v>
      </c>
      <c r="U33" s="19">
        <v>4</v>
      </c>
      <c r="V33" s="19">
        <v>4</v>
      </c>
      <c r="W33" s="19">
        <v>2</v>
      </c>
      <c r="X33" s="19">
        <v>2</v>
      </c>
      <c r="Y33" s="19">
        <v>2</v>
      </c>
      <c r="Z33" s="19">
        <v>5</v>
      </c>
      <c r="AA33" s="20">
        <v>2</v>
      </c>
      <c r="AB33">
        <v>16</v>
      </c>
      <c r="AC33">
        <v>18</v>
      </c>
      <c r="AD33">
        <v>17</v>
      </c>
      <c r="AE33">
        <v>3</v>
      </c>
      <c r="AF33">
        <v>5</v>
      </c>
      <c r="AG33">
        <v>10</v>
      </c>
      <c r="AH33">
        <v>4</v>
      </c>
      <c r="AI33">
        <v>4</v>
      </c>
      <c r="AJ33">
        <v>6</v>
      </c>
      <c r="AK33">
        <v>5</v>
      </c>
      <c r="AL33">
        <v>6</v>
      </c>
      <c r="AM33">
        <v>11</v>
      </c>
      <c r="AN33">
        <v>4</v>
      </c>
      <c r="AO33">
        <v>4</v>
      </c>
      <c r="AP33">
        <v>10</v>
      </c>
      <c r="AQ33">
        <v>16</v>
      </c>
      <c r="AR33">
        <v>8</v>
      </c>
      <c r="AS33">
        <v>4</v>
      </c>
      <c r="AT33">
        <v>23</v>
      </c>
      <c r="AU33">
        <v>10</v>
      </c>
      <c r="AV33">
        <v>3</v>
      </c>
      <c r="AW33">
        <v>3</v>
      </c>
      <c r="AX33">
        <v>10</v>
      </c>
      <c r="AY33">
        <v>3</v>
      </c>
      <c r="AZ33">
        <v>6</v>
      </c>
      <c r="BA33">
        <v>18</v>
      </c>
      <c r="BB33">
        <v>21</v>
      </c>
      <c r="BC33">
        <v>11</v>
      </c>
      <c r="BD33">
        <v>14</v>
      </c>
      <c r="BE33">
        <v>12</v>
      </c>
      <c r="BF33">
        <v>15</v>
      </c>
      <c r="BG33">
        <v>17</v>
      </c>
      <c r="BH33">
        <v>9</v>
      </c>
      <c r="BI33">
        <v>1</v>
      </c>
      <c r="BJ33">
        <v>20</v>
      </c>
      <c r="BK33">
        <v>13</v>
      </c>
      <c r="BL33">
        <v>16</v>
      </c>
      <c r="BM33">
        <v>19</v>
      </c>
      <c r="BN33">
        <v>22</v>
      </c>
      <c r="BO33">
        <v>8</v>
      </c>
      <c r="BP33">
        <v>2</v>
      </c>
      <c r="BQ33">
        <v>4</v>
      </c>
      <c r="BR33">
        <v>7</v>
      </c>
      <c r="BS33">
        <v>5</v>
      </c>
      <c r="BT33" s="7">
        <v>2</v>
      </c>
    </row>
    <row r="34" spans="1:72">
      <c r="A34">
        <v>8745</v>
      </c>
      <c r="B34">
        <v>0</v>
      </c>
      <c r="C34">
        <v>1994</v>
      </c>
      <c r="D34" s="2">
        <v>43401.503738425927</v>
      </c>
      <c r="E34" t="s">
        <v>115</v>
      </c>
      <c r="F34" s="18">
        <v>3</v>
      </c>
      <c r="G34" s="19">
        <v>3</v>
      </c>
      <c r="H34" s="19">
        <v>2</v>
      </c>
      <c r="I34" s="19">
        <v>3</v>
      </c>
      <c r="J34" s="19">
        <v>3</v>
      </c>
      <c r="K34" s="19">
        <v>4</v>
      </c>
      <c r="L34" s="19">
        <v>1</v>
      </c>
      <c r="M34" s="19">
        <v>1</v>
      </c>
      <c r="N34" s="19">
        <v>2</v>
      </c>
      <c r="O34" s="19">
        <v>2</v>
      </c>
      <c r="P34" s="19">
        <v>2</v>
      </c>
      <c r="Q34" s="19">
        <v>5</v>
      </c>
      <c r="R34" s="19">
        <v>2</v>
      </c>
      <c r="S34" s="19">
        <v>4</v>
      </c>
      <c r="T34" s="19">
        <v>2</v>
      </c>
      <c r="U34" s="19">
        <v>4</v>
      </c>
      <c r="V34" s="19">
        <v>4</v>
      </c>
      <c r="W34" s="19">
        <v>4</v>
      </c>
      <c r="X34" s="19">
        <v>3</v>
      </c>
      <c r="Y34" s="19">
        <v>4</v>
      </c>
      <c r="Z34" s="19">
        <v>4</v>
      </c>
      <c r="AA34" s="20">
        <v>1</v>
      </c>
      <c r="AB34">
        <v>5</v>
      </c>
      <c r="AC34">
        <v>6</v>
      </c>
      <c r="AD34">
        <v>7</v>
      </c>
      <c r="AE34">
        <v>6</v>
      </c>
      <c r="AF34">
        <v>5</v>
      </c>
      <c r="AG34">
        <v>5</v>
      </c>
      <c r="AH34">
        <v>2</v>
      </c>
      <c r="AI34">
        <v>3</v>
      </c>
      <c r="AJ34">
        <v>3</v>
      </c>
      <c r="AK34">
        <v>5</v>
      </c>
      <c r="AL34">
        <v>4</v>
      </c>
      <c r="AM34">
        <v>5</v>
      </c>
      <c r="AN34">
        <v>3</v>
      </c>
      <c r="AO34">
        <v>5</v>
      </c>
      <c r="AP34">
        <v>9</v>
      </c>
      <c r="AQ34">
        <v>2</v>
      </c>
      <c r="AR34">
        <v>3</v>
      </c>
      <c r="AS34">
        <v>3</v>
      </c>
      <c r="AT34">
        <v>5</v>
      </c>
      <c r="AU34">
        <v>3</v>
      </c>
      <c r="AV34">
        <v>4</v>
      </c>
      <c r="AW34">
        <v>5</v>
      </c>
      <c r="AX34">
        <v>16</v>
      </c>
      <c r="AY34">
        <v>8</v>
      </c>
      <c r="AZ34">
        <v>21</v>
      </c>
      <c r="BA34">
        <v>5</v>
      </c>
      <c r="BB34">
        <v>9</v>
      </c>
      <c r="BC34">
        <v>14</v>
      </c>
      <c r="BD34">
        <v>11</v>
      </c>
      <c r="BE34">
        <v>17</v>
      </c>
      <c r="BF34">
        <v>2</v>
      </c>
      <c r="BG34">
        <v>3</v>
      </c>
      <c r="BH34">
        <v>10</v>
      </c>
      <c r="BI34">
        <v>22</v>
      </c>
      <c r="BJ34">
        <v>12</v>
      </c>
      <c r="BK34">
        <v>13</v>
      </c>
      <c r="BL34">
        <v>4</v>
      </c>
      <c r="BM34">
        <v>7</v>
      </c>
      <c r="BN34">
        <v>19</v>
      </c>
      <c r="BO34">
        <v>6</v>
      </c>
      <c r="BP34">
        <v>18</v>
      </c>
      <c r="BQ34">
        <v>20</v>
      </c>
      <c r="BR34">
        <v>1</v>
      </c>
      <c r="BS34">
        <v>15</v>
      </c>
      <c r="BT34" s="7">
        <v>-29</v>
      </c>
    </row>
    <row r="35" spans="1:72">
      <c r="A35">
        <v>8749</v>
      </c>
      <c r="B35">
        <v>1</v>
      </c>
      <c r="C35">
        <v>1999</v>
      </c>
      <c r="D35" s="2">
        <v>43401.509780092594</v>
      </c>
      <c r="E35" t="s">
        <v>133</v>
      </c>
      <c r="F35" s="18">
        <v>5</v>
      </c>
      <c r="G35" s="19">
        <v>1</v>
      </c>
      <c r="H35" s="19">
        <v>1</v>
      </c>
      <c r="I35" s="19">
        <v>4</v>
      </c>
      <c r="J35" s="19">
        <v>1</v>
      </c>
      <c r="K35" s="19">
        <v>5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5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2</v>
      </c>
      <c r="Z35" s="19">
        <v>5</v>
      </c>
      <c r="AA35" s="20">
        <v>5</v>
      </c>
      <c r="AB35">
        <v>5</v>
      </c>
      <c r="AC35">
        <v>5</v>
      </c>
      <c r="AD35">
        <v>6</v>
      </c>
      <c r="AE35">
        <v>7</v>
      </c>
      <c r="AF35">
        <v>3</v>
      </c>
      <c r="AG35">
        <v>5</v>
      </c>
      <c r="AH35">
        <v>4</v>
      </c>
      <c r="AI35">
        <v>2</v>
      </c>
      <c r="AJ35">
        <v>3</v>
      </c>
      <c r="AK35">
        <v>3</v>
      </c>
      <c r="AL35">
        <v>6</v>
      </c>
      <c r="AM35">
        <v>7</v>
      </c>
      <c r="AN35">
        <v>4</v>
      </c>
      <c r="AO35">
        <v>3</v>
      </c>
      <c r="AP35">
        <v>3</v>
      </c>
      <c r="AQ35">
        <v>4</v>
      </c>
      <c r="AR35">
        <v>4</v>
      </c>
      <c r="AS35">
        <v>6</v>
      </c>
      <c r="AT35">
        <v>5</v>
      </c>
      <c r="AU35">
        <v>6</v>
      </c>
      <c r="AV35">
        <v>4</v>
      </c>
      <c r="AW35">
        <v>3</v>
      </c>
      <c r="AX35">
        <v>7</v>
      </c>
      <c r="AY35">
        <v>21</v>
      </c>
      <c r="AZ35">
        <v>8</v>
      </c>
      <c r="BA35">
        <v>18</v>
      </c>
      <c r="BB35">
        <v>2</v>
      </c>
      <c r="BC35">
        <v>14</v>
      </c>
      <c r="BD35">
        <v>6</v>
      </c>
      <c r="BE35">
        <v>12</v>
      </c>
      <c r="BF35">
        <v>16</v>
      </c>
      <c r="BG35">
        <v>13</v>
      </c>
      <c r="BH35">
        <v>3</v>
      </c>
      <c r="BI35">
        <v>9</v>
      </c>
      <c r="BJ35">
        <v>19</v>
      </c>
      <c r="BK35">
        <v>20</v>
      </c>
      <c r="BL35">
        <v>4</v>
      </c>
      <c r="BM35">
        <v>15</v>
      </c>
      <c r="BN35">
        <v>22</v>
      </c>
      <c r="BO35">
        <v>1</v>
      </c>
      <c r="BP35">
        <v>5</v>
      </c>
      <c r="BQ35">
        <v>10</v>
      </c>
      <c r="BR35">
        <v>17</v>
      </c>
      <c r="BS35">
        <v>11</v>
      </c>
      <c r="BT35" s="7">
        <v>31</v>
      </c>
    </row>
    <row r="36" spans="1:72">
      <c r="A36">
        <v>8765</v>
      </c>
      <c r="B36">
        <v>0</v>
      </c>
      <c r="C36">
        <v>2001</v>
      </c>
      <c r="D36" s="2">
        <v>43401.51363425926</v>
      </c>
      <c r="E36" t="s">
        <v>118</v>
      </c>
      <c r="F36" s="18">
        <v>2</v>
      </c>
      <c r="G36" s="19">
        <v>2</v>
      </c>
      <c r="H36" s="19">
        <v>3</v>
      </c>
      <c r="I36" s="19">
        <v>4</v>
      </c>
      <c r="J36" s="19">
        <v>2</v>
      </c>
      <c r="K36" s="19">
        <v>3</v>
      </c>
      <c r="L36" s="19">
        <v>1</v>
      </c>
      <c r="M36" s="19">
        <v>1</v>
      </c>
      <c r="N36" s="19">
        <v>2</v>
      </c>
      <c r="O36" s="19">
        <v>2</v>
      </c>
      <c r="P36" s="19">
        <v>3</v>
      </c>
      <c r="Q36" s="19">
        <v>4</v>
      </c>
      <c r="R36" s="19">
        <v>4</v>
      </c>
      <c r="S36" s="19">
        <v>4</v>
      </c>
      <c r="T36" s="19">
        <v>4</v>
      </c>
      <c r="U36" s="19">
        <v>3</v>
      </c>
      <c r="V36" s="19">
        <v>4</v>
      </c>
      <c r="W36" s="19">
        <v>2</v>
      </c>
      <c r="X36" s="19">
        <v>4</v>
      </c>
      <c r="Y36" s="19">
        <v>4</v>
      </c>
      <c r="Z36" s="19">
        <v>4</v>
      </c>
      <c r="AA36" s="20">
        <v>2</v>
      </c>
      <c r="AB36">
        <v>4</v>
      </c>
      <c r="AC36">
        <v>7</v>
      </c>
      <c r="AD36">
        <v>12</v>
      </c>
      <c r="AE36">
        <v>5</v>
      </c>
      <c r="AF36">
        <v>5</v>
      </c>
      <c r="AG36">
        <v>6</v>
      </c>
      <c r="AH36">
        <v>4</v>
      </c>
      <c r="AI36">
        <v>6</v>
      </c>
      <c r="AJ36">
        <v>4</v>
      </c>
      <c r="AK36">
        <v>10</v>
      </c>
      <c r="AL36">
        <v>5</v>
      </c>
      <c r="AM36">
        <v>5</v>
      </c>
      <c r="AN36">
        <v>4</v>
      </c>
      <c r="AO36">
        <v>6</v>
      </c>
      <c r="AP36">
        <v>3</v>
      </c>
      <c r="AQ36">
        <v>4</v>
      </c>
      <c r="AR36">
        <v>5</v>
      </c>
      <c r="AS36">
        <v>9</v>
      </c>
      <c r="AT36">
        <v>6</v>
      </c>
      <c r="AU36">
        <v>5</v>
      </c>
      <c r="AV36">
        <v>5</v>
      </c>
      <c r="AW36">
        <v>6</v>
      </c>
      <c r="AX36">
        <v>10</v>
      </c>
      <c r="AY36">
        <v>4</v>
      </c>
      <c r="AZ36">
        <v>18</v>
      </c>
      <c r="BA36">
        <v>8</v>
      </c>
      <c r="BB36">
        <v>6</v>
      </c>
      <c r="BC36">
        <v>5</v>
      </c>
      <c r="BD36">
        <v>9</v>
      </c>
      <c r="BE36">
        <v>7</v>
      </c>
      <c r="BF36">
        <v>3</v>
      </c>
      <c r="BG36">
        <v>1</v>
      </c>
      <c r="BH36">
        <v>15</v>
      </c>
      <c r="BI36">
        <v>22</v>
      </c>
      <c r="BJ36">
        <v>17</v>
      </c>
      <c r="BK36">
        <v>14</v>
      </c>
      <c r="BL36">
        <v>21</v>
      </c>
      <c r="BM36">
        <v>16</v>
      </c>
      <c r="BN36">
        <v>12</v>
      </c>
      <c r="BO36">
        <v>11</v>
      </c>
      <c r="BP36">
        <v>20</v>
      </c>
      <c r="BQ36">
        <v>19</v>
      </c>
      <c r="BR36">
        <v>13</v>
      </c>
      <c r="BS36">
        <v>2</v>
      </c>
      <c r="BT36" s="7">
        <v>-3</v>
      </c>
    </row>
    <row r="37" spans="1:72">
      <c r="A37">
        <v>8630</v>
      </c>
      <c r="B37">
        <v>0</v>
      </c>
      <c r="C37">
        <v>1997</v>
      </c>
      <c r="D37" s="2">
        <v>43401.53466435185</v>
      </c>
      <c r="E37" t="s">
        <v>118</v>
      </c>
      <c r="F37" s="18">
        <v>5</v>
      </c>
      <c r="G37" s="19">
        <v>4</v>
      </c>
      <c r="H37" s="19">
        <v>2</v>
      </c>
      <c r="I37" s="19">
        <v>5</v>
      </c>
      <c r="J37" s="19">
        <v>2</v>
      </c>
      <c r="K37" s="19">
        <v>5</v>
      </c>
      <c r="L37" s="19">
        <v>4</v>
      </c>
      <c r="M37" s="19">
        <v>2</v>
      </c>
      <c r="N37" s="19">
        <v>5</v>
      </c>
      <c r="O37" s="19">
        <v>5</v>
      </c>
      <c r="P37" s="19">
        <v>4</v>
      </c>
      <c r="Q37" s="19">
        <v>4</v>
      </c>
      <c r="R37" s="19">
        <v>5</v>
      </c>
      <c r="S37" s="19">
        <v>5</v>
      </c>
      <c r="T37" s="19">
        <v>4</v>
      </c>
      <c r="U37" s="19">
        <v>5</v>
      </c>
      <c r="V37" s="19">
        <v>4</v>
      </c>
      <c r="W37" s="19">
        <v>4</v>
      </c>
      <c r="X37" s="19">
        <v>5</v>
      </c>
      <c r="Y37" s="19">
        <v>4</v>
      </c>
      <c r="Z37" s="19">
        <v>2</v>
      </c>
      <c r="AA37" s="20">
        <v>3</v>
      </c>
      <c r="AB37">
        <v>3</v>
      </c>
      <c r="AC37">
        <v>6</v>
      </c>
      <c r="AD37">
        <v>7</v>
      </c>
      <c r="AE37">
        <v>4</v>
      </c>
      <c r="AF37">
        <v>4</v>
      </c>
      <c r="AG37">
        <v>3</v>
      </c>
      <c r="AH37">
        <v>3</v>
      </c>
      <c r="AI37">
        <v>9</v>
      </c>
      <c r="AJ37">
        <v>3</v>
      </c>
      <c r="AK37">
        <v>4</v>
      </c>
      <c r="AL37">
        <v>10</v>
      </c>
      <c r="AM37">
        <v>6</v>
      </c>
      <c r="AN37">
        <v>32</v>
      </c>
      <c r="AO37">
        <v>39</v>
      </c>
      <c r="AP37">
        <v>5</v>
      </c>
      <c r="AQ37">
        <v>3</v>
      </c>
      <c r="AR37">
        <v>4</v>
      </c>
      <c r="AS37">
        <v>5</v>
      </c>
      <c r="AT37">
        <v>4</v>
      </c>
      <c r="AU37">
        <v>74</v>
      </c>
      <c r="AV37">
        <v>4</v>
      </c>
      <c r="AW37">
        <v>1309</v>
      </c>
      <c r="AX37">
        <v>12</v>
      </c>
      <c r="AY37">
        <v>8</v>
      </c>
      <c r="AZ37">
        <v>21</v>
      </c>
      <c r="BA37">
        <v>18</v>
      </c>
      <c r="BB37">
        <v>17</v>
      </c>
      <c r="BC37">
        <v>7</v>
      </c>
      <c r="BD37">
        <v>20</v>
      </c>
      <c r="BE37">
        <v>1</v>
      </c>
      <c r="BF37">
        <v>4</v>
      </c>
      <c r="BG37">
        <v>9</v>
      </c>
      <c r="BH37">
        <v>19</v>
      </c>
      <c r="BI37">
        <v>11</v>
      </c>
      <c r="BJ37">
        <v>15</v>
      </c>
      <c r="BK37">
        <v>13</v>
      </c>
      <c r="BL37">
        <v>3</v>
      </c>
      <c r="BM37">
        <v>16</v>
      </c>
      <c r="BN37">
        <v>5</v>
      </c>
      <c r="BO37">
        <v>10</v>
      </c>
      <c r="BP37">
        <v>22</v>
      </c>
      <c r="BQ37">
        <v>14</v>
      </c>
      <c r="BR37">
        <v>2</v>
      </c>
      <c r="BS37">
        <v>6</v>
      </c>
      <c r="BT37" s="7">
        <v>-5</v>
      </c>
    </row>
    <row r="38" spans="1:72">
      <c r="A38">
        <v>8799</v>
      </c>
      <c r="B38">
        <v>0</v>
      </c>
      <c r="C38">
        <v>1992</v>
      </c>
      <c r="D38" s="2">
        <v>43401.591539351852</v>
      </c>
      <c r="E38" t="s">
        <v>120</v>
      </c>
      <c r="F38" s="18">
        <v>2</v>
      </c>
      <c r="G38" s="19">
        <v>2</v>
      </c>
      <c r="H38" s="19">
        <v>2</v>
      </c>
      <c r="I38" s="19">
        <v>4</v>
      </c>
      <c r="J38" s="19">
        <v>2</v>
      </c>
      <c r="K38" s="19">
        <v>5</v>
      </c>
      <c r="L38" s="19">
        <v>1</v>
      </c>
      <c r="M38" s="19">
        <v>1</v>
      </c>
      <c r="N38" s="19">
        <v>2</v>
      </c>
      <c r="O38" s="19">
        <v>1</v>
      </c>
      <c r="P38" s="19">
        <v>1</v>
      </c>
      <c r="Q38" s="19">
        <v>2</v>
      </c>
      <c r="R38" s="19">
        <v>3</v>
      </c>
      <c r="S38" s="19">
        <v>4</v>
      </c>
      <c r="T38" s="19">
        <v>2</v>
      </c>
      <c r="U38" s="19">
        <v>2</v>
      </c>
      <c r="V38" s="19">
        <v>2</v>
      </c>
      <c r="W38" s="19">
        <v>2</v>
      </c>
      <c r="X38" s="19">
        <v>4</v>
      </c>
      <c r="Y38" s="19">
        <v>4</v>
      </c>
      <c r="Z38" s="19">
        <v>4</v>
      </c>
      <c r="AA38" s="20">
        <v>1</v>
      </c>
      <c r="AB38">
        <v>4</v>
      </c>
      <c r="AC38">
        <v>7</v>
      </c>
      <c r="AD38">
        <v>6</v>
      </c>
      <c r="AE38">
        <v>5</v>
      </c>
      <c r="AF38">
        <v>8</v>
      </c>
      <c r="AG38">
        <v>5</v>
      </c>
      <c r="AH38">
        <v>4</v>
      </c>
      <c r="AI38">
        <v>3</v>
      </c>
      <c r="AJ38">
        <v>5</v>
      </c>
      <c r="AK38">
        <v>4</v>
      </c>
      <c r="AL38">
        <v>4</v>
      </c>
      <c r="AM38">
        <v>7</v>
      </c>
      <c r="AN38">
        <v>5</v>
      </c>
      <c r="AO38">
        <v>7</v>
      </c>
      <c r="AP38">
        <v>2</v>
      </c>
      <c r="AQ38">
        <v>4</v>
      </c>
      <c r="AR38">
        <v>7</v>
      </c>
      <c r="AS38">
        <v>3</v>
      </c>
      <c r="AT38">
        <v>9</v>
      </c>
      <c r="AU38">
        <v>6</v>
      </c>
      <c r="AV38">
        <v>3</v>
      </c>
      <c r="AW38">
        <v>3</v>
      </c>
      <c r="AX38">
        <v>15</v>
      </c>
      <c r="AY38">
        <v>2</v>
      </c>
      <c r="AZ38">
        <v>22</v>
      </c>
      <c r="BA38">
        <v>21</v>
      </c>
      <c r="BB38">
        <v>18</v>
      </c>
      <c r="BC38">
        <v>7</v>
      </c>
      <c r="BD38">
        <v>11</v>
      </c>
      <c r="BE38">
        <v>4</v>
      </c>
      <c r="BF38">
        <v>6</v>
      </c>
      <c r="BG38">
        <v>13</v>
      </c>
      <c r="BH38">
        <v>20</v>
      </c>
      <c r="BI38">
        <v>3</v>
      </c>
      <c r="BJ38">
        <v>12</v>
      </c>
      <c r="BK38">
        <v>14</v>
      </c>
      <c r="BL38">
        <v>17</v>
      </c>
      <c r="BM38">
        <v>16</v>
      </c>
      <c r="BN38">
        <v>10</v>
      </c>
      <c r="BO38">
        <v>19</v>
      </c>
      <c r="BP38">
        <v>8</v>
      </c>
      <c r="BQ38">
        <v>1</v>
      </c>
      <c r="BR38">
        <v>5</v>
      </c>
      <c r="BS38">
        <v>9</v>
      </c>
      <c r="BT38" s="7">
        <v>-5</v>
      </c>
    </row>
    <row r="39" spans="1:72">
      <c r="A39">
        <v>8812</v>
      </c>
      <c r="B39">
        <v>0</v>
      </c>
      <c r="C39">
        <v>1998</v>
      </c>
      <c r="D39" s="2">
        <v>43401.593240740738</v>
      </c>
      <c r="E39" t="s">
        <v>134</v>
      </c>
      <c r="F39" s="18">
        <v>5</v>
      </c>
      <c r="G39" s="19">
        <v>3</v>
      </c>
      <c r="H39" s="19">
        <v>3</v>
      </c>
      <c r="I39" s="19">
        <v>4</v>
      </c>
      <c r="J39" s="19">
        <v>1</v>
      </c>
      <c r="K39" s="19">
        <v>3</v>
      </c>
      <c r="L39" s="19">
        <v>3</v>
      </c>
      <c r="M39" s="19">
        <v>3</v>
      </c>
      <c r="N39" s="19">
        <v>5</v>
      </c>
      <c r="O39" s="19">
        <v>5</v>
      </c>
      <c r="P39" s="19">
        <v>4</v>
      </c>
      <c r="Q39" s="19">
        <v>5</v>
      </c>
      <c r="R39" s="19">
        <v>4</v>
      </c>
      <c r="S39" s="19">
        <v>5</v>
      </c>
      <c r="T39" s="19">
        <v>5</v>
      </c>
      <c r="U39" s="19">
        <v>5</v>
      </c>
      <c r="V39" s="19">
        <v>5</v>
      </c>
      <c r="W39" s="19">
        <v>5</v>
      </c>
      <c r="X39" s="19">
        <v>5</v>
      </c>
      <c r="Y39" s="19">
        <v>1</v>
      </c>
      <c r="Z39" s="19">
        <v>2</v>
      </c>
      <c r="AA39" s="20">
        <v>1</v>
      </c>
      <c r="AB39">
        <v>9</v>
      </c>
      <c r="AC39">
        <v>8</v>
      </c>
      <c r="AD39">
        <v>13</v>
      </c>
      <c r="AE39">
        <v>8</v>
      </c>
      <c r="AF39">
        <v>6</v>
      </c>
      <c r="AG39">
        <v>8</v>
      </c>
      <c r="AH39">
        <v>6</v>
      </c>
      <c r="AI39">
        <v>6</v>
      </c>
      <c r="AJ39">
        <v>5</v>
      </c>
      <c r="AK39">
        <v>6</v>
      </c>
      <c r="AL39">
        <v>13</v>
      </c>
      <c r="AM39">
        <v>10</v>
      </c>
      <c r="AN39">
        <v>7</v>
      </c>
      <c r="AO39">
        <v>5</v>
      </c>
      <c r="AP39">
        <v>6</v>
      </c>
      <c r="AQ39">
        <v>11</v>
      </c>
      <c r="AR39">
        <v>7</v>
      </c>
      <c r="AS39">
        <v>4</v>
      </c>
      <c r="AT39">
        <v>8</v>
      </c>
      <c r="AU39">
        <v>9</v>
      </c>
      <c r="AV39">
        <v>6</v>
      </c>
      <c r="AW39">
        <v>7</v>
      </c>
      <c r="AX39">
        <v>1</v>
      </c>
      <c r="AY39">
        <v>22</v>
      </c>
      <c r="AZ39">
        <v>21</v>
      </c>
      <c r="BA39">
        <v>16</v>
      </c>
      <c r="BB39">
        <v>18</v>
      </c>
      <c r="BC39">
        <v>5</v>
      </c>
      <c r="BD39">
        <v>15</v>
      </c>
      <c r="BE39">
        <v>14</v>
      </c>
      <c r="BF39">
        <v>4</v>
      </c>
      <c r="BG39">
        <v>3</v>
      </c>
      <c r="BH39">
        <v>9</v>
      </c>
      <c r="BI39">
        <v>11</v>
      </c>
      <c r="BJ39">
        <v>6</v>
      </c>
      <c r="BK39">
        <v>19</v>
      </c>
      <c r="BL39">
        <v>12</v>
      </c>
      <c r="BM39">
        <v>10</v>
      </c>
      <c r="BN39">
        <v>13</v>
      </c>
      <c r="BO39">
        <v>17</v>
      </c>
      <c r="BP39">
        <v>20</v>
      </c>
      <c r="BQ39">
        <v>2</v>
      </c>
      <c r="BR39">
        <v>8</v>
      </c>
      <c r="BS39">
        <v>7</v>
      </c>
      <c r="BT39" s="7">
        <v>-15</v>
      </c>
    </row>
    <row r="40" spans="1:72">
      <c r="A40">
        <v>8828</v>
      </c>
      <c r="B40">
        <v>0</v>
      </c>
      <c r="C40">
        <v>1958</v>
      </c>
      <c r="D40" s="2">
        <v>43401.595462962963</v>
      </c>
      <c r="E40" t="s">
        <v>135</v>
      </c>
      <c r="F40" s="18">
        <v>5</v>
      </c>
      <c r="G40" s="19">
        <v>5</v>
      </c>
      <c r="H40" s="19">
        <v>5</v>
      </c>
      <c r="I40" s="19">
        <v>5</v>
      </c>
      <c r="J40" s="19">
        <v>1</v>
      </c>
      <c r="K40" s="19">
        <v>5</v>
      </c>
      <c r="L40" s="19">
        <v>5</v>
      </c>
      <c r="M40" s="19">
        <v>4</v>
      </c>
      <c r="N40" s="19">
        <v>5</v>
      </c>
      <c r="O40" s="19">
        <v>5</v>
      </c>
      <c r="P40" s="19">
        <v>5</v>
      </c>
      <c r="Q40" s="19">
        <v>3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5</v>
      </c>
      <c r="Y40" s="19">
        <v>1</v>
      </c>
      <c r="Z40" s="19">
        <v>1</v>
      </c>
      <c r="AA40" s="20">
        <v>1</v>
      </c>
      <c r="AB40">
        <v>3</v>
      </c>
      <c r="AC40">
        <v>5</v>
      </c>
      <c r="AD40">
        <v>7</v>
      </c>
      <c r="AE40">
        <v>4</v>
      </c>
      <c r="AF40">
        <v>5</v>
      </c>
      <c r="AG40">
        <v>14</v>
      </c>
      <c r="AH40">
        <v>3</v>
      </c>
      <c r="AI40">
        <v>5</v>
      </c>
      <c r="AJ40">
        <v>3</v>
      </c>
      <c r="AK40">
        <v>5</v>
      </c>
      <c r="AL40">
        <v>3</v>
      </c>
      <c r="AM40">
        <v>8</v>
      </c>
      <c r="AN40">
        <v>6</v>
      </c>
      <c r="AO40">
        <v>3</v>
      </c>
      <c r="AP40">
        <v>2</v>
      </c>
      <c r="AQ40">
        <v>3</v>
      </c>
      <c r="AR40">
        <v>9</v>
      </c>
      <c r="AS40">
        <v>2</v>
      </c>
      <c r="AT40">
        <v>4</v>
      </c>
      <c r="AU40">
        <v>6</v>
      </c>
      <c r="AV40">
        <v>4</v>
      </c>
      <c r="AW40">
        <v>5</v>
      </c>
      <c r="AX40">
        <v>15</v>
      </c>
      <c r="AY40">
        <v>9</v>
      </c>
      <c r="AZ40">
        <v>4</v>
      </c>
      <c r="BA40">
        <v>17</v>
      </c>
      <c r="BB40">
        <v>22</v>
      </c>
      <c r="BC40">
        <v>18</v>
      </c>
      <c r="BD40">
        <v>19</v>
      </c>
      <c r="BE40">
        <v>11</v>
      </c>
      <c r="BF40">
        <v>10</v>
      </c>
      <c r="BG40">
        <v>2</v>
      </c>
      <c r="BH40">
        <v>13</v>
      </c>
      <c r="BI40">
        <v>21</v>
      </c>
      <c r="BJ40">
        <v>1</v>
      </c>
      <c r="BK40">
        <v>5</v>
      </c>
      <c r="BL40">
        <v>6</v>
      </c>
      <c r="BM40">
        <v>14</v>
      </c>
      <c r="BN40">
        <v>8</v>
      </c>
      <c r="BO40">
        <v>20</v>
      </c>
      <c r="BP40">
        <v>12</v>
      </c>
      <c r="BQ40">
        <v>3</v>
      </c>
      <c r="BR40">
        <v>16</v>
      </c>
      <c r="BS40">
        <v>7</v>
      </c>
      <c r="BT40" s="7">
        <v>-4</v>
      </c>
    </row>
    <row r="41" spans="1:72">
      <c r="A41">
        <v>8822</v>
      </c>
      <c r="B41">
        <v>0</v>
      </c>
      <c r="C41">
        <v>1956</v>
      </c>
      <c r="D41" s="2">
        <v>43401.606793981482</v>
      </c>
      <c r="E41" t="s">
        <v>123</v>
      </c>
      <c r="F41" s="18">
        <v>4</v>
      </c>
      <c r="G41" s="19">
        <v>5</v>
      </c>
      <c r="H41" s="19">
        <v>4</v>
      </c>
      <c r="I41" s="19">
        <v>5</v>
      </c>
      <c r="J41" s="19">
        <v>1</v>
      </c>
      <c r="K41" s="19">
        <v>4</v>
      </c>
      <c r="L41" s="19">
        <v>2</v>
      </c>
      <c r="M41" s="19">
        <v>2</v>
      </c>
      <c r="N41" s="19">
        <v>4</v>
      </c>
      <c r="O41" s="19">
        <v>3</v>
      </c>
      <c r="P41" s="19">
        <v>2</v>
      </c>
      <c r="Q41" s="19">
        <v>4</v>
      </c>
      <c r="R41" s="19">
        <v>3</v>
      </c>
      <c r="S41" s="19">
        <v>5</v>
      </c>
      <c r="T41" s="19">
        <v>5</v>
      </c>
      <c r="U41" s="19">
        <v>5</v>
      </c>
      <c r="V41" s="19">
        <v>5</v>
      </c>
      <c r="W41" s="19">
        <v>5</v>
      </c>
      <c r="X41" s="19">
        <v>5</v>
      </c>
      <c r="Y41" s="19">
        <v>5</v>
      </c>
      <c r="Z41" s="19">
        <v>3</v>
      </c>
      <c r="AA41" s="20">
        <v>2</v>
      </c>
      <c r="AB41">
        <v>8</v>
      </c>
      <c r="AC41">
        <v>8</v>
      </c>
      <c r="AD41">
        <v>14</v>
      </c>
      <c r="AE41">
        <v>6</v>
      </c>
      <c r="AF41">
        <v>11</v>
      </c>
      <c r="AG41">
        <v>14</v>
      </c>
      <c r="AH41">
        <v>7</v>
      </c>
      <c r="AI41">
        <v>8</v>
      </c>
      <c r="AJ41">
        <v>9</v>
      </c>
      <c r="AK41">
        <v>10</v>
      </c>
      <c r="AL41">
        <v>6</v>
      </c>
      <c r="AM41">
        <v>14</v>
      </c>
      <c r="AN41">
        <v>10</v>
      </c>
      <c r="AO41">
        <v>12</v>
      </c>
      <c r="AP41">
        <v>11</v>
      </c>
      <c r="AQ41">
        <v>8</v>
      </c>
      <c r="AR41">
        <v>12</v>
      </c>
      <c r="AS41">
        <v>8</v>
      </c>
      <c r="AT41">
        <v>7</v>
      </c>
      <c r="AU41">
        <v>8</v>
      </c>
      <c r="AV41">
        <v>6</v>
      </c>
      <c r="AW41">
        <v>6</v>
      </c>
      <c r="AX41">
        <v>7</v>
      </c>
      <c r="AY41">
        <v>5</v>
      </c>
      <c r="AZ41">
        <v>2</v>
      </c>
      <c r="BA41">
        <v>19</v>
      </c>
      <c r="BB41">
        <v>16</v>
      </c>
      <c r="BC41">
        <v>3</v>
      </c>
      <c r="BD41">
        <v>13</v>
      </c>
      <c r="BE41">
        <v>6</v>
      </c>
      <c r="BF41">
        <v>21</v>
      </c>
      <c r="BG41">
        <v>11</v>
      </c>
      <c r="BH41">
        <v>18</v>
      </c>
      <c r="BI41">
        <v>10</v>
      </c>
      <c r="BJ41">
        <v>20</v>
      </c>
      <c r="BK41">
        <v>1</v>
      </c>
      <c r="BL41">
        <v>9</v>
      </c>
      <c r="BM41">
        <v>4</v>
      </c>
      <c r="BN41">
        <v>8</v>
      </c>
      <c r="BO41">
        <v>14</v>
      </c>
      <c r="BP41">
        <v>15</v>
      </c>
      <c r="BQ41">
        <v>12</v>
      </c>
      <c r="BR41">
        <v>17</v>
      </c>
      <c r="BS41">
        <v>22</v>
      </c>
      <c r="BT41" s="7">
        <v>-13</v>
      </c>
    </row>
    <row r="42" spans="1:72">
      <c r="A42">
        <v>8852</v>
      </c>
      <c r="B42">
        <v>0</v>
      </c>
      <c r="C42">
        <v>1958</v>
      </c>
      <c r="D42" s="2">
        <v>43401.687638888892</v>
      </c>
      <c r="E42" t="s">
        <v>123</v>
      </c>
      <c r="F42" s="18">
        <v>5</v>
      </c>
      <c r="G42" s="19">
        <v>5</v>
      </c>
      <c r="H42" s="19">
        <v>5</v>
      </c>
      <c r="I42" s="19">
        <v>5</v>
      </c>
      <c r="J42" s="19">
        <v>1</v>
      </c>
      <c r="K42" s="19">
        <v>4</v>
      </c>
      <c r="L42" s="19">
        <v>4</v>
      </c>
      <c r="M42" s="19">
        <v>1</v>
      </c>
      <c r="N42" s="19">
        <v>5</v>
      </c>
      <c r="O42" s="19">
        <v>5</v>
      </c>
      <c r="P42" s="19">
        <v>4</v>
      </c>
      <c r="Q42" s="19">
        <v>2</v>
      </c>
      <c r="R42" s="19">
        <v>5</v>
      </c>
      <c r="S42" s="19">
        <v>5</v>
      </c>
      <c r="T42" s="19">
        <v>5</v>
      </c>
      <c r="U42" s="19">
        <v>5</v>
      </c>
      <c r="V42" s="19">
        <v>5</v>
      </c>
      <c r="W42" s="19">
        <v>5</v>
      </c>
      <c r="X42" s="19">
        <v>5</v>
      </c>
      <c r="Y42" s="19">
        <v>2</v>
      </c>
      <c r="Z42" s="19">
        <v>3</v>
      </c>
      <c r="AA42" s="20">
        <v>3</v>
      </c>
      <c r="AB42">
        <v>7</v>
      </c>
      <c r="AC42">
        <v>11</v>
      </c>
      <c r="AD42">
        <v>20</v>
      </c>
      <c r="AE42">
        <v>9</v>
      </c>
      <c r="AF42">
        <v>10</v>
      </c>
      <c r="AG42">
        <v>10</v>
      </c>
      <c r="AH42">
        <v>8</v>
      </c>
      <c r="AI42">
        <v>14</v>
      </c>
      <c r="AJ42">
        <v>10</v>
      </c>
      <c r="AK42">
        <v>23</v>
      </c>
      <c r="AL42">
        <v>10</v>
      </c>
      <c r="AM42">
        <v>36</v>
      </c>
      <c r="AN42">
        <v>11</v>
      </c>
      <c r="AO42">
        <v>5</v>
      </c>
      <c r="AP42">
        <v>9</v>
      </c>
      <c r="AQ42">
        <v>3</v>
      </c>
      <c r="AR42">
        <v>4</v>
      </c>
      <c r="AS42">
        <v>5</v>
      </c>
      <c r="AT42">
        <v>5</v>
      </c>
      <c r="AU42">
        <v>12</v>
      </c>
      <c r="AV42">
        <v>10</v>
      </c>
      <c r="AW42">
        <v>12</v>
      </c>
      <c r="AX42">
        <v>5</v>
      </c>
      <c r="AY42">
        <v>8</v>
      </c>
      <c r="AZ42">
        <v>19</v>
      </c>
      <c r="BA42">
        <v>20</v>
      </c>
      <c r="BB42">
        <v>1</v>
      </c>
      <c r="BC42">
        <v>14</v>
      </c>
      <c r="BD42">
        <v>16</v>
      </c>
      <c r="BE42">
        <v>22</v>
      </c>
      <c r="BF42">
        <v>11</v>
      </c>
      <c r="BG42">
        <v>6</v>
      </c>
      <c r="BH42">
        <v>10</v>
      </c>
      <c r="BI42">
        <v>2</v>
      </c>
      <c r="BJ42">
        <v>3</v>
      </c>
      <c r="BK42">
        <v>12</v>
      </c>
      <c r="BL42">
        <v>17</v>
      </c>
      <c r="BM42">
        <v>13</v>
      </c>
      <c r="BN42">
        <v>7</v>
      </c>
      <c r="BO42">
        <v>4</v>
      </c>
      <c r="BP42">
        <v>18</v>
      </c>
      <c r="BQ42">
        <v>9</v>
      </c>
      <c r="BR42">
        <v>15</v>
      </c>
      <c r="BS42">
        <v>21</v>
      </c>
      <c r="BT42" s="7">
        <v>-13</v>
      </c>
    </row>
    <row r="43" spans="1:72">
      <c r="A43">
        <v>8864</v>
      </c>
      <c r="B43">
        <v>0</v>
      </c>
      <c r="C43">
        <v>1999</v>
      </c>
      <c r="D43" s="2">
        <v>43401.717152777775</v>
      </c>
      <c r="E43" t="s">
        <v>136</v>
      </c>
      <c r="F43" s="18">
        <v>2</v>
      </c>
      <c r="G43" s="19">
        <v>2</v>
      </c>
      <c r="H43" s="19">
        <v>2</v>
      </c>
      <c r="I43" s="19">
        <v>4</v>
      </c>
      <c r="J43" s="19">
        <v>4</v>
      </c>
      <c r="K43" s="19">
        <v>3</v>
      </c>
      <c r="L43" s="19">
        <v>1</v>
      </c>
      <c r="M43" s="19">
        <v>1</v>
      </c>
      <c r="N43" s="19">
        <v>2</v>
      </c>
      <c r="O43" s="19">
        <v>2</v>
      </c>
      <c r="P43" s="19">
        <v>2</v>
      </c>
      <c r="Q43" s="19">
        <v>4</v>
      </c>
      <c r="R43" s="19">
        <v>1</v>
      </c>
      <c r="S43" s="19">
        <v>4</v>
      </c>
      <c r="T43" s="19">
        <v>2</v>
      </c>
      <c r="U43" s="19">
        <v>2</v>
      </c>
      <c r="V43" s="19">
        <v>2</v>
      </c>
      <c r="W43" s="19">
        <v>2</v>
      </c>
      <c r="X43" s="19">
        <v>4</v>
      </c>
      <c r="Y43" s="19">
        <v>4</v>
      </c>
      <c r="Z43" s="19">
        <v>4</v>
      </c>
      <c r="AA43" s="20">
        <v>2</v>
      </c>
      <c r="AB43">
        <v>6</v>
      </c>
      <c r="AC43">
        <v>9</v>
      </c>
      <c r="AD43">
        <v>6</v>
      </c>
      <c r="AE43">
        <v>11</v>
      </c>
      <c r="AF43">
        <v>3</v>
      </c>
      <c r="AG43">
        <v>6</v>
      </c>
      <c r="AH43">
        <v>4</v>
      </c>
      <c r="AI43">
        <v>4</v>
      </c>
      <c r="AJ43">
        <v>5</v>
      </c>
      <c r="AK43">
        <v>3</v>
      </c>
      <c r="AL43">
        <v>5</v>
      </c>
      <c r="AM43">
        <v>13</v>
      </c>
      <c r="AN43">
        <v>6</v>
      </c>
      <c r="AO43">
        <v>7</v>
      </c>
      <c r="AP43">
        <v>2</v>
      </c>
      <c r="AQ43">
        <v>6</v>
      </c>
      <c r="AR43">
        <v>8</v>
      </c>
      <c r="AS43">
        <v>7</v>
      </c>
      <c r="AT43">
        <v>8</v>
      </c>
      <c r="AU43">
        <v>6</v>
      </c>
      <c r="AV43">
        <v>3</v>
      </c>
      <c r="AW43">
        <v>17</v>
      </c>
      <c r="AX43">
        <v>18</v>
      </c>
      <c r="AY43">
        <v>3</v>
      </c>
      <c r="AZ43">
        <v>5</v>
      </c>
      <c r="BA43">
        <v>22</v>
      </c>
      <c r="BB43">
        <v>2</v>
      </c>
      <c r="BC43">
        <v>12</v>
      </c>
      <c r="BD43">
        <v>20</v>
      </c>
      <c r="BE43">
        <v>19</v>
      </c>
      <c r="BF43">
        <v>10</v>
      </c>
      <c r="BG43">
        <v>14</v>
      </c>
      <c r="BH43">
        <v>8</v>
      </c>
      <c r="BI43">
        <v>1</v>
      </c>
      <c r="BJ43">
        <v>9</v>
      </c>
      <c r="BK43">
        <v>11</v>
      </c>
      <c r="BL43">
        <v>21</v>
      </c>
      <c r="BM43">
        <v>15</v>
      </c>
      <c r="BN43">
        <v>16</v>
      </c>
      <c r="BO43">
        <v>17</v>
      </c>
      <c r="BP43">
        <v>6</v>
      </c>
      <c r="BQ43">
        <v>13</v>
      </c>
      <c r="BR43">
        <v>7</v>
      </c>
      <c r="BS43">
        <v>4</v>
      </c>
      <c r="BT43" s="7">
        <v>-18</v>
      </c>
    </row>
    <row r="44" spans="1:72">
      <c r="A44">
        <v>8866</v>
      </c>
      <c r="B44">
        <v>0</v>
      </c>
      <c r="C44">
        <v>1985</v>
      </c>
      <c r="D44" s="2">
        <v>43401.719895833332</v>
      </c>
      <c r="E44" t="s">
        <v>137</v>
      </c>
      <c r="F44" s="18">
        <v>5</v>
      </c>
      <c r="G44" s="19">
        <v>5</v>
      </c>
      <c r="H44" s="19">
        <v>4</v>
      </c>
      <c r="I44" s="19">
        <v>3</v>
      </c>
      <c r="J44" s="19">
        <v>1</v>
      </c>
      <c r="K44" s="19">
        <v>1</v>
      </c>
      <c r="L44" s="19">
        <v>4</v>
      </c>
      <c r="M44" s="19">
        <v>3</v>
      </c>
      <c r="N44" s="19">
        <v>5</v>
      </c>
      <c r="O44" s="19">
        <v>5</v>
      </c>
      <c r="P44" s="19">
        <v>5</v>
      </c>
      <c r="Q44" s="19">
        <v>2</v>
      </c>
      <c r="R44" s="19">
        <v>4</v>
      </c>
      <c r="S44" s="19">
        <v>5</v>
      </c>
      <c r="T44" s="19">
        <v>5</v>
      </c>
      <c r="U44" s="19">
        <v>5</v>
      </c>
      <c r="V44" s="19">
        <v>5</v>
      </c>
      <c r="W44" s="19">
        <v>5</v>
      </c>
      <c r="X44" s="19">
        <v>5</v>
      </c>
      <c r="Y44" s="19">
        <v>3</v>
      </c>
      <c r="Z44" s="19">
        <v>3</v>
      </c>
      <c r="AA44" s="20">
        <v>1</v>
      </c>
      <c r="AB44">
        <v>5</v>
      </c>
      <c r="AC44">
        <v>4</v>
      </c>
      <c r="AD44">
        <v>20</v>
      </c>
      <c r="AE44">
        <v>7</v>
      </c>
      <c r="AF44">
        <v>6</v>
      </c>
      <c r="AG44">
        <v>6</v>
      </c>
      <c r="AH44">
        <v>4</v>
      </c>
      <c r="AI44">
        <v>11</v>
      </c>
      <c r="AJ44">
        <v>7</v>
      </c>
      <c r="AK44">
        <v>3</v>
      </c>
      <c r="AL44">
        <v>4</v>
      </c>
      <c r="AM44">
        <v>10</v>
      </c>
      <c r="AN44">
        <v>3</v>
      </c>
      <c r="AO44">
        <v>2</v>
      </c>
      <c r="AP44">
        <v>4</v>
      </c>
      <c r="AQ44">
        <v>1</v>
      </c>
      <c r="AR44">
        <v>8</v>
      </c>
      <c r="AS44">
        <v>3</v>
      </c>
      <c r="AT44">
        <v>4</v>
      </c>
      <c r="AU44">
        <v>5</v>
      </c>
      <c r="AV44">
        <v>6</v>
      </c>
      <c r="AW44">
        <v>3</v>
      </c>
      <c r="AX44">
        <v>17</v>
      </c>
      <c r="AY44">
        <v>18</v>
      </c>
      <c r="AZ44">
        <v>9</v>
      </c>
      <c r="BA44">
        <v>22</v>
      </c>
      <c r="BB44">
        <v>20</v>
      </c>
      <c r="BC44">
        <v>10</v>
      </c>
      <c r="BD44">
        <v>19</v>
      </c>
      <c r="BE44">
        <v>6</v>
      </c>
      <c r="BF44">
        <v>5</v>
      </c>
      <c r="BG44">
        <v>11</v>
      </c>
      <c r="BH44">
        <v>8</v>
      </c>
      <c r="BI44">
        <v>7</v>
      </c>
      <c r="BJ44">
        <v>14</v>
      </c>
      <c r="BK44">
        <v>15</v>
      </c>
      <c r="BL44">
        <v>3</v>
      </c>
      <c r="BM44">
        <v>2</v>
      </c>
      <c r="BN44">
        <v>1</v>
      </c>
      <c r="BO44">
        <v>4</v>
      </c>
      <c r="BP44">
        <v>16</v>
      </c>
      <c r="BQ44">
        <v>13</v>
      </c>
      <c r="BR44">
        <v>12</v>
      </c>
      <c r="BS44">
        <v>21</v>
      </c>
      <c r="BT44" s="7">
        <v>-27</v>
      </c>
    </row>
    <row r="45" spans="1:72">
      <c r="A45">
        <v>8869</v>
      </c>
      <c r="B45">
        <v>0</v>
      </c>
      <c r="C45">
        <v>1997</v>
      </c>
      <c r="D45" s="2">
        <v>43401.741226851853</v>
      </c>
      <c r="E45" t="s">
        <v>122</v>
      </c>
      <c r="F45" s="18">
        <v>4</v>
      </c>
      <c r="G45" s="19">
        <v>3</v>
      </c>
      <c r="H45" s="19">
        <v>2</v>
      </c>
      <c r="I45" s="19">
        <v>4</v>
      </c>
      <c r="J45" s="19">
        <v>2</v>
      </c>
      <c r="K45" s="19">
        <v>3</v>
      </c>
      <c r="L45" s="19">
        <v>4</v>
      </c>
      <c r="M45" s="19">
        <v>2</v>
      </c>
      <c r="N45" s="19">
        <v>4</v>
      </c>
      <c r="O45" s="19">
        <v>4</v>
      </c>
      <c r="P45" s="19">
        <v>4</v>
      </c>
      <c r="Q45" s="19">
        <v>2</v>
      </c>
      <c r="R45" s="19">
        <v>3</v>
      </c>
      <c r="S45" s="19">
        <v>5</v>
      </c>
      <c r="T45" s="19">
        <v>4</v>
      </c>
      <c r="U45" s="19">
        <v>4</v>
      </c>
      <c r="V45" s="19">
        <v>4</v>
      </c>
      <c r="W45" s="19">
        <v>4</v>
      </c>
      <c r="X45" s="19">
        <v>4</v>
      </c>
      <c r="Y45" s="19">
        <v>4</v>
      </c>
      <c r="Z45" s="19">
        <v>4</v>
      </c>
      <c r="AA45" s="20">
        <v>2</v>
      </c>
      <c r="AB45">
        <v>5</v>
      </c>
      <c r="AC45">
        <v>11</v>
      </c>
      <c r="AD45">
        <v>8</v>
      </c>
      <c r="AE45">
        <v>5</v>
      </c>
      <c r="AF45">
        <v>6</v>
      </c>
      <c r="AG45">
        <v>5</v>
      </c>
      <c r="AH45">
        <v>12</v>
      </c>
      <c r="AI45">
        <v>5</v>
      </c>
      <c r="AJ45">
        <v>15</v>
      </c>
      <c r="AK45">
        <v>4</v>
      </c>
      <c r="AL45">
        <v>6</v>
      </c>
      <c r="AM45">
        <v>6</v>
      </c>
      <c r="AN45">
        <v>6</v>
      </c>
      <c r="AO45">
        <v>11</v>
      </c>
      <c r="AP45">
        <v>7</v>
      </c>
      <c r="AQ45">
        <v>3</v>
      </c>
      <c r="AR45">
        <v>5</v>
      </c>
      <c r="AS45">
        <v>7</v>
      </c>
      <c r="AT45">
        <v>9</v>
      </c>
      <c r="AU45">
        <v>5</v>
      </c>
      <c r="AV45">
        <v>4</v>
      </c>
      <c r="AW45">
        <v>3</v>
      </c>
      <c r="AX45">
        <v>22</v>
      </c>
      <c r="AY45">
        <v>15</v>
      </c>
      <c r="AZ45">
        <v>2</v>
      </c>
      <c r="BA45">
        <v>18</v>
      </c>
      <c r="BB45">
        <v>5</v>
      </c>
      <c r="BC45">
        <v>19</v>
      </c>
      <c r="BD45">
        <v>10</v>
      </c>
      <c r="BE45">
        <v>8</v>
      </c>
      <c r="BF45">
        <v>13</v>
      </c>
      <c r="BG45">
        <v>11</v>
      </c>
      <c r="BH45">
        <v>6</v>
      </c>
      <c r="BI45">
        <v>7</v>
      </c>
      <c r="BJ45">
        <v>4</v>
      </c>
      <c r="BK45">
        <v>9</v>
      </c>
      <c r="BL45">
        <v>1</v>
      </c>
      <c r="BM45">
        <v>14</v>
      </c>
      <c r="BN45">
        <v>17</v>
      </c>
      <c r="BO45">
        <v>12</v>
      </c>
      <c r="BP45">
        <v>21</v>
      </c>
      <c r="BQ45">
        <v>16</v>
      </c>
      <c r="BR45">
        <v>3</v>
      </c>
      <c r="BS45">
        <v>20</v>
      </c>
      <c r="BT45" s="7">
        <v>-35</v>
      </c>
    </row>
    <row r="46" spans="1:72">
      <c r="A46">
        <v>8883</v>
      </c>
      <c r="B46">
        <v>1</v>
      </c>
      <c r="C46">
        <v>1961</v>
      </c>
      <c r="D46" s="2">
        <v>43401.756273148145</v>
      </c>
      <c r="E46" t="s">
        <v>115</v>
      </c>
      <c r="F46" s="18">
        <v>4</v>
      </c>
      <c r="G46" s="19">
        <v>5</v>
      </c>
      <c r="H46" s="19">
        <v>4</v>
      </c>
      <c r="I46" s="19">
        <v>4</v>
      </c>
      <c r="J46" s="19">
        <v>2</v>
      </c>
      <c r="K46" s="19">
        <v>4</v>
      </c>
      <c r="L46" s="19">
        <v>2</v>
      </c>
      <c r="M46" s="19">
        <v>2</v>
      </c>
      <c r="N46" s="19">
        <v>3</v>
      </c>
      <c r="O46" s="19">
        <v>3</v>
      </c>
      <c r="P46" s="19">
        <v>4</v>
      </c>
      <c r="Q46" s="19">
        <v>3</v>
      </c>
      <c r="R46" s="19">
        <v>3</v>
      </c>
      <c r="S46" s="19">
        <v>4</v>
      </c>
      <c r="T46" s="19">
        <v>4</v>
      </c>
      <c r="U46" s="19">
        <v>4</v>
      </c>
      <c r="V46" s="19">
        <v>4</v>
      </c>
      <c r="W46" s="19">
        <v>4</v>
      </c>
      <c r="X46" s="19">
        <v>3</v>
      </c>
      <c r="Y46" s="19">
        <v>3</v>
      </c>
      <c r="Z46" s="19">
        <v>2</v>
      </c>
      <c r="AA46" s="20">
        <v>2</v>
      </c>
      <c r="AB46">
        <v>5</v>
      </c>
      <c r="AC46">
        <v>8</v>
      </c>
      <c r="AD46">
        <v>10</v>
      </c>
      <c r="AE46">
        <v>5</v>
      </c>
      <c r="AF46">
        <v>4</v>
      </c>
      <c r="AG46">
        <v>6</v>
      </c>
      <c r="AH46">
        <v>7</v>
      </c>
      <c r="AI46">
        <v>6</v>
      </c>
      <c r="AJ46">
        <v>4</v>
      </c>
      <c r="AK46">
        <v>4</v>
      </c>
      <c r="AL46">
        <v>5</v>
      </c>
      <c r="AM46">
        <v>9</v>
      </c>
      <c r="AN46">
        <v>3</v>
      </c>
      <c r="AO46">
        <v>2</v>
      </c>
      <c r="AP46">
        <v>5</v>
      </c>
      <c r="AQ46">
        <v>4</v>
      </c>
      <c r="AR46">
        <v>5</v>
      </c>
      <c r="AS46">
        <v>3</v>
      </c>
      <c r="AT46">
        <v>4</v>
      </c>
      <c r="AU46">
        <v>4</v>
      </c>
      <c r="AV46">
        <v>5</v>
      </c>
      <c r="AW46">
        <v>4</v>
      </c>
      <c r="AX46">
        <v>15</v>
      </c>
      <c r="AY46">
        <v>10</v>
      </c>
      <c r="AZ46">
        <v>22</v>
      </c>
      <c r="BA46">
        <v>13</v>
      </c>
      <c r="BB46">
        <v>18</v>
      </c>
      <c r="BC46">
        <v>11</v>
      </c>
      <c r="BD46">
        <v>20</v>
      </c>
      <c r="BE46">
        <v>7</v>
      </c>
      <c r="BF46">
        <v>17</v>
      </c>
      <c r="BG46">
        <v>21</v>
      </c>
      <c r="BH46">
        <v>9</v>
      </c>
      <c r="BI46">
        <v>6</v>
      </c>
      <c r="BJ46">
        <v>4</v>
      </c>
      <c r="BK46">
        <v>12</v>
      </c>
      <c r="BL46">
        <v>16</v>
      </c>
      <c r="BM46">
        <v>8</v>
      </c>
      <c r="BN46">
        <v>5</v>
      </c>
      <c r="BO46">
        <v>14</v>
      </c>
      <c r="BP46">
        <v>19</v>
      </c>
      <c r="BQ46">
        <v>1</v>
      </c>
      <c r="BR46">
        <v>2</v>
      </c>
      <c r="BS46">
        <v>3</v>
      </c>
      <c r="BT46" s="7">
        <v>-30</v>
      </c>
    </row>
    <row r="47" spans="1:72">
      <c r="A47">
        <v>8819</v>
      </c>
      <c r="B47">
        <v>0</v>
      </c>
      <c r="C47">
        <v>1972</v>
      </c>
      <c r="D47" s="2">
        <v>43401.760416666664</v>
      </c>
      <c r="E47" t="s">
        <v>118</v>
      </c>
      <c r="F47" s="18">
        <v>5</v>
      </c>
      <c r="G47" s="19">
        <v>5</v>
      </c>
      <c r="H47" s="19">
        <v>5</v>
      </c>
      <c r="I47" s="19">
        <v>5</v>
      </c>
      <c r="J47" s="19">
        <v>1</v>
      </c>
      <c r="K47" s="19">
        <v>1</v>
      </c>
      <c r="L47" s="19">
        <v>2</v>
      </c>
      <c r="M47" s="19">
        <v>1</v>
      </c>
      <c r="N47" s="19">
        <v>5</v>
      </c>
      <c r="O47" s="19">
        <v>5</v>
      </c>
      <c r="P47" s="19">
        <v>5</v>
      </c>
      <c r="Q47" s="19">
        <v>3</v>
      </c>
      <c r="R47" s="19">
        <v>5</v>
      </c>
      <c r="S47" s="19">
        <v>5</v>
      </c>
      <c r="T47" s="19">
        <v>5</v>
      </c>
      <c r="U47" s="19">
        <v>5</v>
      </c>
      <c r="V47" s="19">
        <v>5</v>
      </c>
      <c r="W47" s="19">
        <v>5</v>
      </c>
      <c r="X47" s="19">
        <v>5</v>
      </c>
      <c r="Y47" s="19">
        <v>1</v>
      </c>
      <c r="Z47" s="19">
        <v>2</v>
      </c>
      <c r="AA47" s="20">
        <v>1</v>
      </c>
      <c r="AB47">
        <v>5</v>
      </c>
      <c r="AC47">
        <v>8</v>
      </c>
      <c r="AD47">
        <v>7</v>
      </c>
      <c r="AE47">
        <v>6</v>
      </c>
      <c r="AF47">
        <v>6</v>
      </c>
      <c r="AG47">
        <v>7</v>
      </c>
      <c r="AH47">
        <v>6</v>
      </c>
      <c r="AI47">
        <v>6</v>
      </c>
      <c r="AJ47">
        <v>3</v>
      </c>
      <c r="AK47">
        <v>3</v>
      </c>
      <c r="AL47">
        <v>5</v>
      </c>
      <c r="AM47">
        <v>12</v>
      </c>
      <c r="AN47">
        <v>4</v>
      </c>
      <c r="AO47">
        <v>4</v>
      </c>
      <c r="AP47">
        <v>4</v>
      </c>
      <c r="AQ47">
        <v>4</v>
      </c>
      <c r="AR47">
        <v>7</v>
      </c>
      <c r="AS47">
        <v>5</v>
      </c>
      <c r="AT47">
        <v>5</v>
      </c>
      <c r="AU47">
        <v>5</v>
      </c>
      <c r="AV47">
        <v>7</v>
      </c>
      <c r="AW47">
        <v>6</v>
      </c>
      <c r="AX47">
        <v>22</v>
      </c>
      <c r="AY47">
        <v>5</v>
      </c>
      <c r="AZ47">
        <v>10</v>
      </c>
      <c r="BA47">
        <v>11</v>
      </c>
      <c r="BB47">
        <v>2</v>
      </c>
      <c r="BC47">
        <v>7</v>
      </c>
      <c r="BD47">
        <v>20</v>
      </c>
      <c r="BE47">
        <v>19</v>
      </c>
      <c r="BF47">
        <v>13</v>
      </c>
      <c r="BG47">
        <v>21</v>
      </c>
      <c r="BH47">
        <v>12</v>
      </c>
      <c r="BI47">
        <v>18</v>
      </c>
      <c r="BJ47">
        <v>17</v>
      </c>
      <c r="BK47">
        <v>15</v>
      </c>
      <c r="BL47">
        <v>9</v>
      </c>
      <c r="BM47">
        <v>4</v>
      </c>
      <c r="BN47">
        <v>3</v>
      </c>
      <c r="BO47">
        <v>6</v>
      </c>
      <c r="BP47">
        <v>16</v>
      </c>
      <c r="BQ47">
        <v>8</v>
      </c>
      <c r="BR47">
        <v>1</v>
      </c>
      <c r="BS47">
        <v>14</v>
      </c>
      <c r="BT47" s="7">
        <v>-2</v>
      </c>
    </row>
    <row r="48" spans="1:72">
      <c r="A48">
        <v>8893</v>
      </c>
      <c r="B48">
        <v>0</v>
      </c>
      <c r="C48">
        <v>1984</v>
      </c>
      <c r="D48" s="2">
        <v>43401.7969212963</v>
      </c>
      <c r="E48" t="s">
        <v>117</v>
      </c>
      <c r="F48" s="18">
        <v>2</v>
      </c>
      <c r="G48" s="19">
        <v>2</v>
      </c>
      <c r="H48" s="19">
        <v>1</v>
      </c>
      <c r="I48" s="19">
        <v>2</v>
      </c>
      <c r="J48" s="19">
        <v>2</v>
      </c>
      <c r="K48" s="19">
        <v>5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4</v>
      </c>
      <c r="R48" s="19">
        <v>1</v>
      </c>
      <c r="S48" s="19">
        <v>4</v>
      </c>
      <c r="T48" s="19">
        <v>1</v>
      </c>
      <c r="U48" s="19">
        <v>2</v>
      </c>
      <c r="V48" s="19">
        <v>2</v>
      </c>
      <c r="W48" s="19">
        <v>1</v>
      </c>
      <c r="X48" s="19">
        <v>1</v>
      </c>
      <c r="Y48" s="19">
        <v>1</v>
      </c>
      <c r="Z48" s="19">
        <v>4</v>
      </c>
      <c r="AA48" s="20">
        <v>1</v>
      </c>
      <c r="AB48">
        <v>7</v>
      </c>
      <c r="AC48">
        <v>9</v>
      </c>
      <c r="AD48">
        <v>7</v>
      </c>
      <c r="AE48">
        <v>7</v>
      </c>
      <c r="AF48">
        <v>9</v>
      </c>
      <c r="AG48">
        <v>8</v>
      </c>
      <c r="AH48">
        <v>2</v>
      </c>
      <c r="AI48">
        <v>2</v>
      </c>
      <c r="AJ48">
        <v>3</v>
      </c>
      <c r="AK48">
        <v>4</v>
      </c>
      <c r="AL48">
        <v>5</v>
      </c>
      <c r="AM48">
        <v>7</v>
      </c>
      <c r="AN48">
        <v>3</v>
      </c>
      <c r="AO48">
        <v>4</v>
      </c>
      <c r="AP48">
        <v>2</v>
      </c>
      <c r="AQ48">
        <v>6</v>
      </c>
      <c r="AR48">
        <v>5</v>
      </c>
      <c r="AS48">
        <v>2</v>
      </c>
      <c r="AT48">
        <v>3</v>
      </c>
      <c r="AU48">
        <v>5</v>
      </c>
      <c r="AV48">
        <v>5</v>
      </c>
      <c r="AW48">
        <v>7</v>
      </c>
      <c r="AX48">
        <v>13</v>
      </c>
      <c r="AY48">
        <v>6</v>
      </c>
      <c r="AZ48">
        <v>14</v>
      </c>
      <c r="BA48">
        <v>7</v>
      </c>
      <c r="BB48">
        <v>1</v>
      </c>
      <c r="BC48">
        <v>19</v>
      </c>
      <c r="BD48">
        <v>3</v>
      </c>
      <c r="BE48">
        <v>4</v>
      </c>
      <c r="BF48">
        <v>8</v>
      </c>
      <c r="BG48">
        <v>11</v>
      </c>
      <c r="BH48">
        <v>15</v>
      </c>
      <c r="BI48">
        <v>21</v>
      </c>
      <c r="BJ48">
        <v>2</v>
      </c>
      <c r="BK48">
        <v>22</v>
      </c>
      <c r="BL48">
        <v>9</v>
      </c>
      <c r="BM48">
        <v>20</v>
      </c>
      <c r="BN48">
        <v>10</v>
      </c>
      <c r="BO48">
        <v>5</v>
      </c>
      <c r="BP48">
        <v>16</v>
      </c>
      <c r="BQ48">
        <v>17</v>
      </c>
      <c r="BR48">
        <v>18</v>
      </c>
      <c r="BS48">
        <v>12</v>
      </c>
      <c r="BT48" s="7">
        <v>3</v>
      </c>
    </row>
    <row r="49" spans="1:72">
      <c r="A49">
        <v>8905</v>
      </c>
      <c r="B49">
        <v>0</v>
      </c>
      <c r="C49">
        <v>1961</v>
      </c>
      <c r="D49" s="2">
        <v>43401.808622685188</v>
      </c>
      <c r="E49" t="s">
        <v>122</v>
      </c>
      <c r="F49" s="18">
        <v>5</v>
      </c>
      <c r="G49" s="19">
        <v>5</v>
      </c>
      <c r="H49" s="19">
        <v>5</v>
      </c>
      <c r="I49" s="19">
        <v>5</v>
      </c>
      <c r="J49" s="19">
        <v>1</v>
      </c>
      <c r="K49" s="19">
        <v>4</v>
      </c>
      <c r="L49" s="19">
        <v>2</v>
      </c>
      <c r="M49" s="19">
        <v>1</v>
      </c>
      <c r="N49" s="19">
        <v>4</v>
      </c>
      <c r="O49" s="19">
        <v>2</v>
      </c>
      <c r="P49" s="19">
        <v>2</v>
      </c>
      <c r="Q49" s="19">
        <v>4</v>
      </c>
      <c r="R49" s="19">
        <v>2</v>
      </c>
      <c r="S49" s="19">
        <v>5</v>
      </c>
      <c r="T49" s="19">
        <v>4</v>
      </c>
      <c r="U49" s="19">
        <v>5</v>
      </c>
      <c r="V49" s="19">
        <v>4</v>
      </c>
      <c r="W49" s="19">
        <v>5</v>
      </c>
      <c r="X49" s="19">
        <v>4</v>
      </c>
      <c r="Y49" s="19">
        <v>2</v>
      </c>
      <c r="Z49" s="19">
        <v>2</v>
      </c>
      <c r="AA49" s="20">
        <v>2</v>
      </c>
      <c r="AB49">
        <v>7</v>
      </c>
      <c r="AC49">
        <v>7</v>
      </c>
      <c r="AD49">
        <v>12</v>
      </c>
      <c r="AE49">
        <v>6</v>
      </c>
      <c r="AF49">
        <v>18</v>
      </c>
      <c r="AG49">
        <v>10</v>
      </c>
      <c r="AH49">
        <v>7</v>
      </c>
      <c r="AI49">
        <v>8</v>
      </c>
      <c r="AJ49">
        <v>7</v>
      </c>
      <c r="AK49">
        <v>9</v>
      </c>
      <c r="AL49">
        <v>8</v>
      </c>
      <c r="AM49">
        <v>26</v>
      </c>
      <c r="AN49">
        <v>12</v>
      </c>
      <c r="AO49">
        <v>3</v>
      </c>
      <c r="AP49">
        <v>4</v>
      </c>
      <c r="AQ49">
        <v>12</v>
      </c>
      <c r="AR49">
        <v>7</v>
      </c>
      <c r="AS49">
        <v>11</v>
      </c>
      <c r="AT49">
        <v>17</v>
      </c>
      <c r="AU49">
        <v>14</v>
      </c>
      <c r="AV49">
        <v>6</v>
      </c>
      <c r="AW49">
        <v>19</v>
      </c>
      <c r="AX49">
        <v>19</v>
      </c>
      <c r="AY49">
        <v>9</v>
      </c>
      <c r="AZ49">
        <v>6</v>
      </c>
      <c r="BA49">
        <v>11</v>
      </c>
      <c r="BB49">
        <v>2</v>
      </c>
      <c r="BC49">
        <v>10</v>
      </c>
      <c r="BD49">
        <v>16</v>
      </c>
      <c r="BE49">
        <v>12</v>
      </c>
      <c r="BF49">
        <v>14</v>
      </c>
      <c r="BG49">
        <v>3</v>
      </c>
      <c r="BH49">
        <v>13</v>
      </c>
      <c r="BI49">
        <v>15</v>
      </c>
      <c r="BJ49">
        <v>7</v>
      </c>
      <c r="BK49">
        <v>22</v>
      </c>
      <c r="BL49">
        <v>17</v>
      </c>
      <c r="BM49">
        <v>1</v>
      </c>
      <c r="BN49">
        <v>18</v>
      </c>
      <c r="BO49">
        <v>21</v>
      </c>
      <c r="BP49">
        <v>5</v>
      </c>
      <c r="BQ49">
        <v>8</v>
      </c>
      <c r="BR49">
        <v>20</v>
      </c>
      <c r="BS49">
        <v>4</v>
      </c>
      <c r="BT49" s="7">
        <v>-1</v>
      </c>
    </row>
    <row r="50" spans="1:72">
      <c r="A50">
        <v>8831</v>
      </c>
      <c r="B50">
        <v>0</v>
      </c>
      <c r="C50">
        <v>1966</v>
      </c>
      <c r="D50" s="2">
        <v>43401.820949074077</v>
      </c>
      <c r="E50" t="s">
        <v>134</v>
      </c>
      <c r="F50" s="18">
        <v>5</v>
      </c>
      <c r="G50" s="19">
        <v>5</v>
      </c>
      <c r="H50" s="19">
        <v>5</v>
      </c>
      <c r="I50" s="19">
        <v>3</v>
      </c>
      <c r="J50" s="19">
        <v>1</v>
      </c>
      <c r="K50" s="19">
        <v>3</v>
      </c>
      <c r="L50" s="19">
        <v>4</v>
      </c>
      <c r="M50" s="19">
        <v>2</v>
      </c>
      <c r="N50" s="19">
        <v>4</v>
      </c>
      <c r="O50" s="19">
        <v>4</v>
      </c>
      <c r="P50" s="19">
        <v>4</v>
      </c>
      <c r="Q50" s="19">
        <v>2</v>
      </c>
      <c r="R50" s="19">
        <v>4</v>
      </c>
      <c r="S50" s="19">
        <v>5</v>
      </c>
      <c r="T50" s="19">
        <v>3</v>
      </c>
      <c r="U50" s="19">
        <v>5</v>
      </c>
      <c r="V50" s="19">
        <v>5</v>
      </c>
      <c r="W50" s="19">
        <v>5</v>
      </c>
      <c r="X50" s="19">
        <v>3</v>
      </c>
      <c r="Y50" s="19">
        <v>3</v>
      </c>
      <c r="Z50" s="19">
        <v>3</v>
      </c>
      <c r="AA50" s="20">
        <v>1</v>
      </c>
      <c r="AB50">
        <v>4</v>
      </c>
      <c r="AC50">
        <v>6</v>
      </c>
      <c r="AD50">
        <v>80</v>
      </c>
      <c r="AE50">
        <v>11</v>
      </c>
      <c r="AF50">
        <v>9</v>
      </c>
      <c r="AG50">
        <v>10</v>
      </c>
      <c r="AH50">
        <v>16</v>
      </c>
      <c r="AI50">
        <v>10</v>
      </c>
      <c r="AJ50">
        <v>6</v>
      </c>
      <c r="AK50">
        <v>6</v>
      </c>
      <c r="AL50">
        <v>6</v>
      </c>
      <c r="AM50">
        <v>11</v>
      </c>
      <c r="AN50">
        <v>8</v>
      </c>
      <c r="AO50">
        <v>3</v>
      </c>
      <c r="AP50">
        <v>6</v>
      </c>
      <c r="AQ50">
        <v>4</v>
      </c>
      <c r="AR50">
        <v>5</v>
      </c>
      <c r="AS50">
        <v>3</v>
      </c>
      <c r="AT50">
        <v>5</v>
      </c>
      <c r="AU50">
        <v>8</v>
      </c>
      <c r="AV50">
        <v>4</v>
      </c>
      <c r="AW50">
        <v>6</v>
      </c>
      <c r="AX50">
        <v>17</v>
      </c>
      <c r="AY50">
        <v>21</v>
      </c>
      <c r="AZ50">
        <v>10</v>
      </c>
      <c r="BA50">
        <v>1</v>
      </c>
      <c r="BB50">
        <v>9</v>
      </c>
      <c r="BC50">
        <v>8</v>
      </c>
      <c r="BD50">
        <v>12</v>
      </c>
      <c r="BE50">
        <v>6</v>
      </c>
      <c r="BF50">
        <v>19</v>
      </c>
      <c r="BG50">
        <v>3</v>
      </c>
      <c r="BH50">
        <v>14</v>
      </c>
      <c r="BI50">
        <v>5</v>
      </c>
      <c r="BJ50">
        <v>7</v>
      </c>
      <c r="BK50">
        <v>15</v>
      </c>
      <c r="BL50">
        <v>2</v>
      </c>
      <c r="BM50">
        <v>18</v>
      </c>
      <c r="BN50">
        <v>11</v>
      </c>
      <c r="BO50">
        <v>16</v>
      </c>
      <c r="BP50">
        <v>20</v>
      </c>
      <c r="BQ50">
        <v>4</v>
      </c>
      <c r="BR50">
        <v>13</v>
      </c>
      <c r="BS50">
        <v>22</v>
      </c>
      <c r="BT50" s="7">
        <v>-12</v>
      </c>
    </row>
    <row r="51" spans="1:72">
      <c r="A51">
        <v>8916</v>
      </c>
      <c r="B51">
        <v>0</v>
      </c>
      <c r="C51">
        <v>1951</v>
      </c>
      <c r="D51" s="2">
        <v>43401.835682870369</v>
      </c>
      <c r="E51" t="s">
        <v>138</v>
      </c>
      <c r="F51" s="18">
        <v>5</v>
      </c>
      <c r="G51" s="19">
        <v>2</v>
      </c>
      <c r="H51" s="19">
        <v>2</v>
      </c>
      <c r="I51" s="19">
        <v>4</v>
      </c>
      <c r="J51" s="19">
        <v>1</v>
      </c>
      <c r="K51" s="19">
        <v>2</v>
      </c>
      <c r="L51" s="19">
        <v>4</v>
      </c>
      <c r="M51" s="19">
        <v>2</v>
      </c>
      <c r="N51" s="19">
        <v>5</v>
      </c>
      <c r="O51" s="19">
        <v>5</v>
      </c>
      <c r="P51" s="19">
        <v>4</v>
      </c>
      <c r="Q51" s="19">
        <v>2</v>
      </c>
      <c r="R51" s="19">
        <v>2</v>
      </c>
      <c r="S51" s="19">
        <v>5</v>
      </c>
      <c r="T51" s="19">
        <v>4</v>
      </c>
      <c r="U51" s="19">
        <v>4</v>
      </c>
      <c r="V51" s="19">
        <v>4</v>
      </c>
      <c r="W51" s="19">
        <v>5</v>
      </c>
      <c r="X51" s="19">
        <v>4</v>
      </c>
      <c r="Y51" s="19">
        <v>2</v>
      </c>
      <c r="Z51" s="19">
        <v>4</v>
      </c>
      <c r="AA51" s="20">
        <v>3</v>
      </c>
      <c r="AB51">
        <v>7</v>
      </c>
      <c r="AC51">
        <v>15</v>
      </c>
      <c r="AD51">
        <v>20</v>
      </c>
      <c r="AE51">
        <v>14</v>
      </c>
      <c r="AF51">
        <v>14</v>
      </c>
      <c r="AG51">
        <v>14</v>
      </c>
      <c r="AH51">
        <v>13</v>
      </c>
      <c r="AI51">
        <v>18</v>
      </c>
      <c r="AJ51">
        <v>8</v>
      </c>
      <c r="AK51">
        <v>15</v>
      </c>
      <c r="AL51">
        <v>13</v>
      </c>
      <c r="AM51">
        <v>25</v>
      </c>
      <c r="AN51">
        <v>14</v>
      </c>
      <c r="AO51">
        <v>7</v>
      </c>
      <c r="AP51">
        <v>8</v>
      </c>
      <c r="AQ51">
        <v>7</v>
      </c>
      <c r="AR51">
        <v>14</v>
      </c>
      <c r="AS51">
        <v>7</v>
      </c>
      <c r="AT51">
        <v>13</v>
      </c>
      <c r="AU51">
        <v>33</v>
      </c>
      <c r="AV51">
        <v>6</v>
      </c>
      <c r="AW51">
        <v>29</v>
      </c>
      <c r="AX51">
        <v>4</v>
      </c>
      <c r="AY51">
        <v>13</v>
      </c>
      <c r="AZ51">
        <v>3</v>
      </c>
      <c r="BA51">
        <v>6</v>
      </c>
      <c r="BB51">
        <v>20</v>
      </c>
      <c r="BC51">
        <v>9</v>
      </c>
      <c r="BD51">
        <v>18</v>
      </c>
      <c r="BE51">
        <v>1</v>
      </c>
      <c r="BF51">
        <v>15</v>
      </c>
      <c r="BG51">
        <v>16</v>
      </c>
      <c r="BH51">
        <v>8</v>
      </c>
      <c r="BI51">
        <v>10</v>
      </c>
      <c r="BJ51">
        <v>17</v>
      </c>
      <c r="BK51">
        <v>21</v>
      </c>
      <c r="BL51">
        <v>2</v>
      </c>
      <c r="BM51">
        <v>14</v>
      </c>
      <c r="BN51">
        <v>7</v>
      </c>
      <c r="BO51">
        <v>12</v>
      </c>
      <c r="BP51">
        <v>22</v>
      </c>
      <c r="BQ51">
        <v>5</v>
      </c>
      <c r="BR51">
        <v>19</v>
      </c>
      <c r="BS51">
        <v>11</v>
      </c>
      <c r="BT51" s="7">
        <v>-8</v>
      </c>
    </row>
    <row r="52" spans="1:72">
      <c r="A52">
        <v>8902</v>
      </c>
      <c r="B52">
        <v>0</v>
      </c>
      <c r="C52">
        <v>1986</v>
      </c>
      <c r="D52" s="2">
        <v>43401.83662037037</v>
      </c>
      <c r="E52" t="s">
        <v>115</v>
      </c>
      <c r="F52" s="18">
        <v>4</v>
      </c>
      <c r="G52" s="19">
        <v>4</v>
      </c>
      <c r="H52" s="19">
        <v>4</v>
      </c>
      <c r="I52" s="19">
        <v>3</v>
      </c>
      <c r="J52" s="19">
        <v>1</v>
      </c>
      <c r="K52" s="19">
        <v>3</v>
      </c>
      <c r="L52" s="19">
        <v>2</v>
      </c>
      <c r="M52" s="19">
        <v>2</v>
      </c>
      <c r="N52" s="19">
        <v>2</v>
      </c>
      <c r="O52" s="19">
        <v>4</v>
      </c>
      <c r="P52" s="19">
        <v>2</v>
      </c>
      <c r="Q52" s="19">
        <v>4</v>
      </c>
      <c r="R52" s="19">
        <v>3</v>
      </c>
      <c r="S52" s="19">
        <v>5</v>
      </c>
      <c r="T52" s="19">
        <v>4</v>
      </c>
      <c r="U52" s="19">
        <v>3</v>
      </c>
      <c r="V52" s="19">
        <v>4</v>
      </c>
      <c r="W52" s="19">
        <v>3</v>
      </c>
      <c r="X52" s="19">
        <v>4</v>
      </c>
      <c r="Y52" s="19">
        <v>3</v>
      </c>
      <c r="Z52" s="19">
        <v>4</v>
      </c>
      <c r="AA52" s="20">
        <v>2</v>
      </c>
      <c r="AB52">
        <v>7</v>
      </c>
      <c r="AC52">
        <v>6</v>
      </c>
      <c r="AD52">
        <v>7</v>
      </c>
      <c r="AE52">
        <v>8</v>
      </c>
      <c r="AF52">
        <v>22</v>
      </c>
      <c r="AG52">
        <v>8</v>
      </c>
      <c r="AH52">
        <v>5</v>
      </c>
      <c r="AI52">
        <v>7</v>
      </c>
      <c r="AJ52">
        <v>6</v>
      </c>
      <c r="AK52">
        <v>7</v>
      </c>
      <c r="AL52">
        <v>5</v>
      </c>
      <c r="AM52">
        <v>10</v>
      </c>
      <c r="AN52">
        <v>4</v>
      </c>
      <c r="AO52">
        <v>4</v>
      </c>
      <c r="AP52">
        <v>8</v>
      </c>
      <c r="AQ52">
        <v>4</v>
      </c>
      <c r="AR52">
        <v>6</v>
      </c>
      <c r="AS52">
        <v>6</v>
      </c>
      <c r="AT52">
        <v>4</v>
      </c>
      <c r="AU52">
        <v>13</v>
      </c>
      <c r="AV52">
        <v>9</v>
      </c>
      <c r="AW52">
        <v>5</v>
      </c>
      <c r="AX52">
        <v>6</v>
      </c>
      <c r="AY52">
        <v>16</v>
      </c>
      <c r="AZ52">
        <v>12</v>
      </c>
      <c r="BA52">
        <v>4</v>
      </c>
      <c r="BB52">
        <v>15</v>
      </c>
      <c r="BC52">
        <v>10</v>
      </c>
      <c r="BD52">
        <v>5</v>
      </c>
      <c r="BE52">
        <v>20</v>
      </c>
      <c r="BF52">
        <v>2</v>
      </c>
      <c r="BG52">
        <v>8</v>
      </c>
      <c r="BH52">
        <v>11</v>
      </c>
      <c r="BI52">
        <v>22</v>
      </c>
      <c r="BJ52">
        <v>14</v>
      </c>
      <c r="BK52">
        <v>17</v>
      </c>
      <c r="BL52">
        <v>18</v>
      </c>
      <c r="BM52">
        <v>7</v>
      </c>
      <c r="BN52">
        <v>9</v>
      </c>
      <c r="BO52">
        <v>3</v>
      </c>
      <c r="BP52">
        <v>13</v>
      </c>
      <c r="BQ52">
        <v>1</v>
      </c>
      <c r="BR52">
        <v>21</v>
      </c>
      <c r="BS52">
        <v>19</v>
      </c>
      <c r="BT52" s="7">
        <v>-4</v>
      </c>
    </row>
    <row r="53" spans="1:72">
      <c r="A53">
        <v>8917</v>
      </c>
      <c r="B53">
        <v>0</v>
      </c>
      <c r="C53">
        <v>2000</v>
      </c>
      <c r="D53" s="2">
        <v>43401.851064814815</v>
      </c>
      <c r="E53" t="s">
        <v>129</v>
      </c>
      <c r="F53" s="18">
        <v>2</v>
      </c>
      <c r="G53" s="19">
        <v>2</v>
      </c>
      <c r="H53" s="19">
        <v>2</v>
      </c>
      <c r="I53" s="19">
        <v>4</v>
      </c>
      <c r="J53" s="19">
        <v>2</v>
      </c>
      <c r="K53" s="19">
        <v>4</v>
      </c>
      <c r="L53" s="19">
        <v>2</v>
      </c>
      <c r="M53" s="19">
        <v>2</v>
      </c>
      <c r="N53" s="19">
        <v>4</v>
      </c>
      <c r="O53" s="19">
        <v>4</v>
      </c>
      <c r="P53" s="19">
        <v>4</v>
      </c>
      <c r="Q53" s="19">
        <v>4</v>
      </c>
      <c r="R53" s="19">
        <v>4</v>
      </c>
      <c r="S53" s="19">
        <v>5</v>
      </c>
      <c r="T53" s="19">
        <v>2</v>
      </c>
      <c r="U53" s="19">
        <v>5</v>
      </c>
      <c r="V53" s="19">
        <v>5</v>
      </c>
      <c r="W53" s="19">
        <v>5</v>
      </c>
      <c r="X53" s="19">
        <v>5</v>
      </c>
      <c r="Y53" s="19">
        <v>4</v>
      </c>
      <c r="Z53" s="19">
        <v>4</v>
      </c>
      <c r="AA53" s="20">
        <v>2</v>
      </c>
      <c r="AB53">
        <v>4</v>
      </c>
      <c r="AC53">
        <v>5</v>
      </c>
      <c r="AD53">
        <v>5</v>
      </c>
      <c r="AE53">
        <v>4</v>
      </c>
      <c r="AF53">
        <v>4</v>
      </c>
      <c r="AG53">
        <v>6</v>
      </c>
      <c r="AH53">
        <v>8</v>
      </c>
      <c r="AI53">
        <v>3</v>
      </c>
      <c r="AJ53">
        <v>4</v>
      </c>
      <c r="AK53">
        <v>3</v>
      </c>
      <c r="AL53">
        <v>4</v>
      </c>
      <c r="AM53">
        <v>7</v>
      </c>
      <c r="AN53">
        <v>5</v>
      </c>
      <c r="AO53">
        <v>3</v>
      </c>
      <c r="AP53">
        <v>3</v>
      </c>
      <c r="AQ53">
        <v>3</v>
      </c>
      <c r="AR53">
        <v>3</v>
      </c>
      <c r="AS53">
        <v>3</v>
      </c>
      <c r="AT53">
        <v>3</v>
      </c>
      <c r="AU53">
        <v>2</v>
      </c>
      <c r="AV53">
        <v>3</v>
      </c>
      <c r="AW53">
        <v>2</v>
      </c>
      <c r="AX53">
        <v>12</v>
      </c>
      <c r="AY53">
        <v>20</v>
      </c>
      <c r="AZ53">
        <v>19</v>
      </c>
      <c r="BA53">
        <v>18</v>
      </c>
      <c r="BB53">
        <v>9</v>
      </c>
      <c r="BC53">
        <v>6</v>
      </c>
      <c r="BD53">
        <v>11</v>
      </c>
      <c r="BE53">
        <v>17</v>
      </c>
      <c r="BF53">
        <v>8</v>
      </c>
      <c r="BG53">
        <v>7</v>
      </c>
      <c r="BH53">
        <v>14</v>
      </c>
      <c r="BI53">
        <v>10</v>
      </c>
      <c r="BJ53">
        <v>2</v>
      </c>
      <c r="BK53">
        <v>1</v>
      </c>
      <c r="BL53">
        <v>21</v>
      </c>
      <c r="BM53">
        <v>15</v>
      </c>
      <c r="BN53">
        <v>13</v>
      </c>
      <c r="BO53">
        <v>3</v>
      </c>
      <c r="BP53">
        <v>16</v>
      </c>
      <c r="BQ53">
        <v>5</v>
      </c>
      <c r="BR53">
        <v>4</v>
      </c>
      <c r="BS53">
        <v>22</v>
      </c>
      <c r="BT53" s="7">
        <v>-6</v>
      </c>
    </row>
    <row r="54" spans="1:72">
      <c r="A54">
        <v>8942</v>
      </c>
      <c r="B54">
        <v>0</v>
      </c>
      <c r="C54">
        <v>1996</v>
      </c>
      <c r="D54" s="2">
        <v>43401.852858796294</v>
      </c>
      <c r="E54" t="s">
        <v>139</v>
      </c>
      <c r="F54" s="18">
        <v>4</v>
      </c>
      <c r="G54" s="19">
        <v>4</v>
      </c>
      <c r="H54" s="19">
        <v>2</v>
      </c>
      <c r="I54" s="19">
        <v>5</v>
      </c>
      <c r="J54" s="19">
        <v>1</v>
      </c>
      <c r="K54" s="19">
        <v>3</v>
      </c>
      <c r="L54" s="19">
        <v>2</v>
      </c>
      <c r="M54" s="19">
        <v>2</v>
      </c>
      <c r="N54" s="19">
        <v>5</v>
      </c>
      <c r="O54" s="19">
        <v>5</v>
      </c>
      <c r="P54" s="19">
        <v>2</v>
      </c>
      <c r="Q54" s="19">
        <v>4</v>
      </c>
      <c r="R54" s="19">
        <v>4</v>
      </c>
      <c r="S54" s="19">
        <v>5</v>
      </c>
      <c r="T54" s="19">
        <v>3</v>
      </c>
      <c r="U54" s="19">
        <v>5</v>
      </c>
      <c r="V54" s="19">
        <v>4</v>
      </c>
      <c r="W54" s="19">
        <v>5</v>
      </c>
      <c r="X54" s="19">
        <v>4</v>
      </c>
      <c r="Y54" s="19">
        <v>2</v>
      </c>
      <c r="Z54" s="19">
        <v>4</v>
      </c>
      <c r="AA54" s="20">
        <v>1</v>
      </c>
      <c r="AB54">
        <v>9</v>
      </c>
      <c r="AC54">
        <v>8</v>
      </c>
      <c r="AD54">
        <v>10</v>
      </c>
      <c r="AE54">
        <v>13</v>
      </c>
      <c r="AF54">
        <v>4</v>
      </c>
      <c r="AG54">
        <v>8</v>
      </c>
      <c r="AH54">
        <v>6</v>
      </c>
      <c r="AI54">
        <v>5</v>
      </c>
      <c r="AJ54">
        <v>6</v>
      </c>
      <c r="AK54">
        <v>4</v>
      </c>
      <c r="AL54">
        <v>6</v>
      </c>
      <c r="AM54">
        <v>16</v>
      </c>
      <c r="AN54">
        <v>4</v>
      </c>
      <c r="AO54">
        <v>4</v>
      </c>
      <c r="AP54">
        <v>8</v>
      </c>
      <c r="AQ54">
        <v>2</v>
      </c>
      <c r="AR54">
        <v>4</v>
      </c>
      <c r="AS54">
        <v>5</v>
      </c>
      <c r="AT54">
        <v>6</v>
      </c>
      <c r="AU54">
        <v>6</v>
      </c>
      <c r="AV54">
        <v>3</v>
      </c>
      <c r="AW54">
        <v>4</v>
      </c>
      <c r="AX54">
        <v>18</v>
      </c>
      <c r="AY54">
        <v>17</v>
      </c>
      <c r="AZ54">
        <v>1</v>
      </c>
      <c r="BA54">
        <v>15</v>
      </c>
      <c r="BB54">
        <v>11</v>
      </c>
      <c r="BC54">
        <v>12</v>
      </c>
      <c r="BD54">
        <v>3</v>
      </c>
      <c r="BE54">
        <v>2</v>
      </c>
      <c r="BF54">
        <v>6</v>
      </c>
      <c r="BG54">
        <v>13</v>
      </c>
      <c r="BH54">
        <v>21</v>
      </c>
      <c r="BI54">
        <v>4</v>
      </c>
      <c r="BJ54">
        <v>20</v>
      </c>
      <c r="BK54">
        <v>22</v>
      </c>
      <c r="BL54">
        <v>7</v>
      </c>
      <c r="BM54">
        <v>8</v>
      </c>
      <c r="BN54">
        <v>14</v>
      </c>
      <c r="BO54">
        <v>19</v>
      </c>
      <c r="BP54">
        <v>5</v>
      </c>
      <c r="BQ54">
        <v>16</v>
      </c>
      <c r="BR54">
        <v>10</v>
      </c>
      <c r="BS54">
        <v>9</v>
      </c>
      <c r="BT54" s="7">
        <v>-17</v>
      </c>
    </row>
    <row r="55" spans="1:72">
      <c r="A55">
        <v>8940</v>
      </c>
      <c r="B55">
        <v>0</v>
      </c>
      <c r="C55">
        <v>1998</v>
      </c>
      <c r="D55" s="2">
        <v>43401.858124999999</v>
      </c>
      <c r="E55" t="s">
        <v>140</v>
      </c>
      <c r="F55" s="18">
        <v>1</v>
      </c>
      <c r="G55" s="19">
        <v>1</v>
      </c>
      <c r="H55" s="19">
        <v>1</v>
      </c>
      <c r="I55" s="19">
        <v>5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9">
        <v>1</v>
      </c>
      <c r="P55" s="19">
        <v>1</v>
      </c>
      <c r="Q55" s="19">
        <v>4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5</v>
      </c>
      <c r="X55" s="19">
        <v>1</v>
      </c>
      <c r="Y55" s="19">
        <v>1</v>
      </c>
      <c r="Z55" s="19">
        <v>4</v>
      </c>
      <c r="AA55" s="20">
        <v>4</v>
      </c>
      <c r="AB55">
        <v>9</v>
      </c>
      <c r="AC55">
        <v>8</v>
      </c>
      <c r="AD55">
        <v>12</v>
      </c>
      <c r="AE55">
        <v>7</v>
      </c>
      <c r="AF55">
        <v>9</v>
      </c>
      <c r="AG55">
        <v>5</v>
      </c>
      <c r="AH55">
        <v>5</v>
      </c>
      <c r="AI55">
        <v>3</v>
      </c>
      <c r="AJ55">
        <v>6</v>
      </c>
      <c r="AK55">
        <v>6</v>
      </c>
      <c r="AL55">
        <v>7</v>
      </c>
      <c r="AM55">
        <v>9</v>
      </c>
      <c r="AN55">
        <v>2</v>
      </c>
      <c r="AO55">
        <v>5</v>
      </c>
      <c r="AP55">
        <v>4</v>
      </c>
      <c r="AQ55">
        <v>6</v>
      </c>
      <c r="AR55">
        <v>4</v>
      </c>
      <c r="AS55">
        <v>6</v>
      </c>
      <c r="AT55">
        <v>2</v>
      </c>
      <c r="AU55">
        <v>4</v>
      </c>
      <c r="AV55">
        <v>4</v>
      </c>
      <c r="AW55">
        <v>4</v>
      </c>
      <c r="AX55">
        <v>1</v>
      </c>
      <c r="AY55">
        <v>10</v>
      </c>
      <c r="AZ55">
        <v>4</v>
      </c>
      <c r="BA55">
        <v>18</v>
      </c>
      <c r="BB55">
        <v>9</v>
      </c>
      <c r="BC55">
        <v>11</v>
      </c>
      <c r="BD55">
        <v>6</v>
      </c>
      <c r="BE55">
        <v>20</v>
      </c>
      <c r="BF55">
        <v>16</v>
      </c>
      <c r="BG55">
        <v>21</v>
      </c>
      <c r="BH55">
        <v>14</v>
      </c>
      <c r="BI55">
        <v>5</v>
      </c>
      <c r="BJ55">
        <v>8</v>
      </c>
      <c r="BK55">
        <v>2</v>
      </c>
      <c r="BL55">
        <v>12</v>
      </c>
      <c r="BM55">
        <v>7</v>
      </c>
      <c r="BN55">
        <v>3</v>
      </c>
      <c r="BO55">
        <v>19</v>
      </c>
      <c r="BP55">
        <v>15</v>
      </c>
      <c r="BQ55">
        <v>17</v>
      </c>
      <c r="BR55">
        <v>22</v>
      </c>
      <c r="BS55">
        <v>13</v>
      </c>
      <c r="BT55" s="7">
        <v>73</v>
      </c>
    </row>
    <row r="56" spans="1:72">
      <c r="A56">
        <v>9011</v>
      </c>
      <c r="B56">
        <v>0</v>
      </c>
      <c r="C56">
        <v>1987</v>
      </c>
      <c r="D56" s="2">
        <v>43401.906331018516</v>
      </c>
      <c r="E56" t="s">
        <v>141</v>
      </c>
      <c r="F56" s="18">
        <v>5</v>
      </c>
      <c r="G56" s="19">
        <v>5</v>
      </c>
      <c r="H56" s="19">
        <v>5</v>
      </c>
      <c r="I56" s="19">
        <v>5</v>
      </c>
      <c r="J56" s="19">
        <v>5</v>
      </c>
      <c r="K56" s="19">
        <v>1</v>
      </c>
      <c r="L56" s="19">
        <v>5</v>
      </c>
      <c r="M56" s="19">
        <v>1</v>
      </c>
      <c r="N56" s="19">
        <v>5</v>
      </c>
      <c r="O56" s="19">
        <v>5</v>
      </c>
      <c r="P56" s="19">
        <v>5</v>
      </c>
      <c r="Q56" s="19">
        <v>5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v>5</v>
      </c>
      <c r="Y56" s="19">
        <v>5</v>
      </c>
      <c r="Z56" s="19">
        <v>1</v>
      </c>
      <c r="AA56" s="20">
        <v>1</v>
      </c>
      <c r="AB56">
        <v>2</v>
      </c>
      <c r="AC56">
        <v>2</v>
      </c>
      <c r="AD56">
        <v>3</v>
      </c>
      <c r="AE56">
        <v>3</v>
      </c>
      <c r="AF56">
        <v>2</v>
      </c>
      <c r="AG56">
        <v>9</v>
      </c>
      <c r="AH56">
        <v>4</v>
      </c>
      <c r="AI56">
        <v>3</v>
      </c>
      <c r="AJ56">
        <v>3</v>
      </c>
      <c r="AK56">
        <v>5</v>
      </c>
      <c r="AL56">
        <v>3</v>
      </c>
      <c r="AM56">
        <v>2</v>
      </c>
      <c r="AN56">
        <v>2</v>
      </c>
      <c r="AO56">
        <v>1</v>
      </c>
      <c r="AP56">
        <v>2</v>
      </c>
      <c r="AQ56">
        <v>11</v>
      </c>
      <c r="AR56">
        <v>2</v>
      </c>
      <c r="AS56">
        <v>1</v>
      </c>
      <c r="AT56">
        <v>3</v>
      </c>
      <c r="AU56">
        <v>3</v>
      </c>
      <c r="AV56">
        <v>5</v>
      </c>
      <c r="AW56">
        <v>3</v>
      </c>
      <c r="AX56">
        <v>18</v>
      </c>
      <c r="AY56">
        <v>9</v>
      </c>
      <c r="AZ56">
        <v>14</v>
      </c>
      <c r="BA56">
        <v>8</v>
      </c>
      <c r="BB56">
        <v>10</v>
      </c>
      <c r="BC56">
        <v>20</v>
      </c>
      <c r="BD56">
        <v>3</v>
      </c>
      <c r="BE56">
        <v>22</v>
      </c>
      <c r="BF56">
        <v>7</v>
      </c>
      <c r="BG56">
        <v>19</v>
      </c>
      <c r="BH56">
        <v>5</v>
      </c>
      <c r="BI56">
        <v>17</v>
      </c>
      <c r="BJ56">
        <v>13</v>
      </c>
      <c r="BK56">
        <v>16</v>
      </c>
      <c r="BL56">
        <v>15</v>
      </c>
      <c r="BM56">
        <v>1</v>
      </c>
      <c r="BN56">
        <v>6</v>
      </c>
      <c r="BO56">
        <v>12</v>
      </c>
      <c r="BP56">
        <v>11</v>
      </c>
      <c r="BQ56">
        <v>21</v>
      </c>
      <c r="BR56">
        <v>4</v>
      </c>
      <c r="BS56">
        <v>2</v>
      </c>
      <c r="BT56" s="7">
        <v>47</v>
      </c>
    </row>
    <row r="57" spans="1:72">
      <c r="A57">
        <v>9015</v>
      </c>
      <c r="B57">
        <v>0</v>
      </c>
      <c r="C57">
        <v>1999</v>
      </c>
      <c r="D57" s="2">
        <v>43401.907500000001</v>
      </c>
      <c r="E57" t="s">
        <v>142</v>
      </c>
      <c r="F57" s="18">
        <v>4</v>
      </c>
      <c r="G57" s="19">
        <v>5</v>
      </c>
      <c r="H57" s="19">
        <v>5</v>
      </c>
      <c r="I57" s="19">
        <v>5</v>
      </c>
      <c r="J57" s="19">
        <v>2</v>
      </c>
      <c r="K57" s="19">
        <v>3</v>
      </c>
      <c r="L57" s="19">
        <v>3</v>
      </c>
      <c r="M57" s="19">
        <v>2</v>
      </c>
      <c r="N57" s="19">
        <v>5</v>
      </c>
      <c r="O57" s="19">
        <v>4</v>
      </c>
      <c r="P57" s="19">
        <v>3</v>
      </c>
      <c r="Q57" s="19">
        <v>2</v>
      </c>
      <c r="R57" s="19">
        <v>2</v>
      </c>
      <c r="S57" s="19">
        <v>5</v>
      </c>
      <c r="T57" s="19">
        <v>4</v>
      </c>
      <c r="U57" s="19">
        <v>5</v>
      </c>
      <c r="V57" s="19">
        <v>4</v>
      </c>
      <c r="W57" s="19">
        <v>5</v>
      </c>
      <c r="X57" s="19">
        <v>5</v>
      </c>
      <c r="Y57" s="19">
        <v>3</v>
      </c>
      <c r="Z57" s="19">
        <v>2</v>
      </c>
      <c r="AA57" s="20">
        <v>1</v>
      </c>
      <c r="AB57">
        <v>7</v>
      </c>
      <c r="AC57">
        <v>6</v>
      </c>
      <c r="AD57">
        <v>7</v>
      </c>
      <c r="AE57">
        <v>8</v>
      </c>
      <c r="AF57">
        <v>11</v>
      </c>
      <c r="AG57">
        <v>8</v>
      </c>
      <c r="AH57">
        <v>5</v>
      </c>
      <c r="AI57">
        <v>6</v>
      </c>
      <c r="AJ57">
        <v>6</v>
      </c>
      <c r="AK57">
        <v>6</v>
      </c>
      <c r="AL57">
        <v>6</v>
      </c>
      <c r="AM57">
        <v>7</v>
      </c>
      <c r="AN57">
        <v>4</v>
      </c>
      <c r="AO57">
        <v>6</v>
      </c>
      <c r="AP57">
        <v>7</v>
      </c>
      <c r="AQ57">
        <v>4</v>
      </c>
      <c r="AR57">
        <v>4</v>
      </c>
      <c r="AS57">
        <v>3</v>
      </c>
      <c r="AT57">
        <v>5</v>
      </c>
      <c r="AU57">
        <v>6</v>
      </c>
      <c r="AV57">
        <v>5</v>
      </c>
      <c r="AW57">
        <v>4</v>
      </c>
      <c r="AX57">
        <v>4</v>
      </c>
      <c r="AY57">
        <v>10</v>
      </c>
      <c r="AZ57">
        <v>22</v>
      </c>
      <c r="BA57">
        <v>2</v>
      </c>
      <c r="BB57">
        <v>15</v>
      </c>
      <c r="BC57">
        <v>5</v>
      </c>
      <c r="BD57">
        <v>13</v>
      </c>
      <c r="BE57">
        <v>21</v>
      </c>
      <c r="BF57">
        <v>20</v>
      </c>
      <c r="BG57">
        <v>14</v>
      </c>
      <c r="BH57">
        <v>9</v>
      </c>
      <c r="BI57">
        <v>16</v>
      </c>
      <c r="BJ57">
        <v>3</v>
      </c>
      <c r="BK57">
        <v>1</v>
      </c>
      <c r="BL57">
        <v>6</v>
      </c>
      <c r="BM57">
        <v>17</v>
      </c>
      <c r="BN57">
        <v>19</v>
      </c>
      <c r="BO57">
        <v>18</v>
      </c>
      <c r="BP57">
        <v>12</v>
      </c>
      <c r="BQ57">
        <v>7</v>
      </c>
      <c r="BR57">
        <v>11</v>
      </c>
      <c r="BS57">
        <v>8</v>
      </c>
      <c r="BT57" s="7">
        <v>-20</v>
      </c>
    </row>
    <row r="58" spans="1:72">
      <c r="A58">
        <v>9025</v>
      </c>
      <c r="B58">
        <v>0</v>
      </c>
      <c r="C58">
        <v>1989</v>
      </c>
      <c r="D58" s="2">
        <v>43401.922881944447</v>
      </c>
      <c r="E58" t="s">
        <v>134</v>
      </c>
      <c r="F58" s="18">
        <v>4</v>
      </c>
      <c r="G58" s="19">
        <v>4</v>
      </c>
      <c r="H58" s="19">
        <v>2</v>
      </c>
      <c r="I58" s="19">
        <v>4</v>
      </c>
      <c r="J58" s="19">
        <v>1</v>
      </c>
      <c r="K58" s="19">
        <v>4</v>
      </c>
      <c r="L58" s="19">
        <v>4</v>
      </c>
      <c r="M58" s="19">
        <v>2</v>
      </c>
      <c r="N58" s="19">
        <v>3</v>
      </c>
      <c r="O58" s="19">
        <v>3</v>
      </c>
      <c r="P58" s="19">
        <v>4</v>
      </c>
      <c r="Q58" s="19">
        <v>2</v>
      </c>
      <c r="R58" s="19">
        <v>3</v>
      </c>
      <c r="S58" s="19">
        <v>5</v>
      </c>
      <c r="T58" s="19">
        <v>4</v>
      </c>
      <c r="U58" s="19">
        <v>4</v>
      </c>
      <c r="V58" s="19">
        <v>4</v>
      </c>
      <c r="W58" s="19">
        <v>4</v>
      </c>
      <c r="X58" s="19">
        <v>4</v>
      </c>
      <c r="Y58" s="19">
        <v>3</v>
      </c>
      <c r="Z58" s="19">
        <v>3</v>
      </c>
      <c r="AA58" s="20">
        <v>1</v>
      </c>
      <c r="AB58">
        <v>8</v>
      </c>
      <c r="AC58">
        <v>14</v>
      </c>
      <c r="AD58">
        <v>16</v>
      </c>
      <c r="AE58">
        <v>11</v>
      </c>
      <c r="AF58">
        <v>11</v>
      </c>
      <c r="AG58">
        <v>10</v>
      </c>
      <c r="AH58">
        <v>16</v>
      </c>
      <c r="AI58">
        <v>9</v>
      </c>
      <c r="AJ58">
        <v>16</v>
      </c>
      <c r="AK58">
        <v>7</v>
      </c>
      <c r="AL58">
        <v>9</v>
      </c>
      <c r="AM58">
        <v>14</v>
      </c>
      <c r="AN58">
        <v>6</v>
      </c>
      <c r="AO58">
        <v>8</v>
      </c>
      <c r="AP58">
        <v>11</v>
      </c>
      <c r="AQ58">
        <v>9</v>
      </c>
      <c r="AR58">
        <v>10</v>
      </c>
      <c r="AS58">
        <v>9</v>
      </c>
      <c r="AT58">
        <v>14</v>
      </c>
      <c r="AU58">
        <v>8</v>
      </c>
      <c r="AV58">
        <v>10</v>
      </c>
      <c r="AW58">
        <v>8</v>
      </c>
      <c r="AX58">
        <v>4</v>
      </c>
      <c r="AY58">
        <v>11</v>
      </c>
      <c r="AZ58">
        <v>6</v>
      </c>
      <c r="BA58">
        <v>17</v>
      </c>
      <c r="BB58">
        <v>21</v>
      </c>
      <c r="BC58">
        <v>2</v>
      </c>
      <c r="BD58">
        <v>19</v>
      </c>
      <c r="BE58">
        <v>20</v>
      </c>
      <c r="BF58">
        <v>16</v>
      </c>
      <c r="BG58">
        <v>5</v>
      </c>
      <c r="BH58">
        <v>1</v>
      </c>
      <c r="BI58">
        <v>10</v>
      </c>
      <c r="BJ58">
        <v>13</v>
      </c>
      <c r="BK58">
        <v>12</v>
      </c>
      <c r="BL58">
        <v>3</v>
      </c>
      <c r="BM58">
        <v>15</v>
      </c>
      <c r="BN58">
        <v>7</v>
      </c>
      <c r="BO58">
        <v>9</v>
      </c>
      <c r="BP58">
        <v>14</v>
      </c>
      <c r="BQ58">
        <v>22</v>
      </c>
      <c r="BR58">
        <v>8</v>
      </c>
      <c r="BS58">
        <v>18</v>
      </c>
      <c r="BT58" s="7">
        <v>-26</v>
      </c>
    </row>
    <row r="59" spans="1:72">
      <c r="A59">
        <v>9039</v>
      </c>
      <c r="B59">
        <v>0</v>
      </c>
      <c r="C59">
        <v>1994</v>
      </c>
      <c r="D59" s="2">
        <v>43401.928587962961</v>
      </c>
      <c r="E59" t="s">
        <v>115</v>
      </c>
      <c r="F59" s="18">
        <v>1</v>
      </c>
      <c r="G59" s="19">
        <v>2</v>
      </c>
      <c r="H59" s="19">
        <v>1</v>
      </c>
      <c r="I59" s="19">
        <v>5</v>
      </c>
      <c r="J59" s="19">
        <v>4</v>
      </c>
      <c r="K59" s="19">
        <v>3</v>
      </c>
      <c r="L59" s="19">
        <v>1</v>
      </c>
      <c r="M59" s="19">
        <v>2</v>
      </c>
      <c r="N59" s="19">
        <v>2</v>
      </c>
      <c r="O59" s="19">
        <v>2</v>
      </c>
      <c r="P59" s="19">
        <v>2</v>
      </c>
      <c r="Q59" s="19">
        <v>5</v>
      </c>
      <c r="R59" s="19">
        <v>1</v>
      </c>
      <c r="S59" s="19">
        <v>3</v>
      </c>
      <c r="T59" s="19">
        <v>2</v>
      </c>
      <c r="U59" s="19">
        <v>2</v>
      </c>
      <c r="V59" s="19">
        <v>3</v>
      </c>
      <c r="W59" s="19">
        <v>1</v>
      </c>
      <c r="X59" s="19">
        <v>2</v>
      </c>
      <c r="Y59" s="19">
        <v>5</v>
      </c>
      <c r="Z59" s="19">
        <v>5</v>
      </c>
      <c r="AA59" s="20">
        <v>3</v>
      </c>
      <c r="AB59">
        <v>3</v>
      </c>
      <c r="AC59">
        <v>8</v>
      </c>
      <c r="AD59">
        <v>9</v>
      </c>
      <c r="AE59">
        <v>7</v>
      </c>
      <c r="AF59">
        <v>9</v>
      </c>
      <c r="AG59">
        <v>5</v>
      </c>
      <c r="AH59">
        <v>4</v>
      </c>
      <c r="AI59">
        <v>7</v>
      </c>
      <c r="AJ59">
        <v>6</v>
      </c>
      <c r="AK59">
        <v>14</v>
      </c>
      <c r="AL59">
        <v>5</v>
      </c>
      <c r="AM59">
        <v>7</v>
      </c>
      <c r="AN59">
        <v>3</v>
      </c>
      <c r="AO59">
        <v>6</v>
      </c>
      <c r="AP59">
        <v>7</v>
      </c>
      <c r="AQ59">
        <v>10</v>
      </c>
      <c r="AR59">
        <v>4</v>
      </c>
      <c r="AS59">
        <v>6</v>
      </c>
      <c r="AT59">
        <v>8</v>
      </c>
      <c r="AU59">
        <v>4</v>
      </c>
      <c r="AV59">
        <v>3</v>
      </c>
      <c r="AW59">
        <v>4</v>
      </c>
      <c r="AX59">
        <v>10</v>
      </c>
      <c r="AY59">
        <v>14</v>
      </c>
      <c r="AZ59">
        <v>2</v>
      </c>
      <c r="BA59">
        <v>4</v>
      </c>
      <c r="BB59">
        <v>17</v>
      </c>
      <c r="BC59">
        <v>13</v>
      </c>
      <c r="BD59">
        <v>9</v>
      </c>
      <c r="BE59">
        <v>12</v>
      </c>
      <c r="BF59">
        <v>19</v>
      </c>
      <c r="BG59">
        <v>7</v>
      </c>
      <c r="BH59">
        <v>16</v>
      </c>
      <c r="BI59">
        <v>6</v>
      </c>
      <c r="BJ59">
        <v>8</v>
      </c>
      <c r="BK59">
        <v>22</v>
      </c>
      <c r="BL59">
        <v>18</v>
      </c>
      <c r="BM59">
        <v>1</v>
      </c>
      <c r="BN59">
        <v>20</v>
      </c>
      <c r="BO59">
        <v>11</v>
      </c>
      <c r="BP59">
        <v>3</v>
      </c>
      <c r="BQ59">
        <v>15</v>
      </c>
      <c r="BR59">
        <v>21</v>
      </c>
      <c r="BS59">
        <v>5</v>
      </c>
      <c r="BT59" s="7">
        <v>-4</v>
      </c>
    </row>
    <row r="60" spans="1:72">
      <c r="A60">
        <v>9051</v>
      </c>
      <c r="B60">
        <v>0</v>
      </c>
      <c r="C60">
        <v>1996</v>
      </c>
      <c r="D60" s="2">
        <v>43401.945601851854</v>
      </c>
      <c r="E60" t="s">
        <v>143</v>
      </c>
      <c r="F60" s="18">
        <v>4</v>
      </c>
      <c r="G60" s="19">
        <v>3</v>
      </c>
      <c r="H60" s="19">
        <v>3</v>
      </c>
      <c r="I60" s="19">
        <v>5</v>
      </c>
      <c r="J60" s="19">
        <v>3</v>
      </c>
      <c r="K60" s="19">
        <v>3</v>
      </c>
      <c r="L60" s="19">
        <v>4</v>
      </c>
      <c r="M60" s="19">
        <v>2</v>
      </c>
      <c r="N60" s="19">
        <v>5</v>
      </c>
      <c r="O60" s="19">
        <v>5</v>
      </c>
      <c r="P60" s="19">
        <v>4</v>
      </c>
      <c r="Q60" s="19">
        <v>4</v>
      </c>
      <c r="R60" s="19">
        <v>4</v>
      </c>
      <c r="S60" s="19">
        <v>5</v>
      </c>
      <c r="T60" s="19">
        <v>5</v>
      </c>
      <c r="U60" s="19">
        <v>5</v>
      </c>
      <c r="V60" s="19">
        <v>5</v>
      </c>
      <c r="W60" s="19">
        <v>5</v>
      </c>
      <c r="X60" s="19">
        <v>5</v>
      </c>
      <c r="Y60" s="19">
        <v>4</v>
      </c>
      <c r="Z60" s="19">
        <v>4</v>
      </c>
      <c r="AA60" s="20">
        <v>2</v>
      </c>
      <c r="AB60">
        <v>4</v>
      </c>
      <c r="AC60">
        <v>8</v>
      </c>
      <c r="AD60">
        <v>11</v>
      </c>
      <c r="AE60">
        <v>6</v>
      </c>
      <c r="AF60">
        <v>17</v>
      </c>
      <c r="AG60">
        <v>23</v>
      </c>
      <c r="AH60">
        <v>5</v>
      </c>
      <c r="AI60">
        <v>10</v>
      </c>
      <c r="AJ60">
        <v>3</v>
      </c>
      <c r="AK60">
        <v>2</v>
      </c>
      <c r="AL60">
        <v>3</v>
      </c>
      <c r="AM60">
        <v>8</v>
      </c>
      <c r="AN60">
        <v>3</v>
      </c>
      <c r="AO60">
        <v>2</v>
      </c>
      <c r="AP60">
        <v>2</v>
      </c>
      <c r="AQ60">
        <v>1</v>
      </c>
      <c r="AR60">
        <v>2</v>
      </c>
      <c r="AS60">
        <v>2</v>
      </c>
      <c r="AT60">
        <v>3</v>
      </c>
      <c r="AU60">
        <v>3</v>
      </c>
      <c r="AV60">
        <v>3</v>
      </c>
      <c r="AW60">
        <v>2</v>
      </c>
      <c r="AX60">
        <v>21</v>
      </c>
      <c r="AY60">
        <v>18</v>
      </c>
      <c r="AZ60">
        <v>7</v>
      </c>
      <c r="BA60">
        <v>9</v>
      </c>
      <c r="BB60">
        <v>5</v>
      </c>
      <c r="BC60">
        <v>2</v>
      </c>
      <c r="BD60">
        <v>12</v>
      </c>
      <c r="BE60">
        <v>20</v>
      </c>
      <c r="BF60">
        <v>4</v>
      </c>
      <c r="BG60">
        <v>13</v>
      </c>
      <c r="BH60">
        <v>19</v>
      </c>
      <c r="BI60">
        <v>1</v>
      </c>
      <c r="BJ60">
        <v>10</v>
      </c>
      <c r="BK60">
        <v>14</v>
      </c>
      <c r="BL60">
        <v>22</v>
      </c>
      <c r="BM60">
        <v>16</v>
      </c>
      <c r="BN60">
        <v>17</v>
      </c>
      <c r="BO60">
        <v>15</v>
      </c>
      <c r="BP60">
        <v>6</v>
      </c>
      <c r="BQ60">
        <v>8</v>
      </c>
      <c r="BR60">
        <v>3</v>
      </c>
      <c r="BS60">
        <v>11</v>
      </c>
      <c r="BT60" s="7">
        <v>-31</v>
      </c>
    </row>
    <row r="61" spans="1:72">
      <c r="A61">
        <v>9077</v>
      </c>
      <c r="B61">
        <v>0</v>
      </c>
      <c r="C61">
        <v>1978</v>
      </c>
      <c r="D61" s="2">
        <v>43401.970659722225</v>
      </c>
      <c r="E61" t="s">
        <v>134</v>
      </c>
      <c r="F61" s="18">
        <v>5</v>
      </c>
      <c r="G61" s="19">
        <v>3</v>
      </c>
      <c r="H61" s="19">
        <v>4</v>
      </c>
      <c r="I61" s="19">
        <v>4</v>
      </c>
      <c r="J61" s="19">
        <v>1</v>
      </c>
      <c r="K61" s="19">
        <v>1</v>
      </c>
      <c r="L61" s="19">
        <v>5</v>
      </c>
      <c r="M61" s="19">
        <v>5</v>
      </c>
      <c r="N61" s="19">
        <v>5</v>
      </c>
      <c r="O61" s="19">
        <v>5</v>
      </c>
      <c r="P61" s="19">
        <v>5</v>
      </c>
      <c r="Q61" s="19">
        <v>1</v>
      </c>
      <c r="R61" s="19">
        <v>5</v>
      </c>
      <c r="S61" s="19">
        <v>5</v>
      </c>
      <c r="T61" s="19">
        <v>5</v>
      </c>
      <c r="U61" s="19">
        <v>5</v>
      </c>
      <c r="V61" s="19">
        <v>4</v>
      </c>
      <c r="W61" s="19">
        <v>5</v>
      </c>
      <c r="X61" s="19">
        <v>5</v>
      </c>
      <c r="Y61" s="19">
        <v>4</v>
      </c>
      <c r="Z61" s="19">
        <v>3</v>
      </c>
      <c r="AA61" s="20">
        <v>1</v>
      </c>
      <c r="AB61">
        <v>5</v>
      </c>
      <c r="AC61">
        <v>8</v>
      </c>
      <c r="AD61">
        <v>9</v>
      </c>
      <c r="AE61">
        <v>8</v>
      </c>
      <c r="AF61">
        <v>7</v>
      </c>
      <c r="AG61">
        <v>7</v>
      </c>
      <c r="AH61">
        <v>4</v>
      </c>
      <c r="AI61">
        <v>5</v>
      </c>
      <c r="AJ61">
        <v>5</v>
      </c>
      <c r="AK61">
        <v>5</v>
      </c>
      <c r="AL61">
        <v>5</v>
      </c>
      <c r="AM61">
        <v>9</v>
      </c>
      <c r="AN61">
        <v>3</v>
      </c>
      <c r="AO61">
        <v>4</v>
      </c>
      <c r="AP61">
        <v>6</v>
      </c>
      <c r="AQ61">
        <v>5</v>
      </c>
      <c r="AR61">
        <v>11</v>
      </c>
      <c r="AS61">
        <v>4</v>
      </c>
      <c r="AT61">
        <v>5</v>
      </c>
      <c r="AU61">
        <v>8</v>
      </c>
      <c r="AV61">
        <v>6</v>
      </c>
      <c r="AW61">
        <v>3</v>
      </c>
      <c r="AX61">
        <v>6</v>
      </c>
      <c r="AY61">
        <v>12</v>
      </c>
      <c r="AZ61">
        <v>9</v>
      </c>
      <c r="BA61">
        <v>3</v>
      </c>
      <c r="BB61">
        <v>10</v>
      </c>
      <c r="BC61">
        <v>13</v>
      </c>
      <c r="BD61">
        <v>4</v>
      </c>
      <c r="BE61">
        <v>14</v>
      </c>
      <c r="BF61">
        <v>22</v>
      </c>
      <c r="BG61">
        <v>17</v>
      </c>
      <c r="BH61">
        <v>1</v>
      </c>
      <c r="BI61">
        <v>18</v>
      </c>
      <c r="BJ61">
        <v>2</v>
      </c>
      <c r="BK61">
        <v>21</v>
      </c>
      <c r="BL61">
        <v>8</v>
      </c>
      <c r="BM61">
        <v>20</v>
      </c>
      <c r="BN61">
        <v>11</v>
      </c>
      <c r="BO61">
        <v>15</v>
      </c>
      <c r="BP61">
        <v>5</v>
      </c>
      <c r="BQ61">
        <v>16</v>
      </c>
      <c r="BR61">
        <v>7</v>
      </c>
      <c r="BS61">
        <v>19</v>
      </c>
      <c r="BT61" s="7">
        <v>6</v>
      </c>
    </row>
    <row r="62" spans="1:72">
      <c r="A62">
        <v>8884</v>
      </c>
      <c r="B62">
        <v>0</v>
      </c>
      <c r="C62">
        <v>1997</v>
      </c>
      <c r="D62" s="2">
        <v>43401.972800925927</v>
      </c>
      <c r="E62" t="s">
        <v>125</v>
      </c>
      <c r="F62" s="18">
        <v>4</v>
      </c>
      <c r="G62" s="19">
        <v>4</v>
      </c>
      <c r="H62" s="19">
        <v>2</v>
      </c>
      <c r="I62" s="19">
        <v>5</v>
      </c>
      <c r="J62" s="19">
        <v>1</v>
      </c>
      <c r="K62" s="19">
        <v>4</v>
      </c>
      <c r="L62" s="19">
        <v>1</v>
      </c>
      <c r="M62" s="19">
        <v>1</v>
      </c>
      <c r="N62" s="19">
        <v>1</v>
      </c>
      <c r="O62" s="19">
        <v>2</v>
      </c>
      <c r="P62" s="19">
        <v>2</v>
      </c>
      <c r="Q62" s="19">
        <v>4</v>
      </c>
      <c r="R62" s="19">
        <v>2</v>
      </c>
      <c r="S62" s="19">
        <v>5</v>
      </c>
      <c r="T62" s="19">
        <v>4</v>
      </c>
      <c r="U62" s="19">
        <v>4</v>
      </c>
      <c r="V62" s="19">
        <v>2</v>
      </c>
      <c r="W62" s="19">
        <v>5</v>
      </c>
      <c r="X62" s="19">
        <v>4</v>
      </c>
      <c r="Y62" s="19">
        <v>4</v>
      </c>
      <c r="Z62" s="19">
        <v>4</v>
      </c>
      <c r="AA62" s="20">
        <v>1</v>
      </c>
      <c r="AB62">
        <v>6</v>
      </c>
      <c r="AC62">
        <v>6</v>
      </c>
      <c r="AD62">
        <v>7</v>
      </c>
      <c r="AE62">
        <v>3</v>
      </c>
      <c r="AF62">
        <v>5</v>
      </c>
      <c r="AG62">
        <v>9</v>
      </c>
      <c r="AH62">
        <v>2</v>
      </c>
      <c r="AI62">
        <v>2</v>
      </c>
      <c r="AJ62">
        <v>3</v>
      </c>
      <c r="AK62">
        <v>4</v>
      </c>
      <c r="AL62">
        <v>3</v>
      </c>
      <c r="AM62">
        <v>6</v>
      </c>
      <c r="AN62">
        <v>3</v>
      </c>
      <c r="AO62">
        <v>7</v>
      </c>
      <c r="AP62">
        <v>6</v>
      </c>
      <c r="AQ62">
        <v>2</v>
      </c>
      <c r="AR62">
        <v>3</v>
      </c>
      <c r="AS62">
        <v>2</v>
      </c>
      <c r="AT62">
        <v>4</v>
      </c>
      <c r="AU62">
        <v>3</v>
      </c>
      <c r="AV62">
        <v>5</v>
      </c>
      <c r="AW62">
        <v>3</v>
      </c>
      <c r="AX62">
        <v>12</v>
      </c>
      <c r="AY62">
        <v>15</v>
      </c>
      <c r="AZ62">
        <v>19</v>
      </c>
      <c r="BA62">
        <v>3</v>
      </c>
      <c r="BB62">
        <v>21</v>
      </c>
      <c r="BC62">
        <v>9</v>
      </c>
      <c r="BD62">
        <v>14</v>
      </c>
      <c r="BE62">
        <v>20</v>
      </c>
      <c r="BF62">
        <v>17</v>
      </c>
      <c r="BG62">
        <v>4</v>
      </c>
      <c r="BH62">
        <v>6</v>
      </c>
      <c r="BI62">
        <v>10</v>
      </c>
      <c r="BJ62">
        <v>16</v>
      </c>
      <c r="BK62">
        <v>8</v>
      </c>
      <c r="BL62">
        <v>1</v>
      </c>
      <c r="BM62">
        <v>11</v>
      </c>
      <c r="BN62">
        <v>5</v>
      </c>
      <c r="BO62">
        <v>7</v>
      </c>
      <c r="BP62">
        <v>18</v>
      </c>
      <c r="BQ62">
        <v>2</v>
      </c>
      <c r="BR62">
        <v>22</v>
      </c>
      <c r="BS62">
        <v>13</v>
      </c>
      <c r="BT62" s="7">
        <v>-8</v>
      </c>
    </row>
    <row r="63" spans="1:72">
      <c r="A63">
        <v>8451</v>
      </c>
      <c r="B63">
        <v>1</v>
      </c>
      <c r="C63">
        <v>1987</v>
      </c>
      <c r="D63" s="2">
        <v>43401.978263888886</v>
      </c>
      <c r="E63" t="s">
        <v>144</v>
      </c>
      <c r="F63" s="18">
        <v>1</v>
      </c>
      <c r="G63" s="19">
        <v>1</v>
      </c>
      <c r="H63" s="19">
        <v>1</v>
      </c>
      <c r="I63" s="19">
        <v>1</v>
      </c>
      <c r="J63" s="19">
        <v>4</v>
      </c>
      <c r="K63" s="19">
        <v>5</v>
      </c>
      <c r="L63" s="19">
        <v>1</v>
      </c>
      <c r="M63" s="19">
        <v>1</v>
      </c>
      <c r="N63" s="19">
        <v>1</v>
      </c>
      <c r="O63" s="19">
        <v>1</v>
      </c>
      <c r="P63" s="19">
        <v>1</v>
      </c>
      <c r="Q63" s="19">
        <v>4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5</v>
      </c>
      <c r="Z63" s="19">
        <v>5</v>
      </c>
      <c r="AA63" s="20">
        <v>5</v>
      </c>
      <c r="AB63">
        <v>10</v>
      </c>
      <c r="AC63">
        <v>15</v>
      </c>
      <c r="AD63">
        <v>13</v>
      </c>
      <c r="AE63">
        <v>46</v>
      </c>
      <c r="AF63">
        <v>14</v>
      </c>
      <c r="AG63">
        <v>9</v>
      </c>
      <c r="AH63">
        <v>4</v>
      </c>
      <c r="AI63">
        <v>25</v>
      </c>
      <c r="AJ63">
        <v>6</v>
      </c>
      <c r="AK63">
        <v>6</v>
      </c>
      <c r="AL63">
        <v>5</v>
      </c>
      <c r="AM63">
        <v>20</v>
      </c>
      <c r="AN63">
        <v>16</v>
      </c>
      <c r="AO63">
        <v>8</v>
      </c>
      <c r="AP63">
        <v>8</v>
      </c>
      <c r="AQ63">
        <v>4</v>
      </c>
      <c r="AR63">
        <v>5</v>
      </c>
      <c r="AS63">
        <v>6</v>
      </c>
      <c r="AT63">
        <v>7</v>
      </c>
      <c r="AU63">
        <v>12</v>
      </c>
      <c r="AV63">
        <v>6</v>
      </c>
      <c r="AW63">
        <v>6</v>
      </c>
      <c r="AX63">
        <v>16</v>
      </c>
      <c r="AY63">
        <v>12</v>
      </c>
      <c r="AZ63">
        <v>7</v>
      </c>
      <c r="BA63">
        <v>18</v>
      </c>
      <c r="BB63">
        <v>4</v>
      </c>
      <c r="BC63">
        <v>13</v>
      </c>
      <c r="BD63">
        <v>3</v>
      </c>
      <c r="BE63">
        <v>17</v>
      </c>
      <c r="BF63">
        <v>15</v>
      </c>
      <c r="BG63">
        <v>2</v>
      </c>
      <c r="BH63">
        <v>6</v>
      </c>
      <c r="BI63">
        <v>1</v>
      </c>
      <c r="BJ63">
        <v>11</v>
      </c>
      <c r="BK63">
        <v>8</v>
      </c>
      <c r="BL63">
        <v>21</v>
      </c>
      <c r="BM63">
        <v>20</v>
      </c>
      <c r="BN63">
        <v>14</v>
      </c>
      <c r="BO63">
        <v>5</v>
      </c>
      <c r="BP63">
        <v>9</v>
      </c>
      <c r="BQ63">
        <v>22</v>
      </c>
      <c r="BR63">
        <v>19</v>
      </c>
      <c r="BS63">
        <v>10</v>
      </c>
      <c r="BT63" s="7">
        <v>-13</v>
      </c>
    </row>
    <row r="64" spans="1:72">
      <c r="A64">
        <v>9091</v>
      </c>
      <c r="B64">
        <v>0</v>
      </c>
      <c r="C64">
        <v>1994</v>
      </c>
      <c r="D64" s="2">
        <v>43402.01054398148</v>
      </c>
      <c r="E64" t="s">
        <v>122</v>
      </c>
      <c r="F64" s="18">
        <v>4</v>
      </c>
      <c r="G64" s="19">
        <v>4</v>
      </c>
      <c r="H64" s="19">
        <v>2</v>
      </c>
      <c r="I64" s="19">
        <v>4</v>
      </c>
      <c r="J64" s="19">
        <v>2</v>
      </c>
      <c r="K64" s="19">
        <v>4</v>
      </c>
      <c r="L64" s="19">
        <v>1</v>
      </c>
      <c r="M64" s="19">
        <v>1</v>
      </c>
      <c r="N64" s="19">
        <v>2</v>
      </c>
      <c r="O64" s="19">
        <v>3</v>
      </c>
      <c r="P64" s="19">
        <v>3</v>
      </c>
      <c r="Q64" s="19">
        <v>5</v>
      </c>
      <c r="R64" s="19">
        <v>2</v>
      </c>
      <c r="S64" s="19">
        <v>4</v>
      </c>
      <c r="T64" s="19">
        <v>2</v>
      </c>
      <c r="U64" s="19">
        <v>2</v>
      </c>
      <c r="V64" s="19">
        <v>2</v>
      </c>
      <c r="W64" s="19">
        <v>5</v>
      </c>
      <c r="X64" s="19">
        <v>4</v>
      </c>
      <c r="Y64" s="19">
        <v>3</v>
      </c>
      <c r="Z64" s="19">
        <v>4</v>
      </c>
      <c r="AA64" s="20">
        <v>3</v>
      </c>
      <c r="AB64">
        <v>7</v>
      </c>
      <c r="AC64">
        <v>11</v>
      </c>
      <c r="AD64">
        <v>12</v>
      </c>
      <c r="AE64">
        <v>6</v>
      </c>
      <c r="AF64">
        <v>20</v>
      </c>
      <c r="AG64">
        <v>9</v>
      </c>
      <c r="AH64">
        <v>4</v>
      </c>
      <c r="AI64">
        <v>5</v>
      </c>
      <c r="AJ64">
        <v>11</v>
      </c>
      <c r="AK64">
        <v>14</v>
      </c>
      <c r="AL64">
        <v>7</v>
      </c>
      <c r="AM64">
        <v>7</v>
      </c>
      <c r="AN64">
        <v>8</v>
      </c>
      <c r="AO64">
        <v>8</v>
      </c>
      <c r="AP64">
        <v>5</v>
      </c>
      <c r="AQ64">
        <v>6</v>
      </c>
      <c r="AR64">
        <v>12</v>
      </c>
      <c r="AS64">
        <v>9</v>
      </c>
      <c r="AT64">
        <v>8</v>
      </c>
      <c r="AU64">
        <v>6</v>
      </c>
      <c r="AV64">
        <v>5</v>
      </c>
      <c r="AW64">
        <v>8</v>
      </c>
      <c r="AX64">
        <v>16</v>
      </c>
      <c r="AY64">
        <v>21</v>
      </c>
      <c r="AZ64">
        <v>7</v>
      </c>
      <c r="BA64">
        <v>3</v>
      </c>
      <c r="BB64">
        <v>6</v>
      </c>
      <c r="BC64">
        <v>18</v>
      </c>
      <c r="BD64">
        <v>13</v>
      </c>
      <c r="BE64">
        <v>12</v>
      </c>
      <c r="BF64">
        <v>15</v>
      </c>
      <c r="BG64">
        <v>1</v>
      </c>
      <c r="BH64">
        <v>19</v>
      </c>
      <c r="BI64">
        <v>9</v>
      </c>
      <c r="BJ64">
        <v>11</v>
      </c>
      <c r="BK64">
        <v>5</v>
      </c>
      <c r="BL64">
        <v>22</v>
      </c>
      <c r="BM64">
        <v>14</v>
      </c>
      <c r="BN64">
        <v>8</v>
      </c>
      <c r="BO64">
        <v>2</v>
      </c>
      <c r="BP64">
        <v>17</v>
      </c>
      <c r="BQ64">
        <v>4</v>
      </c>
      <c r="BR64">
        <v>20</v>
      </c>
      <c r="BS64">
        <v>10</v>
      </c>
      <c r="BT64" s="7">
        <v>-3</v>
      </c>
    </row>
    <row r="65" spans="1:72">
      <c r="A65">
        <v>9112</v>
      </c>
      <c r="B65">
        <v>0</v>
      </c>
      <c r="C65">
        <v>1964</v>
      </c>
      <c r="D65" s="2">
        <v>43402.274629629632</v>
      </c>
      <c r="E65" t="s">
        <v>115</v>
      </c>
      <c r="F65" s="18">
        <v>5</v>
      </c>
      <c r="G65" s="19">
        <v>3</v>
      </c>
      <c r="H65" s="19">
        <v>2</v>
      </c>
      <c r="I65" s="19">
        <v>4</v>
      </c>
      <c r="J65" s="19">
        <v>4</v>
      </c>
      <c r="K65" s="19">
        <v>5</v>
      </c>
      <c r="L65" s="19">
        <v>1</v>
      </c>
      <c r="M65" s="19">
        <v>1</v>
      </c>
      <c r="N65" s="19">
        <v>2</v>
      </c>
      <c r="O65" s="19">
        <v>1</v>
      </c>
      <c r="P65" s="19">
        <v>2</v>
      </c>
      <c r="Q65" s="19">
        <v>4</v>
      </c>
      <c r="R65" s="19">
        <v>3</v>
      </c>
      <c r="S65" s="19">
        <v>5</v>
      </c>
      <c r="T65" s="19">
        <v>2</v>
      </c>
      <c r="U65" s="19">
        <v>4</v>
      </c>
      <c r="V65" s="19">
        <v>3</v>
      </c>
      <c r="W65" s="19">
        <v>4</v>
      </c>
      <c r="X65" s="19">
        <v>5</v>
      </c>
      <c r="Y65" s="19">
        <v>5</v>
      </c>
      <c r="Z65" s="19">
        <v>5</v>
      </c>
      <c r="AA65" s="20">
        <v>5</v>
      </c>
      <c r="AB65">
        <v>8</v>
      </c>
      <c r="AC65">
        <v>8</v>
      </c>
      <c r="AD65">
        <v>11</v>
      </c>
      <c r="AE65">
        <v>8</v>
      </c>
      <c r="AF65">
        <v>7</v>
      </c>
      <c r="AG65">
        <v>9</v>
      </c>
      <c r="AH65">
        <v>5</v>
      </c>
      <c r="AI65">
        <v>7</v>
      </c>
      <c r="AJ65">
        <v>9</v>
      </c>
      <c r="AK65">
        <v>5</v>
      </c>
      <c r="AL65">
        <v>7</v>
      </c>
      <c r="AM65">
        <v>13</v>
      </c>
      <c r="AN65">
        <v>14</v>
      </c>
      <c r="AO65">
        <v>6</v>
      </c>
      <c r="AP65">
        <v>8</v>
      </c>
      <c r="AQ65">
        <v>7</v>
      </c>
      <c r="AR65">
        <v>7</v>
      </c>
      <c r="AS65">
        <v>4</v>
      </c>
      <c r="AT65">
        <v>7</v>
      </c>
      <c r="AU65">
        <v>8</v>
      </c>
      <c r="AV65">
        <v>3</v>
      </c>
      <c r="AW65">
        <v>4</v>
      </c>
      <c r="AX65">
        <v>12</v>
      </c>
      <c r="AY65">
        <v>7</v>
      </c>
      <c r="AZ65">
        <v>15</v>
      </c>
      <c r="BA65">
        <v>22</v>
      </c>
      <c r="BB65">
        <v>20</v>
      </c>
      <c r="BC65">
        <v>9</v>
      </c>
      <c r="BD65">
        <v>16</v>
      </c>
      <c r="BE65">
        <v>2</v>
      </c>
      <c r="BF65">
        <v>6</v>
      </c>
      <c r="BG65">
        <v>17</v>
      </c>
      <c r="BH65">
        <v>14</v>
      </c>
      <c r="BI65">
        <v>13</v>
      </c>
      <c r="BJ65">
        <v>1</v>
      </c>
      <c r="BK65">
        <v>8</v>
      </c>
      <c r="BL65">
        <v>5</v>
      </c>
      <c r="BM65">
        <v>19</v>
      </c>
      <c r="BN65">
        <v>11</v>
      </c>
      <c r="BO65">
        <v>21</v>
      </c>
      <c r="BP65">
        <v>3</v>
      </c>
      <c r="BQ65">
        <v>4</v>
      </c>
      <c r="BR65">
        <v>10</v>
      </c>
      <c r="BS65">
        <v>18</v>
      </c>
      <c r="BT65" s="7">
        <v>9</v>
      </c>
    </row>
    <row r="66" spans="1:72">
      <c r="A66">
        <v>9116</v>
      </c>
      <c r="B66">
        <v>0</v>
      </c>
      <c r="C66">
        <v>1979</v>
      </c>
      <c r="D66" s="2">
        <v>43402.2809375</v>
      </c>
      <c r="E66" t="s">
        <v>134</v>
      </c>
      <c r="F66" s="18">
        <v>3</v>
      </c>
      <c r="G66" s="19">
        <v>3</v>
      </c>
      <c r="H66" s="19">
        <v>4</v>
      </c>
      <c r="I66" s="19">
        <v>4</v>
      </c>
      <c r="J66" s="19">
        <v>2</v>
      </c>
      <c r="K66" s="19">
        <v>3</v>
      </c>
      <c r="L66" s="19">
        <v>3</v>
      </c>
      <c r="M66" s="19">
        <v>3</v>
      </c>
      <c r="N66" s="19">
        <v>4</v>
      </c>
      <c r="O66" s="19">
        <v>4</v>
      </c>
      <c r="P66" s="19">
        <v>4</v>
      </c>
      <c r="Q66" s="19">
        <v>3</v>
      </c>
      <c r="R66" s="19">
        <v>3</v>
      </c>
      <c r="S66" s="19">
        <v>5</v>
      </c>
      <c r="T66" s="19">
        <v>3</v>
      </c>
      <c r="U66" s="19">
        <v>3</v>
      </c>
      <c r="V66" s="19">
        <v>4</v>
      </c>
      <c r="W66" s="19">
        <v>5</v>
      </c>
      <c r="X66" s="19">
        <v>3</v>
      </c>
      <c r="Y66" s="19">
        <v>3</v>
      </c>
      <c r="Z66" s="19">
        <v>3</v>
      </c>
      <c r="AA66" s="20">
        <v>2</v>
      </c>
      <c r="AB66">
        <v>4</v>
      </c>
      <c r="AC66">
        <v>11</v>
      </c>
      <c r="AD66">
        <v>16</v>
      </c>
      <c r="AE66">
        <v>7</v>
      </c>
      <c r="AF66">
        <v>7</v>
      </c>
      <c r="AG66">
        <v>8</v>
      </c>
      <c r="AH66">
        <v>11</v>
      </c>
      <c r="AI66">
        <v>4</v>
      </c>
      <c r="AJ66">
        <v>10</v>
      </c>
      <c r="AK66">
        <v>7</v>
      </c>
      <c r="AL66">
        <v>6</v>
      </c>
      <c r="AM66">
        <v>19</v>
      </c>
      <c r="AN66">
        <v>7</v>
      </c>
      <c r="AO66">
        <v>5</v>
      </c>
      <c r="AP66">
        <v>4</v>
      </c>
      <c r="AQ66">
        <v>10</v>
      </c>
      <c r="AR66">
        <v>8</v>
      </c>
      <c r="AS66">
        <v>4</v>
      </c>
      <c r="AT66">
        <v>6</v>
      </c>
      <c r="AU66">
        <v>14</v>
      </c>
      <c r="AV66">
        <v>7</v>
      </c>
      <c r="AW66">
        <v>3</v>
      </c>
      <c r="AX66">
        <v>19</v>
      </c>
      <c r="AY66">
        <v>21</v>
      </c>
      <c r="AZ66">
        <v>1</v>
      </c>
      <c r="BA66">
        <v>9</v>
      </c>
      <c r="BB66">
        <v>12</v>
      </c>
      <c r="BC66">
        <v>13</v>
      </c>
      <c r="BD66">
        <v>3</v>
      </c>
      <c r="BE66">
        <v>17</v>
      </c>
      <c r="BF66">
        <v>22</v>
      </c>
      <c r="BG66">
        <v>7</v>
      </c>
      <c r="BH66">
        <v>5</v>
      </c>
      <c r="BI66">
        <v>6</v>
      </c>
      <c r="BJ66">
        <v>10</v>
      </c>
      <c r="BK66">
        <v>15</v>
      </c>
      <c r="BL66">
        <v>18</v>
      </c>
      <c r="BM66">
        <v>8</v>
      </c>
      <c r="BN66">
        <v>20</v>
      </c>
      <c r="BO66">
        <v>16</v>
      </c>
      <c r="BP66">
        <v>14</v>
      </c>
      <c r="BQ66">
        <v>2</v>
      </c>
      <c r="BR66">
        <v>11</v>
      </c>
      <c r="BS66">
        <v>4</v>
      </c>
      <c r="BT66" s="7">
        <v>-29</v>
      </c>
    </row>
    <row r="67" spans="1:72">
      <c r="A67">
        <v>9097</v>
      </c>
      <c r="B67">
        <v>0</v>
      </c>
      <c r="C67">
        <v>1988</v>
      </c>
      <c r="D67" s="2">
        <v>43402.349039351851</v>
      </c>
      <c r="E67" t="s">
        <v>145</v>
      </c>
      <c r="F67" s="18">
        <v>3</v>
      </c>
      <c r="G67" s="19">
        <v>1</v>
      </c>
      <c r="H67" s="19">
        <v>1</v>
      </c>
      <c r="I67" s="19">
        <v>4</v>
      </c>
      <c r="J67" s="19">
        <v>2</v>
      </c>
      <c r="K67" s="19">
        <v>5</v>
      </c>
      <c r="L67" s="19">
        <v>1</v>
      </c>
      <c r="M67" s="19">
        <v>1</v>
      </c>
      <c r="N67" s="19">
        <v>1</v>
      </c>
      <c r="O67" s="19">
        <v>1</v>
      </c>
      <c r="P67" s="19">
        <v>2</v>
      </c>
      <c r="Q67" s="19">
        <v>4</v>
      </c>
      <c r="R67" s="19">
        <v>1</v>
      </c>
      <c r="S67" s="19">
        <v>2</v>
      </c>
      <c r="T67" s="19">
        <v>1</v>
      </c>
      <c r="U67" s="19">
        <v>2</v>
      </c>
      <c r="V67" s="19">
        <v>2</v>
      </c>
      <c r="W67" s="19">
        <v>3</v>
      </c>
      <c r="X67" s="19">
        <v>2</v>
      </c>
      <c r="Y67" s="19">
        <v>5</v>
      </c>
      <c r="Z67" s="19">
        <v>4</v>
      </c>
      <c r="AA67" s="20">
        <v>4</v>
      </c>
      <c r="AB67">
        <v>6</v>
      </c>
      <c r="AC67">
        <v>7</v>
      </c>
      <c r="AD67">
        <v>9</v>
      </c>
      <c r="AE67">
        <v>6</v>
      </c>
      <c r="AF67">
        <v>5</v>
      </c>
      <c r="AG67">
        <v>8</v>
      </c>
      <c r="AH67">
        <v>6</v>
      </c>
      <c r="AI67">
        <v>4</v>
      </c>
      <c r="AJ67">
        <v>4</v>
      </c>
      <c r="AK67">
        <v>4</v>
      </c>
      <c r="AL67">
        <v>7</v>
      </c>
      <c r="AM67">
        <v>8</v>
      </c>
      <c r="AN67">
        <v>4</v>
      </c>
      <c r="AO67">
        <v>3</v>
      </c>
      <c r="AP67">
        <v>4</v>
      </c>
      <c r="AQ67">
        <v>4</v>
      </c>
      <c r="AR67">
        <v>4</v>
      </c>
      <c r="AS67">
        <v>4</v>
      </c>
      <c r="AT67">
        <v>7</v>
      </c>
      <c r="AU67">
        <v>4</v>
      </c>
      <c r="AV67">
        <v>4</v>
      </c>
      <c r="AW67">
        <v>5</v>
      </c>
      <c r="AX67">
        <v>16</v>
      </c>
      <c r="AY67">
        <v>21</v>
      </c>
      <c r="AZ67">
        <v>3</v>
      </c>
      <c r="BA67">
        <v>8</v>
      </c>
      <c r="BB67">
        <v>15</v>
      </c>
      <c r="BC67">
        <v>7</v>
      </c>
      <c r="BD67">
        <v>12</v>
      </c>
      <c r="BE67">
        <v>22</v>
      </c>
      <c r="BF67">
        <v>17</v>
      </c>
      <c r="BG67">
        <v>4</v>
      </c>
      <c r="BH67">
        <v>1</v>
      </c>
      <c r="BI67">
        <v>14</v>
      </c>
      <c r="BJ67">
        <v>6</v>
      </c>
      <c r="BK67">
        <v>10</v>
      </c>
      <c r="BL67">
        <v>11</v>
      </c>
      <c r="BM67">
        <v>2</v>
      </c>
      <c r="BN67">
        <v>9</v>
      </c>
      <c r="BO67">
        <v>20</v>
      </c>
      <c r="BP67">
        <v>18</v>
      </c>
      <c r="BQ67">
        <v>13</v>
      </c>
      <c r="BR67">
        <v>19</v>
      </c>
      <c r="BS67">
        <v>5</v>
      </c>
      <c r="BT67" s="7">
        <v>-18</v>
      </c>
    </row>
    <row r="68" spans="1:72">
      <c r="A68">
        <v>9152</v>
      </c>
      <c r="B68">
        <v>0</v>
      </c>
      <c r="C68">
        <v>1987</v>
      </c>
      <c r="D68" s="2">
        <v>43402.352986111109</v>
      </c>
      <c r="E68" t="s">
        <v>122</v>
      </c>
      <c r="F68" s="18">
        <v>5</v>
      </c>
      <c r="G68" s="19">
        <v>2</v>
      </c>
      <c r="H68" s="19">
        <v>3</v>
      </c>
      <c r="I68" s="19">
        <v>5</v>
      </c>
      <c r="J68" s="19">
        <v>4</v>
      </c>
      <c r="K68" s="19">
        <v>2</v>
      </c>
      <c r="L68" s="19">
        <v>1</v>
      </c>
      <c r="M68" s="19">
        <v>1</v>
      </c>
      <c r="N68" s="19">
        <v>2</v>
      </c>
      <c r="O68" s="19">
        <v>2</v>
      </c>
      <c r="P68" s="19">
        <v>2</v>
      </c>
      <c r="Q68" s="19">
        <v>2</v>
      </c>
      <c r="R68" s="19">
        <v>2</v>
      </c>
      <c r="S68" s="19">
        <v>5</v>
      </c>
      <c r="T68" s="19">
        <v>2</v>
      </c>
      <c r="U68" s="19">
        <v>5</v>
      </c>
      <c r="V68" s="19">
        <v>5</v>
      </c>
      <c r="W68" s="19">
        <v>5</v>
      </c>
      <c r="X68" s="19">
        <v>3</v>
      </c>
      <c r="Y68" s="19">
        <v>4</v>
      </c>
      <c r="Z68" s="19">
        <v>4</v>
      </c>
      <c r="AA68" s="20">
        <v>1</v>
      </c>
      <c r="AB68">
        <v>5</v>
      </c>
      <c r="AC68">
        <v>16</v>
      </c>
      <c r="AD68">
        <v>9</v>
      </c>
      <c r="AE68">
        <v>5</v>
      </c>
      <c r="AF68">
        <v>10</v>
      </c>
      <c r="AG68">
        <v>7</v>
      </c>
      <c r="AH68">
        <v>8</v>
      </c>
      <c r="AI68">
        <v>9</v>
      </c>
      <c r="AJ68">
        <v>4</v>
      </c>
      <c r="AK68">
        <v>4</v>
      </c>
      <c r="AL68">
        <v>5</v>
      </c>
      <c r="AM68">
        <v>6</v>
      </c>
      <c r="AN68">
        <v>4</v>
      </c>
      <c r="AO68">
        <v>5</v>
      </c>
      <c r="AP68">
        <v>6</v>
      </c>
      <c r="AQ68">
        <v>3</v>
      </c>
      <c r="AR68">
        <v>6</v>
      </c>
      <c r="AS68">
        <v>4</v>
      </c>
      <c r="AT68">
        <v>6</v>
      </c>
      <c r="AU68">
        <v>6</v>
      </c>
      <c r="AV68">
        <v>5</v>
      </c>
      <c r="AW68">
        <v>3</v>
      </c>
      <c r="AX68">
        <v>16</v>
      </c>
      <c r="AY68">
        <v>1</v>
      </c>
      <c r="AZ68">
        <v>17</v>
      </c>
      <c r="BA68">
        <v>18</v>
      </c>
      <c r="BB68">
        <v>4</v>
      </c>
      <c r="BC68">
        <v>20</v>
      </c>
      <c r="BD68">
        <v>6</v>
      </c>
      <c r="BE68">
        <v>9</v>
      </c>
      <c r="BF68">
        <v>13</v>
      </c>
      <c r="BG68">
        <v>12</v>
      </c>
      <c r="BH68">
        <v>19</v>
      </c>
      <c r="BI68">
        <v>22</v>
      </c>
      <c r="BJ68">
        <v>5</v>
      </c>
      <c r="BK68">
        <v>3</v>
      </c>
      <c r="BL68">
        <v>15</v>
      </c>
      <c r="BM68">
        <v>8</v>
      </c>
      <c r="BN68">
        <v>2</v>
      </c>
      <c r="BO68">
        <v>21</v>
      </c>
      <c r="BP68">
        <v>14</v>
      </c>
      <c r="BQ68">
        <v>10</v>
      </c>
      <c r="BR68">
        <v>7</v>
      </c>
      <c r="BS68">
        <v>11</v>
      </c>
      <c r="BT68" s="7">
        <v>12</v>
      </c>
    </row>
    <row r="69" spans="1:72">
      <c r="A69">
        <v>9153</v>
      </c>
      <c r="B69">
        <v>0</v>
      </c>
      <c r="C69">
        <v>1987</v>
      </c>
      <c r="D69" s="2">
        <v>43402.35324074074</v>
      </c>
      <c r="E69" t="s">
        <v>125</v>
      </c>
      <c r="F69" s="18">
        <v>2</v>
      </c>
      <c r="G69" s="19">
        <v>2</v>
      </c>
      <c r="H69" s="19">
        <v>2</v>
      </c>
      <c r="I69" s="19">
        <v>2</v>
      </c>
      <c r="J69" s="19">
        <v>1</v>
      </c>
      <c r="K69" s="19">
        <v>3</v>
      </c>
      <c r="L69" s="19">
        <v>2</v>
      </c>
      <c r="M69" s="19">
        <v>2</v>
      </c>
      <c r="N69" s="19">
        <v>4</v>
      </c>
      <c r="O69" s="19">
        <v>4</v>
      </c>
      <c r="P69" s="19">
        <v>2</v>
      </c>
      <c r="Q69" s="19">
        <v>3</v>
      </c>
      <c r="R69" s="19">
        <v>2</v>
      </c>
      <c r="S69" s="19">
        <v>2</v>
      </c>
      <c r="T69" s="19">
        <v>3</v>
      </c>
      <c r="U69" s="19">
        <v>4</v>
      </c>
      <c r="V69" s="19">
        <v>3</v>
      </c>
      <c r="W69" s="19">
        <v>2</v>
      </c>
      <c r="X69" s="19">
        <v>2</v>
      </c>
      <c r="Y69" s="19">
        <v>4</v>
      </c>
      <c r="Z69" s="19">
        <v>4</v>
      </c>
      <c r="AA69" s="20">
        <v>2</v>
      </c>
      <c r="AB69">
        <v>15</v>
      </c>
      <c r="AC69">
        <v>6</v>
      </c>
      <c r="AD69">
        <v>5</v>
      </c>
      <c r="AE69">
        <v>7</v>
      </c>
      <c r="AF69">
        <v>7</v>
      </c>
      <c r="AG69">
        <v>8</v>
      </c>
      <c r="AH69">
        <v>11</v>
      </c>
      <c r="AI69">
        <v>6</v>
      </c>
      <c r="AJ69">
        <v>5</v>
      </c>
      <c r="AK69">
        <v>8</v>
      </c>
      <c r="AL69">
        <v>6</v>
      </c>
      <c r="AM69">
        <v>9</v>
      </c>
      <c r="AN69">
        <v>5</v>
      </c>
      <c r="AO69">
        <v>5</v>
      </c>
      <c r="AP69">
        <v>5</v>
      </c>
      <c r="AQ69">
        <v>5</v>
      </c>
      <c r="AR69">
        <v>14</v>
      </c>
      <c r="AS69">
        <v>2</v>
      </c>
      <c r="AT69">
        <v>5</v>
      </c>
      <c r="AU69">
        <v>4</v>
      </c>
      <c r="AV69">
        <v>2</v>
      </c>
      <c r="AW69">
        <v>3</v>
      </c>
      <c r="AX69">
        <v>22</v>
      </c>
      <c r="AY69">
        <v>5</v>
      </c>
      <c r="AZ69">
        <v>17</v>
      </c>
      <c r="BA69">
        <v>13</v>
      </c>
      <c r="BB69">
        <v>21</v>
      </c>
      <c r="BC69">
        <v>12</v>
      </c>
      <c r="BD69">
        <v>8</v>
      </c>
      <c r="BE69">
        <v>1</v>
      </c>
      <c r="BF69">
        <v>20</v>
      </c>
      <c r="BG69">
        <v>10</v>
      </c>
      <c r="BH69">
        <v>18</v>
      </c>
      <c r="BI69">
        <v>15</v>
      </c>
      <c r="BJ69">
        <v>4</v>
      </c>
      <c r="BK69">
        <v>6</v>
      </c>
      <c r="BL69">
        <v>14</v>
      </c>
      <c r="BM69">
        <v>2</v>
      </c>
      <c r="BN69">
        <v>3</v>
      </c>
      <c r="BO69">
        <v>7</v>
      </c>
      <c r="BP69">
        <v>16</v>
      </c>
      <c r="BQ69">
        <v>9</v>
      </c>
      <c r="BR69">
        <v>11</v>
      </c>
      <c r="BS69">
        <v>19</v>
      </c>
      <c r="BT69" s="7">
        <v>-4</v>
      </c>
    </row>
    <row r="70" spans="1:72">
      <c r="A70">
        <v>9150</v>
      </c>
      <c r="B70">
        <v>0</v>
      </c>
      <c r="C70">
        <v>1998</v>
      </c>
      <c r="D70" s="2">
        <v>43402.353703703702</v>
      </c>
      <c r="E70" t="s">
        <v>146</v>
      </c>
      <c r="F70" s="18">
        <v>2</v>
      </c>
      <c r="G70" s="19">
        <v>2</v>
      </c>
      <c r="H70" s="19">
        <v>2</v>
      </c>
      <c r="I70" s="19">
        <v>2</v>
      </c>
      <c r="J70" s="19">
        <v>1</v>
      </c>
      <c r="K70" s="19">
        <v>3</v>
      </c>
      <c r="L70" s="19">
        <v>4</v>
      </c>
      <c r="M70" s="19">
        <v>1</v>
      </c>
      <c r="N70" s="19">
        <v>5</v>
      </c>
      <c r="O70" s="19">
        <v>5</v>
      </c>
      <c r="P70" s="19">
        <v>4</v>
      </c>
      <c r="Q70" s="19">
        <v>4</v>
      </c>
      <c r="R70" s="19">
        <v>4</v>
      </c>
      <c r="S70" s="19">
        <v>5</v>
      </c>
      <c r="T70" s="19">
        <v>5</v>
      </c>
      <c r="U70" s="19">
        <v>5</v>
      </c>
      <c r="V70" s="19">
        <v>3</v>
      </c>
      <c r="W70" s="19">
        <v>5</v>
      </c>
      <c r="X70" s="19">
        <v>4</v>
      </c>
      <c r="Y70" s="19">
        <v>4</v>
      </c>
      <c r="Z70" s="19">
        <v>4</v>
      </c>
      <c r="AA70" s="20">
        <v>1</v>
      </c>
      <c r="AB70">
        <v>9</v>
      </c>
      <c r="AC70">
        <v>13</v>
      </c>
      <c r="AD70">
        <v>36</v>
      </c>
      <c r="AE70">
        <v>8</v>
      </c>
      <c r="AF70">
        <v>5</v>
      </c>
      <c r="AG70">
        <v>9</v>
      </c>
      <c r="AH70">
        <v>6</v>
      </c>
      <c r="AI70">
        <v>5</v>
      </c>
      <c r="AJ70">
        <v>17</v>
      </c>
      <c r="AK70">
        <v>8</v>
      </c>
      <c r="AL70">
        <v>6</v>
      </c>
      <c r="AM70">
        <v>22</v>
      </c>
      <c r="AN70">
        <v>5</v>
      </c>
      <c r="AO70">
        <v>6</v>
      </c>
      <c r="AP70">
        <v>10</v>
      </c>
      <c r="AQ70">
        <v>3</v>
      </c>
      <c r="AR70">
        <v>6</v>
      </c>
      <c r="AS70">
        <v>9</v>
      </c>
      <c r="AT70">
        <v>14</v>
      </c>
      <c r="AU70">
        <v>7</v>
      </c>
      <c r="AV70">
        <v>11</v>
      </c>
      <c r="AW70">
        <v>3</v>
      </c>
      <c r="AX70">
        <v>22</v>
      </c>
      <c r="AY70">
        <v>20</v>
      </c>
      <c r="AZ70">
        <v>6</v>
      </c>
      <c r="BA70">
        <v>16</v>
      </c>
      <c r="BB70">
        <v>4</v>
      </c>
      <c r="BC70">
        <v>5</v>
      </c>
      <c r="BD70">
        <v>13</v>
      </c>
      <c r="BE70">
        <v>17</v>
      </c>
      <c r="BF70">
        <v>1</v>
      </c>
      <c r="BG70">
        <v>14</v>
      </c>
      <c r="BH70">
        <v>3</v>
      </c>
      <c r="BI70">
        <v>10</v>
      </c>
      <c r="BJ70">
        <v>7</v>
      </c>
      <c r="BK70">
        <v>11</v>
      </c>
      <c r="BL70">
        <v>2</v>
      </c>
      <c r="BM70">
        <v>12</v>
      </c>
      <c r="BN70">
        <v>19</v>
      </c>
      <c r="BO70">
        <v>9</v>
      </c>
      <c r="BP70">
        <v>15</v>
      </c>
      <c r="BQ70">
        <v>18</v>
      </c>
      <c r="BR70">
        <v>21</v>
      </c>
      <c r="BS70">
        <v>8</v>
      </c>
      <c r="BT70" s="7">
        <v>0</v>
      </c>
    </row>
    <row r="71" spans="1:72">
      <c r="A71">
        <v>9159</v>
      </c>
      <c r="B71">
        <v>0</v>
      </c>
      <c r="C71">
        <v>1985</v>
      </c>
      <c r="D71" s="2">
        <v>43402.362662037034</v>
      </c>
      <c r="E71" t="s">
        <v>123</v>
      </c>
      <c r="F71" s="18">
        <v>4</v>
      </c>
      <c r="G71" s="19">
        <v>2</v>
      </c>
      <c r="H71" s="19">
        <v>2</v>
      </c>
      <c r="I71" s="19">
        <v>4</v>
      </c>
      <c r="J71" s="19">
        <v>1</v>
      </c>
      <c r="K71" s="19">
        <v>3</v>
      </c>
      <c r="L71" s="19">
        <v>5</v>
      </c>
      <c r="M71" s="19">
        <v>2</v>
      </c>
      <c r="N71" s="19">
        <v>5</v>
      </c>
      <c r="O71" s="19">
        <v>5</v>
      </c>
      <c r="P71" s="19">
        <v>5</v>
      </c>
      <c r="Q71" s="19">
        <v>2</v>
      </c>
      <c r="R71" s="19">
        <v>2</v>
      </c>
      <c r="S71" s="19">
        <v>5</v>
      </c>
      <c r="T71" s="19">
        <v>5</v>
      </c>
      <c r="U71" s="19">
        <v>5</v>
      </c>
      <c r="V71" s="19">
        <v>5</v>
      </c>
      <c r="W71" s="19">
        <v>5</v>
      </c>
      <c r="X71" s="19">
        <v>4</v>
      </c>
      <c r="Y71" s="19">
        <v>2</v>
      </c>
      <c r="Z71" s="19">
        <v>1</v>
      </c>
      <c r="AA71" s="20">
        <v>2</v>
      </c>
      <c r="AB71">
        <v>7</v>
      </c>
      <c r="AC71">
        <v>13</v>
      </c>
      <c r="AD71">
        <v>11</v>
      </c>
      <c r="AE71">
        <v>19</v>
      </c>
      <c r="AF71">
        <v>6</v>
      </c>
      <c r="AG71">
        <v>9</v>
      </c>
      <c r="AH71">
        <v>5</v>
      </c>
      <c r="AI71">
        <v>6</v>
      </c>
      <c r="AJ71">
        <v>4</v>
      </c>
      <c r="AK71">
        <v>7</v>
      </c>
      <c r="AL71">
        <v>6</v>
      </c>
      <c r="AM71">
        <v>12</v>
      </c>
      <c r="AN71">
        <v>8</v>
      </c>
      <c r="AO71">
        <v>3</v>
      </c>
      <c r="AP71">
        <v>4</v>
      </c>
      <c r="AQ71">
        <v>2</v>
      </c>
      <c r="AR71">
        <v>3</v>
      </c>
      <c r="AS71">
        <v>6</v>
      </c>
      <c r="AT71">
        <v>6</v>
      </c>
      <c r="AU71">
        <v>4</v>
      </c>
      <c r="AV71">
        <v>4</v>
      </c>
      <c r="AW71">
        <v>4</v>
      </c>
      <c r="AX71">
        <v>12</v>
      </c>
      <c r="AY71">
        <v>15</v>
      </c>
      <c r="AZ71">
        <v>2</v>
      </c>
      <c r="BA71">
        <v>1</v>
      </c>
      <c r="BB71">
        <v>21</v>
      </c>
      <c r="BC71">
        <v>13</v>
      </c>
      <c r="BD71">
        <v>11</v>
      </c>
      <c r="BE71">
        <v>17</v>
      </c>
      <c r="BF71">
        <v>16</v>
      </c>
      <c r="BG71">
        <v>19</v>
      </c>
      <c r="BH71">
        <v>10</v>
      </c>
      <c r="BI71">
        <v>14</v>
      </c>
      <c r="BJ71">
        <v>3</v>
      </c>
      <c r="BK71">
        <v>8</v>
      </c>
      <c r="BL71">
        <v>22</v>
      </c>
      <c r="BM71">
        <v>20</v>
      </c>
      <c r="BN71">
        <v>18</v>
      </c>
      <c r="BO71">
        <v>6</v>
      </c>
      <c r="BP71">
        <v>4</v>
      </c>
      <c r="BQ71">
        <v>5</v>
      </c>
      <c r="BR71">
        <v>9</v>
      </c>
      <c r="BS71">
        <v>7</v>
      </c>
      <c r="BT71" s="7">
        <v>4</v>
      </c>
    </row>
    <row r="72" spans="1:72">
      <c r="A72">
        <v>9165</v>
      </c>
      <c r="B72">
        <v>0</v>
      </c>
      <c r="C72">
        <v>1994</v>
      </c>
      <c r="D72" s="2">
        <v>43402.366423611114</v>
      </c>
      <c r="E72" t="s">
        <v>122</v>
      </c>
      <c r="F72" s="18">
        <v>4</v>
      </c>
      <c r="G72" s="19">
        <v>5</v>
      </c>
      <c r="H72" s="19">
        <v>2</v>
      </c>
      <c r="I72" s="19">
        <v>5</v>
      </c>
      <c r="J72" s="19">
        <v>1</v>
      </c>
      <c r="K72" s="19">
        <v>4</v>
      </c>
      <c r="L72" s="19">
        <v>1</v>
      </c>
      <c r="M72" s="19">
        <v>1</v>
      </c>
      <c r="N72" s="19">
        <v>2</v>
      </c>
      <c r="O72" s="19">
        <v>2</v>
      </c>
      <c r="P72" s="19">
        <v>1</v>
      </c>
      <c r="Q72" s="19">
        <v>5</v>
      </c>
      <c r="R72" s="19">
        <v>2</v>
      </c>
      <c r="S72" s="19">
        <v>5</v>
      </c>
      <c r="T72" s="19">
        <v>4</v>
      </c>
      <c r="U72" s="19">
        <v>5</v>
      </c>
      <c r="V72" s="19">
        <v>5</v>
      </c>
      <c r="W72" s="19">
        <v>5</v>
      </c>
      <c r="X72" s="19">
        <v>4</v>
      </c>
      <c r="Y72" s="19">
        <v>5</v>
      </c>
      <c r="Z72" s="19">
        <v>5</v>
      </c>
      <c r="AA72" s="20">
        <v>2</v>
      </c>
      <c r="AB72">
        <v>9</v>
      </c>
      <c r="AC72">
        <v>7</v>
      </c>
      <c r="AD72">
        <v>14</v>
      </c>
      <c r="AE72">
        <v>9</v>
      </c>
      <c r="AF72">
        <v>7</v>
      </c>
      <c r="AG72">
        <v>10</v>
      </c>
      <c r="AH72">
        <v>8</v>
      </c>
      <c r="AI72">
        <v>6</v>
      </c>
      <c r="AJ72">
        <v>10</v>
      </c>
      <c r="AK72">
        <v>8</v>
      </c>
      <c r="AL72">
        <v>6</v>
      </c>
      <c r="AM72">
        <v>9</v>
      </c>
      <c r="AN72">
        <v>11</v>
      </c>
      <c r="AO72">
        <v>4</v>
      </c>
      <c r="AP72">
        <v>11</v>
      </c>
      <c r="AQ72">
        <v>3</v>
      </c>
      <c r="AR72">
        <v>4</v>
      </c>
      <c r="AS72">
        <v>8</v>
      </c>
      <c r="AT72">
        <v>7</v>
      </c>
      <c r="AU72">
        <v>4</v>
      </c>
      <c r="AV72">
        <v>9</v>
      </c>
      <c r="AW72">
        <v>7</v>
      </c>
      <c r="AX72">
        <v>1</v>
      </c>
      <c r="AY72">
        <v>21</v>
      </c>
      <c r="AZ72">
        <v>13</v>
      </c>
      <c r="BA72">
        <v>20</v>
      </c>
      <c r="BB72">
        <v>19</v>
      </c>
      <c r="BC72">
        <v>18</v>
      </c>
      <c r="BD72">
        <v>4</v>
      </c>
      <c r="BE72">
        <v>17</v>
      </c>
      <c r="BF72">
        <v>22</v>
      </c>
      <c r="BG72">
        <v>14</v>
      </c>
      <c r="BH72">
        <v>5</v>
      </c>
      <c r="BI72">
        <v>9</v>
      </c>
      <c r="BJ72">
        <v>2</v>
      </c>
      <c r="BK72">
        <v>7</v>
      </c>
      <c r="BL72">
        <v>6</v>
      </c>
      <c r="BM72">
        <v>10</v>
      </c>
      <c r="BN72">
        <v>8</v>
      </c>
      <c r="BO72">
        <v>12</v>
      </c>
      <c r="BP72">
        <v>11</v>
      </c>
      <c r="BQ72">
        <v>16</v>
      </c>
      <c r="BR72">
        <v>3</v>
      </c>
      <c r="BS72">
        <v>15</v>
      </c>
      <c r="BT72" s="7">
        <v>-13</v>
      </c>
    </row>
    <row r="73" spans="1:72">
      <c r="A73">
        <v>9170</v>
      </c>
      <c r="B73">
        <v>0</v>
      </c>
      <c r="C73">
        <v>1986</v>
      </c>
      <c r="D73" s="2">
        <v>43402.371030092596</v>
      </c>
      <c r="E73" t="s">
        <v>123</v>
      </c>
      <c r="F73" s="18">
        <v>4</v>
      </c>
      <c r="G73" s="19">
        <v>5</v>
      </c>
      <c r="H73" s="19">
        <v>2</v>
      </c>
      <c r="I73" s="19">
        <v>5</v>
      </c>
      <c r="J73" s="19">
        <v>1</v>
      </c>
      <c r="K73" s="19">
        <v>5</v>
      </c>
      <c r="L73" s="19">
        <v>2</v>
      </c>
      <c r="M73" s="19">
        <v>1</v>
      </c>
      <c r="N73" s="19">
        <v>2</v>
      </c>
      <c r="O73" s="19">
        <v>1</v>
      </c>
      <c r="P73" s="19">
        <v>2</v>
      </c>
      <c r="Q73" s="19">
        <v>5</v>
      </c>
      <c r="R73" s="19">
        <v>4</v>
      </c>
      <c r="S73" s="19">
        <v>5</v>
      </c>
      <c r="T73" s="19">
        <v>4</v>
      </c>
      <c r="U73" s="19">
        <v>5</v>
      </c>
      <c r="V73" s="19">
        <v>4</v>
      </c>
      <c r="W73" s="19">
        <v>5</v>
      </c>
      <c r="X73" s="19">
        <v>5</v>
      </c>
      <c r="Y73" s="19">
        <v>2</v>
      </c>
      <c r="Z73" s="19">
        <v>5</v>
      </c>
      <c r="AA73" s="20">
        <v>3</v>
      </c>
      <c r="AB73">
        <v>8</v>
      </c>
      <c r="AC73">
        <v>20</v>
      </c>
      <c r="AD73">
        <v>17</v>
      </c>
      <c r="AE73">
        <v>11</v>
      </c>
      <c r="AF73">
        <v>9</v>
      </c>
      <c r="AG73">
        <v>10</v>
      </c>
      <c r="AH73">
        <v>5</v>
      </c>
      <c r="AI73">
        <v>6</v>
      </c>
      <c r="AJ73">
        <v>23</v>
      </c>
      <c r="AK73">
        <v>5</v>
      </c>
      <c r="AL73">
        <v>11</v>
      </c>
      <c r="AM73">
        <v>8</v>
      </c>
      <c r="AN73">
        <v>15</v>
      </c>
      <c r="AO73">
        <v>4</v>
      </c>
      <c r="AP73">
        <v>5</v>
      </c>
      <c r="AQ73">
        <v>6</v>
      </c>
      <c r="AR73">
        <v>16</v>
      </c>
      <c r="AS73">
        <v>7</v>
      </c>
      <c r="AT73">
        <v>8</v>
      </c>
      <c r="AU73">
        <v>12</v>
      </c>
      <c r="AV73">
        <v>4</v>
      </c>
      <c r="AW73">
        <v>11</v>
      </c>
      <c r="AX73">
        <v>18</v>
      </c>
      <c r="AY73">
        <v>3</v>
      </c>
      <c r="AZ73">
        <v>4</v>
      </c>
      <c r="BA73">
        <v>16</v>
      </c>
      <c r="BB73">
        <v>20</v>
      </c>
      <c r="BC73">
        <v>5</v>
      </c>
      <c r="BD73">
        <v>14</v>
      </c>
      <c r="BE73">
        <v>11</v>
      </c>
      <c r="BF73">
        <v>2</v>
      </c>
      <c r="BG73">
        <v>12</v>
      </c>
      <c r="BH73">
        <v>21</v>
      </c>
      <c r="BI73">
        <v>9</v>
      </c>
      <c r="BJ73">
        <v>13</v>
      </c>
      <c r="BK73">
        <v>22</v>
      </c>
      <c r="BL73">
        <v>19</v>
      </c>
      <c r="BM73">
        <v>6</v>
      </c>
      <c r="BN73">
        <v>1</v>
      </c>
      <c r="BO73">
        <v>8</v>
      </c>
      <c r="BP73">
        <v>15</v>
      </c>
      <c r="BQ73">
        <v>7</v>
      </c>
      <c r="BR73">
        <v>10</v>
      </c>
      <c r="BS73">
        <v>17</v>
      </c>
      <c r="BT73" s="7">
        <v>3</v>
      </c>
    </row>
    <row r="74" spans="1:72">
      <c r="A74">
        <v>9169</v>
      </c>
      <c r="B74">
        <v>0</v>
      </c>
      <c r="C74">
        <v>1953</v>
      </c>
      <c r="D74" s="2">
        <v>43402.372314814813</v>
      </c>
      <c r="E74" t="s">
        <v>134</v>
      </c>
      <c r="F74" s="18">
        <v>4</v>
      </c>
      <c r="G74" s="19">
        <v>4</v>
      </c>
      <c r="H74" s="19">
        <v>2</v>
      </c>
      <c r="I74" s="19">
        <v>5</v>
      </c>
      <c r="J74" s="19">
        <v>1</v>
      </c>
      <c r="K74" s="19">
        <v>4</v>
      </c>
      <c r="L74" s="19">
        <v>4</v>
      </c>
      <c r="M74" s="19">
        <v>3</v>
      </c>
      <c r="N74" s="19">
        <v>5</v>
      </c>
      <c r="O74" s="19">
        <v>5</v>
      </c>
      <c r="P74" s="19">
        <v>2</v>
      </c>
      <c r="Q74" s="19">
        <v>3</v>
      </c>
      <c r="R74" s="19">
        <v>4</v>
      </c>
      <c r="S74" s="19">
        <v>5</v>
      </c>
      <c r="T74" s="19">
        <v>5</v>
      </c>
      <c r="U74" s="19">
        <v>5</v>
      </c>
      <c r="V74" s="19">
        <v>5</v>
      </c>
      <c r="W74" s="19">
        <v>5</v>
      </c>
      <c r="X74" s="19">
        <v>5</v>
      </c>
      <c r="Y74" s="19">
        <v>4</v>
      </c>
      <c r="Z74" s="19">
        <v>3</v>
      </c>
      <c r="AA74" s="20">
        <v>1</v>
      </c>
      <c r="AB74">
        <v>7</v>
      </c>
      <c r="AC74">
        <v>8</v>
      </c>
      <c r="AD74">
        <v>13</v>
      </c>
      <c r="AE74">
        <v>6</v>
      </c>
      <c r="AF74">
        <v>11</v>
      </c>
      <c r="AG74">
        <v>42</v>
      </c>
      <c r="AH74">
        <v>8</v>
      </c>
      <c r="AI74">
        <v>7</v>
      </c>
      <c r="AJ74">
        <v>7</v>
      </c>
      <c r="AK74">
        <v>6</v>
      </c>
      <c r="AL74">
        <v>37</v>
      </c>
      <c r="AM74">
        <v>22</v>
      </c>
      <c r="AN74">
        <v>4</v>
      </c>
      <c r="AO74">
        <v>7</v>
      </c>
      <c r="AP74">
        <v>8</v>
      </c>
      <c r="AQ74">
        <v>4</v>
      </c>
      <c r="AR74">
        <v>7</v>
      </c>
      <c r="AS74">
        <v>4</v>
      </c>
      <c r="AT74">
        <v>14</v>
      </c>
      <c r="AU74">
        <v>11</v>
      </c>
      <c r="AV74">
        <v>9</v>
      </c>
      <c r="AW74">
        <v>6</v>
      </c>
      <c r="AX74">
        <v>14</v>
      </c>
      <c r="AY74">
        <v>13</v>
      </c>
      <c r="AZ74">
        <v>5</v>
      </c>
      <c r="BA74">
        <v>18</v>
      </c>
      <c r="BB74">
        <v>6</v>
      </c>
      <c r="BC74">
        <v>2</v>
      </c>
      <c r="BD74">
        <v>21</v>
      </c>
      <c r="BE74">
        <v>15</v>
      </c>
      <c r="BF74">
        <v>3</v>
      </c>
      <c r="BG74">
        <v>16</v>
      </c>
      <c r="BH74">
        <v>1</v>
      </c>
      <c r="BI74">
        <v>4</v>
      </c>
      <c r="BJ74">
        <v>12</v>
      </c>
      <c r="BK74">
        <v>7</v>
      </c>
      <c r="BL74">
        <v>10</v>
      </c>
      <c r="BM74">
        <v>11</v>
      </c>
      <c r="BN74">
        <v>17</v>
      </c>
      <c r="BO74">
        <v>20</v>
      </c>
      <c r="BP74">
        <v>8</v>
      </c>
      <c r="BQ74">
        <v>9</v>
      </c>
      <c r="BR74">
        <v>22</v>
      </c>
      <c r="BS74">
        <v>19</v>
      </c>
      <c r="BT74" s="7">
        <v>-11</v>
      </c>
    </row>
    <row r="75" spans="1:72">
      <c r="A75">
        <v>9173</v>
      </c>
      <c r="B75">
        <v>0</v>
      </c>
      <c r="C75">
        <v>1996</v>
      </c>
      <c r="D75" s="2">
        <v>43402.374293981484</v>
      </c>
      <c r="E75" t="s">
        <v>147</v>
      </c>
      <c r="F75" s="18">
        <v>3</v>
      </c>
      <c r="G75" s="19">
        <v>2</v>
      </c>
      <c r="H75" s="19">
        <v>2</v>
      </c>
      <c r="I75" s="19">
        <v>4</v>
      </c>
      <c r="J75" s="19">
        <v>1</v>
      </c>
      <c r="K75" s="19">
        <v>4</v>
      </c>
      <c r="L75" s="19">
        <v>1</v>
      </c>
      <c r="M75" s="19">
        <v>1</v>
      </c>
      <c r="N75" s="19">
        <v>4</v>
      </c>
      <c r="O75" s="19">
        <v>2</v>
      </c>
      <c r="P75" s="19">
        <v>1</v>
      </c>
      <c r="Q75" s="19">
        <v>2</v>
      </c>
      <c r="R75" s="19">
        <v>4</v>
      </c>
      <c r="S75" s="19">
        <v>4</v>
      </c>
      <c r="T75" s="19">
        <v>4</v>
      </c>
      <c r="U75" s="19">
        <v>4</v>
      </c>
      <c r="V75" s="19">
        <v>4</v>
      </c>
      <c r="W75" s="19">
        <v>4</v>
      </c>
      <c r="X75" s="19">
        <v>4</v>
      </c>
      <c r="Y75" s="19">
        <v>4</v>
      </c>
      <c r="Z75" s="19">
        <v>4</v>
      </c>
      <c r="AA75" s="20">
        <v>3</v>
      </c>
      <c r="AB75">
        <v>6</v>
      </c>
      <c r="AC75">
        <v>6</v>
      </c>
      <c r="AD75">
        <v>11</v>
      </c>
      <c r="AE75">
        <v>8</v>
      </c>
      <c r="AF75">
        <v>7</v>
      </c>
      <c r="AG75">
        <v>9</v>
      </c>
      <c r="AH75">
        <v>4</v>
      </c>
      <c r="AI75">
        <v>6</v>
      </c>
      <c r="AJ75">
        <v>8</v>
      </c>
      <c r="AK75">
        <v>7</v>
      </c>
      <c r="AL75">
        <v>8</v>
      </c>
      <c r="AM75">
        <v>8</v>
      </c>
      <c r="AN75">
        <v>6</v>
      </c>
      <c r="AO75">
        <v>1</v>
      </c>
      <c r="AP75">
        <v>3</v>
      </c>
      <c r="AQ75">
        <v>4</v>
      </c>
      <c r="AR75">
        <v>8</v>
      </c>
      <c r="AS75">
        <v>3</v>
      </c>
      <c r="AT75">
        <v>4</v>
      </c>
      <c r="AU75">
        <v>4</v>
      </c>
      <c r="AV75">
        <v>3</v>
      </c>
      <c r="AW75">
        <v>6</v>
      </c>
      <c r="AX75">
        <v>17</v>
      </c>
      <c r="AY75">
        <v>16</v>
      </c>
      <c r="AZ75">
        <v>9</v>
      </c>
      <c r="BA75">
        <v>3</v>
      </c>
      <c r="BB75">
        <v>10</v>
      </c>
      <c r="BC75">
        <v>19</v>
      </c>
      <c r="BD75">
        <v>20</v>
      </c>
      <c r="BE75">
        <v>1</v>
      </c>
      <c r="BF75">
        <v>8</v>
      </c>
      <c r="BG75">
        <v>2</v>
      </c>
      <c r="BH75">
        <v>22</v>
      </c>
      <c r="BI75">
        <v>12</v>
      </c>
      <c r="BJ75">
        <v>5</v>
      </c>
      <c r="BK75">
        <v>14</v>
      </c>
      <c r="BL75">
        <v>6</v>
      </c>
      <c r="BM75">
        <v>13</v>
      </c>
      <c r="BN75">
        <v>4</v>
      </c>
      <c r="BO75">
        <v>11</v>
      </c>
      <c r="BP75">
        <v>15</v>
      </c>
      <c r="BQ75">
        <v>18</v>
      </c>
      <c r="BR75">
        <v>21</v>
      </c>
      <c r="BS75">
        <v>7</v>
      </c>
      <c r="BT75" s="7">
        <v>-7</v>
      </c>
    </row>
    <row r="76" spans="1:72">
      <c r="A76">
        <v>9180</v>
      </c>
      <c r="B76">
        <v>0</v>
      </c>
      <c r="C76">
        <v>1984</v>
      </c>
      <c r="D76" s="2">
        <v>43402.38077546296</v>
      </c>
      <c r="E76" t="s">
        <v>125</v>
      </c>
      <c r="F76" s="18">
        <v>3</v>
      </c>
      <c r="G76" s="19">
        <v>4</v>
      </c>
      <c r="H76" s="19">
        <v>2</v>
      </c>
      <c r="I76" s="19">
        <v>4</v>
      </c>
      <c r="J76" s="19">
        <v>1</v>
      </c>
      <c r="K76" s="19">
        <v>2</v>
      </c>
      <c r="L76" s="19">
        <v>4</v>
      </c>
      <c r="M76" s="19">
        <v>2</v>
      </c>
      <c r="N76" s="19">
        <v>5</v>
      </c>
      <c r="O76" s="19">
        <v>5</v>
      </c>
      <c r="P76" s="19">
        <v>4</v>
      </c>
      <c r="Q76" s="19">
        <v>4</v>
      </c>
      <c r="R76" s="19">
        <v>2</v>
      </c>
      <c r="S76" s="19">
        <v>5</v>
      </c>
      <c r="T76" s="19">
        <v>4</v>
      </c>
      <c r="U76" s="19">
        <v>5</v>
      </c>
      <c r="V76" s="19">
        <v>3</v>
      </c>
      <c r="W76" s="19">
        <v>5</v>
      </c>
      <c r="X76" s="19">
        <v>4</v>
      </c>
      <c r="Y76" s="19">
        <v>1</v>
      </c>
      <c r="Z76" s="19">
        <v>4</v>
      </c>
      <c r="AA76" s="20">
        <v>2</v>
      </c>
      <c r="AB76">
        <v>4</v>
      </c>
      <c r="AC76">
        <v>6</v>
      </c>
      <c r="AD76">
        <v>5</v>
      </c>
      <c r="AE76">
        <v>4</v>
      </c>
      <c r="AF76">
        <v>5</v>
      </c>
      <c r="AG76">
        <v>5</v>
      </c>
      <c r="AH76">
        <v>3</v>
      </c>
      <c r="AI76">
        <v>3</v>
      </c>
      <c r="AJ76">
        <v>4</v>
      </c>
      <c r="AK76">
        <v>3</v>
      </c>
      <c r="AL76">
        <v>4</v>
      </c>
      <c r="AM76">
        <v>5</v>
      </c>
      <c r="AN76">
        <v>6</v>
      </c>
      <c r="AO76">
        <v>3</v>
      </c>
      <c r="AP76">
        <v>3</v>
      </c>
      <c r="AQ76">
        <v>3</v>
      </c>
      <c r="AR76">
        <v>4</v>
      </c>
      <c r="AS76">
        <v>4</v>
      </c>
      <c r="AT76">
        <v>5</v>
      </c>
      <c r="AU76">
        <v>2</v>
      </c>
      <c r="AV76">
        <v>14</v>
      </c>
      <c r="AW76">
        <v>2</v>
      </c>
      <c r="AX76">
        <v>19</v>
      </c>
      <c r="AY76">
        <v>9</v>
      </c>
      <c r="AZ76">
        <v>5</v>
      </c>
      <c r="BA76">
        <v>18</v>
      </c>
      <c r="BB76">
        <v>15</v>
      </c>
      <c r="BC76">
        <v>17</v>
      </c>
      <c r="BD76">
        <v>16</v>
      </c>
      <c r="BE76">
        <v>10</v>
      </c>
      <c r="BF76">
        <v>1</v>
      </c>
      <c r="BG76">
        <v>20</v>
      </c>
      <c r="BH76">
        <v>8</v>
      </c>
      <c r="BI76">
        <v>12</v>
      </c>
      <c r="BJ76">
        <v>21</v>
      </c>
      <c r="BK76">
        <v>2</v>
      </c>
      <c r="BL76">
        <v>14</v>
      </c>
      <c r="BM76">
        <v>11</v>
      </c>
      <c r="BN76">
        <v>22</v>
      </c>
      <c r="BO76">
        <v>7</v>
      </c>
      <c r="BP76">
        <v>4</v>
      </c>
      <c r="BQ76">
        <v>3</v>
      </c>
      <c r="BR76">
        <v>6</v>
      </c>
      <c r="BS76">
        <v>13</v>
      </c>
      <c r="BT76" s="7">
        <v>-4</v>
      </c>
    </row>
    <row r="77" spans="1:72">
      <c r="A77">
        <v>8925</v>
      </c>
      <c r="B77">
        <v>1</v>
      </c>
      <c r="C77">
        <v>1997</v>
      </c>
      <c r="D77" s="2">
        <v>43402.384664351855</v>
      </c>
      <c r="E77" t="s">
        <v>144</v>
      </c>
      <c r="F77" s="18">
        <v>2</v>
      </c>
      <c r="G77" s="19">
        <v>2</v>
      </c>
      <c r="H77" s="19">
        <v>2</v>
      </c>
      <c r="I77" s="19">
        <v>4</v>
      </c>
      <c r="J77" s="19">
        <v>3</v>
      </c>
      <c r="K77" s="19">
        <v>4</v>
      </c>
      <c r="L77" s="19">
        <v>2</v>
      </c>
      <c r="M77" s="19">
        <v>1</v>
      </c>
      <c r="N77" s="19">
        <v>2</v>
      </c>
      <c r="O77" s="19">
        <v>2</v>
      </c>
      <c r="P77" s="19">
        <v>1</v>
      </c>
      <c r="Q77" s="19">
        <v>5</v>
      </c>
      <c r="R77" s="19">
        <v>2</v>
      </c>
      <c r="S77" s="19">
        <v>3</v>
      </c>
      <c r="T77" s="19">
        <v>2</v>
      </c>
      <c r="U77" s="19">
        <v>2</v>
      </c>
      <c r="V77" s="19">
        <v>2</v>
      </c>
      <c r="W77" s="19">
        <v>2</v>
      </c>
      <c r="X77" s="19">
        <v>2</v>
      </c>
      <c r="Y77" s="19">
        <v>3</v>
      </c>
      <c r="Z77" s="19">
        <v>4</v>
      </c>
      <c r="AA77" s="20">
        <v>4</v>
      </c>
      <c r="AB77">
        <v>6</v>
      </c>
      <c r="AC77">
        <v>7</v>
      </c>
      <c r="AD77">
        <v>88</v>
      </c>
      <c r="AE77">
        <v>5</v>
      </c>
      <c r="AF77">
        <v>9</v>
      </c>
      <c r="AG77">
        <v>19</v>
      </c>
      <c r="AH77">
        <v>5</v>
      </c>
      <c r="AI77">
        <v>14</v>
      </c>
      <c r="AJ77">
        <v>3</v>
      </c>
      <c r="AK77">
        <v>8</v>
      </c>
      <c r="AL77">
        <v>6</v>
      </c>
      <c r="AM77">
        <v>6</v>
      </c>
      <c r="AN77">
        <v>6</v>
      </c>
      <c r="AO77">
        <v>5</v>
      </c>
      <c r="AP77">
        <v>2</v>
      </c>
      <c r="AQ77">
        <v>3</v>
      </c>
      <c r="AR77">
        <v>280</v>
      </c>
      <c r="AS77">
        <v>3</v>
      </c>
      <c r="AT77">
        <v>4</v>
      </c>
      <c r="AU77">
        <v>4</v>
      </c>
      <c r="AV77">
        <v>3</v>
      </c>
      <c r="AW77">
        <v>2</v>
      </c>
      <c r="AX77">
        <v>18</v>
      </c>
      <c r="AY77">
        <v>8</v>
      </c>
      <c r="AZ77">
        <v>15</v>
      </c>
      <c r="BA77">
        <v>3</v>
      </c>
      <c r="BB77">
        <v>1</v>
      </c>
      <c r="BC77">
        <v>13</v>
      </c>
      <c r="BD77">
        <v>2</v>
      </c>
      <c r="BE77">
        <v>11</v>
      </c>
      <c r="BF77">
        <v>20</v>
      </c>
      <c r="BG77">
        <v>22</v>
      </c>
      <c r="BH77">
        <v>4</v>
      </c>
      <c r="BI77">
        <v>12</v>
      </c>
      <c r="BJ77">
        <v>7</v>
      </c>
      <c r="BK77">
        <v>17</v>
      </c>
      <c r="BL77">
        <v>19</v>
      </c>
      <c r="BM77">
        <v>10</v>
      </c>
      <c r="BN77">
        <v>6</v>
      </c>
      <c r="BO77">
        <v>21</v>
      </c>
      <c r="BP77">
        <v>16</v>
      </c>
      <c r="BQ77">
        <v>14</v>
      </c>
      <c r="BR77">
        <v>5</v>
      </c>
      <c r="BS77">
        <v>9</v>
      </c>
      <c r="BT77" s="7">
        <v>-35</v>
      </c>
    </row>
    <row r="78" spans="1:72">
      <c r="A78">
        <v>9186</v>
      </c>
      <c r="B78">
        <v>0</v>
      </c>
      <c r="C78">
        <v>1988</v>
      </c>
      <c r="D78" s="2">
        <v>43402.385636574072</v>
      </c>
      <c r="E78" t="s">
        <v>115</v>
      </c>
      <c r="F78" s="18">
        <v>3</v>
      </c>
      <c r="G78" s="19">
        <v>3</v>
      </c>
      <c r="H78" s="19">
        <v>1</v>
      </c>
      <c r="I78" s="19">
        <v>5</v>
      </c>
      <c r="J78" s="19">
        <v>1</v>
      </c>
      <c r="K78" s="19">
        <v>3</v>
      </c>
      <c r="L78" s="19">
        <v>3</v>
      </c>
      <c r="M78" s="19">
        <v>1</v>
      </c>
      <c r="N78" s="19">
        <v>4</v>
      </c>
      <c r="O78" s="19">
        <v>4</v>
      </c>
      <c r="P78" s="19">
        <v>3</v>
      </c>
      <c r="Q78" s="19">
        <v>4</v>
      </c>
      <c r="R78" s="19">
        <v>2</v>
      </c>
      <c r="S78" s="19">
        <v>5</v>
      </c>
      <c r="T78" s="19">
        <v>4</v>
      </c>
      <c r="U78" s="19">
        <v>4</v>
      </c>
      <c r="V78" s="19">
        <v>4</v>
      </c>
      <c r="W78" s="19">
        <v>4</v>
      </c>
      <c r="X78" s="19">
        <v>2</v>
      </c>
      <c r="Y78" s="19">
        <v>5</v>
      </c>
      <c r="Z78" s="19">
        <v>4</v>
      </c>
      <c r="AA78" s="20">
        <v>1</v>
      </c>
      <c r="AB78">
        <v>12</v>
      </c>
      <c r="AC78">
        <v>5</v>
      </c>
      <c r="AD78">
        <v>7</v>
      </c>
      <c r="AE78">
        <v>10</v>
      </c>
      <c r="AF78">
        <v>6</v>
      </c>
      <c r="AG78">
        <v>15</v>
      </c>
      <c r="AH78">
        <v>7</v>
      </c>
      <c r="AI78">
        <v>4</v>
      </c>
      <c r="AJ78">
        <v>4</v>
      </c>
      <c r="AK78">
        <v>9</v>
      </c>
      <c r="AL78">
        <v>78</v>
      </c>
      <c r="AM78">
        <v>7</v>
      </c>
      <c r="AN78">
        <v>7</v>
      </c>
      <c r="AO78">
        <v>5</v>
      </c>
      <c r="AP78">
        <v>11</v>
      </c>
      <c r="AQ78">
        <v>2</v>
      </c>
      <c r="AR78">
        <v>6</v>
      </c>
      <c r="AS78">
        <v>6</v>
      </c>
      <c r="AT78">
        <v>26</v>
      </c>
      <c r="AU78">
        <v>8</v>
      </c>
      <c r="AV78">
        <v>7</v>
      </c>
      <c r="AW78">
        <v>6</v>
      </c>
      <c r="AX78">
        <v>12</v>
      </c>
      <c r="AY78">
        <v>18</v>
      </c>
      <c r="AZ78">
        <v>2</v>
      </c>
      <c r="BA78">
        <v>9</v>
      </c>
      <c r="BB78">
        <v>6</v>
      </c>
      <c r="BC78">
        <v>10</v>
      </c>
      <c r="BD78">
        <v>20</v>
      </c>
      <c r="BE78">
        <v>3</v>
      </c>
      <c r="BF78">
        <v>4</v>
      </c>
      <c r="BG78">
        <v>7</v>
      </c>
      <c r="BH78">
        <v>1</v>
      </c>
      <c r="BI78">
        <v>15</v>
      </c>
      <c r="BJ78">
        <v>17</v>
      </c>
      <c r="BK78">
        <v>11</v>
      </c>
      <c r="BL78">
        <v>22</v>
      </c>
      <c r="BM78">
        <v>14</v>
      </c>
      <c r="BN78">
        <v>21</v>
      </c>
      <c r="BO78">
        <v>16</v>
      </c>
      <c r="BP78">
        <v>13</v>
      </c>
      <c r="BQ78">
        <v>19</v>
      </c>
      <c r="BR78">
        <v>8</v>
      </c>
      <c r="BS78">
        <v>5</v>
      </c>
      <c r="BT78" s="7">
        <v>-17</v>
      </c>
    </row>
    <row r="79" spans="1:72">
      <c r="A79">
        <v>9189</v>
      </c>
      <c r="B79">
        <v>1</v>
      </c>
      <c r="C79">
        <v>1979</v>
      </c>
      <c r="D79" s="2">
        <v>43402.386736111112</v>
      </c>
      <c r="E79" t="s">
        <v>120</v>
      </c>
      <c r="F79" s="18">
        <v>2</v>
      </c>
      <c r="G79" s="19">
        <v>2</v>
      </c>
      <c r="H79" s="19">
        <v>2</v>
      </c>
      <c r="I79" s="19">
        <v>4</v>
      </c>
      <c r="J79" s="19">
        <v>1</v>
      </c>
      <c r="K79" s="19">
        <v>5</v>
      </c>
      <c r="L79" s="19">
        <v>1</v>
      </c>
      <c r="M79" s="19">
        <v>1</v>
      </c>
      <c r="N79" s="19">
        <v>1</v>
      </c>
      <c r="O79" s="19">
        <v>1</v>
      </c>
      <c r="P79" s="19">
        <v>1</v>
      </c>
      <c r="Q79" s="19">
        <v>4</v>
      </c>
      <c r="R79" s="19">
        <v>1</v>
      </c>
      <c r="S79" s="19">
        <v>4</v>
      </c>
      <c r="T79" s="19">
        <v>1</v>
      </c>
      <c r="U79" s="19">
        <v>2</v>
      </c>
      <c r="V79" s="19">
        <v>1</v>
      </c>
      <c r="W79" s="19">
        <v>2</v>
      </c>
      <c r="X79" s="19">
        <v>1</v>
      </c>
      <c r="Y79" s="19">
        <v>4</v>
      </c>
      <c r="Z79" s="19">
        <v>4</v>
      </c>
      <c r="AA79" s="20">
        <v>2</v>
      </c>
      <c r="AB79">
        <v>7</v>
      </c>
      <c r="AC79">
        <v>13</v>
      </c>
      <c r="AD79">
        <v>38</v>
      </c>
      <c r="AE79">
        <v>8</v>
      </c>
      <c r="AF79">
        <v>10</v>
      </c>
      <c r="AG79">
        <v>9</v>
      </c>
      <c r="AH79">
        <v>4</v>
      </c>
      <c r="AI79">
        <v>11</v>
      </c>
      <c r="AJ79">
        <v>5</v>
      </c>
      <c r="AK79">
        <v>6</v>
      </c>
      <c r="AL79">
        <v>6</v>
      </c>
      <c r="AM79">
        <v>12</v>
      </c>
      <c r="AN79">
        <v>6</v>
      </c>
      <c r="AO79">
        <v>35</v>
      </c>
      <c r="AP79">
        <v>4</v>
      </c>
      <c r="AQ79">
        <v>6</v>
      </c>
      <c r="AR79">
        <v>6</v>
      </c>
      <c r="AS79">
        <v>6</v>
      </c>
      <c r="AT79">
        <v>8</v>
      </c>
      <c r="AU79">
        <v>12</v>
      </c>
      <c r="AV79">
        <v>14</v>
      </c>
      <c r="AW79">
        <v>6</v>
      </c>
      <c r="AX79">
        <v>20</v>
      </c>
      <c r="AY79">
        <v>7</v>
      </c>
      <c r="AZ79">
        <v>17</v>
      </c>
      <c r="BA79">
        <v>16</v>
      </c>
      <c r="BB79">
        <v>9</v>
      </c>
      <c r="BC79">
        <v>19</v>
      </c>
      <c r="BD79">
        <v>8</v>
      </c>
      <c r="BE79">
        <v>1</v>
      </c>
      <c r="BF79">
        <v>21</v>
      </c>
      <c r="BG79">
        <v>18</v>
      </c>
      <c r="BH79">
        <v>3</v>
      </c>
      <c r="BI79">
        <v>5</v>
      </c>
      <c r="BJ79">
        <v>22</v>
      </c>
      <c r="BK79">
        <v>2</v>
      </c>
      <c r="BL79">
        <v>12</v>
      </c>
      <c r="BM79">
        <v>11</v>
      </c>
      <c r="BN79">
        <v>13</v>
      </c>
      <c r="BO79">
        <v>14</v>
      </c>
      <c r="BP79">
        <v>6</v>
      </c>
      <c r="BQ79">
        <v>15</v>
      </c>
      <c r="BR79">
        <v>4</v>
      </c>
      <c r="BS79">
        <v>10</v>
      </c>
      <c r="BT79" s="7">
        <v>-20</v>
      </c>
    </row>
    <row r="80" spans="1:72">
      <c r="A80">
        <v>9203</v>
      </c>
      <c r="B80">
        <v>0</v>
      </c>
      <c r="C80">
        <v>1989</v>
      </c>
      <c r="D80" s="2">
        <v>43402.394108796296</v>
      </c>
      <c r="E80" t="s">
        <v>126</v>
      </c>
      <c r="F80" s="18">
        <v>4</v>
      </c>
      <c r="G80" s="19">
        <v>5</v>
      </c>
      <c r="H80" s="19">
        <v>4</v>
      </c>
      <c r="I80" s="19">
        <v>4</v>
      </c>
      <c r="J80" s="19">
        <v>2</v>
      </c>
      <c r="K80" s="19">
        <v>4</v>
      </c>
      <c r="L80" s="19">
        <v>2</v>
      </c>
      <c r="M80" s="19">
        <v>2</v>
      </c>
      <c r="N80" s="19">
        <v>4</v>
      </c>
      <c r="O80" s="19">
        <v>4</v>
      </c>
      <c r="P80" s="19">
        <v>3</v>
      </c>
      <c r="Q80" s="19">
        <v>3</v>
      </c>
      <c r="R80" s="19">
        <v>2</v>
      </c>
      <c r="S80" s="19">
        <v>4</v>
      </c>
      <c r="T80" s="19">
        <v>3</v>
      </c>
      <c r="U80" s="19">
        <v>4</v>
      </c>
      <c r="V80" s="19">
        <v>4</v>
      </c>
      <c r="W80" s="19">
        <v>4</v>
      </c>
      <c r="X80" s="19">
        <v>3</v>
      </c>
      <c r="Y80" s="19">
        <v>3</v>
      </c>
      <c r="Z80" s="19">
        <v>3</v>
      </c>
      <c r="AA80" s="20">
        <v>2</v>
      </c>
      <c r="AB80">
        <v>6</v>
      </c>
      <c r="AC80">
        <v>5</v>
      </c>
      <c r="AD80">
        <v>7</v>
      </c>
      <c r="AE80">
        <v>13</v>
      </c>
      <c r="AF80">
        <v>5</v>
      </c>
      <c r="AG80">
        <v>8</v>
      </c>
      <c r="AH80">
        <v>4</v>
      </c>
      <c r="AI80">
        <v>6</v>
      </c>
      <c r="AJ80">
        <v>7</v>
      </c>
      <c r="AK80">
        <v>8</v>
      </c>
      <c r="AL80">
        <v>6</v>
      </c>
      <c r="AM80">
        <v>13</v>
      </c>
      <c r="AN80">
        <v>3</v>
      </c>
      <c r="AO80">
        <v>2</v>
      </c>
      <c r="AP80">
        <v>3</v>
      </c>
      <c r="AQ80">
        <v>6</v>
      </c>
      <c r="AR80">
        <v>4</v>
      </c>
      <c r="AS80">
        <v>4</v>
      </c>
      <c r="AT80">
        <v>8</v>
      </c>
      <c r="AU80">
        <v>4</v>
      </c>
      <c r="AV80">
        <v>3</v>
      </c>
      <c r="AW80">
        <v>4</v>
      </c>
      <c r="AX80">
        <v>17</v>
      </c>
      <c r="AY80">
        <v>8</v>
      </c>
      <c r="AZ80">
        <v>19</v>
      </c>
      <c r="BA80">
        <v>21</v>
      </c>
      <c r="BB80">
        <v>4</v>
      </c>
      <c r="BC80">
        <v>3</v>
      </c>
      <c r="BD80">
        <v>18</v>
      </c>
      <c r="BE80">
        <v>1</v>
      </c>
      <c r="BF80">
        <v>9</v>
      </c>
      <c r="BG80">
        <v>7</v>
      </c>
      <c r="BH80">
        <v>14</v>
      </c>
      <c r="BI80">
        <v>6</v>
      </c>
      <c r="BJ80">
        <v>10</v>
      </c>
      <c r="BK80">
        <v>13</v>
      </c>
      <c r="BL80">
        <v>16</v>
      </c>
      <c r="BM80">
        <v>2</v>
      </c>
      <c r="BN80">
        <v>15</v>
      </c>
      <c r="BO80">
        <v>12</v>
      </c>
      <c r="BP80">
        <v>22</v>
      </c>
      <c r="BQ80">
        <v>20</v>
      </c>
      <c r="BR80">
        <v>11</v>
      </c>
      <c r="BS80">
        <v>5</v>
      </c>
      <c r="BT80" s="7">
        <v>-38</v>
      </c>
    </row>
    <row r="81" spans="1:72">
      <c r="A81">
        <v>9155</v>
      </c>
      <c r="B81">
        <v>0</v>
      </c>
      <c r="C81">
        <v>1965</v>
      </c>
      <c r="D81" s="2">
        <v>43402.394525462965</v>
      </c>
      <c r="E81" t="s">
        <v>129</v>
      </c>
      <c r="F81" s="18">
        <v>5</v>
      </c>
      <c r="G81" s="19">
        <v>4</v>
      </c>
      <c r="H81" s="19">
        <v>4</v>
      </c>
      <c r="I81" s="19">
        <v>4</v>
      </c>
      <c r="J81" s="19">
        <v>1</v>
      </c>
      <c r="K81" s="19">
        <v>4</v>
      </c>
      <c r="L81" s="19">
        <v>5</v>
      </c>
      <c r="M81" s="19">
        <v>2</v>
      </c>
      <c r="N81" s="19">
        <v>5</v>
      </c>
      <c r="O81" s="19">
        <v>5</v>
      </c>
      <c r="P81" s="19">
        <v>5</v>
      </c>
      <c r="Q81" s="19">
        <v>4</v>
      </c>
      <c r="R81" s="19">
        <v>4</v>
      </c>
      <c r="S81" s="19">
        <v>5</v>
      </c>
      <c r="T81" s="19">
        <v>5</v>
      </c>
      <c r="U81" s="19">
        <v>5</v>
      </c>
      <c r="V81" s="19">
        <v>5</v>
      </c>
      <c r="W81" s="19">
        <v>5</v>
      </c>
      <c r="X81" s="19">
        <v>5</v>
      </c>
      <c r="Y81" s="19">
        <v>4</v>
      </c>
      <c r="Z81" s="19">
        <v>3</v>
      </c>
      <c r="AA81" s="20">
        <v>1</v>
      </c>
      <c r="AB81">
        <v>3</v>
      </c>
      <c r="AC81">
        <v>9</v>
      </c>
      <c r="AD81">
        <v>15</v>
      </c>
      <c r="AE81">
        <v>6</v>
      </c>
      <c r="AF81">
        <v>5</v>
      </c>
      <c r="AG81">
        <v>11</v>
      </c>
      <c r="AH81">
        <v>3</v>
      </c>
      <c r="AI81">
        <v>15</v>
      </c>
      <c r="AJ81">
        <v>6</v>
      </c>
      <c r="AK81">
        <v>3</v>
      </c>
      <c r="AL81">
        <v>5</v>
      </c>
      <c r="AM81">
        <v>5</v>
      </c>
      <c r="AN81">
        <v>5</v>
      </c>
      <c r="AO81">
        <v>1</v>
      </c>
      <c r="AP81">
        <v>7</v>
      </c>
      <c r="AQ81">
        <v>2</v>
      </c>
      <c r="AR81">
        <v>4</v>
      </c>
      <c r="AS81">
        <v>2</v>
      </c>
      <c r="AT81">
        <v>4</v>
      </c>
      <c r="AU81">
        <v>6</v>
      </c>
      <c r="AV81">
        <v>9</v>
      </c>
      <c r="AW81">
        <v>9</v>
      </c>
      <c r="AX81">
        <v>17</v>
      </c>
      <c r="AY81">
        <v>4</v>
      </c>
      <c r="AZ81">
        <v>12</v>
      </c>
      <c r="BA81">
        <v>14</v>
      </c>
      <c r="BB81">
        <v>11</v>
      </c>
      <c r="BC81">
        <v>8</v>
      </c>
      <c r="BD81">
        <v>13</v>
      </c>
      <c r="BE81">
        <v>7</v>
      </c>
      <c r="BF81">
        <v>1</v>
      </c>
      <c r="BG81">
        <v>9</v>
      </c>
      <c r="BH81">
        <v>15</v>
      </c>
      <c r="BI81">
        <v>22</v>
      </c>
      <c r="BJ81">
        <v>5</v>
      </c>
      <c r="BK81">
        <v>20</v>
      </c>
      <c r="BL81">
        <v>3</v>
      </c>
      <c r="BM81">
        <v>18</v>
      </c>
      <c r="BN81">
        <v>16</v>
      </c>
      <c r="BO81">
        <v>19</v>
      </c>
      <c r="BP81">
        <v>10</v>
      </c>
      <c r="BQ81">
        <v>6</v>
      </c>
      <c r="BR81">
        <v>21</v>
      </c>
      <c r="BS81">
        <v>2</v>
      </c>
      <c r="BT81" s="7">
        <v>-29</v>
      </c>
    </row>
    <row r="82" spans="1:72">
      <c r="A82">
        <v>9205</v>
      </c>
      <c r="B82">
        <v>0</v>
      </c>
      <c r="C82">
        <v>1987</v>
      </c>
      <c r="D82" s="2">
        <v>43402.395601851851</v>
      </c>
      <c r="E82" t="s">
        <v>117</v>
      </c>
      <c r="F82" s="18">
        <v>4</v>
      </c>
      <c r="G82" s="19">
        <v>5</v>
      </c>
      <c r="H82" s="19">
        <v>2</v>
      </c>
      <c r="I82" s="19">
        <v>4</v>
      </c>
      <c r="J82" s="19">
        <v>1</v>
      </c>
      <c r="K82" s="19">
        <v>4</v>
      </c>
      <c r="L82" s="19">
        <v>2</v>
      </c>
      <c r="M82" s="19">
        <v>2</v>
      </c>
      <c r="N82" s="19">
        <v>2</v>
      </c>
      <c r="O82" s="19">
        <v>2</v>
      </c>
      <c r="P82" s="19">
        <v>2</v>
      </c>
      <c r="Q82" s="19">
        <v>4</v>
      </c>
      <c r="R82" s="19">
        <v>2</v>
      </c>
      <c r="S82" s="19">
        <v>5</v>
      </c>
      <c r="T82" s="19">
        <v>2</v>
      </c>
      <c r="U82" s="19">
        <v>3</v>
      </c>
      <c r="V82" s="19">
        <v>3</v>
      </c>
      <c r="W82" s="19">
        <v>3</v>
      </c>
      <c r="X82" s="19">
        <v>2</v>
      </c>
      <c r="Y82" s="19">
        <v>4</v>
      </c>
      <c r="Z82" s="19">
        <v>4</v>
      </c>
      <c r="AA82" s="20">
        <v>4</v>
      </c>
      <c r="AB82">
        <v>6</v>
      </c>
      <c r="AC82">
        <v>7</v>
      </c>
      <c r="AD82">
        <v>10</v>
      </c>
      <c r="AE82">
        <v>6</v>
      </c>
      <c r="AF82">
        <v>4</v>
      </c>
      <c r="AG82">
        <v>9</v>
      </c>
      <c r="AH82">
        <v>3</v>
      </c>
      <c r="AI82">
        <v>4</v>
      </c>
      <c r="AJ82">
        <v>9</v>
      </c>
      <c r="AK82">
        <v>5</v>
      </c>
      <c r="AL82">
        <v>5</v>
      </c>
      <c r="AM82">
        <v>8</v>
      </c>
      <c r="AN82">
        <v>10</v>
      </c>
      <c r="AO82">
        <v>10</v>
      </c>
      <c r="AP82">
        <v>3</v>
      </c>
      <c r="AQ82">
        <v>7</v>
      </c>
      <c r="AR82">
        <v>6</v>
      </c>
      <c r="AS82">
        <v>4</v>
      </c>
      <c r="AT82">
        <v>8</v>
      </c>
      <c r="AU82">
        <v>4</v>
      </c>
      <c r="AV82">
        <v>2</v>
      </c>
      <c r="AW82">
        <v>5</v>
      </c>
      <c r="AX82">
        <v>15</v>
      </c>
      <c r="AY82">
        <v>5</v>
      </c>
      <c r="AZ82">
        <v>19</v>
      </c>
      <c r="BA82">
        <v>18</v>
      </c>
      <c r="BB82">
        <v>9</v>
      </c>
      <c r="BC82">
        <v>10</v>
      </c>
      <c r="BD82">
        <v>3</v>
      </c>
      <c r="BE82">
        <v>6</v>
      </c>
      <c r="BF82">
        <v>2</v>
      </c>
      <c r="BG82">
        <v>8</v>
      </c>
      <c r="BH82">
        <v>12</v>
      </c>
      <c r="BI82">
        <v>14</v>
      </c>
      <c r="BJ82">
        <v>4</v>
      </c>
      <c r="BK82">
        <v>1</v>
      </c>
      <c r="BL82">
        <v>17</v>
      </c>
      <c r="BM82">
        <v>13</v>
      </c>
      <c r="BN82">
        <v>11</v>
      </c>
      <c r="BO82">
        <v>16</v>
      </c>
      <c r="BP82">
        <v>20</v>
      </c>
      <c r="BQ82">
        <v>7</v>
      </c>
      <c r="BR82">
        <v>22</v>
      </c>
      <c r="BS82">
        <v>21</v>
      </c>
      <c r="BT82" s="7">
        <v>-23</v>
      </c>
    </row>
    <row r="83" spans="1:72">
      <c r="A83">
        <v>9209</v>
      </c>
      <c r="B83">
        <v>0</v>
      </c>
      <c r="C83">
        <v>1990</v>
      </c>
      <c r="D83" s="2">
        <v>43402.398287037038</v>
      </c>
      <c r="E83" t="s">
        <v>148</v>
      </c>
      <c r="F83" s="18">
        <v>4</v>
      </c>
      <c r="G83" s="19">
        <v>2</v>
      </c>
      <c r="H83" s="19">
        <v>2</v>
      </c>
      <c r="I83" s="19">
        <v>4</v>
      </c>
      <c r="J83" s="19">
        <v>4</v>
      </c>
      <c r="K83" s="19">
        <v>5</v>
      </c>
      <c r="L83" s="19">
        <v>2</v>
      </c>
      <c r="M83" s="19">
        <v>2</v>
      </c>
      <c r="N83" s="19">
        <v>5</v>
      </c>
      <c r="O83" s="19">
        <v>5</v>
      </c>
      <c r="P83" s="19">
        <v>4</v>
      </c>
      <c r="Q83" s="19">
        <v>4</v>
      </c>
      <c r="R83" s="19">
        <v>2</v>
      </c>
      <c r="S83" s="19">
        <v>4</v>
      </c>
      <c r="T83" s="19">
        <v>4</v>
      </c>
      <c r="U83" s="19">
        <v>4</v>
      </c>
      <c r="V83" s="19">
        <v>4</v>
      </c>
      <c r="W83" s="19">
        <v>3</v>
      </c>
      <c r="X83" s="19">
        <v>2</v>
      </c>
      <c r="Y83" s="19">
        <v>4</v>
      </c>
      <c r="Z83" s="19">
        <v>4</v>
      </c>
      <c r="AA83" s="20">
        <v>1</v>
      </c>
      <c r="AB83">
        <v>11</v>
      </c>
      <c r="AC83">
        <v>17</v>
      </c>
      <c r="AD83">
        <v>7</v>
      </c>
      <c r="AE83">
        <v>5</v>
      </c>
      <c r="AF83">
        <v>13</v>
      </c>
      <c r="AG83">
        <v>7</v>
      </c>
      <c r="AH83">
        <v>11</v>
      </c>
      <c r="AI83">
        <v>3</v>
      </c>
      <c r="AJ83">
        <v>4</v>
      </c>
      <c r="AK83">
        <v>4</v>
      </c>
      <c r="AL83">
        <v>4</v>
      </c>
      <c r="AM83">
        <v>5</v>
      </c>
      <c r="AN83">
        <v>4</v>
      </c>
      <c r="AO83">
        <v>4</v>
      </c>
      <c r="AP83">
        <v>15</v>
      </c>
      <c r="AQ83">
        <v>3</v>
      </c>
      <c r="AR83">
        <v>5</v>
      </c>
      <c r="AS83">
        <v>6</v>
      </c>
      <c r="AT83">
        <v>5</v>
      </c>
      <c r="AU83">
        <v>4</v>
      </c>
      <c r="AV83">
        <v>4</v>
      </c>
      <c r="AW83">
        <v>6</v>
      </c>
      <c r="AX83">
        <v>1</v>
      </c>
      <c r="AY83">
        <v>18</v>
      </c>
      <c r="AZ83">
        <v>10</v>
      </c>
      <c r="BA83">
        <v>6</v>
      </c>
      <c r="BB83">
        <v>3</v>
      </c>
      <c r="BC83">
        <v>13</v>
      </c>
      <c r="BD83">
        <v>4</v>
      </c>
      <c r="BE83">
        <v>15</v>
      </c>
      <c r="BF83">
        <v>22</v>
      </c>
      <c r="BG83">
        <v>19</v>
      </c>
      <c r="BH83">
        <v>14</v>
      </c>
      <c r="BI83">
        <v>11</v>
      </c>
      <c r="BJ83">
        <v>20</v>
      </c>
      <c r="BK83">
        <v>21</v>
      </c>
      <c r="BL83">
        <v>2</v>
      </c>
      <c r="BM83">
        <v>7</v>
      </c>
      <c r="BN83">
        <v>8</v>
      </c>
      <c r="BO83">
        <v>17</v>
      </c>
      <c r="BP83">
        <v>16</v>
      </c>
      <c r="BQ83">
        <v>9</v>
      </c>
      <c r="BR83">
        <v>12</v>
      </c>
      <c r="BS83">
        <v>5</v>
      </c>
      <c r="BT83" s="7">
        <v>2</v>
      </c>
    </row>
    <row r="84" spans="1:72">
      <c r="A84">
        <v>9201</v>
      </c>
      <c r="B84">
        <v>0</v>
      </c>
      <c r="C84">
        <v>1991</v>
      </c>
      <c r="D84" s="2">
        <v>43402.398634259262</v>
      </c>
      <c r="E84" t="s">
        <v>149</v>
      </c>
      <c r="F84" s="18">
        <v>5</v>
      </c>
      <c r="G84" s="19">
        <v>5</v>
      </c>
      <c r="H84" s="19">
        <v>1</v>
      </c>
      <c r="I84" s="19">
        <v>4</v>
      </c>
      <c r="J84" s="19">
        <v>1</v>
      </c>
      <c r="K84" s="19">
        <v>4</v>
      </c>
      <c r="L84" s="19">
        <v>1</v>
      </c>
      <c r="M84" s="19">
        <v>1</v>
      </c>
      <c r="N84" s="19">
        <v>2</v>
      </c>
      <c r="O84" s="19">
        <v>2</v>
      </c>
      <c r="P84" s="19">
        <v>1</v>
      </c>
      <c r="Q84" s="19">
        <v>5</v>
      </c>
      <c r="R84" s="19">
        <v>2</v>
      </c>
      <c r="S84" s="19">
        <v>4</v>
      </c>
      <c r="T84" s="19">
        <v>2</v>
      </c>
      <c r="U84" s="19">
        <v>2</v>
      </c>
      <c r="V84" s="19">
        <v>2</v>
      </c>
      <c r="W84" s="19">
        <v>2</v>
      </c>
      <c r="X84" s="19">
        <v>2</v>
      </c>
      <c r="Y84" s="19">
        <v>4</v>
      </c>
      <c r="Z84" s="19">
        <v>4</v>
      </c>
      <c r="AA84" s="20">
        <v>4</v>
      </c>
      <c r="AB84">
        <v>17</v>
      </c>
      <c r="AC84">
        <v>12</v>
      </c>
      <c r="AD84">
        <v>9</v>
      </c>
      <c r="AE84">
        <v>7</v>
      </c>
      <c r="AF84">
        <v>5</v>
      </c>
      <c r="AG84">
        <v>22</v>
      </c>
      <c r="AH84">
        <v>28</v>
      </c>
      <c r="AI84">
        <v>5</v>
      </c>
      <c r="AJ84">
        <v>8</v>
      </c>
      <c r="AK84">
        <v>9</v>
      </c>
      <c r="AL84">
        <v>12</v>
      </c>
      <c r="AM84">
        <v>4</v>
      </c>
      <c r="AN84">
        <v>4</v>
      </c>
      <c r="AO84">
        <v>7</v>
      </c>
      <c r="AP84">
        <v>13</v>
      </c>
      <c r="AQ84">
        <v>6</v>
      </c>
      <c r="AR84">
        <v>22</v>
      </c>
      <c r="AS84">
        <v>9</v>
      </c>
      <c r="AT84">
        <v>6</v>
      </c>
      <c r="AU84">
        <v>8</v>
      </c>
      <c r="AV84">
        <v>9</v>
      </c>
      <c r="AW84">
        <v>6</v>
      </c>
      <c r="AX84">
        <v>18</v>
      </c>
      <c r="AY84">
        <v>19</v>
      </c>
      <c r="AZ84">
        <v>22</v>
      </c>
      <c r="BA84">
        <v>7</v>
      </c>
      <c r="BB84">
        <v>4</v>
      </c>
      <c r="BC84">
        <v>21</v>
      </c>
      <c r="BD84">
        <v>11</v>
      </c>
      <c r="BE84">
        <v>5</v>
      </c>
      <c r="BF84">
        <v>13</v>
      </c>
      <c r="BG84">
        <v>9</v>
      </c>
      <c r="BH84">
        <v>3</v>
      </c>
      <c r="BI84">
        <v>12</v>
      </c>
      <c r="BJ84">
        <v>16</v>
      </c>
      <c r="BK84">
        <v>17</v>
      </c>
      <c r="BL84">
        <v>14</v>
      </c>
      <c r="BM84">
        <v>15</v>
      </c>
      <c r="BN84">
        <v>20</v>
      </c>
      <c r="BO84">
        <v>6</v>
      </c>
      <c r="BP84">
        <v>8</v>
      </c>
      <c r="BQ84">
        <v>1</v>
      </c>
      <c r="BR84">
        <v>2</v>
      </c>
      <c r="BS84">
        <v>10</v>
      </c>
      <c r="BT84" s="7">
        <v>-7</v>
      </c>
    </row>
    <row r="85" spans="1:72">
      <c r="A85">
        <v>9176</v>
      </c>
      <c r="B85">
        <v>0</v>
      </c>
      <c r="C85">
        <v>1996</v>
      </c>
      <c r="D85" s="2">
        <v>43402.400312500002</v>
      </c>
      <c r="E85" t="s">
        <v>122</v>
      </c>
      <c r="F85" s="18">
        <v>4</v>
      </c>
      <c r="G85" s="19">
        <v>2</v>
      </c>
      <c r="H85" s="19">
        <v>2</v>
      </c>
      <c r="I85" s="19">
        <v>5</v>
      </c>
      <c r="J85" s="19">
        <v>2</v>
      </c>
      <c r="K85" s="19">
        <v>5</v>
      </c>
      <c r="L85" s="19">
        <v>2</v>
      </c>
      <c r="M85" s="19">
        <v>1</v>
      </c>
      <c r="N85" s="19">
        <v>4</v>
      </c>
      <c r="O85" s="19">
        <v>5</v>
      </c>
      <c r="P85" s="19">
        <v>1</v>
      </c>
      <c r="Q85" s="19">
        <v>2</v>
      </c>
      <c r="R85" s="19">
        <v>1</v>
      </c>
      <c r="S85" s="19">
        <v>4</v>
      </c>
      <c r="T85" s="19">
        <v>2</v>
      </c>
      <c r="U85" s="19">
        <v>2</v>
      </c>
      <c r="V85" s="19">
        <v>2</v>
      </c>
      <c r="W85" s="19">
        <v>2</v>
      </c>
      <c r="X85" s="19">
        <v>1</v>
      </c>
      <c r="Y85" s="19">
        <v>4</v>
      </c>
      <c r="Z85" s="19">
        <v>4</v>
      </c>
      <c r="AA85" s="20">
        <v>3</v>
      </c>
      <c r="AB85">
        <v>5</v>
      </c>
      <c r="AC85">
        <v>7</v>
      </c>
      <c r="AD85">
        <v>8</v>
      </c>
      <c r="AE85">
        <v>7</v>
      </c>
      <c r="AF85">
        <v>8</v>
      </c>
      <c r="AG85">
        <v>8</v>
      </c>
      <c r="AH85">
        <v>5</v>
      </c>
      <c r="AI85">
        <v>5</v>
      </c>
      <c r="AJ85">
        <v>6</v>
      </c>
      <c r="AK85">
        <v>4</v>
      </c>
      <c r="AL85">
        <v>7</v>
      </c>
      <c r="AM85">
        <v>6</v>
      </c>
      <c r="AN85">
        <v>3</v>
      </c>
      <c r="AO85">
        <v>7</v>
      </c>
      <c r="AP85">
        <v>6</v>
      </c>
      <c r="AQ85">
        <v>5</v>
      </c>
      <c r="AR85">
        <v>5</v>
      </c>
      <c r="AS85">
        <v>5</v>
      </c>
      <c r="AT85">
        <v>6</v>
      </c>
      <c r="AU85">
        <v>3</v>
      </c>
      <c r="AV85">
        <v>4</v>
      </c>
      <c r="AW85">
        <v>5</v>
      </c>
      <c r="AX85">
        <v>21</v>
      </c>
      <c r="AY85">
        <v>16</v>
      </c>
      <c r="AZ85">
        <v>1</v>
      </c>
      <c r="BA85">
        <v>20</v>
      </c>
      <c r="BB85">
        <v>11</v>
      </c>
      <c r="BC85">
        <v>12</v>
      </c>
      <c r="BD85">
        <v>4</v>
      </c>
      <c r="BE85">
        <v>5</v>
      </c>
      <c r="BF85">
        <v>10</v>
      </c>
      <c r="BG85">
        <v>3</v>
      </c>
      <c r="BH85">
        <v>14</v>
      </c>
      <c r="BI85">
        <v>17</v>
      </c>
      <c r="BJ85">
        <v>8</v>
      </c>
      <c r="BK85">
        <v>15</v>
      </c>
      <c r="BL85">
        <v>13</v>
      </c>
      <c r="BM85">
        <v>6</v>
      </c>
      <c r="BN85">
        <v>18</v>
      </c>
      <c r="BO85">
        <v>22</v>
      </c>
      <c r="BP85">
        <v>7</v>
      </c>
      <c r="BQ85">
        <v>2</v>
      </c>
      <c r="BR85">
        <v>19</v>
      </c>
      <c r="BS85">
        <v>9</v>
      </c>
      <c r="BT85" s="7">
        <v>5</v>
      </c>
    </row>
    <row r="86" spans="1:72">
      <c r="A86">
        <v>9211</v>
      </c>
      <c r="B86">
        <v>0</v>
      </c>
      <c r="C86">
        <v>1993</v>
      </c>
      <c r="D86" s="2">
        <v>43402.403009259258</v>
      </c>
      <c r="E86" t="s">
        <v>115</v>
      </c>
      <c r="F86" s="18">
        <v>5</v>
      </c>
      <c r="G86" s="19">
        <v>4</v>
      </c>
      <c r="H86" s="19">
        <v>2</v>
      </c>
      <c r="I86" s="19">
        <v>4</v>
      </c>
      <c r="J86" s="19">
        <v>1</v>
      </c>
      <c r="K86" s="19">
        <v>3</v>
      </c>
      <c r="L86" s="19">
        <v>1</v>
      </c>
      <c r="M86" s="19">
        <v>1</v>
      </c>
      <c r="N86" s="19">
        <v>4</v>
      </c>
      <c r="O86" s="19">
        <v>4</v>
      </c>
      <c r="P86" s="19">
        <v>2</v>
      </c>
      <c r="Q86" s="19">
        <v>2</v>
      </c>
      <c r="R86" s="19">
        <v>2</v>
      </c>
      <c r="S86" s="19">
        <v>5</v>
      </c>
      <c r="T86" s="19">
        <v>4</v>
      </c>
      <c r="U86" s="19">
        <v>5</v>
      </c>
      <c r="V86" s="19">
        <v>5</v>
      </c>
      <c r="W86" s="19">
        <v>5</v>
      </c>
      <c r="X86" s="19">
        <v>2</v>
      </c>
      <c r="Y86" s="19">
        <v>4</v>
      </c>
      <c r="Z86" s="19">
        <v>4</v>
      </c>
      <c r="AA86" s="20">
        <v>2</v>
      </c>
      <c r="AB86">
        <v>10</v>
      </c>
      <c r="AC86">
        <v>9</v>
      </c>
      <c r="AD86">
        <v>11</v>
      </c>
      <c r="AE86">
        <v>6</v>
      </c>
      <c r="AF86">
        <v>7</v>
      </c>
      <c r="AG86">
        <v>9</v>
      </c>
      <c r="AH86">
        <v>6</v>
      </c>
      <c r="AI86">
        <v>8</v>
      </c>
      <c r="AJ86">
        <v>6</v>
      </c>
      <c r="AK86">
        <v>5</v>
      </c>
      <c r="AL86">
        <v>4</v>
      </c>
      <c r="AM86">
        <v>11</v>
      </c>
      <c r="AN86">
        <v>8</v>
      </c>
      <c r="AO86">
        <v>2</v>
      </c>
      <c r="AP86">
        <v>6</v>
      </c>
      <c r="AQ86">
        <v>10</v>
      </c>
      <c r="AR86">
        <v>5</v>
      </c>
      <c r="AS86">
        <v>5</v>
      </c>
      <c r="AT86">
        <v>7</v>
      </c>
      <c r="AU86">
        <v>6</v>
      </c>
      <c r="AV86">
        <v>3</v>
      </c>
      <c r="AW86">
        <v>5</v>
      </c>
      <c r="AX86">
        <v>10</v>
      </c>
      <c r="AY86">
        <v>4</v>
      </c>
      <c r="AZ86">
        <v>9</v>
      </c>
      <c r="BA86">
        <v>18</v>
      </c>
      <c r="BB86">
        <v>14</v>
      </c>
      <c r="BC86">
        <v>8</v>
      </c>
      <c r="BD86">
        <v>13</v>
      </c>
      <c r="BE86">
        <v>7</v>
      </c>
      <c r="BF86">
        <v>15</v>
      </c>
      <c r="BG86">
        <v>19</v>
      </c>
      <c r="BH86">
        <v>20</v>
      </c>
      <c r="BI86">
        <v>2</v>
      </c>
      <c r="BJ86">
        <v>5</v>
      </c>
      <c r="BK86">
        <v>17</v>
      </c>
      <c r="BL86">
        <v>3</v>
      </c>
      <c r="BM86">
        <v>16</v>
      </c>
      <c r="BN86">
        <v>22</v>
      </c>
      <c r="BO86">
        <v>6</v>
      </c>
      <c r="BP86">
        <v>1</v>
      </c>
      <c r="BQ86">
        <v>21</v>
      </c>
      <c r="BR86">
        <v>12</v>
      </c>
      <c r="BS86">
        <v>11</v>
      </c>
      <c r="BT86" s="7">
        <v>-15</v>
      </c>
    </row>
    <row r="87" spans="1:72">
      <c r="A87">
        <v>9223</v>
      </c>
      <c r="B87">
        <v>0</v>
      </c>
      <c r="C87">
        <v>1999</v>
      </c>
      <c r="D87" s="2">
        <v>43402.412974537037</v>
      </c>
      <c r="E87" t="s">
        <v>150</v>
      </c>
      <c r="F87" s="18">
        <v>5</v>
      </c>
      <c r="G87" s="19">
        <v>5</v>
      </c>
      <c r="H87" s="19">
        <v>5</v>
      </c>
      <c r="I87" s="19">
        <v>5</v>
      </c>
      <c r="J87" s="19">
        <v>1</v>
      </c>
      <c r="K87" s="19">
        <v>1</v>
      </c>
      <c r="L87" s="19">
        <v>5</v>
      </c>
      <c r="M87" s="19">
        <v>3</v>
      </c>
      <c r="N87" s="19">
        <v>5</v>
      </c>
      <c r="O87" s="19">
        <v>5</v>
      </c>
      <c r="P87" s="19">
        <v>5</v>
      </c>
      <c r="Q87" s="19">
        <v>1</v>
      </c>
      <c r="R87" s="19">
        <v>5</v>
      </c>
      <c r="S87" s="19">
        <v>5</v>
      </c>
      <c r="T87" s="19">
        <v>5</v>
      </c>
      <c r="U87" s="19">
        <v>5</v>
      </c>
      <c r="V87" s="19">
        <v>5</v>
      </c>
      <c r="W87" s="19">
        <v>5</v>
      </c>
      <c r="X87" s="19">
        <v>5</v>
      </c>
      <c r="Y87" s="19">
        <v>3</v>
      </c>
      <c r="Z87" s="19">
        <v>4</v>
      </c>
      <c r="AA87" s="20">
        <v>1</v>
      </c>
      <c r="AB87">
        <v>5</v>
      </c>
      <c r="AC87">
        <v>9</v>
      </c>
      <c r="AD87">
        <v>8</v>
      </c>
      <c r="AE87">
        <v>7</v>
      </c>
      <c r="AF87">
        <v>5</v>
      </c>
      <c r="AG87">
        <v>8</v>
      </c>
      <c r="AH87">
        <v>7</v>
      </c>
      <c r="AI87">
        <v>4</v>
      </c>
      <c r="AJ87">
        <v>4</v>
      </c>
      <c r="AK87">
        <v>5</v>
      </c>
      <c r="AL87">
        <v>8</v>
      </c>
      <c r="AM87">
        <v>11</v>
      </c>
      <c r="AN87">
        <v>3</v>
      </c>
      <c r="AO87">
        <v>3</v>
      </c>
      <c r="AP87">
        <v>3</v>
      </c>
      <c r="AQ87">
        <v>3</v>
      </c>
      <c r="AR87">
        <v>3</v>
      </c>
      <c r="AS87">
        <v>5</v>
      </c>
      <c r="AT87">
        <v>9</v>
      </c>
      <c r="AU87">
        <v>4</v>
      </c>
      <c r="AV87">
        <v>7</v>
      </c>
      <c r="AW87">
        <v>4</v>
      </c>
      <c r="AX87">
        <v>22</v>
      </c>
      <c r="AY87">
        <v>4</v>
      </c>
      <c r="AZ87">
        <v>7</v>
      </c>
      <c r="BA87">
        <v>11</v>
      </c>
      <c r="BB87">
        <v>13</v>
      </c>
      <c r="BC87">
        <v>10</v>
      </c>
      <c r="BD87">
        <v>8</v>
      </c>
      <c r="BE87">
        <v>12</v>
      </c>
      <c r="BF87">
        <v>18</v>
      </c>
      <c r="BG87">
        <v>20</v>
      </c>
      <c r="BH87">
        <v>1</v>
      </c>
      <c r="BI87">
        <v>14</v>
      </c>
      <c r="BJ87">
        <v>21</v>
      </c>
      <c r="BK87">
        <v>2</v>
      </c>
      <c r="BL87">
        <v>6</v>
      </c>
      <c r="BM87">
        <v>5</v>
      </c>
      <c r="BN87">
        <v>19</v>
      </c>
      <c r="BO87">
        <v>15</v>
      </c>
      <c r="BP87">
        <v>17</v>
      </c>
      <c r="BQ87">
        <v>16</v>
      </c>
      <c r="BR87">
        <v>3</v>
      </c>
      <c r="BS87">
        <v>9</v>
      </c>
      <c r="BT87" s="7">
        <v>-15</v>
      </c>
    </row>
    <row r="88" spans="1:72">
      <c r="A88">
        <v>9142</v>
      </c>
      <c r="B88">
        <v>0</v>
      </c>
      <c r="C88">
        <v>1994</v>
      </c>
      <c r="D88" s="2">
        <v>43402.414687500001</v>
      </c>
      <c r="E88" t="s">
        <v>122</v>
      </c>
      <c r="F88" s="18">
        <v>2</v>
      </c>
      <c r="G88" s="19">
        <v>3</v>
      </c>
      <c r="H88" s="19">
        <v>3</v>
      </c>
      <c r="I88" s="19">
        <v>4</v>
      </c>
      <c r="J88" s="19">
        <v>2</v>
      </c>
      <c r="K88" s="19">
        <v>2</v>
      </c>
      <c r="L88" s="19">
        <v>2</v>
      </c>
      <c r="M88" s="19">
        <v>1</v>
      </c>
      <c r="N88" s="19">
        <v>2</v>
      </c>
      <c r="O88" s="19">
        <v>2</v>
      </c>
      <c r="P88" s="19">
        <v>3</v>
      </c>
      <c r="Q88" s="19">
        <v>5</v>
      </c>
      <c r="R88" s="19">
        <v>2</v>
      </c>
      <c r="S88" s="19">
        <v>5</v>
      </c>
      <c r="T88" s="19">
        <v>4</v>
      </c>
      <c r="U88" s="19">
        <v>4</v>
      </c>
      <c r="V88" s="19">
        <v>4</v>
      </c>
      <c r="W88" s="19">
        <v>4</v>
      </c>
      <c r="X88" s="19">
        <v>2</v>
      </c>
      <c r="Y88" s="19">
        <v>2</v>
      </c>
      <c r="Z88" s="19">
        <v>1</v>
      </c>
      <c r="AA88" s="20">
        <v>1</v>
      </c>
      <c r="AB88">
        <v>9</v>
      </c>
      <c r="AC88">
        <v>26</v>
      </c>
      <c r="AD88">
        <v>14</v>
      </c>
      <c r="AE88">
        <v>9</v>
      </c>
      <c r="AF88">
        <v>8</v>
      </c>
      <c r="AG88">
        <v>10</v>
      </c>
      <c r="AH88">
        <v>7</v>
      </c>
      <c r="AI88">
        <v>4</v>
      </c>
      <c r="AJ88">
        <v>8</v>
      </c>
      <c r="AK88">
        <v>9</v>
      </c>
      <c r="AL88">
        <v>9</v>
      </c>
      <c r="AM88">
        <v>21</v>
      </c>
      <c r="AN88">
        <v>6</v>
      </c>
      <c r="AO88">
        <v>3</v>
      </c>
      <c r="AP88">
        <v>3</v>
      </c>
      <c r="AQ88">
        <v>5</v>
      </c>
      <c r="AR88">
        <v>7</v>
      </c>
      <c r="AS88">
        <v>12</v>
      </c>
      <c r="AT88">
        <v>32</v>
      </c>
      <c r="AU88">
        <v>12</v>
      </c>
      <c r="AV88">
        <v>5</v>
      </c>
      <c r="AW88">
        <v>4</v>
      </c>
      <c r="AX88">
        <v>4</v>
      </c>
      <c r="AY88">
        <v>1</v>
      </c>
      <c r="AZ88">
        <v>21</v>
      </c>
      <c r="BA88">
        <v>10</v>
      </c>
      <c r="BB88">
        <v>12</v>
      </c>
      <c r="BC88">
        <v>9</v>
      </c>
      <c r="BD88">
        <v>17</v>
      </c>
      <c r="BE88">
        <v>3</v>
      </c>
      <c r="BF88">
        <v>18</v>
      </c>
      <c r="BG88">
        <v>2</v>
      </c>
      <c r="BH88">
        <v>16</v>
      </c>
      <c r="BI88">
        <v>5</v>
      </c>
      <c r="BJ88">
        <v>20</v>
      </c>
      <c r="BK88">
        <v>19</v>
      </c>
      <c r="BL88">
        <v>14</v>
      </c>
      <c r="BM88">
        <v>13</v>
      </c>
      <c r="BN88">
        <v>22</v>
      </c>
      <c r="BO88">
        <v>7</v>
      </c>
      <c r="BP88">
        <v>6</v>
      </c>
      <c r="BQ88">
        <v>8</v>
      </c>
      <c r="BR88">
        <v>15</v>
      </c>
      <c r="BS88">
        <v>11</v>
      </c>
      <c r="BT88" s="7">
        <v>0</v>
      </c>
    </row>
    <row r="89" spans="1:72">
      <c r="A89">
        <v>9226</v>
      </c>
      <c r="B89">
        <v>0</v>
      </c>
      <c r="C89">
        <v>1986</v>
      </c>
      <c r="D89" s="2">
        <v>43402.421076388891</v>
      </c>
      <c r="E89" t="s">
        <v>117</v>
      </c>
      <c r="F89" s="18">
        <v>4</v>
      </c>
      <c r="G89" s="19">
        <v>3</v>
      </c>
      <c r="H89" s="19">
        <v>2</v>
      </c>
      <c r="I89" s="19">
        <v>4</v>
      </c>
      <c r="J89" s="19">
        <v>3</v>
      </c>
      <c r="K89" s="19">
        <v>2</v>
      </c>
      <c r="L89" s="19">
        <v>1</v>
      </c>
      <c r="M89" s="19">
        <v>1</v>
      </c>
      <c r="N89" s="19">
        <v>2</v>
      </c>
      <c r="O89" s="19">
        <v>2</v>
      </c>
      <c r="P89" s="19">
        <v>1</v>
      </c>
      <c r="Q89" s="19">
        <v>4</v>
      </c>
      <c r="R89" s="19">
        <v>1</v>
      </c>
      <c r="S89" s="19">
        <v>4</v>
      </c>
      <c r="T89" s="19">
        <v>1</v>
      </c>
      <c r="U89" s="19">
        <v>1</v>
      </c>
      <c r="V89" s="19">
        <v>2</v>
      </c>
      <c r="W89" s="19">
        <v>1</v>
      </c>
      <c r="X89" s="19">
        <v>1</v>
      </c>
      <c r="Y89" s="19">
        <v>2</v>
      </c>
      <c r="Z89" s="19">
        <v>2</v>
      </c>
      <c r="AA89" s="20">
        <v>2</v>
      </c>
      <c r="AB89">
        <v>4</v>
      </c>
      <c r="AC89">
        <v>14</v>
      </c>
      <c r="AD89">
        <v>693</v>
      </c>
      <c r="AE89">
        <v>6</v>
      </c>
      <c r="AF89">
        <v>6</v>
      </c>
      <c r="AG89">
        <v>7</v>
      </c>
      <c r="AH89">
        <v>4</v>
      </c>
      <c r="AI89">
        <v>5</v>
      </c>
      <c r="AJ89">
        <v>7</v>
      </c>
      <c r="AK89">
        <v>6</v>
      </c>
      <c r="AL89">
        <v>4</v>
      </c>
      <c r="AM89">
        <v>6</v>
      </c>
      <c r="AN89">
        <v>7</v>
      </c>
      <c r="AO89">
        <v>3</v>
      </c>
      <c r="AP89">
        <v>11</v>
      </c>
      <c r="AQ89">
        <v>3</v>
      </c>
      <c r="AR89">
        <v>5</v>
      </c>
      <c r="AS89">
        <v>9</v>
      </c>
      <c r="AT89">
        <v>6</v>
      </c>
      <c r="AU89">
        <v>8</v>
      </c>
      <c r="AV89">
        <v>6</v>
      </c>
      <c r="AW89">
        <v>4</v>
      </c>
      <c r="AX89">
        <v>19</v>
      </c>
      <c r="AY89">
        <v>7</v>
      </c>
      <c r="AZ89">
        <v>3</v>
      </c>
      <c r="BA89">
        <v>12</v>
      </c>
      <c r="BB89">
        <v>11</v>
      </c>
      <c r="BC89">
        <v>22</v>
      </c>
      <c r="BD89">
        <v>20</v>
      </c>
      <c r="BE89">
        <v>2</v>
      </c>
      <c r="BF89">
        <v>6</v>
      </c>
      <c r="BG89">
        <v>18</v>
      </c>
      <c r="BH89">
        <v>4</v>
      </c>
      <c r="BI89">
        <v>9</v>
      </c>
      <c r="BJ89">
        <v>13</v>
      </c>
      <c r="BK89">
        <v>17</v>
      </c>
      <c r="BL89">
        <v>10</v>
      </c>
      <c r="BM89">
        <v>14</v>
      </c>
      <c r="BN89">
        <v>15</v>
      </c>
      <c r="BO89">
        <v>5</v>
      </c>
      <c r="BP89">
        <v>21</v>
      </c>
      <c r="BQ89">
        <v>1</v>
      </c>
      <c r="BR89">
        <v>8</v>
      </c>
      <c r="BS89">
        <v>16</v>
      </c>
      <c r="BT89" s="7">
        <v>1</v>
      </c>
    </row>
    <row r="90" spans="1:72">
      <c r="A90">
        <v>9266</v>
      </c>
      <c r="B90">
        <v>0</v>
      </c>
      <c r="C90">
        <v>1995</v>
      </c>
      <c r="D90" s="2">
        <v>43402.439884259256</v>
      </c>
      <c r="E90" t="s">
        <v>134</v>
      </c>
      <c r="F90" s="18">
        <v>3</v>
      </c>
      <c r="G90" s="19">
        <v>3</v>
      </c>
      <c r="H90" s="19">
        <v>3</v>
      </c>
      <c r="I90" s="19">
        <v>4</v>
      </c>
      <c r="J90" s="19">
        <v>1</v>
      </c>
      <c r="K90" s="19">
        <v>3</v>
      </c>
      <c r="L90" s="19">
        <v>4</v>
      </c>
      <c r="M90" s="19">
        <v>2</v>
      </c>
      <c r="N90" s="19">
        <v>5</v>
      </c>
      <c r="O90" s="19">
        <v>5</v>
      </c>
      <c r="P90" s="19">
        <v>4</v>
      </c>
      <c r="Q90" s="19">
        <v>4</v>
      </c>
      <c r="R90" s="19">
        <v>3</v>
      </c>
      <c r="S90" s="19">
        <v>5</v>
      </c>
      <c r="T90" s="19">
        <v>4</v>
      </c>
      <c r="U90" s="19">
        <v>5</v>
      </c>
      <c r="V90" s="19">
        <v>5</v>
      </c>
      <c r="W90" s="19">
        <v>5</v>
      </c>
      <c r="X90" s="19">
        <v>4</v>
      </c>
      <c r="Y90" s="19">
        <v>4</v>
      </c>
      <c r="Z90" s="19">
        <v>2</v>
      </c>
      <c r="AA90" s="20">
        <v>1</v>
      </c>
      <c r="AB90">
        <v>4</v>
      </c>
      <c r="AC90">
        <v>7</v>
      </c>
      <c r="AD90">
        <v>8</v>
      </c>
      <c r="AE90">
        <v>5</v>
      </c>
      <c r="AF90">
        <v>11</v>
      </c>
      <c r="AG90">
        <v>5</v>
      </c>
      <c r="AH90">
        <v>4</v>
      </c>
      <c r="AI90">
        <v>9</v>
      </c>
      <c r="AJ90">
        <v>5</v>
      </c>
      <c r="AK90">
        <v>4</v>
      </c>
      <c r="AL90">
        <v>7</v>
      </c>
      <c r="AM90">
        <v>9</v>
      </c>
      <c r="AN90">
        <v>6</v>
      </c>
      <c r="AO90">
        <v>4</v>
      </c>
      <c r="AP90">
        <v>5</v>
      </c>
      <c r="AQ90">
        <v>5</v>
      </c>
      <c r="AR90">
        <v>3</v>
      </c>
      <c r="AS90">
        <v>3</v>
      </c>
      <c r="AT90">
        <v>10</v>
      </c>
      <c r="AU90">
        <v>3</v>
      </c>
      <c r="AV90">
        <v>4</v>
      </c>
      <c r="AW90">
        <v>5</v>
      </c>
      <c r="AX90">
        <v>21</v>
      </c>
      <c r="AY90">
        <v>18</v>
      </c>
      <c r="AZ90">
        <v>15</v>
      </c>
      <c r="BA90">
        <v>3</v>
      </c>
      <c r="BB90">
        <v>17</v>
      </c>
      <c r="BC90">
        <v>9</v>
      </c>
      <c r="BD90">
        <v>2</v>
      </c>
      <c r="BE90">
        <v>19</v>
      </c>
      <c r="BF90">
        <v>6</v>
      </c>
      <c r="BG90">
        <v>4</v>
      </c>
      <c r="BH90">
        <v>1</v>
      </c>
      <c r="BI90">
        <v>11</v>
      </c>
      <c r="BJ90">
        <v>16</v>
      </c>
      <c r="BK90">
        <v>5</v>
      </c>
      <c r="BL90">
        <v>7</v>
      </c>
      <c r="BM90">
        <v>20</v>
      </c>
      <c r="BN90">
        <v>8</v>
      </c>
      <c r="BO90">
        <v>12</v>
      </c>
      <c r="BP90">
        <v>22</v>
      </c>
      <c r="BQ90">
        <v>13</v>
      </c>
      <c r="BR90">
        <v>14</v>
      </c>
      <c r="BS90">
        <v>10</v>
      </c>
      <c r="BT90" s="7">
        <v>-30</v>
      </c>
    </row>
    <row r="91" spans="1:72">
      <c r="A91">
        <v>9302</v>
      </c>
      <c r="B91">
        <v>1</v>
      </c>
      <c r="C91">
        <v>1986</v>
      </c>
      <c r="D91" s="2">
        <v>43402.440034722225</v>
      </c>
      <c r="E91" t="s">
        <v>120</v>
      </c>
      <c r="F91" s="18">
        <v>2</v>
      </c>
      <c r="G91" s="19">
        <v>1</v>
      </c>
      <c r="H91" s="19">
        <v>1</v>
      </c>
      <c r="I91" s="19">
        <v>2</v>
      </c>
      <c r="J91" s="19">
        <v>1</v>
      </c>
      <c r="K91" s="19">
        <v>3</v>
      </c>
      <c r="L91" s="19">
        <v>1</v>
      </c>
      <c r="M91" s="19">
        <v>1</v>
      </c>
      <c r="N91" s="19">
        <v>1</v>
      </c>
      <c r="O91" s="19">
        <v>1</v>
      </c>
      <c r="P91" s="19">
        <v>1</v>
      </c>
      <c r="Q91" s="19">
        <v>4</v>
      </c>
      <c r="R91" s="19">
        <v>1</v>
      </c>
      <c r="S91" s="19">
        <v>4</v>
      </c>
      <c r="T91" s="19">
        <v>1</v>
      </c>
      <c r="U91" s="19">
        <v>1</v>
      </c>
      <c r="V91" s="19">
        <v>1</v>
      </c>
      <c r="W91" s="19">
        <v>1</v>
      </c>
      <c r="X91" s="19">
        <v>1</v>
      </c>
      <c r="Y91" s="19">
        <v>4</v>
      </c>
      <c r="Z91" s="19">
        <v>4</v>
      </c>
      <c r="AA91" s="20">
        <v>2</v>
      </c>
      <c r="AB91">
        <v>13</v>
      </c>
      <c r="AC91">
        <v>5</v>
      </c>
      <c r="AD91">
        <v>10</v>
      </c>
      <c r="AE91">
        <v>7</v>
      </c>
      <c r="AF91">
        <v>10</v>
      </c>
      <c r="AG91">
        <v>10</v>
      </c>
      <c r="AH91">
        <v>3</v>
      </c>
      <c r="AI91">
        <v>2</v>
      </c>
      <c r="AJ91">
        <v>7</v>
      </c>
      <c r="AK91">
        <v>3</v>
      </c>
      <c r="AL91">
        <v>9</v>
      </c>
      <c r="AM91">
        <v>11</v>
      </c>
      <c r="AN91">
        <v>4</v>
      </c>
      <c r="AO91">
        <v>4</v>
      </c>
      <c r="AP91">
        <v>4</v>
      </c>
      <c r="AQ91">
        <v>2</v>
      </c>
      <c r="AR91">
        <v>4</v>
      </c>
      <c r="AS91">
        <v>5</v>
      </c>
      <c r="AT91">
        <v>5</v>
      </c>
      <c r="AU91">
        <v>6</v>
      </c>
      <c r="AV91">
        <v>3</v>
      </c>
      <c r="AW91">
        <v>8</v>
      </c>
      <c r="AX91">
        <v>5</v>
      </c>
      <c r="AY91">
        <v>12</v>
      </c>
      <c r="AZ91">
        <v>15</v>
      </c>
      <c r="BA91">
        <v>10</v>
      </c>
      <c r="BB91">
        <v>20</v>
      </c>
      <c r="BC91">
        <v>14</v>
      </c>
      <c r="BD91">
        <v>16</v>
      </c>
      <c r="BE91">
        <v>17</v>
      </c>
      <c r="BF91">
        <v>8</v>
      </c>
      <c r="BG91">
        <v>11</v>
      </c>
      <c r="BH91">
        <v>1</v>
      </c>
      <c r="BI91">
        <v>3</v>
      </c>
      <c r="BJ91">
        <v>6</v>
      </c>
      <c r="BK91">
        <v>19</v>
      </c>
      <c r="BL91">
        <v>4</v>
      </c>
      <c r="BM91">
        <v>13</v>
      </c>
      <c r="BN91">
        <v>18</v>
      </c>
      <c r="BO91">
        <v>2</v>
      </c>
      <c r="BP91">
        <v>7</v>
      </c>
      <c r="BQ91">
        <v>21</v>
      </c>
      <c r="BR91">
        <v>22</v>
      </c>
      <c r="BS91">
        <v>9</v>
      </c>
      <c r="BT91" s="7">
        <v>-14</v>
      </c>
    </row>
    <row r="92" spans="1:72">
      <c r="A92">
        <v>9303</v>
      </c>
      <c r="B92">
        <v>1</v>
      </c>
      <c r="C92">
        <v>1979</v>
      </c>
      <c r="D92" s="2">
        <v>43402.442939814813</v>
      </c>
      <c r="E92" t="s">
        <v>151</v>
      </c>
      <c r="F92" s="18">
        <v>5</v>
      </c>
      <c r="G92" s="19">
        <v>1</v>
      </c>
      <c r="H92" s="19">
        <v>1</v>
      </c>
      <c r="I92" s="19">
        <v>5</v>
      </c>
      <c r="J92" s="19">
        <v>2</v>
      </c>
      <c r="K92" s="19">
        <v>5</v>
      </c>
      <c r="L92" s="19">
        <v>2</v>
      </c>
      <c r="M92" s="19">
        <v>1</v>
      </c>
      <c r="N92" s="19">
        <v>4</v>
      </c>
      <c r="O92" s="19">
        <v>5</v>
      </c>
      <c r="P92" s="19">
        <v>2</v>
      </c>
      <c r="Q92" s="19">
        <v>4</v>
      </c>
      <c r="R92" s="19">
        <v>2</v>
      </c>
      <c r="S92" s="19">
        <v>5</v>
      </c>
      <c r="T92" s="19">
        <v>4</v>
      </c>
      <c r="U92" s="19">
        <v>5</v>
      </c>
      <c r="V92" s="19">
        <v>5</v>
      </c>
      <c r="W92" s="19">
        <v>5</v>
      </c>
      <c r="X92" s="19">
        <v>4</v>
      </c>
      <c r="Y92" s="19">
        <v>4</v>
      </c>
      <c r="Z92" s="19">
        <v>4</v>
      </c>
      <c r="AA92" s="20">
        <v>3</v>
      </c>
      <c r="AB92">
        <v>9</v>
      </c>
      <c r="AC92">
        <v>23</v>
      </c>
      <c r="AD92">
        <v>22</v>
      </c>
      <c r="AE92">
        <v>9</v>
      </c>
      <c r="AF92">
        <v>15</v>
      </c>
      <c r="AG92">
        <v>21</v>
      </c>
      <c r="AH92">
        <v>10</v>
      </c>
      <c r="AI92">
        <v>30</v>
      </c>
      <c r="AJ92">
        <v>9</v>
      </c>
      <c r="AK92">
        <v>19</v>
      </c>
      <c r="AL92">
        <v>29</v>
      </c>
      <c r="AM92">
        <v>18</v>
      </c>
      <c r="AN92">
        <v>15</v>
      </c>
      <c r="AO92">
        <v>2</v>
      </c>
      <c r="AP92">
        <v>20</v>
      </c>
      <c r="AQ92">
        <v>5</v>
      </c>
      <c r="AR92">
        <v>12</v>
      </c>
      <c r="AS92">
        <v>10</v>
      </c>
      <c r="AT92">
        <v>18</v>
      </c>
      <c r="AU92">
        <v>12</v>
      </c>
      <c r="AV92">
        <v>15</v>
      </c>
      <c r="AW92">
        <v>9</v>
      </c>
      <c r="AX92">
        <v>9</v>
      </c>
      <c r="AY92">
        <v>13</v>
      </c>
      <c r="AZ92">
        <v>17</v>
      </c>
      <c r="BA92">
        <v>21</v>
      </c>
      <c r="BB92">
        <v>7</v>
      </c>
      <c r="BC92">
        <v>2</v>
      </c>
      <c r="BD92">
        <v>11</v>
      </c>
      <c r="BE92">
        <v>1</v>
      </c>
      <c r="BF92">
        <v>15</v>
      </c>
      <c r="BG92">
        <v>5</v>
      </c>
      <c r="BH92">
        <v>10</v>
      </c>
      <c r="BI92">
        <v>8</v>
      </c>
      <c r="BJ92">
        <v>14</v>
      </c>
      <c r="BK92">
        <v>20</v>
      </c>
      <c r="BL92">
        <v>16</v>
      </c>
      <c r="BM92">
        <v>19</v>
      </c>
      <c r="BN92">
        <v>18</v>
      </c>
      <c r="BO92">
        <v>12</v>
      </c>
      <c r="BP92">
        <v>6</v>
      </c>
      <c r="BQ92">
        <v>3</v>
      </c>
      <c r="BR92">
        <v>22</v>
      </c>
      <c r="BS92">
        <v>4</v>
      </c>
      <c r="BT92" s="7">
        <v>-6</v>
      </c>
    </row>
    <row r="93" spans="1:72">
      <c r="A93">
        <v>9323</v>
      </c>
      <c r="B93">
        <v>0</v>
      </c>
      <c r="C93">
        <v>1997</v>
      </c>
      <c r="D93" s="2">
        <v>43402.446030092593</v>
      </c>
      <c r="E93" t="s">
        <v>152</v>
      </c>
      <c r="F93" s="18">
        <v>2</v>
      </c>
      <c r="G93" s="19">
        <v>3</v>
      </c>
      <c r="H93" s="19">
        <v>1</v>
      </c>
      <c r="I93" s="19">
        <v>3</v>
      </c>
      <c r="J93" s="19">
        <v>1</v>
      </c>
      <c r="K93" s="19">
        <v>5</v>
      </c>
      <c r="L93" s="19">
        <v>2</v>
      </c>
      <c r="M93" s="19">
        <v>1</v>
      </c>
      <c r="N93" s="19">
        <v>4</v>
      </c>
      <c r="O93" s="19">
        <v>4</v>
      </c>
      <c r="P93" s="19">
        <v>2</v>
      </c>
      <c r="Q93" s="19">
        <v>2</v>
      </c>
      <c r="R93" s="19">
        <v>5</v>
      </c>
      <c r="S93" s="19">
        <v>4</v>
      </c>
      <c r="T93" s="19">
        <v>3</v>
      </c>
      <c r="U93" s="19">
        <v>4</v>
      </c>
      <c r="V93" s="19">
        <v>2</v>
      </c>
      <c r="W93" s="19">
        <v>5</v>
      </c>
      <c r="X93" s="19">
        <v>5</v>
      </c>
      <c r="Y93" s="19">
        <v>5</v>
      </c>
      <c r="Z93" s="19">
        <v>5</v>
      </c>
      <c r="AA93" s="20">
        <v>3</v>
      </c>
      <c r="AB93">
        <v>9</v>
      </c>
      <c r="AC93">
        <v>6</v>
      </c>
      <c r="AD93">
        <v>25</v>
      </c>
      <c r="AE93">
        <v>10</v>
      </c>
      <c r="AF93">
        <v>7</v>
      </c>
      <c r="AG93">
        <v>7</v>
      </c>
      <c r="AH93">
        <v>8</v>
      </c>
      <c r="AI93">
        <v>4</v>
      </c>
      <c r="AJ93">
        <v>5</v>
      </c>
      <c r="AK93">
        <v>7</v>
      </c>
      <c r="AL93">
        <v>5</v>
      </c>
      <c r="AM93">
        <v>9</v>
      </c>
      <c r="AN93">
        <v>4</v>
      </c>
      <c r="AO93">
        <v>7</v>
      </c>
      <c r="AP93">
        <v>3</v>
      </c>
      <c r="AQ93">
        <v>3</v>
      </c>
      <c r="AR93">
        <v>8</v>
      </c>
      <c r="AS93">
        <v>3</v>
      </c>
      <c r="AT93">
        <v>5</v>
      </c>
      <c r="AU93">
        <v>4</v>
      </c>
      <c r="AV93">
        <v>9</v>
      </c>
      <c r="AW93">
        <v>3</v>
      </c>
      <c r="AX93">
        <v>11</v>
      </c>
      <c r="AY93">
        <v>16</v>
      </c>
      <c r="AZ93">
        <v>4</v>
      </c>
      <c r="BA93">
        <v>10</v>
      </c>
      <c r="BB93">
        <v>22</v>
      </c>
      <c r="BC93">
        <v>7</v>
      </c>
      <c r="BD93">
        <v>6</v>
      </c>
      <c r="BE93">
        <v>15</v>
      </c>
      <c r="BF93">
        <v>20</v>
      </c>
      <c r="BG93">
        <v>1</v>
      </c>
      <c r="BH93">
        <v>17</v>
      </c>
      <c r="BI93">
        <v>8</v>
      </c>
      <c r="BJ93">
        <v>3</v>
      </c>
      <c r="BK93">
        <v>5</v>
      </c>
      <c r="BL93">
        <v>9</v>
      </c>
      <c r="BM93">
        <v>19</v>
      </c>
      <c r="BN93">
        <v>14</v>
      </c>
      <c r="BO93">
        <v>12</v>
      </c>
      <c r="BP93">
        <v>2</v>
      </c>
      <c r="BQ93">
        <v>13</v>
      </c>
      <c r="BR93">
        <v>18</v>
      </c>
      <c r="BS93">
        <v>21</v>
      </c>
      <c r="BT93" s="7">
        <v>14</v>
      </c>
    </row>
    <row r="94" spans="1:72">
      <c r="A94">
        <v>9306</v>
      </c>
      <c r="B94">
        <v>1</v>
      </c>
      <c r="C94">
        <v>1997</v>
      </c>
      <c r="D94" s="2">
        <v>43402.448391203703</v>
      </c>
      <c r="E94" t="s">
        <v>153</v>
      </c>
      <c r="F94" s="18">
        <v>1</v>
      </c>
      <c r="G94" s="19">
        <v>1</v>
      </c>
      <c r="H94" s="19">
        <v>1</v>
      </c>
      <c r="I94" s="19">
        <v>1</v>
      </c>
      <c r="J94" s="19">
        <v>5</v>
      </c>
      <c r="K94" s="19">
        <v>5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5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Y94" s="19">
        <v>5</v>
      </c>
      <c r="Z94" s="19">
        <v>5</v>
      </c>
      <c r="AA94" s="20">
        <v>5</v>
      </c>
      <c r="AB94">
        <v>3</v>
      </c>
      <c r="AC94">
        <v>5</v>
      </c>
      <c r="AD94">
        <v>8</v>
      </c>
      <c r="AE94">
        <v>4</v>
      </c>
      <c r="AF94">
        <v>3</v>
      </c>
      <c r="AG94">
        <v>5</v>
      </c>
      <c r="AH94">
        <v>3</v>
      </c>
      <c r="AI94">
        <v>3</v>
      </c>
      <c r="AJ94">
        <v>4</v>
      </c>
      <c r="AK94">
        <v>2</v>
      </c>
      <c r="AL94">
        <v>4</v>
      </c>
      <c r="AM94">
        <v>6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3</v>
      </c>
      <c r="AT94">
        <v>3</v>
      </c>
      <c r="AU94">
        <v>2</v>
      </c>
      <c r="AV94">
        <v>2</v>
      </c>
      <c r="AW94">
        <v>2</v>
      </c>
      <c r="AX94">
        <v>5</v>
      </c>
      <c r="AY94">
        <v>17</v>
      </c>
      <c r="AZ94">
        <v>4</v>
      </c>
      <c r="BA94">
        <v>22</v>
      </c>
      <c r="BB94">
        <v>13</v>
      </c>
      <c r="BC94">
        <v>1</v>
      </c>
      <c r="BD94">
        <v>2</v>
      </c>
      <c r="BE94">
        <v>3</v>
      </c>
      <c r="BF94">
        <v>6</v>
      </c>
      <c r="BG94">
        <v>15</v>
      </c>
      <c r="BH94">
        <v>20</v>
      </c>
      <c r="BI94">
        <v>7</v>
      </c>
      <c r="BJ94">
        <v>18</v>
      </c>
      <c r="BK94">
        <v>19</v>
      </c>
      <c r="BL94">
        <v>11</v>
      </c>
      <c r="BM94">
        <v>16</v>
      </c>
      <c r="BN94">
        <v>12</v>
      </c>
      <c r="BO94">
        <v>10</v>
      </c>
      <c r="BP94">
        <v>9</v>
      </c>
      <c r="BQ94">
        <v>14</v>
      </c>
      <c r="BR94">
        <v>8</v>
      </c>
      <c r="BS94">
        <v>21</v>
      </c>
      <c r="BT94" s="7">
        <v>-8</v>
      </c>
    </row>
    <row r="95" spans="1:72">
      <c r="A95">
        <v>9340</v>
      </c>
      <c r="B95">
        <v>1</v>
      </c>
      <c r="C95">
        <v>1987</v>
      </c>
      <c r="D95" s="2">
        <v>43402.454791666663</v>
      </c>
      <c r="E95" t="s">
        <v>154</v>
      </c>
      <c r="F95" s="18">
        <v>5</v>
      </c>
      <c r="G95" s="19">
        <v>5</v>
      </c>
      <c r="H95" s="19">
        <v>4</v>
      </c>
      <c r="I95" s="19">
        <v>4</v>
      </c>
      <c r="J95" s="19">
        <v>1</v>
      </c>
      <c r="K95" s="19">
        <v>4</v>
      </c>
      <c r="L95" s="19">
        <v>2</v>
      </c>
      <c r="M95" s="19">
        <v>1</v>
      </c>
      <c r="N95" s="19">
        <v>2</v>
      </c>
      <c r="O95" s="19">
        <v>2</v>
      </c>
      <c r="P95" s="19">
        <v>2</v>
      </c>
      <c r="Q95" s="19">
        <v>2</v>
      </c>
      <c r="R95" s="19">
        <v>2</v>
      </c>
      <c r="S95" s="19">
        <v>5</v>
      </c>
      <c r="T95" s="19">
        <v>3</v>
      </c>
      <c r="U95" s="19">
        <v>4</v>
      </c>
      <c r="V95" s="19">
        <v>4</v>
      </c>
      <c r="W95" s="19">
        <v>4</v>
      </c>
      <c r="X95" s="19">
        <v>3</v>
      </c>
      <c r="Y95" s="19">
        <v>4</v>
      </c>
      <c r="Z95" s="19">
        <v>4</v>
      </c>
      <c r="AA95" s="20">
        <v>2</v>
      </c>
      <c r="AB95">
        <v>5</v>
      </c>
      <c r="AC95">
        <v>15</v>
      </c>
      <c r="AD95">
        <v>12</v>
      </c>
      <c r="AE95">
        <v>18</v>
      </c>
      <c r="AF95">
        <v>5</v>
      </c>
      <c r="AG95">
        <v>28</v>
      </c>
      <c r="AH95">
        <v>6</v>
      </c>
      <c r="AI95">
        <v>14</v>
      </c>
      <c r="AJ95">
        <v>413</v>
      </c>
      <c r="AK95">
        <v>12</v>
      </c>
      <c r="AL95">
        <v>8</v>
      </c>
      <c r="AM95">
        <v>42</v>
      </c>
      <c r="AN95">
        <v>12</v>
      </c>
      <c r="AO95">
        <v>7</v>
      </c>
      <c r="AP95">
        <v>4</v>
      </c>
      <c r="AQ95">
        <v>5</v>
      </c>
      <c r="AR95">
        <v>11</v>
      </c>
      <c r="AS95">
        <v>5</v>
      </c>
      <c r="AT95">
        <v>21</v>
      </c>
      <c r="AU95">
        <v>11</v>
      </c>
      <c r="AV95">
        <v>17</v>
      </c>
      <c r="AW95">
        <v>16</v>
      </c>
      <c r="AX95">
        <v>22</v>
      </c>
      <c r="AY95">
        <v>4</v>
      </c>
      <c r="AZ95">
        <v>21</v>
      </c>
      <c r="BA95">
        <v>1</v>
      </c>
      <c r="BB95">
        <v>12</v>
      </c>
      <c r="BC95">
        <v>11</v>
      </c>
      <c r="BD95">
        <v>13</v>
      </c>
      <c r="BE95">
        <v>10</v>
      </c>
      <c r="BF95">
        <v>6</v>
      </c>
      <c r="BG95">
        <v>9</v>
      </c>
      <c r="BH95">
        <v>19</v>
      </c>
      <c r="BI95">
        <v>3</v>
      </c>
      <c r="BJ95">
        <v>17</v>
      </c>
      <c r="BK95">
        <v>8</v>
      </c>
      <c r="BL95">
        <v>14</v>
      </c>
      <c r="BM95">
        <v>16</v>
      </c>
      <c r="BN95">
        <v>18</v>
      </c>
      <c r="BO95">
        <v>15</v>
      </c>
      <c r="BP95">
        <v>20</v>
      </c>
      <c r="BQ95">
        <v>7</v>
      </c>
      <c r="BR95">
        <v>2</v>
      </c>
      <c r="BS95">
        <v>5</v>
      </c>
      <c r="BT95" s="7">
        <v>-25</v>
      </c>
    </row>
    <row r="96" spans="1:72">
      <c r="A96">
        <v>9363</v>
      </c>
      <c r="B96">
        <v>1</v>
      </c>
      <c r="C96">
        <v>1992</v>
      </c>
      <c r="D96" s="2">
        <v>43402.455833333333</v>
      </c>
      <c r="E96" t="s">
        <v>120</v>
      </c>
      <c r="F96" s="18">
        <v>1</v>
      </c>
      <c r="G96" s="19">
        <v>1</v>
      </c>
      <c r="H96" s="19">
        <v>1</v>
      </c>
      <c r="I96" s="19">
        <v>4</v>
      </c>
      <c r="J96" s="19">
        <v>1</v>
      </c>
      <c r="K96" s="19">
        <v>5</v>
      </c>
      <c r="L96" s="19">
        <v>1</v>
      </c>
      <c r="M96" s="19">
        <v>1</v>
      </c>
      <c r="N96" s="19">
        <v>1</v>
      </c>
      <c r="O96" s="19">
        <v>1</v>
      </c>
      <c r="P96" s="19">
        <v>1</v>
      </c>
      <c r="Q96" s="19">
        <v>5</v>
      </c>
      <c r="R96" s="19">
        <v>1</v>
      </c>
      <c r="S96" s="19">
        <v>5</v>
      </c>
      <c r="T96" s="19">
        <v>2</v>
      </c>
      <c r="U96" s="19">
        <v>4</v>
      </c>
      <c r="V96" s="19">
        <v>4</v>
      </c>
      <c r="W96" s="19">
        <v>4</v>
      </c>
      <c r="X96" s="19">
        <v>2</v>
      </c>
      <c r="Y96" s="19">
        <v>5</v>
      </c>
      <c r="Z96" s="19">
        <v>5</v>
      </c>
      <c r="AA96" s="20">
        <v>4</v>
      </c>
      <c r="AB96">
        <v>8</v>
      </c>
      <c r="AC96">
        <v>7</v>
      </c>
      <c r="AD96">
        <v>8</v>
      </c>
      <c r="AE96">
        <v>11</v>
      </c>
      <c r="AF96">
        <v>12</v>
      </c>
      <c r="AG96">
        <v>7</v>
      </c>
      <c r="AH96">
        <v>3</v>
      </c>
      <c r="AI96">
        <v>5</v>
      </c>
      <c r="AJ96">
        <v>4</v>
      </c>
      <c r="AK96">
        <v>8</v>
      </c>
      <c r="AL96">
        <v>6</v>
      </c>
      <c r="AM96">
        <v>5</v>
      </c>
      <c r="AN96">
        <v>6</v>
      </c>
      <c r="AO96">
        <v>4</v>
      </c>
      <c r="AP96">
        <v>9</v>
      </c>
      <c r="AQ96">
        <v>9</v>
      </c>
      <c r="AR96">
        <v>7</v>
      </c>
      <c r="AS96">
        <v>5</v>
      </c>
      <c r="AT96">
        <v>14</v>
      </c>
      <c r="AU96">
        <v>3</v>
      </c>
      <c r="AV96">
        <v>3</v>
      </c>
      <c r="AW96">
        <v>5</v>
      </c>
      <c r="AX96">
        <v>17</v>
      </c>
      <c r="AY96">
        <v>14</v>
      </c>
      <c r="AZ96">
        <v>5</v>
      </c>
      <c r="BA96">
        <v>13</v>
      </c>
      <c r="BB96">
        <v>16</v>
      </c>
      <c r="BC96">
        <v>4</v>
      </c>
      <c r="BD96">
        <v>18</v>
      </c>
      <c r="BE96">
        <v>7</v>
      </c>
      <c r="BF96">
        <v>12</v>
      </c>
      <c r="BG96">
        <v>3</v>
      </c>
      <c r="BH96">
        <v>15</v>
      </c>
      <c r="BI96">
        <v>21</v>
      </c>
      <c r="BJ96">
        <v>9</v>
      </c>
      <c r="BK96">
        <v>22</v>
      </c>
      <c r="BL96">
        <v>19</v>
      </c>
      <c r="BM96">
        <v>1</v>
      </c>
      <c r="BN96">
        <v>2</v>
      </c>
      <c r="BO96">
        <v>8</v>
      </c>
      <c r="BP96">
        <v>11</v>
      </c>
      <c r="BQ96">
        <v>20</v>
      </c>
      <c r="BR96">
        <v>10</v>
      </c>
      <c r="BS96">
        <v>6</v>
      </c>
      <c r="BT96" s="7">
        <v>-7</v>
      </c>
    </row>
    <row r="97" spans="1:72">
      <c r="A97">
        <v>9369</v>
      </c>
      <c r="B97">
        <v>0</v>
      </c>
      <c r="C97">
        <v>1993</v>
      </c>
      <c r="D97" s="2">
        <v>43402.457824074074</v>
      </c>
      <c r="E97" t="s">
        <v>155</v>
      </c>
      <c r="F97" s="18">
        <v>4</v>
      </c>
      <c r="G97" s="19">
        <v>5</v>
      </c>
      <c r="H97" s="19">
        <v>4</v>
      </c>
      <c r="I97" s="19">
        <v>4</v>
      </c>
      <c r="J97" s="19">
        <v>3</v>
      </c>
      <c r="K97" s="19">
        <v>4</v>
      </c>
      <c r="L97" s="19">
        <v>2</v>
      </c>
      <c r="M97" s="19">
        <v>1</v>
      </c>
      <c r="N97" s="19">
        <v>5</v>
      </c>
      <c r="O97" s="19">
        <v>5</v>
      </c>
      <c r="P97" s="19">
        <v>4</v>
      </c>
      <c r="Q97" s="19">
        <v>4</v>
      </c>
      <c r="R97" s="19">
        <v>2</v>
      </c>
      <c r="S97" s="19">
        <v>5</v>
      </c>
      <c r="T97" s="19">
        <v>2</v>
      </c>
      <c r="U97" s="19">
        <v>5</v>
      </c>
      <c r="V97" s="19">
        <v>4</v>
      </c>
      <c r="W97" s="19">
        <v>5</v>
      </c>
      <c r="X97" s="19">
        <v>2</v>
      </c>
      <c r="Y97" s="19">
        <v>4</v>
      </c>
      <c r="Z97" s="19">
        <v>4</v>
      </c>
      <c r="AA97" s="20">
        <v>2</v>
      </c>
      <c r="AB97">
        <v>22</v>
      </c>
      <c r="AC97">
        <v>6</v>
      </c>
      <c r="AD97">
        <v>8</v>
      </c>
      <c r="AE97">
        <v>5</v>
      </c>
      <c r="AF97">
        <v>5</v>
      </c>
      <c r="AG97">
        <v>6</v>
      </c>
      <c r="AH97">
        <v>4</v>
      </c>
      <c r="AI97">
        <v>14</v>
      </c>
      <c r="AJ97">
        <v>6</v>
      </c>
      <c r="AK97">
        <v>3</v>
      </c>
      <c r="AL97">
        <v>4</v>
      </c>
      <c r="AM97">
        <v>3</v>
      </c>
      <c r="AN97">
        <v>4</v>
      </c>
      <c r="AO97">
        <v>4</v>
      </c>
      <c r="AP97">
        <v>3</v>
      </c>
      <c r="AQ97">
        <v>2</v>
      </c>
      <c r="AR97">
        <v>3</v>
      </c>
      <c r="AS97">
        <v>3</v>
      </c>
      <c r="AT97">
        <v>5</v>
      </c>
      <c r="AU97">
        <v>4</v>
      </c>
      <c r="AV97">
        <v>5</v>
      </c>
      <c r="AW97">
        <v>3</v>
      </c>
      <c r="AX97">
        <v>14</v>
      </c>
      <c r="AY97">
        <v>9</v>
      </c>
      <c r="AZ97">
        <v>13</v>
      </c>
      <c r="BA97">
        <v>11</v>
      </c>
      <c r="BB97">
        <v>22</v>
      </c>
      <c r="BC97">
        <v>5</v>
      </c>
      <c r="BD97">
        <v>8</v>
      </c>
      <c r="BE97">
        <v>10</v>
      </c>
      <c r="BF97">
        <v>1</v>
      </c>
      <c r="BG97">
        <v>20</v>
      </c>
      <c r="BH97">
        <v>7</v>
      </c>
      <c r="BI97">
        <v>4</v>
      </c>
      <c r="BJ97">
        <v>15</v>
      </c>
      <c r="BK97">
        <v>17</v>
      </c>
      <c r="BL97">
        <v>12</v>
      </c>
      <c r="BM97">
        <v>18</v>
      </c>
      <c r="BN97">
        <v>2</v>
      </c>
      <c r="BO97">
        <v>6</v>
      </c>
      <c r="BP97">
        <v>3</v>
      </c>
      <c r="BQ97">
        <v>19</v>
      </c>
      <c r="BR97">
        <v>16</v>
      </c>
      <c r="BS97">
        <v>21</v>
      </c>
      <c r="BT97" s="7">
        <v>1</v>
      </c>
    </row>
    <row r="98" spans="1:72">
      <c r="A98">
        <v>9368</v>
      </c>
      <c r="B98">
        <v>0</v>
      </c>
      <c r="C98">
        <v>1996</v>
      </c>
      <c r="D98" s="2">
        <v>43402.458506944444</v>
      </c>
      <c r="E98" t="s">
        <v>118</v>
      </c>
      <c r="F98" s="18">
        <v>2</v>
      </c>
      <c r="G98" s="19">
        <v>1</v>
      </c>
      <c r="H98" s="19">
        <v>2</v>
      </c>
      <c r="I98" s="19">
        <v>5</v>
      </c>
      <c r="J98" s="19">
        <v>4</v>
      </c>
      <c r="K98" s="19">
        <v>3</v>
      </c>
      <c r="L98" s="19">
        <v>1</v>
      </c>
      <c r="M98" s="19">
        <v>1</v>
      </c>
      <c r="N98" s="19">
        <v>4</v>
      </c>
      <c r="O98" s="19">
        <v>4</v>
      </c>
      <c r="P98" s="19">
        <v>1</v>
      </c>
      <c r="Q98" s="19">
        <v>1</v>
      </c>
      <c r="R98" s="19">
        <v>3</v>
      </c>
      <c r="S98" s="19">
        <v>4</v>
      </c>
      <c r="T98" s="19">
        <v>2</v>
      </c>
      <c r="U98" s="19">
        <v>3</v>
      </c>
      <c r="V98" s="19">
        <v>3</v>
      </c>
      <c r="W98" s="19">
        <v>5</v>
      </c>
      <c r="X98" s="19">
        <v>3</v>
      </c>
      <c r="Y98" s="19">
        <v>2</v>
      </c>
      <c r="Z98" s="19">
        <v>3</v>
      </c>
      <c r="AA98" s="20">
        <v>1</v>
      </c>
      <c r="AB98">
        <v>4</v>
      </c>
      <c r="AC98">
        <v>8</v>
      </c>
      <c r="AD98">
        <v>7</v>
      </c>
      <c r="AE98">
        <v>5</v>
      </c>
      <c r="AF98">
        <v>4</v>
      </c>
      <c r="AG98">
        <v>6</v>
      </c>
      <c r="AH98">
        <v>7</v>
      </c>
      <c r="AI98">
        <v>3</v>
      </c>
      <c r="AJ98">
        <v>4</v>
      </c>
      <c r="AK98">
        <v>7</v>
      </c>
      <c r="AL98">
        <v>4</v>
      </c>
      <c r="AM98">
        <v>6</v>
      </c>
      <c r="AN98">
        <v>2</v>
      </c>
      <c r="AO98">
        <v>3</v>
      </c>
      <c r="AP98">
        <v>3</v>
      </c>
      <c r="AQ98">
        <v>4</v>
      </c>
      <c r="AR98">
        <v>3</v>
      </c>
      <c r="AS98">
        <v>4</v>
      </c>
      <c r="AT98">
        <v>4</v>
      </c>
      <c r="AU98">
        <v>4</v>
      </c>
      <c r="AV98">
        <v>3</v>
      </c>
      <c r="AW98">
        <v>2</v>
      </c>
      <c r="AX98">
        <v>18</v>
      </c>
      <c r="AY98">
        <v>3</v>
      </c>
      <c r="AZ98">
        <v>10</v>
      </c>
      <c r="BA98">
        <v>22</v>
      </c>
      <c r="BB98">
        <v>21</v>
      </c>
      <c r="BC98">
        <v>12</v>
      </c>
      <c r="BD98">
        <v>1</v>
      </c>
      <c r="BE98">
        <v>13</v>
      </c>
      <c r="BF98">
        <v>16</v>
      </c>
      <c r="BG98">
        <v>20</v>
      </c>
      <c r="BH98">
        <v>4</v>
      </c>
      <c r="BI98">
        <v>11</v>
      </c>
      <c r="BJ98">
        <v>8</v>
      </c>
      <c r="BK98">
        <v>6</v>
      </c>
      <c r="BL98">
        <v>7</v>
      </c>
      <c r="BM98">
        <v>14</v>
      </c>
      <c r="BN98">
        <v>5</v>
      </c>
      <c r="BO98">
        <v>9</v>
      </c>
      <c r="BP98">
        <v>17</v>
      </c>
      <c r="BQ98">
        <v>19</v>
      </c>
      <c r="BR98">
        <v>2</v>
      </c>
      <c r="BS98">
        <v>15</v>
      </c>
      <c r="BT98" s="7">
        <v>13</v>
      </c>
    </row>
    <row r="99" spans="1:72">
      <c r="A99">
        <v>9322</v>
      </c>
      <c r="B99">
        <v>1</v>
      </c>
      <c r="C99">
        <v>1989</v>
      </c>
      <c r="D99" s="2">
        <v>43402.463229166664</v>
      </c>
      <c r="E99" t="s">
        <v>115</v>
      </c>
      <c r="F99" s="18">
        <v>4</v>
      </c>
      <c r="G99" s="19">
        <v>5</v>
      </c>
      <c r="H99" s="19">
        <v>3</v>
      </c>
      <c r="I99" s="19">
        <v>5</v>
      </c>
      <c r="J99" s="19">
        <v>1</v>
      </c>
      <c r="K99" s="19">
        <v>3</v>
      </c>
      <c r="L99" s="19">
        <v>2</v>
      </c>
      <c r="M99" s="19">
        <v>1</v>
      </c>
      <c r="N99" s="19">
        <v>1</v>
      </c>
      <c r="O99" s="19">
        <v>1</v>
      </c>
      <c r="P99" s="19">
        <v>2</v>
      </c>
      <c r="Q99" s="19">
        <v>5</v>
      </c>
      <c r="R99" s="19">
        <v>2</v>
      </c>
      <c r="S99" s="19">
        <v>5</v>
      </c>
      <c r="T99" s="19">
        <v>1</v>
      </c>
      <c r="U99" s="19">
        <v>1</v>
      </c>
      <c r="V99" s="19">
        <v>3</v>
      </c>
      <c r="W99" s="19">
        <v>5</v>
      </c>
      <c r="X99" s="19">
        <v>1</v>
      </c>
      <c r="Y99" s="19">
        <v>2</v>
      </c>
      <c r="Z99" s="19">
        <v>5</v>
      </c>
      <c r="AA99" s="20">
        <v>3</v>
      </c>
      <c r="AB99">
        <v>7</v>
      </c>
      <c r="AC99">
        <v>8</v>
      </c>
      <c r="AD99">
        <v>5</v>
      </c>
      <c r="AE99">
        <v>11</v>
      </c>
      <c r="AF99">
        <v>5</v>
      </c>
      <c r="AG99">
        <v>6</v>
      </c>
      <c r="AH99">
        <v>5</v>
      </c>
      <c r="AI99">
        <v>6</v>
      </c>
      <c r="AJ99">
        <v>3</v>
      </c>
      <c r="AK99">
        <v>8</v>
      </c>
      <c r="AL99">
        <v>5</v>
      </c>
      <c r="AM99">
        <v>12</v>
      </c>
      <c r="AN99">
        <v>1025</v>
      </c>
      <c r="AO99">
        <v>5</v>
      </c>
      <c r="AP99">
        <v>4</v>
      </c>
      <c r="AQ99">
        <v>15</v>
      </c>
      <c r="AR99">
        <v>20</v>
      </c>
      <c r="AS99">
        <v>3</v>
      </c>
      <c r="AT99">
        <v>7</v>
      </c>
      <c r="AU99">
        <v>11</v>
      </c>
      <c r="AV99">
        <v>679</v>
      </c>
      <c r="AW99">
        <v>2</v>
      </c>
      <c r="AX99">
        <v>13</v>
      </c>
      <c r="AY99">
        <v>7</v>
      </c>
      <c r="AZ99">
        <v>21</v>
      </c>
      <c r="BA99">
        <v>3</v>
      </c>
      <c r="BB99">
        <v>18</v>
      </c>
      <c r="BC99">
        <v>11</v>
      </c>
      <c r="BD99">
        <v>6</v>
      </c>
      <c r="BE99">
        <v>2</v>
      </c>
      <c r="BF99">
        <v>20</v>
      </c>
      <c r="BG99">
        <v>1</v>
      </c>
      <c r="BH99">
        <v>17</v>
      </c>
      <c r="BI99">
        <v>10</v>
      </c>
      <c r="BJ99">
        <v>9</v>
      </c>
      <c r="BK99">
        <v>12</v>
      </c>
      <c r="BL99">
        <v>19</v>
      </c>
      <c r="BM99">
        <v>4</v>
      </c>
      <c r="BN99">
        <v>8</v>
      </c>
      <c r="BO99">
        <v>16</v>
      </c>
      <c r="BP99">
        <v>14</v>
      </c>
      <c r="BQ99">
        <v>5</v>
      </c>
      <c r="BR99">
        <v>15</v>
      </c>
      <c r="BS99">
        <v>22</v>
      </c>
      <c r="BT99" s="7">
        <v>37</v>
      </c>
    </row>
    <row r="100" spans="1:72">
      <c r="A100">
        <v>7300</v>
      </c>
      <c r="B100">
        <v>0</v>
      </c>
      <c r="C100">
        <v>1983</v>
      </c>
      <c r="D100" s="2">
        <v>43402.4684375</v>
      </c>
      <c r="E100" t="s">
        <v>156</v>
      </c>
      <c r="F100" s="18">
        <v>5</v>
      </c>
      <c r="G100" s="19">
        <v>3</v>
      </c>
      <c r="H100" s="19">
        <v>3</v>
      </c>
      <c r="I100" s="19">
        <v>3</v>
      </c>
      <c r="J100" s="19">
        <v>1</v>
      </c>
      <c r="K100" s="19">
        <v>3</v>
      </c>
      <c r="L100" s="19">
        <v>4</v>
      </c>
      <c r="M100" s="19">
        <v>3</v>
      </c>
      <c r="N100" s="19">
        <v>5</v>
      </c>
      <c r="O100" s="19">
        <v>5</v>
      </c>
      <c r="P100" s="19">
        <v>5</v>
      </c>
      <c r="Q100" s="19">
        <v>4</v>
      </c>
      <c r="R100" s="19">
        <v>5</v>
      </c>
      <c r="S100" s="19">
        <v>5</v>
      </c>
      <c r="T100" s="19">
        <v>5</v>
      </c>
      <c r="U100" s="19">
        <v>5</v>
      </c>
      <c r="V100" s="19">
        <v>5</v>
      </c>
      <c r="W100" s="19">
        <v>5</v>
      </c>
      <c r="X100" s="19">
        <v>5</v>
      </c>
      <c r="Y100" s="19">
        <v>5</v>
      </c>
      <c r="Z100" s="19">
        <v>4</v>
      </c>
      <c r="AA100" s="20">
        <v>1</v>
      </c>
      <c r="AB100">
        <v>6</v>
      </c>
      <c r="AC100">
        <v>5</v>
      </c>
      <c r="AD100">
        <v>8</v>
      </c>
      <c r="AE100">
        <v>5</v>
      </c>
      <c r="AF100">
        <v>6</v>
      </c>
      <c r="AG100">
        <v>6</v>
      </c>
      <c r="AH100">
        <v>4</v>
      </c>
      <c r="AI100">
        <v>6</v>
      </c>
      <c r="AJ100">
        <v>3</v>
      </c>
      <c r="AK100">
        <v>3</v>
      </c>
      <c r="AL100">
        <v>6</v>
      </c>
      <c r="AM100">
        <v>6</v>
      </c>
      <c r="AN100">
        <v>3</v>
      </c>
      <c r="AO100">
        <v>2</v>
      </c>
      <c r="AP100">
        <v>3</v>
      </c>
      <c r="AQ100">
        <v>2</v>
      </c>
      <c r="AR100">
        <v>5</v>
      </c>
      <c r="AS100">
        <v>5</v>
      </c>
      <c r="AT100">
        <v>5</v>
      </c>
      <c r="AU100">
        <v>6</v>
      </c>
      <c r="AV100">
        <v>6</v>
      </c>
      <c r="AW100">
        <v>3</v>
      </c>
      <c r="AX100">
        <v>2</v>
      </c>
      <c r="AY100">
        <v>14</v>
      </c>
      <c r="AZ100">
        <v>3</v>
      </c>
      <c r="BA100">
        <v>4</v>
      </c>
      <c r="BB100">
        <v>20</v>
      </c>
      <c r="BC100">
        <v>13</v>
      </c>
      <c r="BD100">
        <v>8</v>
      </c>
      <c r="BE100">
        <v>22</v>
      </c>
      <c r="BF100">
        <v>16</v>
      </c>
      <c r="BG100">
        <v>12</v>
      </c>
      <c r="BH100">
        <v>21</v>
      </c>
      <c r="BI100">
        <v>7</v>
      </c>
      <c r="BJ100">
        <v>11</v>
      </c>
      <c r="BK100">
        <v>19</v>
      </c>
      <c r="BL100">
        <v>6</v>
      </c>
      <c r="BM100">
        <v>10</v>
      </c>
      <c r="BN100">
        <v>18</v>
      </c>
      <c r="BO100">
        <v>5</v>
      </c>
      <c r="BP100">
        <v>9</v>
      </c>
      <c r="BQ100">
        <v>15</v>
      </c>
      <c r="BR100">
        <v>1</v>
      </c>
      <c r="BS100">
        <v>17</v>
      </c>
      <c r="BT100" s="7">
        <v>-16</v>
      </c>
    </row>
    <row r="101" spans="1:72">
      <c r="A101">
        <v>9393</v>
      </c>
      <c r="B101">
        <v>1</v>
      </c>
      <c r="C101">
        <v>1997</v>
      </c>
      <c r="D101" s="2">
        <v>43402.477511574078</v>
      </c>
      <c r="E101" t="s">
        <v>120</v>
      </c>
      <c r="F101" s="18">
        <v>1</v>
      </c>
      <c r="G101" s="19">
        <v>2</v>
      </c>
      <c r="H101" s="19">
        <v>1</v>
      </c>
      <c r="I101" s="19">
        <v>5</v>
      </c>
      <c r="J101" s="19">
        <v>1</v>
      </c>
      <c r="K101" s="19">
        <v>4</v>
      </c>
      <c r="L101" s="19">
        <v>1</v>
      </c>
      <c r="M101" s="19">
        <v>1</v>
      </c>
      <c r="N101" s="19">
        <v>2</v>
      </c>
      <c r="O101" s="19">
        <v>1</v>
      </c>
      <c r="P101" s="19">
        <v>1</v>
      </c>
      <c r="Q101" s="19">
        <v>5</v>
      </c>
      <c r="R101" s="19">
        <v>1</v>
      </c>
      <c r="S101" s="19">
        <v>5</v>
      </c>
      <c r="T101" s="19">
        <v>1</v>
      </c>
      <c r="U101" s="19">
        <v>2</v>
      </c>
      <c r="V101" s="19">
        <v>4</v>
      </c>
      <c r="W101" s="19">
        <v>4</v>
      </c>
      <c r="X101" s="19">
        <v>2</v>
      </c>
      <c r="Y101" s="19">
        <v>5</v>
      </c>
      <c r="Z101" s="19">
        <v>5</v>
      </c>
      <c r="AA101" s="20">
        <v>4</v>
      </c>
      <c r="AB101">
        <v>8</v>
      </c>
      <c r="AC101">
        <v>10</v>
      </c>
      <c r="AD101">
        <v>10</v>
      </c>
      <c r="AE101">
        <v>6</v>
      </c>
      <c r="AF101">
        <v>29</v>
      </c>
      <c r="AG101">
        <v>6</v>
      </c>
      <c r="AH101">
        <v>3</v>
      </c>
      <c r="AI101">
        <v>4</v>
      </c>
      <c r="AJ101">
        <v>7</v>
      </c>
      <c r="AK101">
        <v>5</v>
      </c>
      <c r="AL101">
        <v>5</v>
      </c>
      <c r="AM101">
        <v>6</v>
      </c>
      <c r="AN101">
        <v>5</v>
      </c>
      <c r="AO101">
        <v>4</v>
      </c>
      <c r="AP101">
        <v>4</v>
      </c>
      <c r="AQ101">
        <v>6</v>
      </c>
      <c r="AR101">
        <v>5</v>
      </c>
      <c r="AS101">
        <v>5</v>
      </c>
      <c r="AT101">
        <v>6</v>
      </c>
      <c r="AU101">
        <v>5</v>
      </c>
      <c r="AV101">
        <v>5</v>
      </c>
      <c r="AW101">
        <v>5</v>
      </c>
      <c r="AX101">
        <v>21</v>
      </c>
      <c r="AY101">
        <v>17</v>
      </c>
      <c r="AZ101">
        <v>20</v>
      </c>
      <c r="BA101">
        <v>4</v>
      </c>
      <c r="BB101">
        <v>1</v>
      </c>
      <c r="BC101">
        <v>19</v>
      </c>
      <c r="BD101">
        <v>22</v>
      </c>
      <c r="BE101">
        <v>8</v>
      </c>
      <c r="BF101">
        <v>5</v>
      </c>
      <c r="BG101">
        <v>14</v>
      </c>
      <c r="BH101">
        <v>9</v>
      </c>
      <c r="BI101">
        <v>7</v>
      </c>
      <c r="BJ101">
        <v>10</v>
      </c>
      <c r="BK101">
        <v>3</v>
      </c>
      <c r="BL101">
        <v>6</v>
      </c>
      <c r="BM101">
        <v>16</v>
      </c>
      <c r="BN101">
        <v>18</v>
      </c>
      <c r="BO101">
        <v>12</v>
      </c>
      <c r="BP101">
        <v>11</v>
      </c>
      <c r="BQ101">
        <v>2</v>
      </c>
      <c r="BR101">
        <v>13</v>
      </c>
      <c r="BS101">
        <v>15</v>
      </c>
      <c r="BT101" s="7">
        <v>6</v>
      </c>
    </row>
    <row r="102" spans="1:72">
      <c r="A102">
        <v>9377</v>
      </c>
      <c r="B102">
        <v>0</v>
      </c>
      <c r="C102">
        <v>1973</v>
      </c>
      <c r="D102" s="2">
        <v>43402.487291666665</v>
      </c>
      <c r="E102" t="s">
        <v>122</v>
      </c>
      <c r="F102" s="18">
        <v>1</v>
      </c>
      <c r="G102" s="19">
        <v>5</v>
      </c>
      <c r="H102" s="19">
        <v>2</v>
      </c>
      <c r="I102" s="19">
        <v>5</v>
      </c>
      <c r="J102" s="19">
        <v>2</v>
      </c>
      <c r="K102" s="19">
        <v>2</v>
      </c>
      <c r="L102" s="19">
        <v>4</v>
      </c>
      <c r="M102" s="19">
        <v>2</v>
      </c>
      <c r="N102" s="19">
        <v>4</v>
      </c>
      <c r="O102" s="19">
        <v>4</v>
      </c>
      <c r="P102" s="19">
        <v>2</v>
      </c>
      <c r="Q102" s="19">
        <v>2</v>
      </c>
      <c r="R102" s="19">
        <v>2</v>
      </c>
      <c r="S102" s="19">
        <v>4</v>
      </c>
      <c r="T102" s="19">
        <v>4</v>
      </c>
      <c r="U102" s="19">
        <v>4</v>
      </c>
      <c r="V102" s="19">
        <v>4</v>
      </c>
      <c r="W102" s="19">
        <v>4</v>
      </c>
      <c r="X102" s="19">
        <v>2</v>
      </c>
      <c r="Y102" s="19">
        <v>4</v>
      </c>
      <c r="Z102" s="19">
        <v>1</v>
      </c>
      <c r="AA102" s="20">
        <v>1</v>
      </c>
      <c r="AB102">
        <v>6</v>
      </c>
      <c r="AC102">
        <v>6</v>
      </c>
      <c r="AD102">
        <v>8</v>
      </c>
      <c r="AE102">
        <v>8</v>
      </c>
      <c r="AF102">
        <v>5</v>
      </c>
      <c r="AG102">
        <v>8</v>
      </c>
      <c r="AH102">
        <v>6</v>
      </c>
      <c r="AI102">
        <v>7</v>
      </c>
      <c r="AJ102">
        <v>9</v>
      </c>
      <c r="AK102">
        <v>5</v>
      </c>
      <c r="AL102">
        <v>8</v>
      </c>
      <c r="AM102">
        <v>9</v>
      </c>
      <c r="AN102">
        <v>3</v>
      </c>
      <c r="AO102">
        <v>5</v>
      </c>
      <c r="AP102">
        <v>10</v>
      </c>
      <c r="AQ102">
        <v>3</v>
      </c>
      <c r="AR102">
        <v>3</v>
      </c>
      <c r="AS102">
        <v>10</v>
      </c>
      <c r="AT102">
        <v>10</v>
      </c>
      <c r="AU102">
        <v>4</v>
      </c>
      <c r="AV102">
        <v>5</v>
      </c>
      <c r="AW102">
        <v>5</v>
      </c>
      <c r="AX102">
        <v>1</v>
      </c>
      <c r="AY102">
        <v>2</v>
      </c>
      <c r="AZ102">
        <v>14</v>
      </c>
      <c r="BA102">
        <v>12</v>
      </c>
      <c r="BB102">
        <v>7</v>
      </c>
      <c r="BC102">
        <v>5</v>
      </c>
      <c r="BD102">
        <v>3</v>
      </c>
      <c r="BE102">
        <v>6</v>
      </c>
      <c r="BF102">
        <v>19</v>
      </c>
      <c r="BG102">
        <v>4</v>
      </c>
      <c r="BH102">
        <v>16</v>
      </c>
      <c r="BI102">
        <v>9</v>
      </c>
      <c r="BJ102">
        <v>21</v>
      </c>
      <c r="BK102">
        <v>17</v>
      </c>
      <c r="BL102">
        <v>11</v>
      </c>
      <c r="BM102">
        <v>22</v>
      </c>
      <c r="BN102">
        <v>18</v>
      </c>
      <c r="BO102">
        <v>15</v>
      </c>
      <c r="BP102">
        <v>20</v>
      </c>
      <c r="BQ102">
        <v>10</v>
      </c>
      <c r="BR102">
        <v>8</v>
      </c>
      <c r="BS102">
        <v>13</v>
      </c>
      <c r="BT102" s="7">
        <v>29</v>
      </c>
    </row>
    <row r="103" spans="1:72">
      <c r="A103">
        <v>9439</v>
      </c>
      <c r="B103">
        <v>1</v>
      </c>
      <c r="C103">
        <v>1999</v>
      </c>
      <c r="D103" s="2">
        <v>43402.505335648151</v>
      </c>
      <c r="E103" t="s">
        <v>120</v>
      </c>
      <c r="F103" s="18">
        <v>3</v>
      </c>
      <c r="G103" s="19">
        <v>3</v>
      </c>
      <c r="H103" s="19">
        <v>4</v>
      </c>
      <c r="I103" s="19">
        <v>4</v>
      </c>
      <c r="J103" s="19">
        <v>3</v>
      </c>
      <c r="K103" s="19">
        <v>3</v>
      </c>
      <c r="L103" s="19">
        <v>3</v>
      </c>
      <c r="M103" s="19">
        <v>2</v>
      </c>
      <c r="N103" s="19">
        <v>2</v>
      </c>
      <c r="O103" s="19">
        <v>3</v>
      </c>
      <c r="P103" s="19">
        <v>3</v>
      </c>
      <c r="Q103" s="19">
        <v>5</v>
      </c>
      <c r="R103" s="19">
        <v>1</v>
      </c>
      <c r="S103" s="19">
        <v>4</v>
      </c>
      <c r="T103" s="19">
        <v>4</v>
      </c>
      <c r="U103" s="19">
        <v>4</v>
      </c>
      <c r="V103" s="19">
        <v>3</v>
      </c>
      <c r="W103" s="19">
        <v>3</v>
      </c>
      <c r="X103" s="19">
        <v>3</v>
      </c>
      <c r="Y103" s="19">
        <v>5</v>
      </c>
      <c r="Z103" s="19">
        <v>5</v>
      </c>
      <c r="AA103" s="20">
        <v>3</v>
      </c>
      <c r="AB103">
        <v>5</v>
      </c>
      <c r="AC103">
        <v>6</v>
      </c>
      <c r="AD103">
        <v>9</v>
      </c>
      <c r="AE103">
        <v>11</v>
      </c>
      <c r="AF103">
        <v>4</v>
      </c>
      <c r="AG103">
        <v>16</v>
      </c>
      <c r="AH103">
        <v>5</v>
      </c>
      <c r="AI103">
        <v>6</v>
      </c>
      <c r="AJ103">
        <v>6</v>
      </c>
      <c r="AK103">
        <v>4</v>
      </c>
      <c r="AL103">
        <v>5</v>
      </c>
      <c r="AM103">
        <v>6</v>
      </c>
      <c r="AN103">
        <v>6</v>
      </c>
      <c r="AO103">
        <v>4</v>
      </c>
      <c r="AP103">
        <v>6</v>
      </c>
      <c r="AQ103">
        <v>3</v>
      </c>
      <c r="AR103">
        <v>4</v>
      </c>
      <c r="AS103">
        <v>14</v>
      </c>
      <c r="AT103">
        <v>5</v>
      </c>
      <c r="AU103">
        <v>3</v>
      </c>
      <c r="AV103">
        <v>3</v>
      </c>
      <c r="AW103">
        <v>5</v>
      </c>
      <c r="AX103">
        <v>17</v>
      </c>
      <c r="AY103">
        <v>12</v>
      </c>
      <c r="AZ103">
        <v>11</v>
      </c>
      <c r="BA103">
        <v>5</v>
      </c>
      <c r="BB103">
        <v>15</v>
      </c>
      <c r="BC103">
        <v>10</v>
      </c>
      <c r="BD103">
        <v>6</v>
      </c>
      <c r="BE103">
        <v>2</v>
      </c>
      <c r="BF103">
        <v>20</v>
      </c>
      <c r="BG103">
        <v>21</v>
      </c>
      <c r="BH103">
        <v>1</v>
      </c>
      <c r="BI103">
        <v>13</v>
      </c>
      <c r="BJ103">
        <v>18</v>
      </c>
      <c r="BK103">
        <v>7</v>
      </c>
      <c r="BL103">
        <v>16</v>
      </c>
      <c r="BM103">
        <v>4</v>
      </c>
      <c r="BN103">
        <v>9</v>
      </c>
      <c r="BO103">
        <v>3</v>
      </c>
      <c r="BP103">
        <v>14</v>
      </c>
      <c r="BQ103">
        <v>22</v>
      </c>
      <c r="BR103">
        <v>19</v>
      </c>
      <c r="BS103">
        <v>8</v>
      </c>
      <c r="BT103" s="7">
        <v>-7</v>
      </c>
    </row>
    <row r="104" spans="1:72">
      <c r="A104">
        <v>9427</v>
      </c>
      <c r="B104">
        <v>0</v>
      </c>
      <c r="C104">
        <v>2005</v>
      </c>
      <c r="D104" s="2">
        <v>43402.506724537037</v>
      </c>
      <c r="E104" t="s">
        <v>157</v>
      </c>
      <c r="F104" s="18">
        <v>3</v>
      </c>
      <c r="G104" s="19">
        <v>3</v>
      </c>
      <c r="H104" s="19">
        <v>3</v>
      </c>
      <c r="I104" s="19">
        <v>3</v>
      </c>
      <c r="J104" s="19">
        <v>1</v>
      </c>
      <c r="K104" s="19">
        <v>4</v>
      </c>
      <c r="L104" s="19">
        <v>3</v>
      </c>
      <c r="M104" s="19">
        <v>1</v>
      </c>
      <c r="N104" s="19">
        <v>3</v>
      </c>
      <c r="O104" s="19">
        <v>3</v>
      </c>
      <c r="P104" s="19">
        <v>4</v>
      </c>
      <c r="Q104" s="19">
        <v>4</v>
      </c>
      <c r="R104" s="19">
        <v>3</v>
      </c>
      <c r="S104" s="19">
        <v>5</v>
      </c>
      <c r="T104" s="19">
        <v>3</v>
      </c>
      <c r="U104" s="19">
        <v>5</v>
      </c>
      <c r="V104" s="19">
        <v>3</v>
      </c>
      <c r="W104" s="19">
        <v>3</v>
      </c>
      <c r="X104" s="19">
        <v>3</v>
      </c>
      <c r="Y104" s="19">
        <v>5</v>
      </c>
      <c r="Z104" s="19">
        <v>4</v>
      </c>
      <c r="AA104" s="20">
        <v>3</v>
      </c>
      <c r="AB104">
        <v>11</v>
      </c>
      <c r="AC104">
        <v>15</v>
      </c>
      <c r="AD104">
        <v>10</v>
      </c>
      <c r="AE104">
        <v>8</v>
      </c>
      <c r="AF104">
        <v>8</v>
      </c>
      <c r="AG104">
        <v>5</v>
      </c>
      <c r="AH104">
        <v>2</v>
      </c>
      <c r="AI104">
        <v>8</v>
      </c>
      <c r="AJ104">
        <v>2</v>
      </c>
      <c r="AK104">
        <v>3</v>
      </c>
      <c r="AL104">
        <v>6</v>
      </c>
      <c r="AM104">
        <v>9</v>
      </c>
      <c r="AN104">
        <v>4</v>
      </c>
      <c r="AO104">
        <v>7</v>
      </c>
      <c r="AP104">
        <v>4</v>
      </c>
      <c r="AQ104">
        <v>4</v>
      </c>
      <c r="AR104">
        <v>6</v>
      </c>
      <c r="AS104">
        <v>4</v>
      </c>
      <c r="AT104">
        <v>2</v>
      </c>
      <c r="AU104">
        <v>7</v>
      </c>
      <c r="AV104">
        <v>4</v>
      </c>
      <c r="AW104">
        <v>3</v>
      </c>
      <c r="AX104">
        <v>22</v>
      </c>
      <c r="AY104">
        <v>18</v>
      </c>
      <c r="AZ104">
        <v>4</v>
      </c>
      <c r="BA104">
        <v>1</v>
      </c>
      <c r="BB104">
        <v>17</v>
      </c>
      <c r="BC104">
        <v>12</v>
      </c>
      <c r="BD104">
        <v>14</v>
      </c>
      <c r="BE104">
        <v>16</v>
      </c>
      <c r="BF104">
        <v>8</v>
      </c>
      <c r="BG104">
        <v>15</v>
      </c>
      <c r="BH104">
        <v>21</v>
      </c>
      <c r="BI104">
        <v>11</v>
      </c>
      <c r="BJ104">
        <v>2</v>
      </c>
      <c r="BK104">
        <v>3</v>
      </c>
      <c r="BL104">
        <v>10</v>
      </c>
      <c r="BM104">
        <v>5</v>
      </c>
      <c r="BN104">
        <v>20</v>
      </c>
      <c r="BO104">
        <v>13</v>
      </c>
      <c r="BP104">
        <v>7</v>
      </c>
      <c r="BQ104">
        <v>19</v>
      </c>
      <c r="BR104">
        <v>9</v>
      </c>
      <c r="BS104">
        <v>6</v>
      </c>
      <c r="BT104" s="7">
        <v>-10</v>
      </c>
    </row>
    <row r="105" spans="1:72">
      <c r="A105">
        <v>9437</v>
      </c>
      <c r="B105">
        <v>1</v>
      </c>
      <c r="C105">
        <v>1995</v>
      </c>
      <c r="D105" s="2">
        <v>43402.507569444446</v>
      </c>
      <c r="E105" t="s">
        <v>122</v>
      </c>
      <c r="F105" s="18">
        <v>4</v>
      </c>
      <c r="G105" s="19">
        <v>1</v>
      </c>
      <c r="H105" s="19">
        <v>1</v>
      </c>
      <c r="I105" s="19">
        <v>5</v>
      </c>
      <c r="J105" s="19">
        <v>2</v>
      </c>
      <c r="K105" s="19">
        <v>5</v>
      </c>
      <c r="L105" s="19">
        <v>1</v>
      </c>
      <c r="M105" s="19">
        <v>1</v>
      </c>
      <c r="N105" s="19">
        <v>1</v>
      </c>
      <c r="O105" s="19">
        <v>3</v>
      </c>
      <c r="P105" s="19">
        <v>3</v>
      </c>
      <c r="Q105" s="19">
        <v>5</v>
      </c>
      <c r="R105" s="19">
        <v>1</v>
      </c>
      <c r="S105" s="19">
        <v>2</v>
      </c>
      <c r="T105" s="19">
        <v>2</v>
      </c>
      <c r="U105" s="19">
        <v>2</v>
      </c>
      <c r="V105" s="19">
        <v>2</v>
      </c>
      <c r="W105" s="19">
        <v>2</v>
      </c>
      <c r="X105" s="19">
        <v>2</v>
      </c>
      <c r="Y105" s="19">
        <v>5</v>
      </c>
      <c r="Z105" s="19">
        <v>5</v>
      </c>
      <c r="AA105" s="20">
        <v>5</v>
      </c>
      <c r="AB105">
        <v>4</v>
      </c>
      <c r="AC105">
        <v>7</v>
      </c>
      <c r="AD105">
        <v>10</v>
      </c>
      <c r="AE105">
        <v>9</v>
      </c>
      <c r="AF105">
        <v>5</v>
      </c>
      <c r="AG105">
        <v>5</v>
      </c>
      <c r="AH105">
        <v>3</v>
      </c>
      <c r="AI105">
        <v>12</v>
      </c>
      <c r="AJ105">
        <v>5</v>
      </c>
      <c r="AK105">
        <v>7</v>
      </c>
      <c r="AL105">
        <v>6</v>
      </c>
      <c r="AM105">
        <v>6</v>
      </c>
      <c r="AN105">
        <v>3</v>
      </c>
      <c r="AO105">
        <v>8</v>
      </c>
      <c r="AP105">
        <v>4</v>
      </c>
      <c r="AQ105">
        <v>3</v>
      </c>
      <c r="AR105">
        <v>5</v>
      </c>
      <c r="AS105">
        <v>3</v>
      </c>
      <c r="AT105">
        <v>3</v>
      </c>
      <c r="AU105">
        <v>5</v>
      </c>
      <c r="AV105">
        <v>3</v>
      </c>
      <c r="AW105">
        <v>4</v>
      </c>
      <c r="AX105">
        <v>3</v>
      </c>
      <c r="AY105">
        <v>18</v>
      </c>
      <c r="AZ105">
        <v>13</v>
      </c>
      <c r="BA105">
        <v>14</v>
      </c>
      <c r="BB105">
        <v>12</v>
      </c>
      <c r="BC105">
        <v>16</v>
      </c>
      <c r="BD105">
        <v>2</v>
      </c>
      <c r="BE105">
        <v>1</v>
      </c>
      <c r="BF105">
        <v>22</v>
      </c>
      <c r="BG105">
        <v>19</v>
      </c>
      <c r="BH105">
        <v>6</v>
      </c>
      <c r="BI105">
        <v>15</v>
      </c>
      <c r="BJ105">
        <v>21</v>
      </c>
      <c r="BK105">
        <v>5</v>
      </c>
      <c r="BL105">
        <v>9</v>
      </c>
      <c r="BM105">
        <v>17</v>
      </c>
      <c r="BN105">
        <v>8</v>
      </c>
      <c r="BO105">
        <v>10</v>
      </c>
      <c r="BP105">
        <v>11</v>
      </c>
      <c r="BQ105">
        <v>4</v>
      </c>
      <c r="BR105">
        <v>7</v>
      </c>
      <c r="BS105">
        <v>20</v>
      </c>
      <c r="BT105" s="7">
        <v>14</v>
      </c>
    </row>
    <row r="106" spans="1:72">
      <c r="A106">
        <v>9451</v>
      </c>
      <c r="B106">
        <v>0</v>
      </c>
      <c r="C106">
        <v>1986</v>
      </c>
      <c r="D106" s="2">
        <v>43402.510891203703</v>
      </c>
      <c r="E106" t="s">
        <v>120</v>
      </c>
      <c r="F106" s="18">
        <v>1</v>
      </c>
      <c r="G106" s="19">
        <v>1</v>
      </c>
      <c r="H106" s="19">
        <v>1</v>
      </c>
      <c r="I106" s="19">
        <v>5</v>
      </c>
      <c r="J106" s="19">
        <v>1</v>
      </c>
      <c r="K106" s="19">
        <v>5</v>
      </c>
      <c r="L106" s="19">
        <v>1</v>
      </c>
      <c r="M106" s="19">
        <v>1</v>
      </c>
      <c r="N106" s="19">
        <v>1</v>
      </c>
      <c r="O106" s="19">
        <v>1</v>
      </c>
      <c r="P106" s="19">
        <v>1</v>
      </c>
      <c r="Q106" s="19">
        <v>5</v>
      </c>
      <c r="R106" s="19">
        <v>1</v>
      </c>
      <c r="S106" s="19">
        <v>1</v>
      </c>
      <c r="T106" s="19">
        <v>1</v>
      </c>
      <c r="U106" s="19">
        <v>1</v>
      </c>
      <c r="V106" s="19">
        <v>1</v>
      </c>
      <c r="W106" s="19">
        <v>1</v>
      </c>
      <c r="X106" s="19">
        <v>1</v>
      </c>
      <c r="Y106" s="19">
        <v>5</v>
      </c>
      <c r="Z106" s="19">
        <v>5</v>
      </c>
      <c r="AA106" s="20">
        <v>1</v>
      </c>
      <c r="AB106">
        <v>7</v>
      </c>
      <c r="AC106">
        <v>7</v>
      </c>
      <c r="AD106">
        <v>8</v>
      </c>
      <c r="AE106">
        <v>4</v>
      </c>
      <c r="AF106">
        <v>11</v>
      </c>
      <c r="AG106">
        <v>7</v>
      </c>
      <c r="AH106">
        <v>5</v>
      </c>
      <c r="AI106">
        <v>4</v>
      </c>
      <c r="AJ106">
        <v>5</v>
      </c>
      <c r="AK106">
        <v>6</v>
      </c>
      <c r="AL106">
        <v>3</v>
      </c>
      <c r="AM106">
        <v>8</v>
      </c>
      <c r="AN106">
        <v>6</v>
      </c>
      <c r="AO106">
        <v>3</v>
      </c>
      <c r="AP106">
        <v>3</v>
      </c>
      <c r="AQ106">
        <v>8</v>
      </c>
      <c r="AR106">
        <v>5</v>
      </c>
      <c r="AS106">
        <v>5</v>
      </c>
      <c r="AT106">
        <v>6</v>
      </c>
      <c r="AU106">
        <v>6</v>
      </c>
      <c r="AV106">
        <v>3</v>
      </c>
      <c r="AW106">
        <v>10</v>
      </c>
      <c r="AX106">
        <v>19</v>
      </c>
      <c r="AY106">
        <v>17</v>
      </c>
      <c r="AZ106">
        <v>5</v>
      </c>
      <c r="BA106">
        <v>16</v>
      </c>
      <c r="BB106">
        <v>2</v>
      </c>
      <c r="BC106">
        <v>11</v>
      </c>
      <c r="BD106">
        <v>4</v>
      </c>
      <c r="BE106">
        <v>8</v>
      </c>
      <c r="BF106">
        <v>9</v>
      </c>
      <c r="BG106">
        <v>22</v>
      </c>
      <c r="BH106">
        <v>10</v>
      </c>
      <c r="BI106">
        <v>15</v>
      </c>
      <c r="BJ106">
        <v>1</v>
      </c>
      <c r="BK106">
        <v>21</v>
      </c>
      <c r="BL106">
        <v>13</v>
      </c>
      <c r="BM106">
        <v>12</v>
      </c>
      <c r="BN106">
        <v>14</v>
      </c>
      <c r="BO106">
        <v>18</v>
      </c>
      <c r="BP106">
        <v>20</v>
      </c>
      <c r="BQ106">
        <v>6</v>
      </c>
      <c r="BR106">
        <v>7</v>
      </c>
      <c r="BS106">
        <v>3</v>
      </c>
      <c r="BT106" s="7">
        <v>13</v>
      </c>
    </row>
    <row r="107" spans="1:72">
      <c r="A107">
        <v>9452</v>
      </c>
      <c r="B107">
        <v>0</v>
      </c>
      <c r="C107">
        <v>1977</v>
      </c>
      <c r="D107" s="2">
        <v>43402.534224537034</v>
      </c>
      <c r="E107" t="s">
        <v>120</v>
      </c>
      <c r="F107" s="18">
        <v>4</v>
      </c>
      <c r="G107" s="19">
        <v>4</v>
      </c>
      <c r="H107" s="19">
        <v>5</v>
      </c>
      <c r="I107" s="19">
        <v>5</v>
      </c>
      <c r="J107" s="19">
        <v>1</v>
      </c>
      <c r="K107" s="19">
        <v>4</v>
      </c>
      <c r="L107" s="19">
        <v>2</v>
      </c>
      <c r="M107" s="19">
        <v>2</v>
      </c>
      <c r="N107" s="19">
        <v>2</v>
      </c>
      <c r="O107" s="19">
        <v>3</v>
      </c>
      <c r="P107" s="19">
        <v>4</v>
      </c>
      <c r="Q107" s="19">
        <v>4</v>
      </c>
      <c r="R107" s="19">
        <v>2</v>
      </c>
      <c r="S107" s="19">
        <v>5</v>
      </c>
      <c r="T107" s="19">
        <v>2</v>
      </c>
      <c r="U107" s="19">
        <v>2</v>
      </c>
      <c r="V107" s="19">
        <v>2</v>
      </c>
      <c r="W107" s="19">
        <v>2</v>
      </c>
      <c r="X107" s="19">
        <v>5</v>
      </c>
      <c r="Y107" s="19">
        <v>3</v>
      </c>
      <c r="Z107" s="19">
        <v>4</v>
      </c>
      <c r="AA107" s="20">
        <v>2</v>
      </c>
      <c r="AB107">
        <v>5</v>
      </c>
      <c r="AC107">
        <v>5</v>
      </c>
      <c r="AD107">
        <v>4</v>
      </c>
      <c r="AE107">
        <v>5</v>
      </c>
      <c r="AF107">
        <v>7</v>
      </c>
      <c r="AG107">
        <v>7</v>
      </c>
      <c r="AH107">
        <v>5</v>
      </c>
      <c r="AI107">
        <v>5</v>
      </c>
      <c r="AJ107">
        <v>3</v>
      </c>
      <c r="AK107">
        <v>4</v>
      </c>
      <c r="AL107">
        <v>4</v>
      </c>
      <c r="AM107">
        <v>9</v>
      </c>
      <c r="AN107">
        <v>5</v>
      </c>
      <c r="AO107">
        <v>3</v>
      </c>
      <c r="AP107">
        <v>4</v>
      </c>
      <c r="AQ107">
        <v>2</v>
      </c>
      <c r="AR107">
        <v>4</v>
      </c>
      <c r="AS107">
        <v>2</v>
      </c>
      <c r="AT107">
        <v>5</v>
      </c>
      <c r="AU107">
        <v>3</v>
      </c>
      <c r="AV107">
        <v>4</v>
      </c>
      <c r="AW107">
        <v>3</v>
      </c>
      <c r="AX107">
        <v>22</v>
      </c>
      <c r="AY107">
        <v>17</v>
      </c>
      <c r="AZ107">
        <v>1</v>
      </c>
      <c r="BA107">
        <v>10</v>
      </c>
      <c r="BB107">
        <v>3</v>
      </c>
      <c r="BC107">
        <v>20</v>
      </c>
      <c r="BD107">
        <v>11</v>
      </c>
      <c r="BE107">
        <v>16</v>
      </c>
      <c r="BF107">
        <v>21</v>
      </c>
      <c r="BG107">
        <v>9</v>
      </c>
      <c r="BH107">
        <v>6</v>
      </c>
      <c r="BI107">
        <v>5</v>
      </c>
      <c r="BJ107">
        <v>12</v>
      </c>
      <c r="BK107">
        <v>2</v>
      </c>
      <c r="BL107">
        <v>13</v>
      </c>
      <c r="BM107">
        <v>19</v>
      </c>
      <c r="BN107">
        <v>18</v>
      </c>
      <c r="BO107">
        <v>14</v>
      </c>
      <c r="BP107">
        <v>4</v>
      </c>
      <c r="BQ107">
        <v>8</v>
      </c>
      <c r="BR107">
        <v>15</v>
      </c>
      <c r="BS107">
        <v>7</v>
      </c>
      <c r="BT107" s="7">
        <v>35</v>
      </c>
    </row>
    <row r="108" spans="1:72">
      <c r="A108">
        <v>9503</v>
      </c>
      <c r="B108">
        <v>0</v>
      </c>
      <c r="C108">
        <v>1996</v>
      </c>
      <c r="D108" s="2">
        <v>43402.550532407404</v>
      </c>
      <c r="E108" t="s">
        <v>115</v>
      </c>
      <c r="F108" s="18">
        <v>1</v>
      </c>
      <c r="G108" s="19">
        <v>1</v>
      </c>
      <c r="H108" s="19">
        <v>1</v>
      </c>
      <c r="I108" s="19">
        <v>4</v>
      </c>
      <c r="J108" s="19">
        <v>2</v>
      </c>
      <c r="K108" s="19">
        <v>5</v>
      </c>
      <c r="L108" s="19">
        <v>1</v>
      </c>
      <c r="M108" s="19">
        <v>1</v>
      </c>
      <c r="N108" s="19">
        <v>1</v>
      </c>
      <c r="O108" s="19">
        <v>1</v>
      </c>
      <c r="P108" s="19">
        <v>1</v>
      </c>
      <c r="Q108" s="19">
        <v>5</v>
      </c>
      <c r="R108" s="19">
        <v>1</v>
      </c>
      <c r="S108" s="19">
        <v>1</v>
      </c>
      <c r="T108" s="19">
        <v>1</v>
      </c>
      <c r="U108" s="19">
        <v>1</v>
      </c>
      <c r="V108" s="19">
        <v>4</v>
      </c>
      <c r="W108" s="19">
        <v>1</v>
      </c>
      <c r="X108" s="19">
        <v>1</v>
      </c>
      <c r="Y108" s="19">
        <v>5</v>
      </c>
      <c r="Z108" s="19">
        <v>5</v>
      </c>
      <c r="AA108" s="20">
        <v>2</v>
      </c>
      <c r="AB108">
        <v>3</v>
      </c>
      <c r="AC108">
        <v>5</v>
      </c>
      <c r="AD108">
        <v>6</v>
      </c>
      <c r="AE108">
        <v>8</v>
      </c>
      <c r="AF108">
        <v>8</v>
      </c>
      <c r="AG108">
        <v>10</v>
      </c>
      <c r="AH108">
        <v>3</v>
      </c>
      <c r="AI108">
        <v>5</v>
      </c>
      <c r="AJ108">
        <v>5</v>
      </c>
      <c r="AK108">
        <v>4</v>
      </c>
      <c r="AL108">
        <v>3</v>
      </c>
      <c r="AM108">
        <v>7</v>
      </c>
      <c r="AN108">
        <v>3</v>
      </c>
      <c r="AO108">
        <v>3</v>
      </c>
      <c r="AP108">
        <v>4</v>
      </c>
      <c r="AQ108">
        <v>3</v>
      </c>
      <c r="AR108">
        <v>6</v>
      </c>
      <c r="AS108">
        <v>3</v>
      </c>
      <c r="AT108">
        <v>6</v>
      </c>
      <c r="AU108">
        <v>4</v>
      </c>
      <c r="AV108">
        <v>3</v>
      </c>
      <c r="AW108">
        <v>10</v>
      </c>
      <c r="AX108">
        <v>8</v>
      </c>
      <c r="AY108">
        <v>21</v>
      </c>
      <c r="AZ108">
        <v>12</v>
      </c>
      <c r="BA108">
        <v>16</v>
      </c>
      <c r="BB108">
        <v>14</v>
      </c>
      <c r="BC108">
        <v>2</v>
      </c>
      <c r="BD108">
        <v>20</v>
      </c>
      <c r="BE108">
        <v>1</v>
      </c>
      <c r="BF108">
        <v>18</v>
      </c>
      <c r="BG108">
        <v>6</v>
      </c>
      <c r="BH108">
        <v>4</v>
      </c>
      <c r="BI108">
        <v>10</v>
      </c>
      <c r="BJ108">
        <v>7</v>
      </c>
      <c r="BK108">
        <v>5</v>
      </c>
      <c r="BL108">
        <v>11</v>
      </c>
      <c r="BM108">
        <v>9</v>
      </c>
      <c r="BN108">
        <v>15</v>
      </c>
      <c r="BO108">
        <v>19</v>
      </c>
      <c r="BP108">
        <v>3</v>
      </c>
      <c r="BQ108">
        <v>17</v>
      </c>
      <c r="BR108">
        <v>13</v>
      </c>
      <c r="BS108">
        <v>22</v>
      </c>
      <c r="BT108" s="7">
        <v>12</v>
      </c>
    </row>
    <row r="109" spans="1:72">
      <c r="A109">
        <v>9499</v>
      </c>
      <c r="B109">
        <v>0</v>
      </c>
      <c r="C109">
        <v>1997</v>
      </c>
      <c r="D109" s="2">
        <v>43402.551469907405</v>
      </c>
      <c r="E109" t="s">
        <v>117</v>
      </c>
      <c r="F109" s="18">
        <v>2</v>
      </c>
      <c r="G109" s="19">
        <v>2</v>
      </c>
      <c r="H109" s="19">
        <v>2</v>
      </c>
      <c r="I109" s="19">
        <v>3</v>
      </c>
      <c r="J109" s="19">
        <v>3</v>
      </c>
      <c r="K109" s="19">
        <v>4</v>
      </c>
      <c r="L109" s="19">
        <v>2</v>
      </c>
      <c r="M109" s="19">
        <v>1</v>
      </c>
      <c r="N109" s="19">
        <v>4</v>
      </c>
      <c r="O109" s="19">
        <v>4</v>
      </c>
      <c r="P109" s="19">
        <v>2</v>
      </c>
      <c r="Q109" s="19">
        <v>4</v>
      </c>
      <c r="R109" s="19">
        <v>1</v>
      </c>
      <c r="S109" s="19">
        <v>4</v>
      </c>
      <c r="T109" s="19">
        <v>3</v>
      </c>
      <c r="U109" s="19">
        <v>4</v>
      </c>
      <c r="V109" s="19">
        <v>4</v>
      </c>
      <c r="W109" s="19">
        <v>4</v>
      </c>
      <c r="X109" s="19">
        <v>3</v>
      </c>
      <c r="Y109" s="19">
        <v>2</v>
      </c>
      <c r="Z109" s="19">
        <v>2</v>
      </c>
      <c r="AA109" s="20">
        <v>2</v>
      </c>
      <c r="AB109">
        <v>5</v>
      </c>
      <c r="AC109">
        <v>12</v>
      </c>
      <c r="AD109">
        <v>7</v>
      </c>
      <c r="AE109">
        <v>12</v>
      </c>
      <c r="AF109">
        <v>5</v>
      </c>
      <c r="AG109">
        <v>4</v>
      </c>
      <c r="AH109">
        <v>5</v>
      </c>
      <c r="AI109">
        <v>4</v>
      </c>
      <c r="AJ109">
        <v>6</v>
      </c>
      <c r="AK109">
        <v>5</v>
      </c>
      <c r="AL109">
        <v>11</v>
      </c>
      <c r="AM109">
        <v>11</v>
      </c>
      <c r="AN109">
        <v>9</v>
      </c>
      <c r="AO109">
        <v>3</v>
      </c>
      <c r="AP109">
        <v>5</v>
      </c>
      <c r="AQ109">
        <v>4</v>
      </c>
      <c r="AR109">
        <v>6</v>
      </c>
      <c r="AS109">
        <v>17</v>
      </c>
      <c r="AT109">
        <v>6</v>
      </c>
      <c r="AU109">
        <v>7</v>
      </c>
      <c r="AV109">
        <v>11</v>
      </c>
      <c r="AW109">
        <v>3</v>
      </c>
      <c r="AX109">
        <v>6</v>
      </c>
      <c r="AY109">
        <v>9</v>
      </c>
      <c r="AZ109">
        <v>3</v>
      </c>
      <c r="BA109">
        <v>22</v>
      </c>
      <c r="BB109">
        <v>10</v>
      </c>
      <c r="BC109">
        <v>19</v>
      </c>
      <c r="BD109">
        <v>17</v>
      </c>
      <c r="BE109">
        <v>15</v>
      </c>
      <c r="BF109">
        <v>2</v>
      </c>
      <c r="BG109">
        <v>8</v>
      </c>
      <c r="BH109">
        <v>5</v>
      </c>
      <c r="BI109">
        <v>16</v>
      </c>
      <c r="BJ109">
        <v>11</v>
      </c>
      <c r="BK109">
        <v>13</v>
      </c>
      <c r="BL109">
        <v>12</v>
      </c>
      <c r="BM109">
        <v>4</v>
      </c>
      <c r="BN109">
        <v>14</v>
      </c>
      <c r="BO109">
        <v>7</v>
      </c>
      <c r="BP109">
        <v>18</v>
      </c>
      <c r="BQ109">
        <v>20</v>
      </c>
      <c r="BR109">
        <v>21</v>
      </c>
      <c r="BS109">
        <v>1</v>
      </c>
      <c r="BT109" s="7">
        <v>-22</v>
      </c>
    </row>
    <row r="110" spans="1:72">
      <c r="A110">
        <v>9177</v>
      </c>
      <c r="B110">
        <v>0</v>
      </c>
      <c r="C110">
        <v>1994</v>
      </c>
      <c r="D110" s="2">
        <v>43402.552372685182</v>
      </c>
      <c r="E110" t="s">
        <v>120</v>
      </c>
      <c r="F110" s="18">
        <v>1</v>
      </c>
      <c r="G110" s="19">
        <v>1</v>
      </c>
      <c r="H110" s="19">
        <v>1</v>
      </c>
      <c r="I110" s="19">
        <v>4</v>
      </c>
      <c r="J110" s="19">
        <v>1</v>
      </c>
      <c r="K110" s="19">
        <v>1</v>
      </c>
      <c r="L110" s="19">
        <v>1</v>
      </c>
      <c r="M110" s="19">
        <v>1</v>
      </c>
      <c r="N110" s="19">
        <v>1</v>
      </c>
      <c r="O110" s="19">
        <v>1</v>
      </c>
      <c r="P110" s="19">
        <v>1</v>
      </c>
      <c r="Q110" s="19">
        <v>3</v>
      </c>
      <c r="R110" s="19">
        <v>1</v>
      </c>
      <c r="S110" s="19">
        <v>5</v>
      </c>
      <c r="T110" s="19">
        <v>2</v>
      </c>
      <c r="U110" s="19">
        <v>1</v>
      </c>
      <c r="V110" s="19">
        <v>1</v>
      </c>
      <c r="W110" s="19">
        <v>4</v>
      </c>
      <c r="X110" s="19">
        <v>1</v>
      </c>
      <c r="Y110" s="19">
        <v>5</v>
      </c>
      <c r="Z110" s="19">
        <v>4</v>
      </c>
      <c r="AA110" s="20">
        <v>2</v>
      </c>
      <c r="AB110">
        <v>4</v>
      </c>
      <c r="AC110">
        <v>5</v>
      </c>
      <c r="AD110">
        <v>10</v>
      </c>
      <c r="AE110">
        <v>7</v>
      </c>
      <c r="AF110">
        <v>116</v>
      </c>
      <c r="AG110">
        <v>12</v>
      </c>
      <c r="AH110">
        <v>5</v>
      </c>
      <c r="AI110">
        <v>2</v>
      </c>
      <c r="AJ110">
        <v>4</v>
      </c>
      <c r="AK110">
        <v>4</v>
      </c>
      <c r="AL110">
        <v>3</v>
      </c>
      <c r="AM110">
        <v>10</v>
      </c>
      <c r="AN110">
        <v>4</v>
      </c>
      <c r="AO110">
        <v>4</v>
      </c>
      <c r="AP110">
        <v>6</v>
      </c>
      <c r="AQ110">
        <v>3</v>
      </c>
      <c r="AR110">
        <v>2</v>
      </c>
      <c r="AS110">
        <v>3</v>
      </c>
      <c r="AT110">
        <v>4</v>
      </c>
      <c r="AU110">
        <v>5</v>
      </c>
      <c r="AV110">
        <v>7</v>
      </c>
      <c r="AW110">
        <v>4</v>
      </c>
      <c r="AX110">
        <v>16</v>
      </c>
      <c r="AY110">
        <v>17</v>
      </c>
      <c r="AZ110">
        <v>9</v>
      </c>
      <c r="BA110">
        <v>20</v>
      </c>
      <c r="BB110">
        <v>11</v>
      </c>
      <c r="BC110">
        <v>8</v>
      </c>
      <c r="BD110">
        <v>15</v>
      </c>
      <c r="BE110">
        <v>3</v>
      </c>
      <c r="BF110">
        <v>13</v>
      </c>
      <c r="BG110">
        <v>18</v>
      </c>
      <c r="BH110">
        <v>12</v>
      </c>
      <c r="BI110">
        <v>22</v>
      </c>
      <c r="BJ110">
        <v>1</v>
      </c>
      <c r="BK110">
        <v>5</v>
      </c>
      <c r="BL110">
        <v>21</v>
      </c>
      <c r="BM110">
        <v>4</v>
      </c>
      <c r="BN110">
        <v>2</v>
      </c>
      <c r="BO110">
        <v>19</v>
      </c>
      <c r="BP110">
        <v>6</v>
      </c>
      <c r="BQ110">
        <v>10</v>
      </c>
      <c r="BR110">
        <v>7</v>
      </c>
      <c r="BS110">
        <v>14</v>
      </c>
      <c r="BT110" s="7">
        <v>14</v>
      </c>
    </row>
    <row r="111" spans="1:72">
      <c r="A111">
        <v>9512</v>
      </c>
      <c r="B111">
        <v>0</v>
      </c>
      <c r="C111">
        <v>1964</v>
      </c>
      <c r="D111" s="2">
        <v>43402.560115740744</v>
      </c>
      <c r="E111" t="s">
        <v>118</v>
      </c>
      <c r="F111" s="18">
        <v>1</v>
      </c>
      <c r="G111" s="19">
        <v>5</v>
      </c>
      <c r="H111" s="19">
        <v>4</v>
      </c>
      <c r="I111" s="19">
        <v>5</v>
      </c>
      <c r="J111" s="19">
        <v>1</v>
      </c>
      <c r="K111" s="19">
        <v>4</v>
      </c>
      <c r="L111" s="19">
        <v>2</v>
      </c>
      <c r="M111" s="19">
        <v>2</v>
      </c>
      <c r="N111" s="19">
        <v>4</v>
      </c>
      <c r="O111" s="19">
        <v>4</v>
      </c>
      <c r="P111" s="19">
        <v>2</v>
      </c>
      <c r="Q111" s="19">
        <v>4</v>
      </c>
      <c r="R111" s="19">
        <v>2</v>
      </c>
      <c r="S111" s="19">
        <v>5</v>
      </c>
      <c r="T111" s="19">
        <v>2</v>
      </c>
      <c r="U111" s="19">
        <v>1</v>
      </c>
      <c r="V111" s="19">
        <v>1</v>
      </c>
      <c r="W111" s="19">
        <v>5</v>
      </c>
      <c r="X111" s="19">
        <v>1</v>
      </c>
      <c r="Y111" s="19">
        <v>3</v>
      </c>
      <c r="Z111" s="19">
        <v>3</v>
      </c>
      <c r="AA111" s="20">
        <v>2</v>
      </c>
      <c r="AB111">
        <v>11</v>
      </c>
      <c r="AC111">
        <v>18</v>
      </c>
      <c r="AD111">
        <v>16</v>
      </c>
      <c r="AE111">
        <v>6</v>
      </c>
      <c r="AF111">
        <v>8</v>
      </c>
      <c r="AG111">
        <v>15</v>
      </c>
      <c r="AH111">
        <v>11</v>
      </c>
      <c r="AI111">
        <v>10</v>
      </c>
      <c r="AJ111">
        <v>16</v>
      </c>
      <c r="AK111">
        <v>19</v>
      </c>
      <c r="AL111">
        <v>9</v>
      </c>
      <c r="AM111">
        <v>15</v>
      </c>
      <c r="AN111">
        <v>6</v>
      </c>
      <c r="AO111">
        <v>8</v>
      </c>
      <c r="AP111">
        <v>7</v>
      </c>
      <c r="AQ111">
        <v>6</v>
      </c>
      <c r="AR111">
        <v>6</v>
      </c>
      <c r="AS111">
        <v>7</v>
      </c>
      <c r="AT111">
        <v>10</v>
      </c>
      <c r="AU111">
        <v>6</v>
      </c>
      <c r="AV111">
        <v>12</v>
      </c>
      <c r="AW111">
        <v>8</v>
      </c>
      <c r="AX111">
        <v>1</v>
      </c>
      <c r="AY111">
        <v>7</v>
      </c>
      <c r="AZ111">
        <v>22</v>
      </c>
      <c r="BA111">
        <v>16</v>
      </c>
      <c r="BB111">
        <v>8</v>
      </c>
      <c r="BC111">
        <v>6</v>
      </c>
      <c r="BD111">
        <v>20</v>
      </c>
      <c r="BE111">
        <v>15</v>
      </c>
      <c r="BF111">
        <v>13</v>
      </c>
      <c r="BG111">
        <v>2</v>
      </c>
      <c r="BH111">
        <v>18</v>
      </c>
      <c r="BI111">
        <v>14</v>
      </c>
      <c r="BJ111">
        <v>17</v>
      </c>
      <c r="BK111">
        <v>12</v>
      </c>
      <c r="BL111">
        <v>21</v>
      </c>
      <c r="BM111">
        <v>19</v>
      </c>
      <c r="BN111">
        <v>10</v>
      </c>
      <c r="BO111">
        <v>3</v>
      </c>
      <c r="BP111">
        <v>4</v>
      </c>
      <c r="BQ111">
        <v>11</v>
      </c>
      <c r="BR111">
        <v>5</v>
      </c>
      <c r="BS111">
        <v>9</v>
      </c>
      <c r="BT111" s="7">
        <v>41</v>
      </c>
    </row>
    <row r="112" spans="1:72">
      <c r="A112">
        <v>9519</v>
      </c>
      <c r="B112">
        <v>0</v>
      </c>
      <c r="C112">
        <v>1998</v>
      </c>
      <c r="D112" s="2">
        <v>43402.561527777776</v>
      </c>
      <c r="E112" t="s">
        <v>125</v>
      </c>
      <c r="F112" s="18">
        <v>3</v>
      </c>
      <c r="G112" s="19">
        <v>2</v>
      </c>
      <c r="H112" s="19">
        <v>1</v>
      </c>
      <c r="I112" s="19">
        <v>4</v>
      </c>
      <c r="J112" s="19">
        <v>2</v>
      </c>
      <c r="K112" s="19">
        <v>2</v>
      </c>
      <c r="L112" s="19">
        <v>1</v>
      </c>
      <c r="M112" s="19">
        <v>1</v>
      </c>
      <c r="N112" s="19">
        <v>4</v>
      </c>
      <c r="O112" s="19">
        <v>4</v>
      </c>
      <c r="P112" s="19">
        <v>2</v>
      </c>
      <c r="Q112" s="19">
        <v>4</v>
      </c>
      <c r="R112" s="19">
        <v>3</v>
      </c>
      <c r="S112" s="19">
        <v>4</v>
      </c>
      <c r="T112" s="19">
        <v>3</v>
      </c>
      <c r="U112" s="19">
        <v>4</v>
      </c>
      <c r="V112" s="19">
        <v>3</v>
      </c>
      <c r="W112" s="19">
        <v>4</v>
      </c>
      <c r="X112" s="19">
        <v>4</v>
      </c>
      <c r="Y112" s="19">
        <v>5</v>
      </c>
      <c r="Z112" s="19">
        <v>5</v>
      </c>
      <c r="AA112" s="20">
        <v>3</v>
      </c>
      <c r="AB112">
        <v>9</v>
      </c>
      <c r="AC112">
        <v>8</v>
      </c>
      <c r="AD112">
        <v>12</v>
      </c>
      <c r="AE112">
        <v>12</v>
      </c>
      <c r="AF112">
        <v>6</v>
      </c>
      <c r="AG112">
        <v>8</v>
      </c>
      <c r="AH112">
        <v>7</v>
      </c>
      <c r="AI112">
        <v>6</v>
      </c>
      <c r="AJ112">
        <v>9</v>
      </c>
      <c r="AK112">
        <v>10</v>
      </c>
      <c r="AL112">
        <v>5</v>
      </c>
      <c r="AM112">
        <v>6</v>
      </c>
      <c r="AN112">
        <v>5</v>
      </c>
      <c r="AO112">
        <v>4</v>
      </c>
      <c r="AP112">
        <v>6</v>
      </c>
      <c r="AQ112">
        <v>6</v>
      </c>
      <c r="AR112">
        <v>8</v>
      </c>
      <c r="AS112">
        <v>4</v>
      </c>
      <c r="AT112">
        <v>10</v>
      </c>
      <c r="AU112">
        <v>3</v>
      </c>
      <c r="AV112">
        <v>6</v>
      </c>
      <c r="AW112">
        <v>5</v>
      </c>
      <c r="AX112">
        <v>1</v>
      </c>
      <c r="AY112">
        <v>11</v>
      </c>
      <c r="AZ112">
        <v>12</v>
      </c>
      <c r="BA112">
        <v>9</v>
      </c>
      <c r="BB112">
        <v>2</v>
      </c>
      <c r="BC112">
        <v>5</v>
      </c>
      <c r="BD112">
        <v>16</v>
      </c>
      <c r="BE112">
        <v>7</v>
      </c>
      <c r="BF112">
        <v>8</v>
      </c>
      <c r="BG112">
        <v>17</v>
      </c>
      <c r="BH112">
        <v>20</v>
      </c>
      <c r="BI112">
        <v>19</v>
      </c>
      <c r="BJ112">
        <v>14</v>
      </c>
      <c r="BK112">
        <v>13</v>
      </c>
      <c r="BL112">
        <v>4</v>
      </c>
      <c r="BM112">
        <v>22</v>
      </c>
      <c r="BN112">
        <v>6</v>
      </c>
      <c r="BO112">
        <v>18</v>
      </c>
      <c r="BP112">
        <v>3</v>
      </c>
      <c r="BQ112">
        <v>21</v>
      </c>
      <c r="BR112">
        <v>10</v>
      </c>
      <c r="BS112">
        <v>15</v>
      </c>
      <c r="BT112" s="7">
        <v>-21</v>
      </c>
    </row>
    <row r="113" spans="1:72">
      <c r="A113">
        <v>9521</v>
      </c>
      <c r="B113">
        <v>1</v>
      </c>
      <c r="C113">
        <v>1997</v>
      </c>
      <c r="D113" s="2">
        <v>43402.561655092592</v>
      </c>
      <c r="E113" t="s">
        <v>140</v>
      </c>
      <c r="F113" s="18">
        <v>4</v>
      </c>
      <c r="G113" s="19">
        <v>1</v>
      </c>
      <c r="H113" s="19">
        <v>1</v>
      </c>
      <c r="I113" s="19">
        <v>4</v>
      </c>
      <c r="J113" s="19">
        <v>2</v>
      </c>
      <c r="K113" s="19">
        <v>5</v>
      </c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5</v>
      </c>
      <c r="R113" s="19">
        <v>1</v>
      </c>
      <c r="S113" s="19">
        <v>4</v>
      </c>
      <c r="T113" s="19">
        <v>1</v>
      </c>
      <c r="U113" s="19">
        <v>2</v>
      </c>
      <c r="V113" s="19">
        <v>4</v>
      </c>
      <c r="W113" s="19">
        <v>1</v>
      </c>
      <c r="X113" s="19">
        <v>2</v>
      </c>
      <c r="Y113" s="19">
        <v>5</v>
      </c>
      <c r="Z113" s="19">
        <v>5</v>
      </c>
      <c r="AA113" s="20">
        <v>3</v>
      </c>
      <c r="AB113">
        <v>6</v>
      </c>
      <c r="AC113">
        <v>8</v>
      </c>
      <c r="AD113">
        <v>7</v>
      </c>
      <c r="AE113">
        <v>5</v>
      </c>
      <c r="AF113">
        <v>12</v>
      </c>
      <c r="AG113">
        <v>7</v>
      </c>
      <c r="AH113">
        <v>4</v>
      </c>
      <c r="AI113">
        <v>5</v>
      </c>
      <c r="AJ113">
        <v>6</v>
      </c>
      <c r="AK113">
        <v>5</v>
      </c>
      <c r="AL113">
        <v>6</v>
      </c>
      <c r="AM113">
        <v>5</v>
      </c>
      <c r="AN113">
        <v>4</v>
      </c>
      <c r="AO113">
        <v>10</v>
      </c>
      <c r="AP113">
        <v>3</v>
      </c>
      <c r="AQ113">
        <v>5</v>
      </c>
      <c r="AR113">
        <v>8</v>
      </c>
      <c r="AS113">
        <v>8</v>
      </c>
      <c r="AT113">
        <v>7</v>
      </c>
      <c r="AU113">
        <v>3</v>
      </c>
      <c r="AV113">
        <v>4</v>
      </c>
      <c r="AW113">
        <v>17</v>
      </c>
      <c r="AX113">
        <v>13</v>
      </c>
      <c r="AY113">
        <v>2</v>
      </c>
      <c r="AZ113">
        <v>16</v>
      </c>
      <c r="BA113">
        <v>14</v>
      </c>
      <c r="BB113">
        <v>1</v>
      </c>
      <c r="BC113">
        <v>10</v>
      </c>
      <c r="BD113">
        <v>20</v>
      </c>
      <c r="BE113">
        <v>11</v>
      </c>
      <c r="BF113">
        <v>5</v>
      </c>
      <c r="BG113">
        <v>7</v>
      </c>
      <c r="BH113">
        <v>18</v>
      </c>
      <c r="BI113">
        <v>15</v>
      </c>
      <c r="BJ113">
        <v>22</v>
      </c>
      <c r="BK113">
        <v>21</v>
      </c>
      <c r="BL113">
        <v>19</v>
      </c>
      <c r="BM113">
        <v>9</v>
      </c>
      <c r="BN113">
        <v>8</v>
      </c>
      <c r="BO113">
        <v>17</v>
      </c>
      <c r="BP113">
        <v>4</v>
      </c>
      <c r="BQ113">
        <v>12</v>
      </c>
      <c r="BR113">
        <v>6</v>
      </c>
      <c r="BS113">
        <v>3</v>
      </c>
      <c r="BT113" s="7">
        <v>-5</v>
      </c>
    </row>
    <row r="114" spans="1:72">
      <c r="A114">
        <v>9518</v>
      </c>
      <c r="B114">
        <v>0</v>
      </c>
      <c r="C114">
        <v>1997</v>
      </c>
      <c r="D114" s="2">
        <v>43402.561967592592</v>
      </c>
      <c r="E114" t="s">
        <v>122</v>
      </c>
      <c r="F114" s="18">
        <v>2</v>
      </c>
      <c r="G114" s="19">
        <v>1</v>
      </c>
      <c r="H114" s="19">
        <v>1</v>
      </c>
      <c r="I114" s="19">
        <v>4</v>
      </c>
      <c r="J114" s="19">
        <v>3</v>
      </c>
      <c r="K114" s="19">
        <v>4</v>
      </c>
      <c r="L114" s="19">
        <v>1</v>
      </c>
      <c r="M114" s="19">
        <v>1</v>
      </c>
      <c r="N114" s="19">
        <v>2</v>
      </c>
      <c r="O114" s="19">
        <v>2</v>
      </c>
      <c r="P114" s="19">
        <v>2</v>
      </c>
      <c r="Q114" s="19">
        <v>5</v>
      </c>
      <c r="R114" s="19">
        <v>1</v>
      </c>
      <c r="S114" s="19">
        <v>5</v>
      </c>
      <c r="T114" s="19">
        <v>3</v>
      </c>
      <c r="U114" s="19">
        <v>4</v>
      </c>
      <c r="V114" s="19">
        <v>3</v>
      </c>
      <c r="W114" s="19">
        <v>5</v>
      </c>
      <c r="X114" s="19">
        <v>1</v>
      </c>
      <c r="Y114" s="19">
        <v>4</v>
      </c>
      <c r="Z114" s="19">
        <v>4</v>
      </c>
      <c r="AA114" s="20">
        <v>2</v>
      </c>
      <c r="AB114">
        <v>11</v>
      </c>
      <c r="AC114">
        <v>9</v>
      </c>
      <c r="AD114">
        <v>8</v>
      </c>
      <c r="AE114">
        <v>8</v>
      </c>
      <c r="AF114">
        <v>12</v>
      </c>
      <c r="AG114">
        <v>18</v>
      </c>
      <c r="AH114">
        <v>4</v>
      </c>
      <c r="AI114">
        <v>9</v>
      </c>
      <c r="AJ114">
        <v>7</v>
      </c>
      <c r="AK114">
        <v>6</v>
      </c>
      <c r="AL114">
        <v>5</v>
      </c>
      <c r="AM114">
        <v>7</v>
      </c>
      <c r="AN114">
        <v>3</v>
      </c>
      <c r="AO114">
        <v>3</v>
      </c>
      <c r="AP114">
        <v>4</v>
      </c>
      <c r="AQ114">
        <v>14</v>
      </c>
      <c r="AR114">
        <v>7</v>
      </c>
      <c r="AS114">
        <v>4</v>
      </c>
      <c r="AT114">
        <v>8</v>
      </c>
      <c r="AU114">
        <v>6</v>
      </c>
      <c r="AV114">
        <v>41</v>
      </c>
      <c r="AW114">
        <v>5</v>
      </c>
      <c r="AX114">
        <v>4</v>
      </c>
      <c r="AY114">
        <v>18</v>
      </c>
      <c r="AZ114">
        <v>17</v>
      </c>
      <c r="BA114">
        <v>14</v>
      </c>
      <c r="BB114">
        <v>3</v>
      </c>
      <c r="BC114">
        <v>1</v>
      </c>
      <c r="BD114">
        <v>19</v>
      </c>
      <c r="BE114">
        <v>2</v>
      </c>
      <c r="BF114">
        <v>22</v>
      </c>
      <c r="BG114">
        <v>16</v>
      </c>
      <c r="BH114">
        <v>8</v>
      </c>
      <c r="BI114">
        <v>21</v>
      </c>
      <c r="BJ114">
        <v>9</v>
      </c>
      <c r="BK114">
        <v>10</v>
      </c>
      <c r="BL114">
        <v>15</v>
      </c>
      <c r="BM114">
        <v>6</v>
      </c>
      <c r="BN114">
        <v>20</v>
      </c>
      <c r="BO114">
        <v>11</v>
      </c>
      <c r="BP114">
        <v>12</v>
      </c>
      <c r="BQ114">
        <v>13</v>
      </c>
      <c r="BR114">
        <v>5</v>
      </c>
      <c r="BS114">
        <v>7</v>
      </c>
      <c r="BT114" s="7">
        <v>-12</v>
      </c>
    </row>
    <row r="115" spans="1:72">
      <c r="A115">
        <v>9522</v>
      </c>
      <c r="B115">
        <v>1</v>
      </c>
      <c r="C115">
        <v>1998</v>
      </c>
      <c r="D115" s="2">
        <v>43402.562627314815</v>
      </c>
      <c r="E115" t="s">
        <v>140</v>
      </c>
      <c r="F115" s="18">
        <v>2</v>
      </c>
      <c r="G115" s="19">
        <v>1</v>
      </c>
      <c r="H115" s="19">
        <v>1</v>
      </c>
      <c r="I115" s="19">
        <v>4</v>
      </c>
      <c r="J115" s="19">
        <v>2</v>
      </c>
      <c r="K115" s="19">
        <v>5</v>
      </c>
      <c r="L115" s="19">
        <v>1</v>
      </c>
      <c r="M115" s="19">
        <v>1</v>
      </c>
      <c r="N115" s="19">
        <v>1</v>
      </c>
      <c r="O115" s="19">
        <v>1</v>
      </c>
      <c r="P115" s="19">
        <v>2</v>
      </c>
      <c r="Q115" s="19">
        <v>4</v>
      </c>
      <c r="R115" s="19">
        <v>2</v>
      </c>
      <c r="S115" s="19">
        <v>2</v>
      </c>
      <c r="T115" s="19">
        <v>2</v>
      </c>
      <c r="U115" s="19">
        <v>2</v>
      </c>
      <c r="V115" s="19">
        <v>2</v>
      </c>
      <c r="W115" s="19">
        <v>4</v>
      </c>
      <c r="X115" s="19">
        <v>1</v>
      </c>
      <c r="Y115" s="19">
        <v>5</v>
      </c>
      <c r="Z115" s="19">
        <v>5</v>
      </c>
      <c r="AA115" s="20">
        <v>4</v>
      </c>
      <c r="AB115">
        <v>5</v>
      </c>
      <c r="AC115">
        <v>5</v>
      </c>
      <c r="AD115">
        <v>18</v>
      </c>
      <c r="AE115">
        <v>9</v>
      </c>
      <c r="AF115">
        <v>8</v>
      </c>
      <c r="AG115">
        <v>9</v>
      </c>
      <c r="AH115">
        <v>18</v>
      </c>
      <c r="AI115">
        <v>11</v>
      </c>
      <c r="AJ115">
        <v>8</v>
      </c>
      <c r="AK115">
        <v>4</v>
      </c>
      <c r="AL115">
        <v>9</v>
      </c>
      <c r="AM115">
        <v>17</v>
      </c>
      <c r="AN115">
        <v>3</v>
      </c>
      <c r="AO115">
        <v>9</v>
      </c>
      <c r="AP115">
        <v>19</v>
      </c>
      <c r="AQ115">
        <v>13</v>
      </c>
      <c r="AR115">
        <v>3</v>
      </c>
      <c r="AS115">
        <v>5</v>
      </c>
      <c r="AT115">
        <v>6</v>
      </c>
      <c r="AU115">
        <v>4</v>
      </c>
      <c r="AV115">
        <v>4</v>
      </c>
      <c r="AW115">
        <v>4</v>
      </c>
      <c r="AX115">
        <v>9</v>
      </c>
      <c r="AY115">
        <v>22</v>
      </c>
      <c r="AZ115">
        <v>17</v>
      </c>
      <c r="BA115">
        <v>1</v>
      </c>
      <c r="BB115">
        <v>15</v>
      </c>
      <c r="BC115">
        <v>13</v>
      </c>
      <c r="BD115">
        <v>4</v>
      </c>
      <c r="BE115">
        <v>12</v>
      </c>
      <c r="BF115">
        <v>19</v>
      </c>
      <c r="BG115">
        <v>7</v>
      </c>
      <c r="BH115">
        <v>2</v>
      </c>
      <c r="BI115">
        <v>6</v>
      </c>
      <c r="BJ115">
        <v>20</v>
      </c>
      <c r="BK115">
        <v>18</v>
      </c>
      <c r="BL115">
        <v>10</v>
      </c>
      <c r="BM115">
        <v>8</v>
      </c>
      <c r="BN115">
        <v>21</v>
      </c>
      <c r="BO115">
        <v>11</v>
      </c>
      <c r="BP115">
        <v>5</v>
      </c>
      <c r="BQ115">
        <v>3</v>
      </c>
      <c r="BR115">
        <v>16</v>
      </c>
      <c r="BS115">
        <v>14</v>
      </c>
      <c r="BT115" s="7">
        <v>-3</v>
      </c>
    </row>
    <row r="116" spans="1:72">
      <c r="A116">
        <v>9524</v>
      </c>
      <c r="B116">
        <v>0</v>
      </c>
      <c r="C116">
        <v>1998</v>
      </c>
      <c r="D116" s="2">
        <v>43402.563136574077</v>
      </c>
      <c r="E116" t="s">
        <v>158</v>
      </c>
      <c r="F116" s="18">
        <v>4</v>
      </c>
      <c r="G116" s="19">
        <v>2</v>
      </c>
      <c r="H116" s="19">
        <v>2</v>
      </c>
      <c r="I116" s="19">
        <v>5</v>
      </c>
      <c r="J116" s="19">
        <v>1</v>
      </c>
      <c r="K116" s="19">
        <v>4</v>
      </c>
      <c r="L116" s="19">
        <v>3</v>
      </c>
      <c r="M116" s="19">
        <v>2</v>
      </c>
      <c r="N116" s="19">
        <v>4</v>
      </c>
      <c r="O116" s="19">
        <v>4</v>
      </c>
      <c r="P116" s="19">
        <v>5</v>
      </c>
      <c r="Q116" s="19">
        <v>2</v>
      </c>
      <c r="R116" s="19">
        <v>4</v>
      </c>
      <c r="S116" s="19">
        <v>5</v>
      </c>
      <c r="T116" s="19">
        <v>3</v>
      </c>
      <c r="U116" s="19">
        <v>2</v>
      </c>
      <c r="V116" s="19">
        <v>3</v>
      </c>
      <c r="W116" s="19">
        <v>4</v>
      </c>
      <c r="X116" s="19">
        <v>3</v>
      </c>
      <c r="Y116" s="19">
        <v>3</v>
      </c>
      <c r="Z116" s="19">
        <v>4</v>
      </c>
      <c r="AA116" s="20">
        <v>2</v>
      </c>
      <c r="AB116">
        <v>7</v>
      </c>
      <c r="AC116">
        <v>7</v>
      </c>
      <c r="AD116">
        <v>6</v>
      </c>
      <c r="AE116">
        <v>14</v>
      </c>
      <c r="AF116">
        <v>4</v>
      </c>
      <c r="AG116">
        <v>7</v>
      </c>
      <c r="AH116">
        <v>7</v>
      </c>
      <c r="AI116">
        <v>14</v>
      </c>
      <c r="AJ116">
        <v>4</v>
      </c>
      <c r="AK116">
        <v>6</v>
      </c>
      <c r="AL116">
        <v>4</v>
      </c>
      <c r="AM116">
        <v>6</v>
      </c>
      <c r="AN116">
        <v>15</v>
      </c>
      <c r="AO116">
        <v>3</v>
      </c>
      <c r="AP116">
        <v>3</v>
      </c>
      <c r="AQ116">
        <v>4</v>
      </c>
      <c r="AR116">
        <v>3</v>
      </c>
      <c r="AS116">
        <v>8</v>
      </c>
      <c r="AT116">
        <v>5</v>
      </c>
      <c r="AU116">
        <v>4</v>
      </c>
      <c r="AV116">
        <v>3</v>
      </c>
      <c r="AW116">
        <v>13</v>
      </c>
      <c r="AX116">
        <v>21</v>
      </c>
      <c r="AY116">
        <v>11</v>
      </c>
      <c r="AZ116">
        <v>12</v>
      </c>
      <c r="BA116">
        <v>3</v>
      </c>
      <c r="BB116">
        <v>17</v>
      </c>
      <c r="BC116">
        <v>8</v>
      </c>
      <c r="BD116">
        <v>15</v>
      </c>
      <c r="BE116">
        <v>1</v>
      </c>
      <c r="BF116">
        <v>7</v>
      </c>
      <c r="BG116">
        <v>6</v>
      </c>
      <c r="BH116">
        <v>20</v>
      </c>
      <c r="BI116">
        <v>5</v>
      </c>
      <c r="BJ116">
        <v>19</v>
      </c>
      <c r="BK116">
        <v>4</v>
      </c>
      <c r="BL116">
        <v>16</v>
      </c>
      <c r="BM116">
        <v>18</v>
      </c>
      <c r="BN116">
        <v>14</v>
      </c>
      <c r="BO116">
        <v>2</v>
      </c>
      <c r="BP116">
        <v>13</v>
      </c>
      <c r="BQ116">
        <v>9</v>
      </c>
      <c r="BR116">
        <v>10</v>
      </c>
      <c r="BS116">
        <v>22</v>
      </c>
      <c r="BT116" s="7">
        <v>1</v>
      </c>
    </row>
    <row r="117" spans="1:72">
      <c r="A117">
        <v>9523</v>
      </c>
      <c r="B117">
        <v>0</v>
      </c>
      <c r="C117">
        <v>1995</v>
      </c>
      <c r="D117" s="2">
        <v>43402.563263888886</v>
      </c>
      <c r="E117" t="s">
        <v>149</v>
      </c>
      <c r="F117" s="18">
        <v>2</v>
      </c>
      <c r="G117" s="19">
        <v>1</v>
      </c>
      <c r="H117" s="19">
        <v>2</v>
      </c>
      <c r="I117" s="19">
        <v>5</v>
      </c>
      <c r="J117" s="19">
        <v>2</v>
      </c>
      <c r="K117" s="19">
        <v>4</v>
      </c>
      <c r="L117" s="19">
        <v>1</v>
      </c>
      <c r="M117" s="19">
        <v>1</v>
      </c>
      <c r="N117" s="19">
        <v>4</v>
      </c>
      <c r="O117" s="19">
        <v>2</v>
      </c>
      <c r="P117" s="19">
        <v>3</v>
      </c>
      <c r="Q117" s="19">
        <v>2</v>
      </c>
      <c r="R117" s="19">
        <v>2</v>
      </c>
      <c r="S117" s="19">
        <v>4</v>
      </c>
      <c r="T117" s="19">
        <v>2</v>
      </c>
      <c r="U117" s="19">
        <v>3</v>
      </c>
      <c r="V117" s="19">
        <v>3</v>
      </c>
      <c r="W117" s="19">
        <v>3</v>
      </c>
      <c r="X117" s="19">
        <v>2</v>
      </c>
      <c r="Y117" s="19">
        <v>4</v>
      </c>
      <c r="Z117" s="19">
        <v>3</v>
      </c>
      <c r="AA117" s="20">
        <v>2</v>
      </c>
      <c r="AB117">
        <v>7</v>
      </c>
      <c r="AC117">
        <v>7</v>
      </c>
      <c r="AD117">
        <v>10</v>
      </c>
      <c r="AE117">
        <v>18</v>
      </c>
      <c r="AF117">
        <v>9</v>
      </c>
      <c r="AG117">
        <v>11</v>
      </c>
      <c r="AH117">
        <v>20</v>
      </c>
      <c r="AI117">
        <v>10</v>
      </c>
      <c r="AJ117">
        <v>4</v>
      </c>
      <c r="AK117">
        <v>17</v>
      </c>
      <c r="AL117">
        <v>5</v>
      </c>
      <c r="AM117">
        <v>15</v>
      </c>
      <c r="AN117">
        <v>4</v>
      </c>
      <c r="AO117">
        <v>5</v>
      </c>
      <c r="AP117">
        <v>12</v>
      </c>
      <c r="AQ117">
        <v>5</v>
      </c>
      <c r="AR117">
        <v>8</v>
      </c>
      <c r="AS117">
        <v>5</v>
      </c>
      <c r="AT117">
        <v>6</v>
      </c>
      <c r="AU117">
        <v>6</v>
      </c>
      <c r="AV117">
        <v>4</v>
      </c>
      <c r="AW117">
        <v>27</v>
      </c>
      <c r="AX117">
        <v>6</v>
      </c>
      <c r="AY117">
        <v>17</v>
      </c>
      <c r="AZ117">
        <v>9</v>
      </c>
      <c r="BA117">
        <v>18</v>
      </c>
      <c r="BB117">
        <v>20</v>
      </c>
      <c r="BC117">
        <v>15</v>
      </c>
      <c r="BD117">
        <v>7</v>
      </c>
      <c r="BE117">
        <v>3</v>
      </c>
      <c r="BF117">
        <v>22</v>
      </c>
      <c r="BG117">
        <v>2</v>
      </c>
      <c r="BH117">
        <v>21</v>
      </c>
      <c r="BI117">
        <v>1</v>
      </c>
      <c r="BJ117">
        <v>14</v>
      </c>
      <c r="BK117">
        <v>11</v>
      </c>
      <c r="BL117">
        <v>16</v>
      </c>
      <c r="BM117">
        <v>4</v>
      </c>
      <c r="BN117">
        <v>12</v>
      </c>
      <c r="BO117">
        <v>13</v>
      </c>
      <c r="BP117">
        <v>8</v>
      </c>
      <c r="BQ117">
        <v>19</v>
      </c>
      <c r="BR117">
        <v>5</v>
      </c>
      <c r="BS117">
        <v>10</v>
      </c>
      <c r="BT117" s="7">
        <v>-1</v>
      </c>
    </row>
    <row r="118" spans="1:72">
      <c r="A118">
        <v>9527</v>
      </c>
      <c r="B118">
        <v>0</v>
      </c>
      <c r="C118">
        <v>1997</v>
      </c>
      <c r="D118" s="2">
        <v>43402.564930555556</v>
      </c>
      <c r="E118" t="s">
        <v>122</v>
      </c>
      <c r="F118" s="18">
        <v>3</v>
      </c>
      <c r="G118" s="19">
        <v>3</v>
      </c>
      <c r="H118" s="19">
        <v>2</v>
      </c>
      <c r="I118" s="19">
        <v>2</v>
      </c>
      <c r="J118" s="19">
        <v>3</v>
      </c>
      <c r="K118" s="19">
        <v>2</v>
      </c>
      <c r="L118" s="19">
        <v>2</v>
      </c>
      <c r="M118" s="19">
        <v>1</v>
      </c>
      <c r="N118" s="19">
        <v>2</v>
      </c>
      <c r="O118" s="19">
        <v>2</v>
      </c>
      <c r="P118" s="19">
        <v>1</v>
      </c>
      <c r="Q118" s="19">
        <v>4</v>
      </c>
      <c r="R118" s="19">
        <v>3</v>
      </c>
      <c r="S118" s="19">
        <v>4</v>
      </c>
      <c r="T118" s="19">
        <v>4</v>
      </c>
      <c r="U118" s="19">
        <v>4</v>
      </c>
      <c r="V118" s="19">
        <v>4</v>
      </c>
      <c r="W118" s="19">
        <v>5</v>
      </c>
      <c r="X118" s="19">
        <v>4</v>
      </c>
      <c r="Y118" s="19">
        <v>3</v>
      </c>
      <c r="Z118" s="19">
        <v>3</v>
      </c>
      <c r="AA118" s="20">
        <v>2</v>
      </c>
      <c r="AB118">
        <v>12</v>
      </c>
      <c r="AC118">
        <v>12</v>
      </c>
      <c r="AD118">
        <v>12</v>
      </c>
      <c r="AE118">
        <v>9</v>
      </c>
      <c r="AF118">
        <v>15</v>
      </c>
      <c r="AG118">
        <v>8</v>
      </c>
      <c r="AH118">
        <v>56</v>
      </c>
      <c r="AI118">
        <v>7</v>
      </c>
      <c r="AJ118">
        <v>12</v>
      </c>
      <c r="AK118">
        <v>15</v>
      </c>
      <c r="AL118">
        <v>5</v>
      </c>
      <c r="AM118">
        <v>15</v>
      </c>
      <c r="AN118">
        <v>9</v>
      </c>
      <c r="AO118">
        <v>3</v>
      </c>
      <c r="AP118">
        <v>4</v>
      </c>
      <c r="AQ118">
        <v>6</v>
      </c>
      <c r="AR118">
        <v>7</v>
      </c>
      <c r="AS118">
        <v>10</v>
      </c>
      <c r="AT118">
        <v>11</v>
      </c>
      <c r="AU118">
        <v>3</v>
      </c>
      <c r="AV118">
        <v>5</v>
      </c>
      <c r="AW118">
        <v>8</v>
      </c>
      <c r="AX118">
        <v>18</v>
      </c>
      <c r="AY118">
        <v>10</v>
      </c>
      <c r="AZ118">
        <v>7</v>
      </c>
      <c r="BA118">
        <v>16</v>
      </c>
      <c r="BB118">
        <v>21</v>
      </c>
      <c r="BC118">
        <v>9</v>
      </c>
      <c r="BD118">
        <v>22</v>
      </c>
      <c r="BE118">
        <v>20</v>
      </c>
      <c r="BF118">
        <v>12</v>
      </c>
      <c r="BG118">
        <v>2</v>
      </c>
      <c r="BH118">
        <v>19</v>
      </c>
      <c r="BI118">
        <v>15</v>
      </c>
      <c r="BJ118">
        <v>1</v>
      </c>
      <c r="BK118">
        <v>5</v>
      </c>
      <c r="BL118">
        <v>17</v>
      </c>
      <c r="BM118">
        <v>3</v>
      </c>
      <c r="BN118">
        <v>11</v>
      </c>
      <c r="BO118">
        <v>4</v>
      </c>
      <c r="BP118">
        <v>6</v>
      </c>
      <c r="BQ118">
        <v>13</v>
      </c>
      <c r="BR118">
        <v>8</v>
      </c>
      <c r="BS118">
        <v>14</v>
      </c>
      <c r="BT118" s="7">
        <v>-15</v>
      </c>
    </row>
    <row r="119" spans="1:72">
      <c r="A119">
        <v>9534</v>
      </c>
      <c r="B119">
        <v>0</v>
      </c>
      <c r="C119">
        <v>1997</v>
      </c>
      <c r="D119" s="2">
        <v>43402.567314814813</v>
      </c>
      <c r="E119" t="s">
        <v>159</v>
      </c>
      <c r="F119" s="18">
        <v>3</v>
      </c>
      <c r="G119" s="19">
        <v>1</v>
      </c>
      <c r="H119" s="19">
        <v>2</v>
      </c>
      <c r="I119" s="19">
        <v>5</v>
      </c>
      <c r="J119" s="19">
        <v>2</v>
      </c>
      <c r="K119" s="19">
        <v>4</v>
      </c>
      <c r="L119" s="19">
        <v>1</v>
      </c>
      <c r="M119" s="19">
        <v>1</v>
      </c>
      <c r="N119" s="19">
        <v>1</v>
      </c>
      <c r="O119" s="19">
        <v>1</v>
      </c>
      <c r="P119" s="19">
        <v>1</v>
      </c>
      <c r="Q119" s="19">
        <v>4</v>
      </c>
      <c r="R119" s="19">
        <v>1</v>
      </c>
      <c r="S119" s="19">
        <v>4</v>
      </c>
      <c r="T119" s="19">
        <v>1</v>
      </c>
      <c r="U119" s="19">
        <v>2</v>
      </c>
      <c r="V119" s="19">
        <v>2</v>
      </c>
      <c r="W119" s="19">
        <v>2</v>
      </c>
      <c r="X119" s="19">
        <v>1</v>
      </c>
      <c r="Y119" s="19">
        <v>5</v>
      </c>
      <c r="Z119" s="19">
        <v>5</v>
      </c>
      <c r="AA119" s="20">
        <v>3</v>
      </c>
      <c r="AB119">
        <v>6</v>
      </c>
      <c r="AC119">
        <v>6</v>
      </c>
      <c r="AD119">
        <v>16</v>
      </c>
      <c r="AE119">
        <v>5</v>
      </c>
      <c r="AF119">
        <v>9</v>
      </c>
      <c r="AG119">
        <v>5</v>
      </c>
      <c r="AH119">
        <v>5</v>
      </c>
      <c r="AI119">
        <v>4</v>
      </c>
      <c r="AJ119">
        <v>4</v>
      </c>
      <c r="AK119">
        <v>4</v>
      </c>
      <c r="AL119">
        <v>4</v>
      </c>
      <c r="AM119">
        <v>8</v>
      </c>
      <c r="AN119">
        <v>4</v>
      </c>
      <c r="AO119">
        <v>5</v>
      </c>
      <c r="AP119">
        <v>3</v>
      </c>
      <c r="AQ119">
        <v>2</v>
      </c>
      <c r="AR119">
        <v>4</v>
      </c>
      <c r="AS119">
        <v>5</v>
      </c>
      <c r="AT119">
        <v>6</v>
      </c>
      <c r="AU119">
        <v>2</v>
      </c>
      <c r="AV119">
        <v>3</v>
      </c>
      <c r="AW119">
        <v>3</v>
      </c>
      <c r="AX119">
        <v>16</v>
      </c>
      <c r="AY119">
        <v>19</v>
      </c>
      <c r="AZ119">
        <v>1</v>
      </c>
      <c r="BA119">
        <v>2</v>
      </c>
      <c r="BB119">
        <v>8</v>
      </c>
      <c r="BC119">
        <v>10</v>
      </c>
      <c r="BD119">
        <v>4</v>
      </c>
      <c r="BE119">
        <v>14</v>
      </c>
      <c r="BF119">
        <v>18</v>
      </c>
      <c r="BG119">
        <v>6</v>
      </c>
      <c r="BH119">
        <v>20</v>
      </c>
      <c r="BI119">
        <v>12</v>
      </c>
      <c r="BJ119">
        <v>3</v>
      </c>
      <c r="BK119">
        <v>9</v>
      </c>
      <c r="BL119">
        <v>7</v>
      </c>
      <c r="BM119">
        <v>15</v>
      </c>
      <c r="BN119">
        <v>11</v>
      </c>
      <c r="BO119">
        <v>5</v>
      </c>
      <c r="BP119">
        <v>21</v>
      </c>
      <c r="BQ119">
        <v>13</v>
      </c>
      <c r="BR119">
        <v>17</v>
      </c>
      <c r="BS119">
        <v>22</v>
      </c>
      <c r="BT119" s="7">
        <v>-21</v>
      </c>
    </row>
    <row r="120" spans="1:72">
      <c r="A120">
        <v>9530</v>
      </c>
      <c r="B120">
        <v>0</v>
      </c>
      <c r="C120">
        <v>1990</v>
      </c>
      <c r="D120" s="2">
        <v>43402.567523148151</v>
      </c>
      <c r="E120" t="s">
        <v>122</v>
      </c>
      <c r="F120" s="18">
        <v>4</v>
      </c>
      <c r="G120" s="19">
        <v>5</v>
      </c>
      <c r="H120" s="19">
        <v>1</v>
      </c>
      <c r="I120" s="19">
        <v>5</v>
      </c>
      <c r="J120" s="19">
        <v>1</v>
      </c>
      <c r="K120" s="19">
        <v>2</v>
      </c>
      <c r="L120" s="19">
        <v>2</v>
      </c>
      <c r="M120" s="19">
        <v>2</v>
      </c>
      <c r="N120" s="19">
        <v>2</v>
      </c>
      <c r="O120" s="19">
        <v>2</v>
      </c>
      <c r="P120" s="19">
        <v>4</v>
      </c>
      <c r="Q120" s="19">
        <v>2</v>
      </c>
      <c r="R120" s="19">
        <v>2</v>
      </c>
      <c r="S120" s="19">
        <v>5</v>
      </c>
      <c r="T120" s="19">
        <v>4</v>
      </c>
      <c r="U120" s="19">
        <v>4</v>
      </c>
      <c r="V120" s="19">
        <v>4</v>
      </c>
      <c r="W120" s="19">
        <v>5</v>
      </c>
      <c r="X120" s="19">
        <v>4</v>
      </c>
      <c r="Y120" s="19">
        <v>4</v>
      </c>
      <c r="Z120" s="19">
        <v>4</v>
      </c>
      <c r="AA120" s="20">
        <v>2</v>
      </c>
      <c r="AB120">
        <v>10</v>
      </c>
      <c r="AC120">
        <v>11</v>
      </c>
      <c r="AD120">
        <v>10</v>
      </c>
      <c r="AE120">
        <v>14</v>
      </c>
      <c r="AF120">
        <v>5</v>
      </c>
      <c r="AG120">
        <v>24</v>
      </c>
      <c r="AH120">
        <v>7</v>
      </c>
      <c r="AI120">
        <v>4</v>
      </c>
      <c r="AJ120">
        <v>7</v>
      </c>
      <c r="AK120">
        <v>16</v>
      </c>
      <c r="AL120">
        <v>8</v>
      </c>
      <c r="AM120">
        <v>11</v>
      </c>
      <c r="AN120">
        <v>4</v>
      </c>
      <c r="AO120">
        <v>5</v>
      </c>
      <c r="AP120">
        <v>4</v>
      </c>
      <c r="AQ120">
        <v>5</v>
      </c>
      <c r="AR120">
        <v>12</v>
      </c>
      <c r="AS120">
        <v>3</v>
      </c>
      <c r="AT120">
        <v>23</v>
      </c>
      <c r="AU120">
        <v>6</v>
      </c>
      <c r="AV120">
        <v>6</v>
      </c>
      <c r="AW120">
        <v>4</v>
      </c>
      <c r="AX120">
        <v>20</v>
      </c>
      <c r="AY120">
        <v>3</v>
      </c>
      <c r="AZ120">
        <v>14</v>
      </c>
      <c r="BA120">
        <v>19</v>
      </c>
      <c r="BB120">
        <v>11</v>
      </c>
      <c r="BC120">
        <v>1</v>
      </c>
      <c r="BD120">
        <v>12</v>
      </c>
      <c r="BE120">
        <v>16</v>
      </c>
      <c r="BF120">
        <v>15</v>
      </c>
      <c r="BG120">
        <v>8</v>
      </c>
      <c r="BH120">
        <v>5</v>
      </c>
      <c r="BI120">
        <v>7</v>
      </c>
      <c r="BJ120">
        <v>13</v>
      </c>
      <c r="BK120">
        <v>4</v>
      </c>
      <c r="BL120">
        <v>21</v>
      </c>
      <c r="BM120">
        <v>10</v>
      </c>
      <c r="BN120">
        <v>9</v>
      </c>
      <c r="BO120">
        <v>6</v>
      </c>
      <c r="BP120">
        <v>2</v>
      </c>
      <c r="BQ120">
        <v>18</v>
      </c>
      <c r="BR120">
        <v>17</v>
      </c>
      <c r="BS120">
        <v>22</v>
      </c>
      <c r="BT120" s="7">
        <v>-8</v>
      </c>
    </row>
    <row r="121" spans="1:72">
      <c r="A121">
        <v>9537</v>
      </c>
      <c r="B121">
        <v>0</v>
      </c>
      <c r="C121">
        <v>1999</v>
      </c>
      <c r="D121" s="2">
        <v>43402.567939814813</v>
      </c>
      <c r="E121" t="s">
        <v>118</v>
      </c>
      <c r="F121" s="18">
        <v>1</v>
      </c>
      <c r="G121" s="19">
        <v>4</v>
      </c>
      <c r="H121" s="19">
        <v>3</v>
      </c>
      <c r="I121" s="19">
        <v>5</v>
      </c>
      <c r="J121" s="19">
        <v>1</v>
      </c>
      <c r="K121" s="19">
        <v>2</v>
      </c>
      <c r="L121" s="19">
        <v>2</v>
      </c>
      <c r="M121" s="19">
        <v>2</v>
      </c>
      <c r="N121" s="19">
        <v>3</v>
      </c>
      <c r="O121" s="19">
        <v>3</v>
      </c>
      <c r="P121" s="19">
        <v>3</v>
      </c>
      <c r="Q121" s="19">
        <v>4</v>
      </c>
      <c r="R121" s="19">
        <v>2</v>
      </c>
      <c r="S121" s="19">
        <v>5</v>
      </c>
      <c r="T121" s="19">
        <v>4</v>
      </c>
      <c r="U121" s="19">
        <v>4</v>
      </c>
      <c r="V121" s="19">
        <v>3</v>
      </c>
      <c r="W121" s="19">
        <v>5</v>
      </c>
      <c r="X121" s="19">
        <v>3</v>
      </c>
      <c r="Y121" s="19">
        <v>2</v>
      </c>
      <c r="Z121" s="19">
        <v>4</v>
      </c>
      <c r="AA121" s="20">
        <v>2</v>
      </c>
      <c r="AB121">
        <v>5</v>
      </c>
      <c r="AC121">
        <v>6</v>
      </c>
      <c r="AD121">
        <v>7</v>
      </c>
      <c r="AE121">
        <v>5</v>
      </c>
      <c r="AF121">
        <v>4</v>
      </c>
      <c r="AG121">
        <v>8</v>
      </c>
      <c r="AH121">
        <v>5</v>
      </c>
      <c r="AI121">
        <v>6</v>
      </c>
      <c r="AJ121">
        <v>6</v>
      </c>
      <c r="AK121">
        <v>6</v>
      </c>
      <c r="AL121">
        <v>10</v>
      </c>
      <c r="AM121">
        <v>6</v>
      </c>
      <c r="AN121">
        <v>5</v>
      </c>
      <c r="AO121">
        <v>4</v>
      </c>
      <c r="AP121">
        <v>2</v>
      </c>
      <c r="AQ121">
        <v>5</v>
      </c>
      <c r="AR121">
        <v>3</v>
      </c>
      <c r="AS121">
        <v>13</v>
      </c>
      <c r="AT121">
        <v>6</v>
      </c>
      <c r="AU121">
        <v>5</v>
      </c>
      <c r="AV121">
        <v>6</v>
      </c>
      <c r="AW121">
        <v>4</v>
      </c>
      <c r="AX121">
        <v>8</v>
      </c>
      <c r="AY121">
        <v>17</v>
      </c>
      <c r="AZ121">
        <v>12</v>
      </c>
      <c r="BA121">
        <v>10</v>
      </c>
      <c r="BB121">
        <v>20</v>
      </c>
      <c r="BC121">
        <v>18</v>
      </c>
      <c r="BD121">
        <v>14</v>
      </c>
      <c r="BE121">
        <v>11</v>
      </c>
      <c r="BF121">
        <v>19</v>
      </c>
      <c r="BG121">
        <v>16</v>
      </c>
      <c r="BH121">
        <v>1</v>
      </c>
      <c r="BI121">
        <v>21</v>
      </c>
      <c r="BJ121">
        <v>13</v>
      </c>
      <c r="BK121">
        <v>6</v>
      </c>
      <c r="BL121">
        <v>7</v>
      </c>
      <c r="BM121">
        <v>3</v>
      </c>
      <c r="BN121">
        <v>9</v>
      </c>
      <c r="BO121">
        <v>2</v>
      </c>
      <c r="BP121">
        <v>22</v>
      </c>
      <c r="BQ121">
        <v>15</v>
      </c>
      <c r="BR121">
        <v>4</v>
      </c>
      <c r="BS121">
        <v>5</v>
      </c>
      <c r="BT121" s="7">
        <v>-5</v>
      </c>
    </row>
    <row r="122" spans="1:72">
      <c r="A122">
        <v>9538</v>
      </c>
      <c r="B122">
        <v>0</v>
      </c>
      <c r="C122">
        <v>1994</v>
      </c>
      <c r="D122" s="2">
        <v>43402.568645833337</v>
      </c>
      <c r="E122" t="s">
        <v>122</v>
      </c>
      <c r="F122" s="18">
        <v>2</v>
      </c>
      <c r="G122" s="19">
        <v>1</v>
      </c>
      <c r="H122" s="19">
        <v>1</v>
      </c>
      <c r="I122" s="19">
        <v>4</v>
      </c>
      <c r="J122" s="19">
        <v>3</v>
      </c>
      <c r="K122" s="19">
        <v>5</v>
      </c>
      <c r="L122" s="19">
        <v>1</v>
      </c>
      <c r="M122" s="19">
        <v>1</v>
      </c>
      <c r="N122" s="19">
        <v>2</v>
      </c>
      <c r="O122" s="19">
        <v>2</v>
      </c>
      <c r="P122" s="19">
        <v>1</v>
      </c>
      <c r="Q122" s="19">
        <v>2</v>
      </c>
      <c r="R122" s="19">
        <v>1</v>
      </c>
      <c r="S122" s="19">
        <v>2</v>
      </c>
      <c r="T122" s="19">
        <v>1</v>
      </c>
      <c r="U122" s="19">
        <v>2</v>
      </c>
      <c r="V122" s="19">
        <v>4</v>
      </c>
      <c r="W122" s="19">
        <v>2</v>
      </c>
      <c r="X122" s="19">
        <v>1</v>
      </c>
      <c r="Y122" s="19">
        <v>4</v>
      </c>
      <c r="Z122" s="19">
        <v>3</v>
      </c>
      <c r="AA122" s="20">
        <v>2</v>
      </c>
      <c r="AB122">
        <v>8</v>
      </c>
      <c r="AC122">
        <v>16</v>
      </c>
      <c r="AD122">
        <v>11</v>
      </c>
      <c r="AE122">
        <v>9</v>
      </c>
      <c r="AF122">
        <v>9</v>
      </c>
      <c r="AG122">
        <v>8</v>
      </c>
      <c r="AH122">
        <v>5</v>
      </c>
      <c r="AI122">
        <v>4</v>
      </c>
      <c r="AJ122">
        <v>9</v>
      </c>
      <c r="AK122">
        <v>4</v>
      </c>
      <c r="AL122">
        <v>5</v>
      </c>
      <c r="AM122">
        <v>6</v>
      </c>
      <c r="AN122">
        <v>3</v>
      </c>
      <c r="AO122">
        <v>7</v>
      </c>
      <c r="AP122">
        <v>5</v>
      </c>
      <c r="AQ122">
        <v>5</v>
      </c>
      <c r="AR122">
        <v>13</v>
      </c>
      <c r="AS122">
        <v>5</v>
      </c>
      <c r="AT122">
        <v>5</v>
      </c>
      <c r="AU122">
        <v>5</v>
      </c>
      <c r="AV122">
        <v>14</v>
      </c>
      <c r="AW122">
        <v>7</v>
      </c>
      <c r="AX122">
        <v>10</v>
      </c>
      <c r="AY122">
        <v>1</v>
      </c>
      <c r="AZ122">
        <v>9</v>
      </c>
      <c r="BA122">
        <v>5</v>
      </c>
      <c r="BB122">
        <v>7</v>
      </c>
      <c r="BC122">
        <v>21</v>
      </c>
      <c r="BD122">
        <v>11</v>
      </c>
      <c r="BE122">
        <v>16</v>
      </c>
      <c r="BF122">
        <v>2</v>
      </c>
      <c r="BG122">
        <v>15</v>
      </c>
      <c r="BH122">
        <v>19</v>
      </c>
      <c r="BI122">
        <v>4</v>
      </c>
      <c r="BJ122">
        <v>18</v>
      </c>
      <c r="BK122">
        <v>8</v>
      </c>
      <c r="BL122">
        <v>13</v>
      </c>
      <c r="BM122">
        <v>14</v>
      </c>
      <c r="BN122">
        <v>6</v>
      </c>
      <c r="BO122">
        <v>22</v>
      </c>
      <c r="BP122">
        <v>17</v>
      </c>
      <c r="BQ122">
        <v>20</v>
      </c>
      <c r="BR122">
        <v>3</v>
      </c>
      <c r="BS122">
        <v>12</v>
      </c>
      <c r="BT122" s="7">
        <v>-4</v>
      </c>
    </row>
    <row r="123" spans="1:72">
      <c r="A123">
        <v>9531</v>
      </c>
      <c r="B123">
        <v>0</v>
      </c>
      <c r="C123">
        <v>1998</v>
      </c>
      <c r="D123" s="2">
        <v>43402.570115740738</v>
      </c>
      <c r="E123" t="s">
        <v>118</v>
      </c>
      <c r="F123" s="18">
        <v>2</v>
      </c>
      <c r="G123" s="19">
        <v>2</v>
      </c>
      <c r="H123" s="19">
        <v>2</v>
      </c>
      <c r="I123" s="19">
        <v>4</v>
      </c>
      <c r="J123" s="19">
        <v>1</v>
      </c>
      <c r="K123" s="19">
        <v>3</v>
      </c>
      <c r="L123" s="19">
        <v>1</v>
      </c>
      <c r="M123" s="19">
        <v>1</v>
      </c>
      <c r="N123" s="19">
        <v>2</v>
      </c>
      <c r="O123" s="19">
        <v>2</v>
      </c>
      <c r="P123" s="19">
        <v>2</v>
      </c>
      <c r="Q123" s="19">
        <v>3</v>
      </c>
      <c r="R123" s="19">
        <v>2</v>
      </c>
      <c r="S123" s="19">
        <v>4</v>
      </c>
      <c r="T123" s="19">
        <v>4</v>
      </c>
      <c r="U123" s="19">
        <v>2</v>
      </c>
      <c r="V123" s="19">
        <v>4</v>
      </c>
      <c r="W123" s="19">
        <v>4</v>
      </c>
      <c r="X123" s="19">
        <v>4</v>
      </c>
      <c r="Y123" s="19">
        <v>5</v>
      </c>
      <c r="Z123" s="19">
        <v>2</v>
      </c>
      <c r="AA123" s="20">
        <v>3</v>
      </c>
      <c r="AB123">
        <v>35</v>
      </c>
      <c r="AC123">
        <v>6</v>
      </c>
      <c r="AD123">
        <v>90</v>
      </c>
      <c r="AE123">
        <v>29</v>
      </c>
      <c r="AF123">
        <v>34</v>
      </c>
      <c r="AG123">
        <v>8</v>
      </c>
      <c r="AH123">
        <v>6</v>
      </c>
      <c r="AI123">
        <v>8</v>
      </c>
      <c r="AJ123">
        <v>5</v>
      </c>
      <c r="AK123">
        <v>3</v>
      </c>
      <c r="AL123">
        <v>9</v>
      </c>
      <c r="AM123">
        <v>11</v>
      </c>
      <c r="AN123">
        <v>7</v>
      </c>
      <c r="AO123">
        <v>8</v>
      </c>
      <c r="AP123">
        <v>43</v>
      </c>
      <c r="AQ123">
        <v>46</v>
      </c>
      <c r="AR123">
        <v>27</v>
      </c>
      <c r="AS123">
        <v>9</v>
      </c>
      <c r="AT123">
        <v>5</v>
      </c>
      <c r="AU123">
        <v>6</v>
      </c>
      <c r="AV123">
        <v>11</v>
      </c>
      <c r="AW123">
        <v>7</v>
      </c>
      <c r="AX123">
        <v>1</v>
      </c>
      <c r="AY123">
        <v>14</v>
      </c>
      <c r="AZ123">
        <v>13</v>
      </c>
      <c r="BA123">
        <v>21</v>
      </c>
      <c r="BB123">
        <v>4</v>
      </c>
      <c r="BC123">
        <v>22</v>
      </c>
      <c r="BD123">
        <v>12</v>
      </c>
      <c r="BE123">
        <v>10</v>
      </c>
      <c r="BF123">
        <v>19</v>
      </c>
      <c r="BG123">
        <v>20</v>
      </c>
      <c r="BH123">
        <v>18</v>
      </c>
      <c r="BI123">
        <v>9</v>
      </c>
      <c r="BJ123">
        <v>11</v>
      </c>
      <c r="BK123">
        <v>6</v>
      </c>
      <c r="BL123">
        <v>17</v>
      </c>
      <c r="BM123">
        <v>2</v>
      </c>
      <c r="BN123">
        <v>5</v>
      </c>
      <c r="BO123">
        <v>16</v>
      </c>
      <c r="BP123">
        <v>3</v>
      </c>
      <c r="BQ123">
        <v>8</v>
      </c>
      <c r="BR123">
        <v>7</v>
      </c>
      <c r="BS123">
        <v>15</v>
      </c>
      <c r="BT123" s="7">
        <v>0</v>
      </c>
    </row>
    <row r="124" spans="1:72">
      <c r="A124">
        <v>9542</v>
      </c>
      <c r="B124">
        <v>1</v>
      </c>
      <c r="C124">
        <v>1995</v>
      </c>
      <c r="D124" s="2">
        <v>43402.570937500001</v>
      </c>
      <c r="E124" t="s">
        <v>115</v>
      </c>
      <c r="F124" s="18">
        <v>1</v>
      </c>
      <c r="G124" s="19">
        <v>1</v>
      </c>
      <c r="H124" s="19">
        <v>1</v>
      </c>
      <c r="I124" s="19">
        <v>1</v>
      </c>
      <c r="J124" s="19">
        <v>4</v>
      </c>
      <c r="K124" s="19">
        <v>5</v>
      </c>
      <c r="L124" s="19">
        <v>1</v>
      </c>
      <c r="M124" s="19">
        <v>1</v>
      </c>
      <c r="N124" s="19">
        <v>1</v>
      </c>
      <c r="O124" s="19">
        <v>1</v>
      </c>
      <c r="P124" s="19">
        <v>1</v>
      </c>
      <c r="Q124" s="19">
        <v>5</v>
      </c>
      <c r="R124" s="19">
        <v>1</v>
      </c>
      <c r="S124" s="19">
        <v>2</v>
      </c>
      <c r="T124" s="19">
        <v>2</v>
      </c>
      <c r="U124" s="19">
        <v>2</v>
      </c>
      <c r="V124" s="19">
        <v>4</v>
      </c>
      <c r="W124" s="19">
        <v>2</v>
      </c>
      <c r="X124" s="19">
        <v>1</v>
      </c>
      <c r="Y124" s="19">
        <v>2</v>
      </c>
      <c r="Z124" s="19">
        <v>5</v>
      </c>
      <c r="AA124" s="20">
        <v>2</v>
      </c>
      <c r="AB124">
        <v>5</v>
      </c>
      <c r="AC124">
        <v>5</v>
      </c>
      <c r="AD124">
        <v>9</v>
      </c>
      <c r="AE124">
        <v>5</v>
      </c>
      <c r="AF124">
        <v>6</v>
      </c>
      <c r="AG124">
        <v>14</v>
      </c>
      <c r="AH124">
        <v>3</v>
      </c>
      <c r="AI124">
        <v>4</v>
      </c>
      <c r="AJ124">
        <v>3</v>
      </c>
      <c r="AK124">
        <v>6</v>
      </c>
      <c r="AL124">
        <v>4</v>
      </c>
      <c r="AM124">
        <v>5</v>
      </c>
      <c r="AN124">
        <v>6</v>
      </c>
      <c r="AO124">
        <v>14</v>
      </c>
      <c r="AP124">
        <v>7</v>
      </c>
      <c r="AQ124">
        <v>3</v>
      </c>
      <c r="AR124">
        <v>4</v>
      </c>
      <c r="AS124">
        <v>3</v>
      </c>
      <c r="AT124">
        <v>6</v>
      </c>
      <c r="AU124">
        <v>5</v>
      </c>
      <c r="AV124">
        <v>5</v>
      </c>
      <c r="AW124">
        <v>4</v>
      </c>
      <c r="AX124">
        <v>8</v>
      </c>
      <c r="AY124">
        <v>21</v>
      </c>
      <c r="AZ124">
        <v>11</v>
      </c>
      <c r="BA124">
        <v>13</v>
      </c>
      <c r="BB124">
        <v>2</v>
      </c>
      <c r="BC124">
        <v>1</v>
      </c>
      <c r="BD124">
        <v>22</v>
      </c>
      <c r="BE124">
        <v>18</v>
      </c>
      <c r="BF124">
        <v>7</v>
      </c>
      <c r="BG124">
        <v>6</v>
      </c>
      <c r="BH124">
        <v>12</v>
      </c>
      <c r="BI124">
        <v>15</v>
      </c>
      <c r="BJ124">
        <v>5</v>
      </c>
      <c r="BK124">
        <v>16</v>
      </c>
      <c r="BL124">
        <v>10</v>
      </c>
      <c r="BM124">
        <v>14</v>
      </c>
      <c r="BN124">
        <v>9</v>
      </c>
      <c r="BO124">
        <v>17</v>
      </c>
      <c r="BP124">
        <v>20</v>
      </c>
      <c r="BQ124">
        <v>3</v>
      </c>
      <c r="BR124">
        <v>19</v>
      </c>
      <c r="BS124">
        <v>4</v>
      </c>
      <c r="BT124" s="7">
        <v>17</v>
      </c>
    </row>
    <row r="125" spans="1:72">
      <c r="A125">
        <v>9543</v>
      </c>
      <c r="B125">
        <v>0</v>
      </c>
      <c r="C125">
        <v>1995</v>
      </c>
      <c r="D125" s="2">
        <v>43402.571250000001</v>
      </c>
      <c r="E125" t="s">
        <v>128</v>
      </c>
      <c r="F125" s="18">
        <v>5</v>
      </c>
      <c r="G125" s="19">
        <v>2</v>
      </c>
      <c r="H125" s="19">
        <v>3</v>
      </c>
      <c r="I125" s="19">
        <v>4</v>
      </c>
      <c r="J125" s="19">
        <v>1</v>
      </c>
      <c r="K125" s="19">
        <v>3</v>
      </c>
      <c r="L125" s="19">
        <v>2</v>
      </c>
      <c r="M125" s="19">
        <v>1</v>
      </c>
      <c r="N125" s="19">
        <v>4</v>
      </c>
      <c r="O125" s="19">
        <v>4</v>
      </c>
      <c r="P125" s="19">
        <v>2</v>
      </c>
      <c r="Q125" s="19">
        <v>2</v>
      </c>
      <c r="R125" s="19">
        <v>2</v>
      </c>
      <c r="S125" s="19">
        <v>5</v>
      </c>
      <c r="T125" s="19">
        <v>5</v>
      </c>
      <c r="U125" s="19">
        <v>5</v>
      </c>
      <c r="V125" s="19">
        <v>5</v>
      </c>
      <c r="W125" s="19">
        <v>4</v>
      </c>
      <c r="X125" s="19">
        <v>5</v>
      </c>
      <c r="Y125" s="19">
        <v>3</v>
      </c>
      <c r="Z125" s="19">
        <v>4</v>
      </c>
      <c r="AA125" s="20">
        <v>1</v>
      </c>
      <c r="AB125">
        <v>5</v>
      </c>
      <c r="AC125">
        <v>9</v>
      </c>
      <c r="AD125">
        <v>9</v>
      </c>
      <c r="AE125">
        <v>9</v>
      </c>
      <c r="AF125">
        <v>9</v>
      </c>
      <c r="AG125">
        <v>7</v>
      </c>
      <c r="AH125">
        <v>10</v>
      </c>
      <c r="AI125">
        <v>7</v>
      </c>
      <c r="AJ125">
        <v>10</v>
      </c>
      <c r="AK125">
        <v>6</v>
      </c>
      <c r="AL125">
        <v>10</v>
      </c>
      <c r="AM125">
        <v>7</v>
      </c>
      <c r="AN125">
        <v>5</v>
      </c>
      <c r="AO125">
        <v>3</v>
      </c>
      <c r="AP125">
        <v>5</v>
      </c>
      <c r="AQ125">
        <v>3</v>
      </c>
      <c r="AR125">
        <v>4</v>
      </c>
      <c r="AS125">
        <v>7</v>
      </c>
      <c r="AT125">
        <v>9</v>
      </c>
      <c r="AU125">
        <v>3</v>
      </c>
      <c r="AV125">
        <v>5</v>
      </c>
      <c r="AW125">
        <v>3</v>
      </c>
      <c r="AX125">
        <v>7</v>
      </c>
      <c r="AY125">
        <v>13</v>
      </c>
      <c r="AZ125">
        <v>18</v>
      </c>
      <c r="BA125">
        <v>11</v>
      </c>
      <c r="BB125">
        <v>1</v>
      </c>
      <c r="BC125">
        <v>10</v>
      </c>
      <c r="BD125">
        <v>9</v>
      </c>
      <c r="BE125">
        <v>19</v>
      </c>
      <c r="BF125">
        <v>2</v>
      </c>
      <c r="BG125">
        <v>8</v>
      </c>
      <c r="BH125">
        <v>5</v>
      </c>
      <c r="BI125">
        <v>15</v>
      </c>
      <c r="BJ125">
        <v>22</v>
      </c>
      <c r="BK125">
        <v>16</v>
      </c>
      <c r="BL125">
        <v>17</v>
      </c>
      <c r="BM125">
        <v>20</v>
      </c>
      <c r="BN125">
        <v>4</v>
      </c>
      <c r="BO125">
        <v>3</v>
      </c>
      <c r="BP125">
        <v>6</v>
      </c>
      <c r="BQ125">
        <v>14</v>
      </c>
      <c r="BR125">
        <v>12</v>
      </c>
      <c r="BS125">
        <v>21</v>
      </c>
      <c r="BT125" s="7">
        <v>-12</v>
      </c>
    </row>
    <row r="126" spans="1:72">
      <c r="A126">
        <v>9539</v>
      </c>
      <c r="B126">
        <v>0</v>
      </c>
      <c r="C126">
        <v>1991</v>
      </c>
      <c r="D126" s="2">
        <v>43402.573101851849</v>
      </c>
      <c r="E126" t="s">
        <v>123</v>
      </c>
      <c r="F126" s="18">
        <v>5</v>
      </c>
      <c r="G126" s="19">
        <v>5</v>
      </c>
      <c r="H126" s="19">
        <v>3</v>
      </c>
      <c r="I126" s="19">
        <v>5</v>
      </c>
      <c r="J126" s="19">
        <v>1</v>
      </c>
      <c r="K126" s="19">
        <v>2</v>
      </c>
      <c r="L126" s="19">
        <v>2</v>
      </c>
      <c r="M126" s="19">
        <v>1</v>
      </c>
      <c r="N126" s="19">
        <v>4</v>
      </c>
      <c r="O126" s="19">
        <v>5</v>
      </c>
      <c r="P126" s="19">
        <v>5</v>
      </c>
      <c r="Q126" s="19">
        <v>4</v>
      </c>
      <c r="R126" s="19">
        <v>2</v>
      </c>
      <c r="S126" s="19">
        <v>5</v>
      </c>
      <c r="T126" s="19">
        <v>4</v>
      </c>
      <c r="U126" s="19">
        <v>4</v>
      </c>
      <c r="V126" s="19">
        <v>4</v>
      </c>
      <c r="W126" s="19">
        <v>4</v>
      </c>
      <c r="X126" s="19">
        <v>5</v>
      </c>
      <c r="Y126" s="19">
        <v>2</v>
      </c>
      <c r="Z126" s="19">
        <v>2</v>
      </c>
      <c r="AA126" s="20">
        <v>1</v>
      </c>
      <c r="AB126">
        <v>9</v>
      </c>
      <c r="AC126">
        <v>13</v>
      </c>
      <c r="AD126">
        <v>42</v>
      </c>
      <c r="AE126">
        <v>8</v>
      </c>
      <c r="AF126">
        <v>20</v>
      </c>
      <c r="AG126">
        <v>28</v>
      </c>
      <c r="AH126">
        <v>15</v>
      </c>
      <c r="AI126">
        <v>8</v>
      </c>
      <c r="AJ126">
        <v>19</v>
      </c>
      <c r="AK126">
        <v>9</v>
      </c>
      <c r="AL126">
        <v>5</v>
      </c>
      <c r="AM126">
        <v>21</v>
      </c>
      <c r="AN126">
        <v>7</v>
      </c>
      <c r="AO126">
        <v>3</v>
      </c>
      <c r="AP126">
        <v>24</v>
      </c>
      <c r="AQ126">
        <v>7</v>
      </c>
      <c r="AR126">
        <v>5</v>
      </c>
      <c r="AS126">
        <v>160</v>
      </c>
      <c r="AT126">
        <v>14</v>
      </c>
      <c r="AU126">
        <v>10</v>
      </c>
      <c r="AV126">
        <v>6</v>
      </c>
      <c r="AW126">
        <v>6</v>
      </c>
      <c r="AX126">
        <v>13</v>
      </c>
      <c r="AY126">
        <v>19</v>
      </c>
      <c r="AZ126">
        <v>20</v>
      </c>
      <c r="BA126">
        <v>21</v>
      </c>
      <c r="BB126">
        <v>7</v>
      </c>
      <c r="BC126">
        <v>5</v>
      </c>
      <c r="BD126">
        <v>8</v>
      </c>
      <c r="BE126">
        <v>17</v>
      </c>
      <c r="BF126">
        <v>1</v>
      </c>
      <c r="BG126">
        <v>16</v>
      </c>
      <c r="BH126">
        <v>15</v>
      </c>
      <c r="BI126">
        <v>9</v>
      </c>
      <c r="BJ126">
        <v>12</v>
      </c>
      <c r="BK126">
        <v>22</v>
      </c>
      <c r="BL126">
        <v>4</v>
      </c>
      <c r="BM126">
        <v>11</v>
      </c>
      <c r="BN126">
        <v>10</v>
      </c>
      <c r="BO126">
        <v>14</v>
      </c>
      <c r="BP126">
        <v>2</v>
      </c>
      <c r="BQ126">
        <v>3</v>
      </c>
      <c r="BR126">
        <v>6</v>
      </c>
      <c r="BS126">
        <v>18</v>
      </c>
      <c r="BT126" s="7">
        <v>3</v>
      </c>
    </row>
    <row r="127" spans="1:72">
      <c r="A127">
        <v>9551</v>
      </c>
      <c r="B127">
        <v>1</v>
      </c>
      <c r="C127">
        <v>1982</v>
      </c>
      <c r="D127" s="2">
        <v>43402.580104166664</v>
      </c>
      <c r="E127" t="s">
        <v>117</v>
      </c>
      <c r="F127" s="18">
        <v>4</v>
      </c>
      <c r="G127" s="19">
        <v>3</v>
      </c>
      <c r="H127" s="19">
        <v>1</v>
      </c>
      <c r="I127" s="19">
        <v>5</v>
      </c>
      <c r="J127" s="19">
        <v>3</v>
      </c>
      <c r="K127" s="19">
        <v>3</v>
      </c>
      <c r="L127" s="19">
        <v>1</v>
      </c>
      <c r="M127" s="19">
        <v>1</v>
      </c>
      <c r="N127" s="19">
        <v>1</v>
      </c>
      <c r="O127" s="19">
        <v>1</v>
      </c>
      <c r="P127" s="19">
        <v>2</v>
      </c>
      <c r="Q127" s="19">
        <v>4</v>
      </c>
      <c r="R127" s="19">
        <v>2</v>
      </c>
      <c r="S127" s="19">
        <v>4</v>
      </c>
      <c r="T127" s="19">
        <v>2</v>
      </c>
      <c r="U127" s="19">
        <v>4</v>
      </c>
      <c r="V127" s="19">
        <v>4</v>
      </c>
      <c r="W127" s="19">
        <v>4</v>
      </c>
      <c r="X127" s="19">
        <v>3</v>
      </c>
      <c r="Y127" s="19">
        <v>5</v>
      </c>
      <c r="Z127" s="19">
        <v>4</v>
      </c>
      <c r="AA127" s="20">
        <v>2</v>
      </c>
      <c r="AB127">
        <v>9</v>
      </c>
      <c r="AC127">
        <v>22</v>
      </c>
      <c r="AD127">
        <v>12</v>
      </c>
      <c r="AE127">
        <v>16</v>
      </c>
      <c r="AF127">
        <v>9</v>
      </c>
      <c r="AG127">
        <v>7</v>
      </c>
      <c r="AH127">
        <v>9</v>
      </c>
      <c r="AI127">
        <v>11</v>
      </c>
      <c r="AJ127">
        <v>7</v>
      </c>
      <c r="AK127">
        <v>10</v>
      </c>
      <c r="AL127">
        <v>14</v>
      </c>
      <c r="AM127">
        <v>9</v>
      </c>
      <c r="AN127">
        <v>22</v>
      </c>
      <c r="AO127">
        <v>9</v>
      </c>
      <c r="AP127">
        <v>9</v>
      </c>
      <c r="AQ127">
        <v>15</v>
      </c>
      <c r="AR127">
        <v>22</v>
      </c>
      <c r="AS127">
        <v>7</v>
      </c>
      <c r="AT127">
        <v>19</v>
      </c>
      <c r="AU127">
        <v>8</v>
      </c>
      <c r="AV127">
        <v>10</v>
      </c>
      <c r="AW127">
        <v>11</v>
      </c>
      <c r="AX127">
        <v>17</v>
      </c>
      <c r="AY127">
        <v>7</v>
      </c>
      <c r="AZ127">
        <v>10</v>
      </c>
      <c r="BA127">
        <v>13</v>
      </c>
      <c r="BB127">
        <v>18</v>
      </c>
      <c r="BC127">
        <v>20</v>
      </c>
      <c r="BD127">
        <v>14</v>
      </c>
      <c r="BE127">
        <v>1</v>
      </c>
      <c r="BF127">
        <v>6</v>
      </c>
      <c r="BG127">
        <v>8</v>
      </c>
      <c r="BH127">
        <v>19</v>
      </c>
      <c r="BI127">
        <v>21</v>
      </c>
      <c r="BJ127">
        <v>5</v>
      </c>
      <c r="BK127">
        <v>11</v>
      </c>
      <c r="BL127">
        <v>22</v>
      </c>
      <c r="BM127">
        <v>2</v>
      </c>
      <c r="BN127">
        <v>12</v>
      </c>
      <c r="BO127">
        <v>15</v>
      </c>
      <c r="BP127">
        <v>16</v>
      </c>
      <c r="BQ127">
        <v>9</v>
      </c>
      <c r="BR127">
        <v>3</v>
      </c>
      <c r="BS127">
        <v>4</v>
      </c>
      <c r="BT127" s="7">
        <v>-28</v>
      </c>
    </row>
    <row r="128" spans="1:72">
      <c r="A128">
        <v>9565</v>
      </c>
      <c r="B128">
        <v>0</v>
      </c>
      <c r="C128">
        <v>1987</v>
      </c>
      <c r="D128" s="2">
        <v>43402.591087962966</v>
      </c>
      <c r="E128" t="s">
        <v>115</v>
      </c>
      <c r="F128" s="18">
        <v>4</v>
      </c>
      <c r="G128" s="19">
        <v>2</v>
      </c>
      <c r="H128" s="19">
        <v>2</v>
      </c>
      <c r="I128" s="19">
        <v>2</v>
      </c>
      <c r="J128" s="19">
        <v>1</v>
      </c>
      <c r="K128" s="19">
        <v>4</v>
      </c>
      <c r="L128" s="19">
        <v>1</v>
      </c>
      <c r="M128" s="19">
        <v>2</v>
      </c>
      <c r="N128" s="19">
        <v>2</v>
      </c>
      <c r="O128" s="19">
        <v>2</v>
      </c>
      <c r="P128" s="19">
        <v>3</v>
      </c>
      <c r="Q128" s="19">
        <v>4</v>
      </c>
      <c r="R128" s="19">
        <v>1</v>
      </c>
      <c r="S128" s="19">
        <v>5</v>
      </c>
      <c r="T128" s="19">
        <v>3</v>
      </c>
      <c r="U128" s="19">
        <v>5</v>
      </c>
      <c r="V128" s="19">
        <v>3</v>
      </c>
      <c r="W128" s="19">
        <v>5</v>
      </c>
      <c r="X128" s="19">
        <v>1</v>
      </c>
      <c r="Y128" s="19">
        <v>5</v>
      </c>
      <c r="Z128" s="19">
        <v>4</v>
      </c>
      <c r="AA128" s="20">
        <v>1</v>
      </c>
      <c r="AB128">
        <v>6</v>
      </c>
      <c r="AC128">
        <v>6</v>
      </c>
      <c r="AD128">
        <v>8</v>
      </c>
      <c r="AE128">
        <v>6</v>
      </c>
      <c r="AF128">
        <v>3</v>
      </c>
      <c r="AG128">
        <v>9</v>
      </c>
      <c r="AH128">
        <v>6</v>
      </c>
      <c r="AI128">
        <v>2</v>
      </c>
      <c r="AJ128">
        <v>5</v>
      </c>
      <c r="AK128">
        <v>3</v>
      </c>
      <c r="AL128">
        <v>6</v>
      </c>
      <c r="AM128">
        <v>9</v>
      </c>
      <c r="AN128">
        <v>20</v>
      </c>
      <c r="AO128">
        <v>4</v>
      </c>
      <c r="AP128">
        <v>4</v>
      </c>
      <c r="AQ128">
        <v>4</v>
      </c>
      <c r="AR128">
        <v>4</v>
      </c>
      <c r="AS128">
        <v>6</v>
      </c>
      <c r="AT128">
        <v>4</v>
      </c>
      <c r="AU128">
        <v>5</v>
      </c>
      <c r="AV128">
        <v>4</v>
      </c>
      <c r="AW128">
        <v>10</v>
      </c>
      <c r="AX128">
        <v>5</v>
      </c>
      <c r="AY128">
        <v>10</v>
      </c>
      <c r="AZ128">
        <v>7</v>
      </c>
      <c r="BA128">
        <v>11</v>
      </c>
      <c r="BB128">
        <v>2</v>
      </c>
      <c r="BC128">
        <v>4</v>
      </c>
      <c r="BD128">
        <v>8</v>
      </c>
      <c r="BE128">
        <v>12</v>
      </c>
      <c r="BF128">
        <v>21</v>
      </c>
      <c r="BG128">
        <v>13</v>
      </c>
      <c r="BH128">
        <v>9</v>
      </c>
      <c r="BI128">
        <v>15</v>
      </c>
      <c r="BJ128">
        <v>14</v>
      </c>
      <c r="BK128">
        <v>19</v>
      </c>
      <c r="BL128">
        <v>16</v>
      </c>
      <c r="BM128">
        <v>22</v>
      </c>
      <c r="BN128">
        <v>18</v>
      </c>
      <c r="BO128">
        <v>3</v>
      </c>
      <c r="BP128">
        <v>20</v>
      </c>
      <c r="BQ128">
        <v>6</v>
      </c>
      <c r="BR128">
        <v>17</v>
      </c>
      <c r="BS128">
        <v>1</v>
      </c>
      <c r="BT128" s="7">
        <v>20</v>
      </c>
    </row>
    <row r="129" spans="1:72">
      <c r="A129">
        <v>9568</v>
      </c>
      <c r="B129">
        <v>0</v>
      </c>
      <c r="C129">
        <v>1999</v>
      </c>
      <c r="D129" s="2">
        <v>43402.592916666668</v>
      </c>
      <c r="E129" t="s">
        <v>125</v>
      </c>
      <c r="F129" s="18">
        <v>2</v>
      </c>
      <c r="G129" s="19">
        <v>3</v>
      </c>
      <c r="H129" s="19">
        <v>1</v>
      </c>
      <c r="I129" s="19">
        <v>4</v>
      </c>
      <c r="J129" s="19">
        <v>3</v>
      </c>
      <c r="K129" s="19">
        <v>4</v>
      </c>
      <c r="L129" s="19">
        <v>1</v>
      </c>
      <c r="M129" s="19">
        <v>1</v>
      </c>
      <c r="N129" s="19">
        <v>2</v>
      </c>
      <c r="O129" s="19">
        <v>2</v>
      </c>
      <c r="P129" s="19">
        <v>1</v>
      </c>
      <c r="Q129" s="19">
        <v>5</v>
      </c>
      <c r="R129" s="19">
        <v>2</v>
      </c>
      <c r="S129" s="19">
        <v>5</v>
      </c>
      <c r="T129" s="19">
        <v>5</v>
      </c>
      <c r="U129" s="19">
        <v>5</v>
      </c>
      <c r="V129" s="19">
        <v>3</v>
      </c>
      <c r="W129" s="19">
        <v>5</v>
      </c>
      <c r="X129" s="19">
        <v>3</v>
      </c>
      <c r="Y129" s="19">
        <v>2</v>
      </c>
      <c r="Z129" s="19">
        <v>2</v>
      </c>
      <c r="AA129" s="20">
        <v>3</v>
      </c>
      <c r="AB129">
        <v>7</v>
      </c>
      <c r="AC129">
        <v>9</v>
      </c>
      <c r="AD129">
        <v>8</v>
      </c>
      <c r="AE129">
        <v>17</v>
      </c>
      <c r="AF129">
        <v>9</v>
      </c>
      <c r="AG129">
        <v>8</v>
      </c>
      <c r="AH129">
        <v>4</v>
      </c>
      <c r="AI129">
        <v>6</v>
      </c>
      <c r="AJ129">
        <v>6</v>
      </c>
      <c r="AK129">
        <v>3</v>
      </c>
      <c r="AL129">
        <v>8</v>
      </c>
      <c r="AM129">
        <v>7</v>
      </c>
      <c r="AN129">
        <v>7</v>
      </c>
      <c r="AO129">
        <v>14</v>
      </c>
      <c r="AP129">
        <v>8</v>
      </c>
      <c r="AQ129">
        <v>3</v>
      </c>
      <c r="AR129">
        <v>6</v>
      </c>
      <c r="AS129">
        <v>4</v>
      </c>
      <c r="AT129">
        <v>7</v>
      </c>
      <c r="AU129">
        <v>4</v>
      </c>
      <c r="AV129">
        <v>4</v>
      </c>
      <c r="AW129">
        <v>3</v>
      </c>
      <c r="AX129">
        <v>21</v>
      </c>
      <c r="AY129">
        <v>3</v>
      </c>
      <c r="AZ129">
        <v>15</v>
      </c>
      <c r="BA129">
        <v>18</v>
      </c>
      <c r="BB129">
        <v>20</v>
      </c>
      <c r="BC129">
        <v>22</v>
      </c>
      <c r="BD129">
        <v>10</v>
      </c>
      <c r="BE129">
        <v>9</v>
      </c>
      <c r="BF129">
        <v>12</v>
      </c>
      <c r="BG129">
        <v>13</v>
      </c>
      <c r="BH129">
        <v>7</v>
      </c>
      <c r="BI129">
        <v>14</v>
      </c>
      <c r="BJ129">
        <v>5</v>
      </c>
      <c r="BK129">
        <v>1</v>
      </c>
      <c r="BL129">
        <v>16</v>
      </c>
      <c r="BM129">
        <v>2</v>
      </c>
      <c r="BN129">
        <v>8</v>
      </c>
      <c r="BO129">
        <v>17</v>
      </c>
      <c r="BP129">
        <v>4</v>
      </c>
      <c r="BQ129">
        <v>19</v>
      </c>
      <c r="BR129">
        <v>11</v>
      </c>
      <c r="BS129">
        <v>6</v>
      </c>
      <c r="BT129" s="7">
        <v>12</v>
      </c>
    </row>
    <row r="130" spans="1:72">
      <c r="A130">
        <v>9575</v>
      </c>
      <c r="B130">
        <v>0</v>
      </c>
      <c r="C130">
        <v>1996</v>
      </c>
      <c r="D130" s="2">
        <v>43402.596261574072</v>
      </c>
      <c r="E130" t="s">
        <v>160</v>
      </c>
      <c r="F130" s="18">
        <v>1</v>
      </c>
      <c r="G130" s="19">
        <v>1</v>
      </c>
      <c r="H130" s="19">
        <v>1</v>
      </c>
      <c r="I130" s="19">
        <v>3</v>
      </c>
      <c r="J130" s="19">
        <v>3</v>
      </c>
      <c r="K130" s="19">
        <v>2</v>
      </c>
      <c r="L130" s="19">
        <v>2</v>
      </c>
      <c r="M130" s="19">
        <v>1</v>
      </c>
      <c r="N130" s="19">
        <v>1</v>
      </c>
      <c r="O130" s="19">
        <v>1</v>
      </c>
      <c r="P130" s="19">
        <v>2</v>
      </c>
      <c r="Q130" s="19">
        <v>5</v>
      </c>
      <c r="R130" s="19">
        <v>1</v>
      </c>
      <c r="S130" s="19">
        <v>4</v>
      </c>
      <c r="T130" s="19">
        <v>1</v>
      </c>
      <c r="U130" s="19">
        <v>2</v>
      </c>
      <c r="V130" s="19">
        <v>2</v>
      </c>
      <c r="W130" s="19">
        <v>4</v>
      </c>
      <c r="X130" s="19">
        <v>2</v>
      </c>
      <c r="Y130" s="19">
        <v>5</v>
      </c>
      <c r="Z130" s="19">
        <v>4</v>
      </c>
      <c r="AA130" s="20">
        <v>3</v>
      </c>
      <c r="AB130">
        <v>6</v>
      </c>
      <c r="AC130">
        <v>9</v>
      </c>
      <c r="AD130">
        <v>10</v>
      </c>
      <c r="AE130">
        <v>5</v>
      </c>
      <c r="AF130">
        <v>3</v>
      </c>
      <c r="AG130">
        <v>8</v>
      </c>
      <c r="AH130">
        <v>3</v>
      </c>
      <c r="AI130">
        <v>3</v>
      </c>
      <c r="AJ130">
        <v>9</v>
      </c>
      <c r="AK130">
        <v>5</v>
      </c>
      <c r="AL130">
        <v>7</v>
      </c>
      <c r="AM130">
        <v>7</v>
      </c>
      <c r="AN130">
        <v>4</v>
      </c>
      <c r="AO130">
        <v>5</v>
      </c>
      <c r="AP130">
        <v>4</v>
      </c>
      <c r="AQ130">
        <v>8</v>
      </c>
      <c r="AR130">
        <v>4</v>
      </c>
      <c r="AS130">
        <v>5</v>
      </c>
      <c r="AT130">
        <v>5</v>
      </c>
      <c r="AU130">
        <v>3</v>
      </c>
      <c r="AV130">
        <v>5</v>
      </c>
      <c r="AW130">
        <v>5</v>
      </c>
      <c r="AX130">
        <v>6</v>
      </c>
      <c r="AY130">
        <v>20</v>
      </c>
      <c r="AZ130">
        <v>5</v>
      </c>
      <c r="BA130">
        <v>15</v>
      </c>
      <c r="BB130">
        <v>17</v>
      </c>
      <c r="BC130">
        <v>7</v>
      </c>
      <c r="BD130">
        <v>18</v>
      </c>
      <c r="BE130">
        <v>10</v>
      </c>
      <c r="BF130">
        <v>22</v>
      </c>
      <c r="BG130">
        <v>9</v>
      </c>
      <c r="BH130">
        <v>4</v>
      </c>
      <c r="BI130">
        <v>12</v>
      </c>
      <c r="BJ130">
        <v>19</v>
      </c>
      <c r="BK130">
        <v>13</v>
      </c>
      <c r="BL130">
        <v>21</v>
      </c>
      <c r="BM130">
        <v>1</v>
      </c>
      <c r="BN130">
        <v>16</v>
      </c>
      <c r="BO130">
        <v>3</v>
      </c>
      <c r="BP130">
        <v>14</v>
      </c>
      <c r="BQ130">
        <v>8</v>
      </c>
      <c r="BR130">
        <v>2</v>
      </c>
      <c r="BS130">
        <v>11</v>
      </c>
      <c r="BT130" s="7">
        <v>-18</v>
      </c>
    </row>
    <row r="131" spans="1:72">
      <c r="A131">
        <v>9573</v>
      </c>
      <c r="B131">
        <v>0</v>
      </c>
      <c r="C131">
        <v>1998</v>
      </c>
      <c r="D131" s="2">
        <v>43402.597233796296</v>
      </c>
      <c r="E131" t="s">
        <v>161</v>
      </c>
      <c r="F131" s="18">
        <v>2</v>
      </c>
      <c r="G131" s="19">
        <v>4</v>
      </c>
      <c r="H131" s="19">
        <v>1</v>
      </c>
      <c r="I131" s="19">
        <v>5</v>
      </c>
      <c r="J131" s="19">
        <v>1</v>
      </c>
      <c r="K131" s="19">
        <v>3</v>
      </c>
      <c r="L131" s="19">
        <v>1</v>
      </c>
      <c r="M131" s="19">
        <v>1</v>
      </c>
      <c r="N131" s="19">
        <v>1</v>
      </c>
      <c r="O131" s="19">
        <v>1</v>
      </c>
      <c r="P131" s="19">
        <v>2</v>
      </c>
      <c r="Q131" s="19">
        <v>4</v>
      </c>
      <c r="R131" s="19">
        <v>2</v>
      </c>
      <c r="S131" s="19">
        <v>5</v>
      </c>
      <c r="T131" s="19">
        <v>2</v>
      </c>
      <c r="U131" s="19">
        <v>5</v>
      </c>
      <c r="V131" s="19">
        <v>5</v>
      </c>
      <c r="W131" s="19">
        <v>4</v>
      </c>
      <c r="X131" s="19">
        <v>3</v>
      </c>
      <c r="Y131" s="19">
        <v>5</v>
      </c>
      <c r="Z131" s="19">
        <v>4</v>
      </c>
      <c r="AA131" s="20">
        <v>3</v>
      </c>
      <c r="AB131">
        <v>8</v>
      </c>
      <c r="AC131">
        <v>19</v>
      </c>
      <c r="AD131">
        <v>24</v>
      </c>
      <c r="AE131">
        <v>12</v>
      </c>
      <c r="AF131">
        <v>7</v>
      </c>
      <c r="AG131">
        <v>8</v>
      </c>
      <c r="AH131">
        <v>24</v>
      </c>
      <c r="AI131">
        <v>6</v>
      </c>
      <c r="AJ131">
        <v>14</v>
      </c>
      <c r="AK131">
        <v>13</v>
      </c>
      <c r="AL131">
        <v>9</v>
      </c>
      <c r="AM131">
        <v>8</v>
      </c>
      <c r="AN131">
        <v>7</v>
      </c>
      <c r="AO131">
        <v>6</v>
      </c>
      <c r="AP131">
        <v>5</v>
      </c>
      <c r="AQ131">
        <v>13</v>
      </c>
      <c r="AR131">
        <v>7</v>
      </c>
      <c r="AS131">
        <v>6</v>
      </c>
      <c r="AT131">
        <v>15</v>
      </c>
      <c r="AU131">
        <v>5</v>
      </c>
      <c r="AV131">
        <v>5</v>
      </c>
      <c r="AW131">
        <v>18</v>
      </c>
      <c r="AX131">
        <v>18</v>
      </c>
      <c r="AY131">
        <v>2</v>
      </c>
      <c r="AZ131">
        <v>22</v>
      </c>
      <c r="BA131">
        <v>15</v>
      </c>
      <c r="BB131">
        <v>6</v>
      </c>
      <c r="BC131">
        <v>13</v>
      </c>
      <c r="BD131">
        <v>1</v>
      </c>
      <c r="BE131">
        <v>7</v>
      </c>
      <c r="BF131">
        <v>14</v>
      </c>
      <c r="BG131">
        <v>3</v>
      </c>
      <c r="BH131">
        <v>8</v>
      </c>
      <c r="BI131">
        <v>5</v>
      </c>
      <c r="BJ131">
        <v>9</v>
      </c>
      <c r="BK131">
        <v>19</v>
      </c>
      <c r="BL131">
        <v>21</v>
      </c>
      <c r="BM131">
        <v>4</v>
      </c>
      <c r="BN131">
        <v>12</v>
      </c>
      <c r="BO131">
        <v>16</v>
      </c>
      <c r="BP131">
        <v>10</v>
      </c>
      <c r="BQ131">
        <v>17</v>
      </c>
      <c r="BR131">
        <v>20</v>
      </c>
      <c r="BS131">
        <v>11</v>
      </c>
      <c r="BT131" s="7">
        <v>-6</v>
      </c>
    </row>
    <row r="132" spans="1:72">
      <c r="A132">
        <v>9598</v>
      </c>
      <c r="B132">
        <v>0</v>
      </c>
      <c r="C132">
        <v>1998</v>
      </c>
      <c r="D132" s="2">
        <v>43402.612384259257</v>
      </c>
      <c r="E132" t="s">
        <v>124</v>
      </c>
      <c r="F132" s="18">
        <v>2</v>
      </c>
      <c r="G132" s="19">
        <v>2</v>
      </c>
      <c r="H132" s="19">
        <v>1</v>
      </c>
      <c r="I132" s="19">
        <v>4</v>
      </c>
      <c r="J132" s="19">
        <v>1</v>
      </c>
      <c r="K132" s="19">
        <v>4</v>
      </c>
      <c r="L132" s="19">
        <v>2</v>
      </c>
      <c r="M132" s="19">
        <v>1</v>
      </c>
      <c r="N132" s="19">
        <v>4</v>
      </c>
      <c r="O132" s="19">
        <v>4</v>
      </c>
      <c r="P132" s="19">
        <v>2</v>
      </c>
      <c r="Q132" s="19">
        <v>4</v>
      </c>
      <c r="R132" s="19">
        <v>2</v>
      </c>
      <c r="S132" s="19">
        <v>5</v>
      </c>
      <c r="T132" s="19">
        <v>2</v>
      </c>
      <c r="U132" s="19">
        <v>5</v>
      </c>
      <c r="V132" s="19">
        <v>5</v>
      </c>
      <c r="W132" s="19">
        <v>5</v>
      </c>
      <c r="X132" s="19">
        <v>2</v>
      </c>
      <c r="Y132" s="19">
        <v>3</v>
      </c>
      <c r="Z132" s="19">
        <v>2</v>
      </c>
      <c r="AA132" s="20">
        <v>1</v>
      </c>
      <c r="AB132">
        <v>7</v>
      </c>
      <c r="AC132">
        <v>11</v>
      </c>
      <c r="AD132">
        <v>9</v>
      </c>
      <c r="AE132">
        <v>6</v>
      </c>
      <c r="AF132">
        <v>8</v>
      </c>
      <c r="AG132">
        <v>8</v>
      </c>
      <c r="AH132">
        <v>5</v>
      </c>
      <c r="AI132">
        <v>5</v>
      </c>
      <c r="AJ132">
        <v>5</v>
      </c>
      <c r="AK132">
        <v>11</v>
      </c>
      <c r="AL132">
        <v>5</v>
      </c>
      <c r="AM132">
        <v>10</v>
      </c>
      <c r="AN132">
        <v>7</v>
      </c>
      <c r="AO132">
        <v>4</v>
      </c>
      <c r="AP132">
        <v>8</v>
      </c>
      <c r="AQ132">
        <v>4</v>
      </c>
      <c r="AR132">
        <v>9</v>
      </c>
      <c r="AS132">
        <v>7</v>
      </c>
      <c r="AT132">
        <v>9</v>
      </c>
      <c r="AU132">
        <v>7</v>
      </c>
      <c r="AV132">
        <v>6</v>
      </c>
      <c r="AW132">
        <v>4</v>
      </c>
      <c r="AX132">
        <v>18</v>
      </c>
      <c r="AY132">
        <v>14</v>
      </c>
      <c r="AZ132">
        <v>19</v>
      </c>
      <c r="BA132">
        <v>10</v>
      </c>
      <c r="BB132">
        <v>9</v>
      </c>
      <c r="BC132">
        <v>17</v>
      </c>
      <c r="BD132">
        <v>8</v>
      </c>
      <c r="BE132">
        <v>16</v>
      </c>
      <c r="BF132">
        <v>5</v>
      </c>
      <c r="BG132">
        <v>2</v>
      </c>
      <c r="BH132">
        <v>22</v>
      </c>
      <c r="BI132">
        <v>11</v>
      </c>
      <c r="BJ132">
        <v>7</v>
      </c>
      <c r="BK132">
        <v>6</v>
      </c>
      <c r="BL132">
        <v>15</v>
      </c>
      <c r="BM132">
        <v>3</v>
      </c>
      <c r="BN132">
        <v>1</v>
      </c>
      <c r="BO132">
        <v>13</v>
      </c>
      <c r="BP132">
        <v>21</v>
      </c>
      <c r="BQ132">
        <v>20</v>
      </c>
      <c r="BR132">
        <v>12</v>
      </c>
      <c r="BS132">
        <v>4</v>
      </c>
      <c r="BT132" s="7">
        <v>-5</v>
      </c>
    </row>
    <row r="133" spans="1:72">
      <c r="A133">
        <v>9595</v>
      </c>
      <c r="B133">
        <v>0</v>
      </c>
      <c r="C133">
        <v>1997</v>
      </c>
      <c r="D133" s="2">
        <v>43402.612662037034</v>
      </c>
      <c r="E133" t="s">
        <v>125</v>
      </c>
      <c r="F133" s="18">
        <v>3</v>
      </c>
      <c r="G133" s="19">
        <v>2</v>
      </c>
      <c r="H133" s="19">
        <v>2</v>
      </c>
      <c r="I133" s="19">
        <v>5</v>
      </c>
      <c r="J133" s="19">
        <v>2</v>
      </c>
      <c r="K133" s="19">
        <v>3</v>
      </c>
      <c r="L133" s="19">
        <v>2</v>
      </c>
      <c r="M133" s="19">
        <v>2</v>
      </c>
      <c r="N133" s="19">
        <v>4</v>
      </c>
      <c r="O133" s="19">
        <v>5</v>
      </c>
      <c r="P133" s="19">
        <v>4</v>
      </c>
      <c r="Q133" s="19">
        <v>2</v>
      </c>
      <c r="R133" s="19">
        <v>4</v>
      </c>
      <c r="S133" s="19">
        <v>5</v>
      </c>
      <c r="T133" s="19">
        <v>5</v>
      </c>
      <c r="U133" s="19">
        <v>5</v>
      </c>
      <c r="V133" s="19">
        <v>4</v>
      </c>
      <c r="W133" s="19">
        <v>5</v>
      </c>
      <c r="X133" s="19">
        <v>5</v>
      </c>
      <c r="Y133" s="19">
        <v>1</v>
      </c>
      <c r="Z133" s="19">
        <v>2</v>
      </c>
      <c r="AA133" s="20">
        <v>1</v>
      </c>
      <c r="AB133">
        <v>5</v>
      </c>
      <c r="AC133">
        <v>6</v>
      </c>
      <c r="AD133">
        <v>12</v>
      </c>
      <c r="AE133">
        <v>11</v>
      </c>
      <c r="AF133">
        <v>8</v>
      </c>
      <c r="AG133">
        <v>7</v>
      </c>
      <c r="AH133">
        <v>5</v>
      </c>
      <c r="AI133">
        <v>6</v>
      </c>
      <c r="AJ133">
        <v>7</v>
      </c>
      <c r="AK133">
        <v>6</v>
      </c>
      <c r="AL133">
        <v>8</v>
      </c>
      <c r="AM133">
        <v>15</v>
      </c>
      <c r="AN133">
        <v>7</v>
      </c>
      <c r="AO133">
        <v>4</v>
      </c>
      <c r="AP133">
        <v>3</v>
      </c>
      <c r="AQ133">
        <v>4</v>
      </c>
      <c r="AR133">
        <v>5</v>
      </c>
      <c r="AS133">
        <v>7</v>
      </c>
      <c r="AT133">
        <v>14</v>
      </c>
      <c r="AU133">
        <v>3</v>
      </c>
      <c r="AV133">
        <v>4</v>
      </c>
      <c r="AW133">
        <v>4</v>
      </c>
      <c r="AX133">
        <v>20</v>
      </c>
      <c r="AY133">
        <v>10</v>
      </c>
      <c r="AZ133">
        <v>1</v>
      </c>
      <c r="BA133">
        <v>6</v>
      </c>
      <c r="BB133">
        <v>19</v>
      </c>
      <c r="BC133">
        <v>8</v>
      </c>
      <c r="BD133">
        <v>21</v>
      </c>
      <c r="BE133">
        <v>4</v>
      </c>
      <c r="BF133">
        <v>17</v>
      </c>
      <c r="BG133">
        <v>3</v>
      </c>
      <c r="BH133">
        <v>12</v>
      </c>
      <c r="BI133">
        <v>5</v>
      </c>
      <c r="BJ133">
        <v>7</v>
      </c>
      <c r="BK133">
        <v>18</v>
      </c>
      <c r="BL133">
        <v>22</v>
      </c>
      <c r="BM133">
        <v>16</v>
      </c>
      <c r="BN133">
        <v>11</v>
      </c>
      <c r="BO133">
        <v>9</v>
      </c>
      <c r="BP133">
        <v>2</v>
      </c>
      <c r="BQ133">
        <v>14</v>
      </c>
      <c r="BR133">
        <v>15</v>
      </c>
      <c r="BS133">
        <v>13</v>
      </c>
      <c r="BT133" s="7">
        <v>-11</v>
      </c>
    </row>
    <row r="134" spans="1:72">
      <c r="A134">
        <v>9604</v>
      </c>
      <c r="B134">
        <v>0</v>
      </c>
      <c r="C134">
        <v>1996</v>
      </c>
      <c r="D134" s="2">
        <v>43402.616990740738</v>
      </c>
      <c r="E134" t="s">
        <v>122</v>
      </c>
      <c r="F134" s="18">
        <v>2</v>
      </c>
      <c r="G134" s="19">
        <v>1</v>
      </c>
      <c r="H134" s="19">
        <v>1</v>
      </c>
      <c r="I134" s="19">
        <v>2</v>
      </c>
      <c r="J134" s="19">
        <v>2</v>
      </c>
      <c r="K134" s="19">
        <v>4</v>
      </c>
      <c r="L134" s="19">
        <v>1</v>
      </c>
      <c r="M134" s="19">
        <v>1</v>
      </c>
      <c r="N134" s="19">
        <v>2</v>
      </c>
      <c r="O134" s="19">
        <v>2</v>
      </c>
      <c r="P134" s="19">
        <v>2</v>
      </c>
      <c r="Q134" s="19">
        <v>3</v>
      </c>
      <c r="R134" s="19">
        <v>2</v>
      </c>
      <c r="S134" s="19">
        <v>4</v>
      </c>
      <c r="T134" s="19">
        <v>2</v>
      </c>
      <c r="U134" s="19">
        <v>4</v>
      </c>
      <c r="V134" s="19">
        <v>3</v>
      </c>
      <c r="W134" s="19">
        <v>4</v>
      </c>
      <c r="X134" s="19">
        <v>3</v>
      </c>
      <c r="Y134" s="19">
        <v>4</v>
      </c>
      <c r="Z134" s="19">
        <v>4</v>
      </c>
      <c r="AA134" s="20">
        <v>4</v>
      </c>
      <c r="AB134">
        <v>7</v>
      </c>
      <c r="AC134">
        <v>8</v>
      </c>
      <c r="AD134">
        <v>8</v>
      </c>
      <c r="AE134">
        <v>19</v>
      </c>
      <c r="AF134">
        <v>7</v>
      </c>
      <c r="AG134">
        <v>7</v>
      </c>
      <c r="AH134">
        <v>16</v>
      </c>
      <c r="AI134">
        <v>5</v>
      </c>
      <c r="AJ134">
        <v>9</v>
      </c>
      <c r="AK134">
        <v>6</v>
      </c>
      <c r="AL134">
        <v>3</v>
      </c>
      <c r="AM134">
        <v>15</v>
      </c>
      <c r="AN134">
        <v>22</v>
      </c>
      <c r="AO134">
        <v>18</v>
      </c>
      <c r="AP134">
        <v>6</v>
      </c>
      <c r="AQ134">
        <v>7</v>
      </c>
      <c r="AR134">
        <v>5</v>
      </c>
      <c r="AS134">
        <v>6</v>
      </c>
      <c r="AT134">
        <v>9</v>
      </c>
      <c r="AU134">
        <v>7</v>
      </c>
      <c r="AV134">
        <v>3</v>
      </c>
      <c r="AW134">
        <v>4</v>
      </c>
      <c r="AX134">
        <v>16</v>
      </c>
      <c r="AY134">
        <v>8</v>
      </c>
      <c r="AZ134">
        <v>12</v>
      </c>
      <c r="BA134">
        <v>11</v>
      </c>
      <c r="BB134">
        <v>14</v>
      </c>
      <c r="BC134">
        <v>21</v>
      </c>
      <c r="BD134">
        <v>13</v>
      </c>
      <c r="BE134">
        <v>5</v>
      </c>
      <c r="BF134">
        <v>4</v>
      </c>
      <c r="BG134">
        <v>7</v>
      </c>
      <c r="BH134">
        <v>15</v>
      </c>
      <c r="BI134">
        <v>2</v>
      </c>
      <c r="BJ134">
        <v>1</v>
      </c>
      <c r="BK134">
        <v>20</v>
      </c>
      <c r="BL134">
        <v>9</v>
      </c>
      <c r="BM134">
        <v>6</v>
      </c>
      <c r="BN134">
        <v>22</v>
      </c>
      <c r="BO134">
        <v>3</v>
      </c>
      <c r="BP134">
        <v>18</v>
      </c>
      <c r="BQ134">
        <v>19</v>
      </c>
      <c r="BR134">
        <v>17</v>
      </c>
      <c r="BS134">
        <v>10</v>
      </c>
      <c r="BT134" s="7">
        <v>-28</v>
      </c>
    </row>
    <row r="135" spans="1:72">
      <c r="A135">
        <v>9607</v>
      </c>
      <c r="B135">
        <v>0</v>
      </c>
      <c r="C135">
        <v>1994</v>
      </c>
      <c r="D135" s="2">
        <v>43402.617881944447</v>
      </c>
      <c r="E135" t="s">
        <v>128</v>
      </c>
      <c r="F135" s="18">
        <v>2</v>
      </c>
      <c r="G135" s="19">
        <v>5</v>
      </c>
      <c r="H135" s="19">
        <v>2</v>
      </c>
      <c r="I135" s="19">
        <v>5</v>
      </c>
      <c r="J135" s="19">
        <v>5</v>
      </c>
      <c r="K135" s="19">
        <v>4</v>
      </c>
      <c r="L135" s="19">
        <v>1</v>
      </c>
      <c r="M135" s="19">
        <v>1</v>
      </c>
      <c r="N135" s="19">
        <v>2</v>
      </c>
      <c r="O135" s="19">
        <v>2</v>
      </c>
      <c r="P135" s="19">
        <v>2</v>
      </c>
      <c r="Q135" s="19">
        <v>4</v>
      </c>
      <c r="R135" s="19">
        <v>2</v>
      </c>
      <c r="S135" s="19">
        <v>4</v>
      </c>
      <c r="T135" s="19">
        <v>4</v>
      </c>
      <c r="U135" s="19">
        <v>5</v>
      </c>
      <c r="V135" s="19">
        <v>2</v>
      </c>
      <c r="W135" s="19">
        <v>4</v>
      </c>
      <c r="X135" s="19">
        <v>2</v>
      </c>
      <c r="Y135" s="19">
        <v>1</v>
      </c>
      <c r="Z135" s="19">
        <v>4</v>
      </c>
      <c r="AA135" s="20">
        <v>2</v>
      </c>
      <c r="AB135">
        <v>15</v>
      </c>
      <c r="AC135">
        <v>8</v>
      </c>
      <c r="AD135">
        <v>22</v>
      </c>
      <c r="AE135">
        <v>8</v>
      </c>
      <c r="AF135">
        <v>12</v>
      </c>
      <c r="AG135">
        <v>10</v>
      </c>
      <c r="AH135">
        <v>7</v>
      </c>
      <c r="AI135">
        <v>8</v>
      </c>
      <c r="AJ135">
        <v>7</v>
      </c>
      <c r="AK135">
        <v>11</v>
      </c>
      <c r="AL135">
        <v>7</v>
      </c>
      <c r="AM135">
        <v>11</v>
      </c>
      <c r="AN135">
        <v>10</v>
      </c>
      <c r="AO135">
        <v>7</v>
      </c>
      <c r="AP135">
        <v>8</v>
      </c>
      <c r="AQ135">
        <v>8</v>
      </c>
      <c r="AR135">
        <v>12</v>
      </c>
      <c r="AS135">
        <v>8</v>
      </c>
      <c r="AT135">
        <v>8</v>
      </c>
      <c r="AU135">
        <v>8</v>
      </c>
      <c r="AV135">
        <v>7</v>
      </c>
      <c r="AW135">
        <v>6</v>
      </c>
      <c r="AX135">
        <v>1</v>
      </c>
      <c r="AY135">
        <v>17</v>
      </c>
      <c r="AZ135">
        <v>7</v>
      </c>
      <c r="BA135">
        <v>13</v>
      </c>
      <c r="BB135">
        <v>3</v>
      </c>
      <c r="BC135">
        <v>10</v>
      </c>
      <c r="BD135">
        <v>15</v>
      </c>
      <c r="BE135">
        <v>11</v>
      </c>
      <c r="BF135">
        <v>12</v>
      </c>
      <c r="BG135">
        <v>19</v>
      </c>
      <c r="BH135">
        <v>18</v>
      </c>
      <c r="BI135">
        <v>5</v>
      </c>
      <c r="BJ135">
        <v>4</v>
      </c>
      <c r="BK135">
        <v>22</v>
      </c>
      <c r="BL135">
        <v>14</v>
      </c>
      <c r="BM135">
        <v>6</v>
      </c>
      <c r="BN135">
        <v>2</v>
      </c>
      <c r="BO135">
        <v>8</v>
      </c>
      <c r="BP135">
        <v>9</v>
      </c>
      <c r="BQ135">
        <v>21</v>
      </c>
      <c r="BR135">
        <v>16</v>
      </c>
      <c r="BS135">
        <v>20</v>
      </c>
      <c r="BT135" s="7">
        <v>33</v>
      </c>
    </row>
    <row r="136" spans="1:72">
      <c r="A136">
        <v>9613</v>
      </c>
      <c r="B136">
        <v>0</v>
      </c>
      <c r="C136">
        <v>1996</v>
      </c>
      <c r="D136" s="2">
        <v>43402.621932870374</v>
      </c>
      <c r="E136" t="s">
        <v>146</v>
      </c>
      <c r="F136" s="18">
        <v>4</v>
      </c>
      <c r="G136" s="19">
        <v>4</v>
      </c>
      <c r="H136" s="19">
        <v>3</v>
      </c>
      <c r="I136" s="19">
        <v>4</v>
      </c>
      <c r="J136" s="19">
        <v>2</v>
      </c>
      <c r="K136" s="19">
        <v>4</v>
      </c>
      <c r="L136" s="19">
        <v>2</v>
      </c>
      <c r="M136" s="19">
        <v>1</v>
      </c>
      <c r="N136" s="19">
        <v>4</v>
      </c>
      <c r="O136" s="19">
        <v>4</v>
      </c>
      <c r="P136" s="19">
        <v>2</v>
      </c>
      <c r="Q136" s="19">
        <v>3</v>
      </c>
      <c r="R136" s="19">
        <v>4</v>
      </c>
      <c r="S136" s="19">
        <v>4</v>
      </c>
      <c r="T136" s="19">
        <v>4</v>
      </c>
      <c r="U136" s="19">
        <v>4</v>
      </c>
      <c r="V136" s="19">
        <v>4</v>
      </c>
      <c r="W136" s="19">
        <v>4</v>
      </c>
      <c r="X136" s="19">
        <v>4</v>
      </c>
      <c r="Y136" s="19">
        <v>2</v>
      </c>
      <c r="Z136" s="19">
        <v>2</v>
      </c>
      <c r="AA136" s="20">
        <v>1</v>
      </c>
      <c r="AB136">
        <v>5</v>
      </c>
      <c r="AC136">
        <v>9</v>
      </c>
      <c r="AD136">
        <v>22</v>
      </c>
      <c r="AE136">
        <v>8</v>
      </c>
      <c r="AF136">
        <v>8</v>
      </c>
      <c r="AG136">
        <v>10</v>
      </c>
      <c r="AH136">
        <v>6</v>
      </c>
      <c r="AI136">
        <v>5</v>
      </c>
      <c r="AJ136">
        <v>10</v>
      </c>
      <c r="AK136">
        <v>5</v>
      </c>
      <c r="AL136">
        <v>17</v>
      </c>
      <c r="AM136">
        <v>10</v>
      </c>
      <c r="AN136">
        <v>10</v>
      </c>
      <c r="AO136">
        <v>6</v>
      </c>
      <c r="AP136">
        <v>6</v>
      </c>
      <c r="AQ136">
        <v>9</v>
      </c>
      <c r="AR136">
        <v>3</v>
      </c>
      <c r="AS136">
        <v>7</v>
      </c>
      <c r="AT136">
        <v>7</v>
      </c>
      <c r="AU136">
        <v>7</v>
      </c>
      <c r="AV136">
        <v>6</v>
      </c>
      <c r="AW136">
        <v>6</v>
      </c>
      <c r="AX136">
        <v>12</v>
      </c>
      <c r="AY136">
        <v>17</v>
      </c>
      <c r="AZ136">
        <v>19</v>
      </c>
      <c r="BA136">
        <v>18</v>
      </c>
      <c r="BB136">
        <v>5</v>
      </c>
      <c r="BC136">
        <v>21</v>
      </c>
      <c r="BD136">
        <v>9</v>
      </c>
      <c r="BE136">
        <v>4</v>
      </c>
      <c r="BF136">
        <v>20</v>
      </c>
      <c r="BG136">
        <v>7</v>
      </c>
      <c r="BH136">
        <v>1</v>
      </c>
      <c r="BI136">
        <v>13</v>
      </c>
      <c r="BJ136">
        <v>6</v>
      </c>
      <c r="BK136">
        <v>14</v>
      </c>
      <c r="BL136">
        <v>22</v>
      </c>
      <c r="BM136">
        <v>2</v>
      </c>
      <c r="BN136">
        <v>15</v>
      </c>
      <c r="BO136">
        <v>10</v>
      </c>
      <c r="BP136">
        <v>3</v>
      </c>
      <c r="BQ136">
        <v>16</v>
      </c>
      <c r="BR136">
        <v>11</v>
      </c>
      <c r="BS136">
        <v>8</v>
      </c>
      <c r="BT136" s="7">
        <v>-32</v>
      </c>
    </row>
    <row r="137" spans="1:72">
      <c r="A137">
        <v>9636</v>
      </c>
      <c r="B137">
        <v>0</v>
      </c>
      <c r="C137">
        <v>1998</v>
      </c>
      <c r="D137" s="2">
        <v>43402.639537037037</v>
      </c>
      <c r="E137" t="s">
        <v>123</v>
      </c>
      <c r="F137" s="18">
        <v>5</v>
      </c>
      <c r="G137" s="19">
        <v>5</v>
      </c>
      <c r="H137" s="19">
        <v>1</v>
      </c>
      <c r="I137" s="19">
        <v>5</v>
      </c>
      <c r="J137" s="19">
        <v>1</v>
      </c>
      <c r="K137" s="19">
        <v>4</v>
      </c>
      <c r="L137" s="19">
        <v>4</v>
      </c>
      <c r="M137" s="19">
        <v>1</v>
      </c>
      <c r="N137" s="19">
        <v>5</v>
      </c>
      <c r="O137" s="19">
        <v>5</v>
      </c>
      <c r="P137" s="19">
        <v>2</v>
      </c>
      <c r="Q137" s="19">
        <v>5</v>
      </c>
      <c r="R137" s="19">
        <v>3</v>
      </c>
      <c r="S137" s="19">
        <v>5</v>
      </c>
      <c r="T137" s="19">
        <v>3</v>
      </c>
      <c r="U137" s="19">
        <v>4</v>
      </c>
      <c r="V137" s="19">
        <v>5</v>
      </c>
      <c r="W137" s="19">
        <v>3</v>
      </c>
      <c r="X137" s="19">
        <v>1</v>
      </c>
      <c r="Y137" s="19">
        <v>5</v>
      </c>
      <c r="Z137" s="19">
        <v>3</v>
      </c>
      <c r="AA137" s="20">
        <v>1</v>
      </c>
      <c r="AB137">
        <v>5</v>
      </c>
      <c r="AC137">
        <v>6</v>
      </c>
      <c r="AD137">
        <v>22</v>
      </c>
      <c r="AE137">
        <v>5</v>
      </c>
      <c r="AF137">
        <v>4</v>
      </c>
      <c r="AG137">
        <v>10</v>
      </c>
      <c r="AH137">
        <v>13</v>
      </c>
      <c r="AI137">
        <v>6</v>
      </c>
      <c r="AJ137">
        <v>5</v>
      </c>
      <c r="AK137">
        <v>5</v>
      </c>
      <c r="AL137">
        <v>6</v>
      </c>
      <c r="AM137">
        <v>5</v>
      </c>
      <c r="AN137">
        <v>6</v>
      </c>
      <c r="AO137">
        <v>3</v>
      </c>
      <c r="AP137">
        <v>4</v>
      </c>
      <c r="AQ137">
        <v>4</v>
      </c>
      <c r="AR137">
        <v>3</v>
      </c>
      <c r="AS137">
        <v>3</v>
      </c>
      <c r="AT137">
        <v>10</v>
      </c>
      <c r="AU137">
        <v>7</v>
      </c>
      <c r="AV137">
        <v>5</v>
      </c>
      <c r="AW137">
        <v>4</v>
      </c>
      <c r="AX137">
        <v>13</v>
      </c>
      <c r="AY137">
        <v>10</v>
      </c>
      <c r="AZ137">
        <v>1</v>
      </c>
      <c r="BA137">
        <v>20</v>
      </c>
      <c r="BB137">
        <v>15</v>
      </c>
      <c r="BC137">
        <v>14</v>
      </c>
      <c r="BD137">
        <v>2</v>
      </c>
      <c r="BE137">
        <v>8</v>
      </c>
      <c r="BF137">
        <v>11</v>
      </c>
      <c r="BG137">
        <v>3</v>
      </c>
      <c r="BH137">
        <v>6</v>
      </c>
      <c r="BI137">
        <v>18</v>
      </c>
      <c r="BJ137">
        <v>21</v>
      </c>
      <c r="BK137">
        <v>19</v>
      </c>
      <c r="BL137">
        <v>17</v>
      </c>
      <c r="BM137">
        <v>9</v>
      </c>
      <c r="BN137">
        <v>4</v>
      </c>
      <c r="BO137">
        <v>16</v>
      </c>
      <c r="BP137">
        <v>12</v>
      </c>
      <c r="BQ137">
        <v>5</v>
      </c>
      <c r="BR137">
        <v>7</v>
      </c>
      <c r="BS137">
        <v>22</v>
      </c>
      <c r="BT137" s="7">
        <v>36</v>
      </c>
    </row>
    <row r="138" spans="1:72">
      <c r="A138">
        <v>9072</v>
      </c>
      <c r="B138">
        <v>0</v>
      </c>
      <c r="C138">
        <v>1995</v>
      </c>
      <c r="D138" s="2">
        <v>43402.648379629631</v>
      </c>
      <c r="E138" t="s">
        <v>115</v>
      </c>
      <c r="F138" s="18">
        <v>2</v>
      </c>
      <c r="G138" s="19">
        <v>1</v>
      </c>
      <c r="H138" s="19">
        <v>1</v>
      </c>
      <c r="I138" s="19">
        <v>2</v>
      </c>
      <c r="J138" s="19">
        <v>3</v>
      </c>
      <c r="K138" s="19">
        <v>3</v>
      </c>
      <c r="L138" s="19">
        <v>1</v>
      </c>
      <c r="M138" s="19">
        <v>1</v>
      </c>
      <c r="N138" s="19">
        <v>4</v>
      </c>
      <c r="O138" s="19">
        <v>4</v>
      </c>
      <c r="P138" s="19">
        <v>3</v>
      </c>
      <c r="Q138" s="19">
        <v>5</v>
      </c>
      <c r="R138" s="19">
        <v>2</v>
      </c>
      <c r="S138" s="19">
        <v>5</v>
      </c>
      <c r="T138" s="19">
        <v>3</v>
      </c>
      <c r="U138" s="19">
        <v>3</v>
      </c>
      <c r="V138" s="19">
        <v>3</v>
      </c>
      <c r="W138" s="19">
        <v>3</v>
      </c>
      <c r="X138" s="19">
        <v>4</v>
      </c>
      <c r="Y138" s="19">
        <v>5</v>
      </c>
      <c r="Z138" s="19">
        <v>4</v>
      </c>
      <c r="AA138" s="20">
        <v>5</v>
      </c>
      <c r="AB138">
        <v>8</v>
      </c>
      <c r="AC138">
        <v>6</v>
      </c>
      <c r="AD138">
        <v>11</v>
      </c>
      <c r="AE138">
        <v>8</v>
      </c>
      <c r="AF138">
        <v>10</v>
      </c>
      <c r="AG138">
        <v>7</v>
      </c>
      <c r="AH138">
        <v>5</v>
      </c>
      <c r="AI138">
        <v>5</v>
      </c>
      <c r="AJ138">
        <v>13</v>
      </c>
      <c r="AK138">
        <v>11</v>
      </c>
      <c r="AL138">
        <v>10</v>
      </c>
      <c r="AM138">
        <v>8</v>
      </c>
      <c r="AN138">
        <v>5</v>
      </c>
      <c r="AO138">
        <v>6</v>
      </c>
      <c r="AP138">
        <v>8</v>
      </c>
      <c r="AQ138">
        <v>6</v>
      </c>
      <c r="AR138">
        <v>7</v>
      </c>
      <c r="AS138">
        <v>6</v>
      </c>
      <c r="AT138">
        <v>8</v>
      </c>
      <c r="AU138">
        <v>5</v>
      </c>
      <c r="AV138">
        <v>6</v>
      </c>
      <c r="AW138">
        <v>5</v>
      </c>
      <c r="AX138">
        <v>9</v>
      </c>
      <c r="AY138">
        <v>15</v>
      </c>
      <c r="AZ138">
        <v>11</v>
      </c>
      <c r="BA138">
        <v>5</v>
      </c>
      <c r="BB138">
        <v>12</v>
      </c>
      <c r="BC138">
        <v>20</v>
      </c>
      <c r="BD138">
        <v>17</v>
      </c>
      <c r="BE138">
        <v>13</v>
      </c>
      <c r="BF138">
        <v>6</v>
      </c>
      <c r="BG138">
        <v>8</v>
      </c>
      <c r="BH138">
        <v>3</v>
      </c>
      <c r="BI138">
        <v>7</v>
      </c>
      <c r="BJ138">
        <v>10</v>
      </c>
      <c r="BK138">
        <v>2</v>
      </c>
      <c r="BL138">
        <v>1</v>
      </c>
      <c r="BM138">
        <v>22</v>
      </c>
      <c r="BN138">
        <v>16</v>
      </c>
      <c r="BO138">
        <v>21</v>
      </c>
      <c r="BP138">
        <v>4</v>
      </c>
      <c r="BQ138">
        <v>18</v>
      </c>
      <c r="BR138">
        <v>19</v>
      </c>
      <c r="BS138">
        <v>14</v>
      </c>
      <c r="BT138" s="7">
        <v>9</v>
      </c>
    </row>
    <row r="139" spans="1:72">
      <c r="A139">
        <v>9650</v>
      </c>
      <c r="B139">
        <v>1</v>
      </c>
      <c r="C139">
        <v>1973</v>
      </c>
      <c r="D139" s="2">
        <v>43402.648611111108</v>
      </c>
      <c r="E139" t="s">
        <v>162</v>
      </c>
      <c r="F139" s="18">
        <v>5</v>
      </c>
      <c r="G139" s="19">
        <v>4</v>
      </c>
      <c r="H139" s="19">
        <v>1</v>
      </c>
      <c r="I139" s="19">
        <v>4</v>
      </c>
      <c r="J139" s="19">
        <v>2</v>
      </c>
      <c r="K139" s="19">
        <v>4</v>
      </c>
      <c r="L139" s="19">
        <v>2</v>
      </c>
      <c r="M139" s="19">
        <v>2</v>
      </c>
      <c r="N139" s="19">
        <v>2</v>
      </c>
      <c r="O139" s="19">
        <v>2</v>
      </c>
      <c r="P139" s="19">
        <v>2</v>
      </c>
      <c r="Q139" s="19">
        <v>4</v>
      </c>
      <c r="R139" s="19">
        <v>2</v>
      </c>
      <c r="S139" s="19">
        <v>5</v>
      </c>
      <c r="T139" s="19">
        <v>2</v>
      </c>
      <c r="U139" s="19">
        <v>4</v>
      </c>
      <c r="V139" s="19">
        <v>4</v>
      </c>
      <c r="W139" s="19">
        <v>3</v>
      </c>
      <c r="X139" s="19">
        <v>2</v>
      </c>
      <c r="Y139" s="19">
        <v>3</v>
      </c>
      <c r="Z139" s="19">
        <v>3</v>
      </c>
      <c r="AA139" s="20">
        <v>2</v>
      </c>
      <c r="AB139">
        <v>8</v>
      </c>
      <c r="AC139">
        <v>11</v>
      </c>
      <c r="AD139">
        <v>27</v>
      </c>
      <c r="AE139">
        <v>8</v>
      </c>
      <c r="AF139">
        <v>8</v>
      </c>
      <c r="AG139">
        <v>11</v>
      </c>
      <c r="AH139">
        <v>12</v>
      </c>
      <c r="AI139">
        <v>7</v>
      </c>
      <c r="AJ139">
        <v>10</v>
      </c>
      <c r="AK139">
        <v>12</v>
      </c>
      <c r="AL139">
        <v>14</v>
      </c>
      <c r="AM139">
        <v>9</v>
      </c>
      <c r="AN139">
        <v>5</v>
      </c>
      <c r="AO139">
        <v>9</v>
      </c>
      <c r="AP139">
        <v>13</v>
      </c>
      <c r="AQ139">
        <v>3</v>
      </c>
      <c r="AR139">
        <v>8</v>
      </c>
      <c r="AS139">
        <v>8</v>
      </c>
      <c r="AT139">
        <v>19</v>
      </c>
      <c r="AU139">
        <v>11</v>
      </c>
      <c r="AV139">
        <v>7</v>
      </c>
      <c r="AW139">
        <v>7</v>
      </c>
      <c r="AX139">
        <v>2</v>
      </c>
      <c r="AY139">
        <v>20</v>
      </c>
      <c r="AZ139">
        <v>12</v>
      </c>
      <c r="BA139">
        <v>7</v>
      </c>
      <c r="BB139">
        <v>6</v>
      </c>
      <c r="BC139">
        <v>11</v>
      </c>
      <c r="BD139">
        <v>4</v>
      </c>
      <c r="BE139">
        <v>14</v>
      </c>
      <c r="BF139">
        <v>18</v>
      </c>
      <c r="BG139">
        <v>21</v>
      </c>
      <c r="BH139">
        <v>1</v>
      </c>
      <c r="BI139">
        <v>8</v>
      </c>
      <c r="BJ139">
        <v>16</v>
      </c>
      <c r="BK139">
        <v>22</v>
      </c>
      <c r="BL139">
        <v>3</v>
      </c>
      <c r="BM139">
        <v>9</v>
      </c>
      <c r="BN139">
        <v>15</v>
      </c>
      <c r="BO139">
        <v>17</v>
      </c>
      <c r="BP139">
        <v>10</v>
      </c>
      <c r="BQ139">
        <v>13</v>
      </c>
      <c r="BR139">
        <v>19</v>
      </c>
      <c r="BS139">
        <v>5</v>
      </c>
      <c r="BT139" s="7">
        <v>-19</v>
      </c>
    </row>
    <row r="140" spans="1:72">
      <c r="A140">
        <v>9672</v>
      </c>
      <c r="B140">
        <v>0</v>
      </c>
      <c r="C140">
        <v>1996</v>
      </c>
      <c r="D140" s="2">
        <v>43402.668229166666</v>
      </c>
      <c r="E140" t="s">
        <v>122</v>
      </c>
      <c r="F140" s="18">
        <v>2</v>
      </c>
      <c r="G140" s="19">
        <v>2</v>
      </c>
      <c r="H140" s="19">
        <v>5</v>
      </c>
      <c r="I140" s="19">
        <v>1</v>
      </c>
      <c r="J140" s="19">
        <v>2</v>
      </c>
      <c r="K140" s="19">
        <v>3</v>
      </c>
      <c r="L140" s="19">
        <v>4</v>
      </c>
      <c r="M140" s="19">
        <v>1</v>
      </c>
      <c r="N140" s="19">
        <v>4</v>
      </c>
      <c r="O140" s="19">
        <v>4</v>
      </c>
      <c r="P140" s="19">
        <v>4</v>
      </c>
      <c r="Q140" s="19">
        <v>5</v>
      </c>
      <c r="R140" s="19">
        <v>4</v>
      </c>
      <c r="S140" s="19">
        <v>5</v>
      </c>
      <c r="T140" s="19">
        <v>4</v>
      </c>
      <c r="U140" s="19">
        <v>3</v>
      </c>
      <c r="V140" s="19">
        <v>3</v>
      </c>
      <c r="W140" s="19">
        <v>3</v>
      </c>
      <c r="X140" s="19">
        <v>4</v>
      </c>
      <c r="Y140" s="19">
        <v>2</v>
      </c>
      <c r="Z140" s="19">
        <v>4</v>
      </c>
      <c r="AA140" s="20">
        <v>1</v>
      </c>
      <c r="AB140">
        <v>2</v>
      </c>
      <c r="AC140">
        <v>1</v>
      </c>
      <c r="AD140">
        <v>16</v>
      </c>
      <c r="AE140">
        <v>2</v>
      </c>
      <c r="AF140">
        <v>2</v>
      </c>
      <c r="AG140">
        <v>12</v>
      </c>
      <c r="AH140">
        <v>1</v>
      </c>
      <c r="AI140">
        <v>6</v>
      </c>
      <c r="AJ140">
        <v>2</v>
      </c>
      <c r="AK140">
        <v>8</v>
      </c>
      <c r="AL140">
        <v>2</v>
      </c>
      <c r="AM140">
        <v>6</v>
      </c>
      <c r="AN140">
        <v>5</v>
      </c>
      <c r="AO140">
        <v>6</v>
      </c>
      <c r="AP140">
        <v>5</v>
      </c>
      <c r="AQ140">
        <v>1</v>
      </c>
      <c r="AR140">
        <v>2</v>
      </c>
      <c r="AS140">
        <v>1</v>
      </c>
      <c r="AT140">
        <v>3</v>
      </c>
      <c r="AU140">
        <v>6</v>
      </c>
      <c r="AV140">
        <v>6</v>
      </c>
      <c r="AW140">
        <v>4</v>
      </c>
      <c r="AX140">
        <v>14</v>
      </c>
      <c r="AY140">
        <v>15</v>
      </c>
      <c r="AZ140">
        <v>11</v>
      </c>
      <c r="BA140">
        <v>20</v>
      </c>
      <c r="BB140">
        <v>17</v>
      </c>
      <c r="BC140">
        <v>10</v>
      </c>
      <c r="BD140">
        <v>21</v>
      </c>
      <c r="BE140">
        <v>5</v>
      </c>
      <c r="BF140">
        <v>19</v>
      </c>
      <c r="BG140">
        <v>8</v>
      </c>
      <c r="BH140">
        <v>16</v>
      </c>
      <c r="BI140">
        <v>4</v>
      </c>
      <c r="BJ140">
        <v>2</v>
      </c>
      <c r="BK140">
        <v>3</v>
      </c>
      <c r="BL140">
        <v>6</v>
      </c>
      <c r="BM140">
        <v>13</v>
      </c>
      <c r="BN140">
        <v>22</v>
      </c>
      <c r="BO140">
        <v>18</v>
      </c>
      <c r="BP140">
        <v>12</v>
      </c>
      <c r="BQ140">
        <v>7</v>
      </c>
      <c r="BR140">
        <v>9</v>
      </c>
      <c r="BS140">
        <v>1</v>
      </c>
      <c r="BT140" s="7">
        <v>27</v>
      </c>
    </row>
    <row r="141" spans="1:72">
      <c r="A141">
        <v>9624</v>
      </c>
      <c r="B141">
        <v>1</v>
      </c>
      <c r="C141">
        <v>1967</v>
      </c>
      <c r="D141" s="2">
        <v>43402.673981481479</v>
      </c>
      <c r="E141" t="s">
        <v>120</v>
      </c>
      <c r="F141" s="18">
        <v>4</v>
      </c>
      <c r="G141" s="19">
        <v>2</v>
      </c>
      <c r="H141" s="19">
        <v>1</v>
      </c>
      <c r="I141" s="19">
        <v>4</v>
      </c>
      <c r="J141" s="19">
        <v>1</v>
      </c>
      <c r="K141" s="19">
        <v>2</v>
      </c>
      <c r="L141" s="19">
        <v>1</v>
      </c>
      <c r="M141" s="19">
        <v>1</v>
      </c>
      <c r="N141" s="19">
        <v>1</v>
      </c>
      <c r="O141" s="19">
        <v>1</v>
      </c>
      <c r="P141" s="19">
        <v>2</v>
      </c>
      <c r="Q141" s="19">
        <v>1</v>
      </c>
      <c r="R141" s="19">
        <v>2</v>
      </c>
      <c r="S141" s="19">
        <v>5</v>
      </c>
      <c r="T141" s="19">
        <v>2</v>
      </c>
      <c r="U141" s="19">
        <v>2</v>
      </c>
      <c r="V141" s="19">
        <v>2</v>
      </c>
      <c r="W141" s="19">
        <v>2</v>
      </c>
      <c r="X141" s="19">
        <v>2</v>
      </c>
      <c r="Y141" s="19">
        <v>4</v>
      </c>
      <c r="Z141" s="19">
        <v>4</v>
      </c>
      <c r="AA141" s="20">
        <v>2</v>
      </c>
      <c r="AB141">
        <v>7</v>
      </c>
      <c r="AC141">
        <v>6</v>
      </c>
      <c r="AD141">
        <v>6</v>
      </c>
      <c r="AE141">
        <v>5</v>
      </c>
      <c r="AF141">
        <v>5</v>
      </c>
      <c r="AG141">
        <v>10</v>
      </c>
      <c r="AH141">
        <v>5</v>
      </c>
      <c r="AI141">
        <v>5</v>
      </c>
      <c r="AJ141">
        <v>4</v>
      </c>
      <c r="AK141">
        <v>5</v>
      </c>
      <c r="AL141">
        <v>5</v>
      </c>
      <c r="AM141">
        <v>7</v>
      </c>
      <c r="AN141">
        <v>7</v>
      </c>
      <c r="AO141">
        <v>5</v>
      </c>
      <c r="AP141">
        <v>5</v>
      </c>
      <c r="AQ141">
        <v>12</v>
      </c>
      <c r="AR141">
        <v>11</v>
      </c>
      <c r="AS141">
        <v>11</v>
      </c>
      <c r="AT141">
        <v>8</v>
      </c>
      <c r="AU141">
        <v>6</v>
      </c>
      <c r="AV141">
        <v>5</v>
      </c>
      <c r="AW141">
        <v>5</v>
      </c>
      <c r="AX141">
        <v>17</v>
      </c>
      <c r="AY141">
        <v>4</v>
      </c>
      <c r="AZ141">
        <v>13</v>
      </c>
      <c r="BA141">
        <v>14</v>
      </c>
      <c r="BB141">
        <v>8</v>
      </c>
      <c r="BC141">
        <v>3</v>
      </c>
      <c r="BD141">
        <v>22</v>
      </c>
      <c r="BE141">
        <v>12</v>
      </c>
      <c r="BF141">
        <v>20</v>
      </c>
      <c r="BG141">
        <v>19</v>
      </c>
      <c r="BH141">
        <v>11</v>
      </c>
      <c r="BI141">
        <v>21</v>
      </c>
      <c r="BJ141">
        <v>9</v>
      </c>
      <c r="BK141">
        <v>7</v>
      </c>
      <c r="BL141">
        <v>2</v>
      </c>
      <c r="BM141">
        <v>1</v>
      </c>
      <c r="BN141">
        <v>18</v>
      </c>
      <c r="BO141">
        <v>6</v>
      </c>
      <c r="BP141">
        <v>5</v>
      </c>
      <c r="BQ141">
        <v>10</v>
      </c>
      <c r="BR141">
        <v>16</v>
      </c>
      <c r="BS141">
        <v>15</v>
      </c>
      <c r="BT141" s="7">
        <v>-2</v>
      </c>
    </row>
    <row r="142" spans="1:72">
      <c r="A142">
        <v>9683</v>
      </c>
      <c r="B142">
        <v>0</v>
      </c>
      <c r="C142">
        <v>1992</v>
      </c>
      <c r="D142" s="2">
        <v>43402.676539351851</v>
      </c>
      <c r="E142" t="s">
        <v>163</v>
      </c>
      <c r="F142" s="18">
        <v>2</v>
      </c>
      <c r="G142" s="19">
        <v>1</v>
      </c>
      <c r="H142" s="19">
        <v>1</v>
      </c>
      <c r="I142" s="19">
        <v>4</v>
      </c>
      <c r="J142" s="19">
        <v>1</v>
      </c>
      <c r="K142" s="19">
        <v>4</v>
      </c>
      <c r="L142" s="19">
        <v>1</v>
      </c>
      <c r="M142" s="19">
        <v>1</v>
      </c>
      <c r="N142" s="19">
        <v>2</v>
      </c>
      <c r="O142" s="19">
        <v>2</v>
      </c>
      <c r="P142" s="19">
        <v>3</v>
      </c>
      <c r="Q142" s="19">
        <v>4</v>
      </c>
      <c r="R142" s="19">
        <v>2</v>
      </c>
      <c r="S142" s="19">
        <v>5</v>
      </c>
      <c r="T142" s="19">
        <v>4</v>
      </c>
      <c r="U142" s="19">
        <v>2</v>
      </c>
      <c r="V142" s="19">
        <v>5</v>
      </c>
      <c r="W142" s="19">
        <v>4</v>
      </c>
      <c r="X142" s="19">
        <v>4</v>
      </c>
      <c r="Y142" s="19">
        <v>2</v>
      </c>
      <c r="Z142" s="19">
        <v>4</v>
      </c>
      <c r="AA142" s="20">
        <v>3</v>
      </c>
      <c r="AB142">
        <v>13</v>
      </c>
      <c r="AC142">
        <v>6</v>
      </c>
      <c r="AD142">
        <v>7</v>
      </c>
      <c r="AE142">
        <v>3</v>
      </c>
      <c r="AF142">
        <v>4</v>
      </c>
      <c r="AG142">
        <v>11</v>
      </c>
      <c r="AH142">
        <v>4</v>
      </c>
      <c r="AI142">
        <v>3</v>
      </c>
      <c r="AJ142">
        <v>6</v>
      </c>
      <c r="AK142">
        <v>5</v>
      </c>
      <c r="AL142">
        <v>9</v>
      </c>
      <c r="AM142">
        <v>5</v>
      </c>
      <c r="AN142">
        <v>3</v>
      </c>
      <c r="AO142">
        <v>3</v>
      </c>
      <c r="AP142">
        <v>4</v>
      </c>
      <c r="AQ142">
        <v>6</v>
      </c>
      <c r="AR142">
        <v>2</v>
      </c>
      <c r="AS142">
        <v>4</v>
      </c>
      <c r="AT142">
        <v>6</v>
      </c>
      <c r="AU142">
        <v>4</v>
      </c>
      <c r="AV142">
        <v>3</v>
      </c>
      <c r="AW142">
        <v>3</v>
      </c>
      <c r="AX142">
        <v>16</v>
      </c>
      <c r="AY142">
        <v>2</v>
      </c>
      <c r="AZ142">
        <v>5</v>
      </c>
      <c r="BA142">
        <v>20</v>
      </c>
      <c r="BB142">
        <v>4</v>
      </c>
      <c r="BC142">
        <v>11</v>
      </c>
      <c r="BD142">
        <v>19</v>
      </c>
      <c r="BE142">
        <v>12</v>
      </c>
      <c r="BF142">
        <v>14</v>
      </c>
      <c r="BG142">
        <v>7</v>
      </c>
      <c r="BH142">
        <v>1</v>
      </c>
      <c r="BI142">
        <v>21</v>
      </c>
      <c r="BJ142">
        <v>13</v>
      </c>
      <c r="BK142">
        <v>8</v>
      </c>
      <c r="BL142">
        <v>18</v>
      </c>
      <c r="BM142">
        <v>6</v>
      </c>
      <c r="BN142">
        <v>9</v>
      </c>
      <c r="BO142">
        <v>17</v>
      </c>
      <c r="BP142">
        <v>22</v>
      </c>
      <c r="BQ142">
        <v>10</v>
      </c>
      <c r="BR142">
        <v>3</v>
      </c>
      <c r="BS142">
        <v>15</v>
      </c>
      <c r="BT142" s="7">
        <v>16</v>
      </c>
    </row>
    <row r="143" spans="1:72">
      <c r="A143">
        <v>9693</v>
      </c>
      <c r="B143">
        <v>0</v>
      </c>
      <c r="C143">
        <v>1995</v>
      </c>
      <c r="D143" s="2">
        <v>43402.682615740741</v>
      </c>
      <c r="E143" t="s">
        <v>122</v>
      </c>
      <c r="F143" s="18">
        <v>4</v>
      </c>
      <c r="G143" s="19">
        <v>5</v>
      </c>
      <c r="H143" s="19">
        <v>4</v>
      </c>
      <c r="I143" s="19">
        <v>4</v>
      </c>
      <c r="J143" s="19">
        <v>1</v>
      </c>
      <c r="K143" s="19">
        <v>4</v>
      </c>
      <c r="L143" s="19">
        <v>1</v>
      </c>
      <c r="M143" s="19">
        <v>1</v>
      </c>
      <c r="N143" s="19">
        <v>2</v>
      </c>
      <c r="O143" s="19">
        <v>2</v>
      </c>
      <c r="P143" s="19">
        <v>2</v>
      </c>
      <c r="Q143" s="19">
        <v>2</v>
      </c>
      <c r="R143" s="19">
        <v>4</v>
      </c>
      <c r="S143" s="19">
        <v>5</v>
      </c>
      <c r="T143" s="19">
        <v>4</v>
      </c>
      <c r="U143" s="19">
        <v>5</v>
      </c>
      <c r="V143" s="19">
        <v>4</v>
      </c>
      <c r="W143" s="19">
        <v>4</v>
      </c>
      <c r="X143" s="19">
        <v>4</v>
      </c>
      <c r="Y143" s="19">
        <v>5</v>
      </c>
      <c r="Z143" s="19">
        <v>4</v>
      </c>
      <c r="AA143" s="20">
        <v>1</v>
      </c>
      <c r="AB143">
        <v>6</v>
      </c>
      <c r="AC143">
        <v>8</v>
      </c>
      <c r="AD143">
        <v>9</v>
      </c>
      <c r="AE143">
        <v>24</v>
      </c>
      <c r="AF143">
        <v>6</v>
      </c>
      <c r="AG143">
        <v>10</v>
      </c>
      <c r="AH143">
        <v>4</v>
      </c>
      <c r="AI143">
        <v>5</v>
      </c>
      <c r="AJ143">
        <v>11</v>
      </c>
      <c r="AK143">
        <v>20</v>
      </c>
      <c r="AL143">
        <v>6</v>
      </c>
      <c r="AM143">
        <v>10</v>
      </c>
      <c r="AN143">
        <v>14</v>
      </c>
      <c r="AO143">
        <v>4</v>
      </c>
      <c r="AP143">
        <v>18</v>
      </c>
      <c r="AQ143">
        <v>5</v>
      </c>
      <c r="AR143">
        <v>4</v>
      </c>
      <c r="AS143">
        <v>4</v>
      </c>
      <c r="AT143">
        <v>9</v>
      </c>
      <c r="AU143">
        <v>4</v>
      </c>
      <c r="AV143">
        <v>3</v>
      </c>
      <c r="AW143">
        <v>4</v>
      </c>
      <c r="AX143">
        <v>7</v>
      </c>
      <c r="AY143">
        <v>12</v>
      </c>
      <c r="AZ143">
        <v>10</v>
      </c>
      <c r="BA143">
        <v>2</v>
      </c>
      <c r="BB143">
        <v>9</v>
      </c>
      <c r="BC143">
        <v>11</v>
      </c>
      <c r="BD143">
        <v>6</v>
      </c>
      <c r="BE143">
        <v>3</v>
      </c>
      <c r="BF143">
        <v>5</v>
      </c>
      <c r="BG143">
        <v>4</v>
      </c>
      <c r="BH143">
        <v>13</v>
      </c>
      <c r="BI143">
        <v>21</v>
      </c>
      <c r="BJ143">
        <v>14</v>
      </c>
      <c r="BK143">
        <v>18</v>
      </c>
      <c r="BL143">
        <v>1</v>
      </c>
      <c r="BM143">
        <v>8</v>
      </c>
      <c r="BN143">
        <v>15</v>
      </c>
      <c r="BO143">
        <v>22</v>
      </c>
      <c r="BP143">
        <v>16</v>
      </c>
      <c r="BQ143">
        <v>17</v>
      </c>
      <c r="BR143">
        <v>20</v>
      </c>
      <c r="BS143">
        <v>19</v>
      </c>
      <c r="BT143" s="7">
        <v>-11</v>
      </c>
    </row>
    <row r="144" spans="1:72">
      <c r="A144">
        <v>9699</v>
      </c>
      <c r="B144">
        <v>0</v>
      </c>
      <c r="C144">
        <v>1998</v>
      </c>
      <c r="D144" s="2">
        <v>43402.688310185185</v>
      </c>
      <c r="E144" t="s">
        <v>122</v>
      </c>
      <c r="F144" s="18">
        <v>2</v>
      </c>
      <c r="G144" s="19">
        <v>2</v>
      </c>
      <c r="H144" s="19">
        <v>2</v>
      </c>
      <c r="I144" s="19">
        <v>3</v>
      </c>
      <c r="J144" s="19">
        <v>2</v>
      </c>
      <c r="K144" s="19">
        <v>3</v>
      </c>
      <c r="L144" s="19">
        <v>4</v>
      </c>
      <c r="M144" s="19">
        <v>2</v>
      </c>
      <c r="N144" s="19">
        <v>2</v>
      </c>
      <c r="O144" s="19">
        <v>3</v>
      </c>
      <c r="P144" s="19">
        <v>2</v>
      </c>
      <c r="Q144" s="19">
        <v>5</v>
      </c>
      <c r="R144" s="19">
        <v>2</v>
      </c>
      <c r="S144" s="19">
        <v>3</v>
      </c>
      <c r="T144" s="19">
        <v>3</v>
      </c>
      <c r="U144" s="19">
        <v>3</v>
      </c>
      <c r="V144" s="19">
        <v>3</v>
      </c>
      <c r="W144" s="19">
        <v>3</v>
      </c>
      <c r="X144" s="19">
        <v>2</v>
      </c>
      <c r="Y144" s="19">
        <v>4</v>
      </c>
      <c r="Z144" s="19">
        <v>4</v>
      </c>
      <c r="AA144" s="20">
        <v>3</v>
      </c>
      <c r="AB144">
        <v>436</v>
      </c>
      <c r="AC144">
        <v>8</v>
      </c>
      <c r="AD144">
        <v>14</v>
      </c>
      <c r="AE144">
        <v>9</v>
      </c>
      <c r="AF144">
        <v>11</v>
      </c>
      <c r="AG144">
        <v>9</v>
      </c>
      <c r="AH144">
        <v>9</v>
      </c>
      <c r="AI144">
        <v>4</v>
      </c>
      <c r="AJ144">
        <v>8</v>
      </c>
      <c r="AK144">
        <v>10</v>
      </c>
      <c r="AL144">
        <v>5</v>
      </c>
      <c r="AM144">
        <v>7</v>
      </c>
      <c r="AN144">
        <v>5</v>
      </c>
      <c r="AO144">
        <v>3</v>
      </c>
      <c r="AP144">
        <v>4</v>
      </c>
      <c r="AQ144">
        <v>7</v>
      </c>
      <c r="AR144">
        <v>5</v>
      </c>
      <c r="AS144">
        <v>4</v>
      </c>
      <c r="AT144">
        <v>6</v>
      </c>
      <c r="AU144">
        <v>5</v>
      </c>
      <c r="AV144">
        <v>10</v>
      </c>
      <c r="AW144">
        <v>5</v>
      </c>
      <c r="AX144">
        <v>13</v>
      </c>
      <c r="AY144">
        <v>17</v>
      </c>
      <c r="AZ144">
        <v>1</v>
      </c>
      <c r="BA144">
        <v>3</v>
      </c>
      <c r="BB144">
        <v>8</v>
      </c>
      <c r="BC144">
        <v>5</v>
      </c>
      <c r="BD144">
        <v>4</v>
      </c>
      <c r="BE144">
        <v>7</v>
      </c>
      <c r="BF144">
        <v>19</v>
      </c>
      <c r="BG144">
        <v>6</v>
      </c>
      <c r="BH144">
        <v>20</v>
      </c>
      <c r="BI144">
        <v>10</v>
      </c>
      <c r="BJ144">
        <v>9</v>
      </c>
      <c r="BK144">
        <v>18</v>
      </c>
      <c r="BL144">
        <v>15</v>
      </c>
      <c r="BM144">
        <v>11</v>
      </c>
      <c r="BN144">
        <v>16</v>
      </c>
      <c r="BO144">
        <v>14</v>
      </c>
      <c r="BP144">
        <v>21</v>
      </c>
      <c r="BQ144">
        <v>22</v>
      </c>
      <c r="BR144">
        <v>2</v>
      </c>
      <c r="BS144">
        <v>12</v>
      </c>
      <c r="BT144" s="7">
        <v>-19</v>
      </c>
    </row>
    <row r="145" spans="1:72">
      <c r="A145">
        <v>9717</v>
      </c>
      <c r="B145">
        <v>0</v>
      </c>
      <c r="C145">
        <v>1990</v>
      </c>
      <c r="D145" s="2">
        <v>43402.689409722225</v>
      </c>
      <c r="E145" t="s">
        <v>122</v>
      </c>
      <c r="F145" s="18">
        <v>5</v>
      </c>
      <c r="G145" s="19">
        <v>4</v>
      </c>
      <c r="H145" s="19">
        <v>3</v>
      </c>
      <c r="I145" s="19">
        <v>4</v>
      </c>
      <c r="J145" s="19">
        <v>2</v>
      </c>
      <c r="K145" s="19">
        <v>2</v>
      </c>
      <c r="L145" s="19">
        <v>2</v>
      </c>
      <c r="M145" s="19">
        <v>3</v>
      </c>
      <c r="N145" s="19">
        <v>3</v>
      </c>
      <c r="O145" s="19">
        <v>3</v>
      </c>
      <c r="P145" s="19">
        <v>3</v>
      </c>
      <c r="Q145" s="19">
        <v>2</v>
      </c>
      <c r="R145" s="19">
        <v>4</v>
      </c>
      <c r="S145" s="19">
        <v>5</v>
      </c>
      <c r="T145" s="19">
        <v>4</v>
      </c>
      <c r="U145" s="19">
        <v>5</v>
      </c>
      <c r="V145" s="19">
        <v>3</v>
      </c>
      <c r="W145" s="19">
        <v>4</v>
      </c>
      <c r="X145" s="19">
        <v>5</v>
      </c>
      <c r="Y145" s="19">
        <v>3</v>
      </c>
      <c r="Z145" s="19">
        <v>4</v>
      </c>
      <c r="AA145" s="20">
        <v>2</v>
      </c>
      <c r="AB145">
        <v>4</v>
      </c>
      <c r="AC145">
        <v>9</v>
      </c>
      <c r="AD145">
        <v>12</v>
      </c>
      <c r="AE145">
        <v>14</v>
      </c>
      <c r="AF145">
        <v>9</v>
      </c>
      <c r="AG145">
        <v>8</v>
      </c>
      <c r="AH145">
        <v>11</v>
      </c>
      <c r="AI145">
        <v>4</v>
      </c>
      <c r="AJ145">
        <v>12</v>
      </c>
      <c r="AK145">
        <v>5</v>
      </c>
      <c r="AL145">
        <v>5</v>
      </c>
      <c r="AM145">
        <v>12</v>
      </c>
      <c r="AN145">
        <v>5</v>
      </c>
      <c r="AO145">
        <v>4</v>
      </c>
      <c r="AP145">
        <v>2</v>
      </c>
      <c r="AQ145">
        <v>2</v>
      </c>
      <c r="AR145">
        <v>6</v>
      </c>
      <c r="AS145">
        <v>4</v>
      </c>
      <c r="AT145">
        <v>5</v>
      </c>
      <c r="AU145">
        <v>4</v>
      </c>
      <c r="AV145">
        <v>8</v>
      </c>
      <c r="AW145">
        <v>5</v>
      </c>
      <c r="AX145">
        <v>22</v>
      </c>
      <c r="AY145">
        <v>20</v>
      </c>
      <c r="AZ145">
        <v>5</v>
      </c>
      <c r="BA145">
        <v>11</v>
      </c>
      <c r="BB145">
        <v>3</v>
      </c>
      <c r="BC145">
        <v>13</v>
      </c>
      <c r="BD145">
        <v>4</v>
      </c>
      <c r="BE145">
        <v>10</v>
      </c>
      <c r="BF145">
        <v>1</v>
      </c>
      <c r="BG145">
        <v>7</v>
      </c>
      <c r="BH145">
        <v>21</v>
      </c>
      <c r="BI145">
        <v>2</v>
      </c>
      <c r="BJ145">
        <v>14</v>
      </c>
      <c r="BK145">
        <v>17</v>
      </c>
      <c r="BL145">
        <v>18</v>
      </c>
      <c r="BM145">
        <v>19</v>
      </c>
      <c r="BN145">
        <v>15</v>
      </c>
      <c r="BO145">
        <v>16</v>
      </c>
      <c r="BP145">
        <v>8</v>
      </c>
      <c r="BQ145">
        <v>12</v>
      </c>
      <c r="BR145">
        <v>9</v>
      </c>
      <c r="BS145">
        <v>6</v>
      </c>
      <c r="BT145" s="7">
        <v>-18</v>
      </c>
    </row>
    <row r="146" spans="1:72">
      <c r="A146">
        <v>9713</v>
      </c>
      <c r="B146">
        <v>0</v>
      </c>
      <c r="C146">
        <v>1993</v>
      </c>
      <c r="D146" s="2">
        <v>43402.690370370372</v>
      </c>
      <c r="E146" t="s">
        <v>164</v>
      </c>
      <c r="F146" s="18">
        <v>3</v>
      </c>
      <c r="G146" s="19">
        <v>3</v>
      </c>
      <c r="H146" s="19">
        <v>3</v>
      </c>
      <c r="I146" s="19">
        <v>5</v>
      </c>
      <c r="J146" s="19">
        <v>2</v>
      </c>
      <c r="K146" s="19">
        <v>2</v>
      </c>
      <c r="L146" s="19">
        <v>4</v>
      </c>
      <c r="M146" s="19">
        <v>2</v>
      </c>
      <c r="N146" s="19">
        <v>5</v>
      </c>
      <c r="O146" s="19">
        <v>5</v>
      </c>
      <c r="P146" s="19">
        <v>4</v>
      </c>
      <c r="Q146" s="19">
        <v>4</v>
      </c>
      <c r="R146" s="19">
        <v>4</v>
      </c>
      <c r="S146" s="19">
        <v>4</v>
      </c>
      <c r="T146" s="19">
        <v>4</v>
      </c>
      <c r="U146" s="19">
        <v>4</v>
      </c>
      <c r="V146" s="19">
        <v>4</v>
      </c>
      <c r="W146" s="19">
        <v>4</v>
      </c>
      <c r="X146" s="19">
        <v>4</v>
      </c>
      <c r="Y146" s="19">
        <v>2</v>
      </c>
      <c r="Z146" s="19">
        <v>2</v>
      </c>
      <c r="AA146" s="20">
        <v>2</v>
      </c>
      <c r="AB146">
        <v>3</v>
      </c>
      <c r="AC146">
        <v>5</v>
      </c>
      <c r="AD146">
        <v>3</v>
      </c>
      <c r="AE146">
        <v>4</v>
      </c>
      <c r="AF146">
        <v>4</v>
      </c>
      <c r="AG146">
        <v>4</v>
      </c>
      <c r="AH146">
        <v>1</v>
      </c>
      <c r="AI146">
        <v>4</v>
      </c>
      <c r="AJ146">
        <v>3</v>
      </c>
      <c r="AK146">
        <v>5</v>
      </c>
      <c r="AL146">
        <v>3</v>
      </c>
      <c r="AM146">
        <v>9</v>
      </c>
      <c r="AN146">
        <v>3</v>
      </c>
      <c r="AO146">
        <v>2</v>
      </c>
      <c r="AP146">
        <v>2</v>
      </c>
      <c r="AQ146">
        <v>7</v>
      </c>
      <c r="AR146">
        <v>4</v>
      </c>
      <c r="AS146">
        <v>3</v>
      </c>
      <c r="AT146">
        <v>4</v>
      </c>
      <c r="AU146">
        <v>5</v>
      </c>
      <c r="AV146">
        <v>4</v>
      </c>
      <c r="AW146">
        <v>3</v>
      </c>
      <c r="AX146">
        <v>7</v>
      </c>
      <c r="AY146">
        <v>14</v>
      </c>
      <c r="AZ146">
        <v>16</v>
      </c>
      <c r="BA146">
        <v>20</v>
      </c>
      <c r="BB146">
        <v>5</v>
      </c>
      <c r="BC146">
        <v>3</v>
      </c>
      <c r="BD146">
        <v>6</v>
      </c>
      <c r="BE146">
        <v>17</v>
      </c>
      <c r="BF146">
        <v>11</v>
      </c>
      <c r="BG146">
        <v>19</v>
      </c>
      <c r="BH146">
        <v>1</v>
      </c>
      <c r="BI146">
        <v>13</v>
      </c>
      <c r="BJ146">
        <v>22</v>
      </c>
      <c r="BK146">
        <v>18</v>
      </c>
      <c r="BL146">
        <v>12</v>
      </c>
      <c r="BM146">
        <v>9</v>
      </c>
      <c r="BN146">
        <v>4</v>
      </c>
      <c r="BO146">
        <v>15</v>
      </c>
      <c r="BP146">
        <v>2</v>
      </c>
      <c r="BQ146">
        <v>10</v>
      </c>
      <c r="BR146">
        <v>21</v>
      </c>
      <c r="BS146">
        <v>8</v>
      </c>
      <c r="BT146" s="7">
        <v>-33</v>
      </c>
    </row>
    <row r="147" spans="1:72">
      <c r="A147">
        <v>8800</v>
      </c>
      <c r="B147">
        <v>0</v>
      </c>
      <c r="C147">
        <v>1997</v>
      </c>
      <c r="D147" s="2">
        <v>43402.702928240738</v>
      </c>
      <c r="E147" t="s">
        <v>165</v>
      </c>
      <c r="F147" s="18">
        <v>4</v>
      </c>
      <c r="G147" s="19">
        <v>3</v>
      </c>
      <c r="H147" s="19">
        <v>2</v>
      </c>
      <c r="I147" s="19">
        <v>5</v>
      </c>
      <c r="J147" s="19">
        <v>2</v>
      </c>
      <c r="K147" s="19">
        <v>4</v>
      </c>
      <c r="L147" s="19">
        <v>2</v>
      </c>
      <c r="M147" s="19">
        <v>1</v>
      </c>
      <c r="N147" s="19">
        <v>5</v>
      </c>
      <c r="O147" s="19">
        <v>5</v>
      </c>
      <c r="P147" s="19">
        <v>1</v>
      </c>
      <c r="Q147" s="19">
        <v>4</v>
      </c>
      <c r="R147" s="19">
        <v>4</v>
      </c>
      <c r="S147" s="19">
        <v>5</v>
      </c>
      <c r="T147" s="19">
        <v>4</v>
      </c>
      <c r="U147" s="19">
        <v>5</v>
      </c>
      <c r="V147" s="19">
        <v>5</v>
      </c>
      <c r="W147" s="19">
        <v>5</v>
      </c>
      <c r="X147" s="19">
        <v>4</v>
      </c>
      <c r="Y147" s="19">
        <v>3</v>
      </c>
      <c r="Z147" s="19">
        <v>3</v>
      </c>
      <c r="AA147" s="20">
        <v>2</v>
      </c>
      <c r="AB147">
        <v>37</v>
      </c>
      <c r="AC147">
        <v>6</v>
      </c>
      <c r="AD147">
        <v>6</v>
      </c>
      <c r="AE147">
        <v>6</v>
      </c>
      <c r="AF147">
        <v>3</v>
      </c>
      <c r="AG147">
        <v>5</v>
      </c>
      <c r="AH147">
        <v>4</v>
      </c>
      <c r="AI147">
        <v>3</v>
      </c>
      <c r="AJ147">
        <v>116</v>
      </c>
      <c r="AK147">
        <v>5</v>
      </c>
      <c r="AL147">
        <v>17</v>
      </c>
      <c r="AM147">
        <v>5</v>
      </c>
      <c r="AN147">
        <v>3</v>
      </c>
      <c r="AO147">
        <v>3</v>
      </c>
      <c r="AP147">
        <v>6</v>
      </c>
      <c r="AQ147">
        <v>3</v>
      </c>
      <c r="AR147">
        <v>2</v>
      </c>
      <c r="AS147">
        <v>2</v>
      </c>
      <c r="AT147">
        <v>5</v>
      </c>
      <c r="AU147">
        <v>2</v>
      </c>
      <c r="AV147">
        <v>5</v>
      </c>
      <c r="AW147">
        <v>3</v>
      </c>
      <c r="AX147">
        <v>15</v>
      </c>
      <c r="AY147">
        <v>14</v>
      </c>
      <c r="AZ147">
        <v>10</v>
      </c>
      <c r="BA147">
        <v>2</v>
      </c>
      <c r="BB147">
        <v>19</v>
      </c>
      <c r="BC147">
        <v>9</v>
      </c>
      <c r="BD147">
        <v>1</v>
      </c>
      <c r="BE147">
        <v>6</v>
      </c>
      <c r="BF147">
        <v>18</v>
      </c>
      <c r="BG147">
        <v>16</v>
      </c>
      <c r="BH147">
        <v>7</v>
      </c>
      <c r="BI147">
        <v>5</v>
      </c>
      <c r="BJ147">
        <v>20</v>
      </c>
      <c r="BK147">
        <v>8</v>
      </c>
      <c r="BL147">
        <v>17</v>
      </c>
      <c r="BM147">
        <v>21</v>
      </c>
      <c r="BN147">
        <v>11</v>
      </c>
      <c r="BO147">
        <v>12</v>
      </c>
      <c r="BP147">
        <v>4</v>
      </c>
      <c r="BQ147">
        <v>22</v>
      </c>
      <c r="BR147">
        <v>13</v>
      </c>
      <c r="BS147">
        <v>3</v>
      </c>
      <c r="BT147" s="7">
        <v>-21</v>
      </c>
    </row>
    <row r="148" spans="1:72">
      <c r="A148">
        <v>9682</v>
      </c>
      <c r="B148">
        <v>0</v>
      </c>
      <c r="C148">
        <v>1963</v>
      </c>
      <c r="D148" s="2">
        <v>43402.704560185186</v>
      </c>
      <c r="E148" t="s">
        <v>125</v>
      </c>
      <c r="F148" s="18">
        <v>5</v>
      </c>
      <c r="G148" s="19">
        <v>5</v>
      </c>
      <c r="H148" s="19">
        <v>3</v>
      </c>
      <c r="I148" s="19">
        <v>4</v>
      </c>
      <c r="J148" s="19">
        <v>4</v>
      </c>
      <c r="K148" s="19">
        <v>4</v>
      </c>
      <c r="L148" s="19">
        <v>2</v>
      </c>
      <c r="M148" s="19">
        <v>2</v>
      </c>
      <c r="N148" s="19">
        <v>3</v>
      </c>
      <c r="O148" s="19">
        <v>2</v>
      </c>
      <c r="P148" s="19">
        <v>2</v>
      </c>
      <c r="Q148" s="19">
        <v>4</v>
      </c>
      <c r="R148" s="19">
        <v>3</v>
      </c>
      <c r="S148" s="19">
        <v>5</v>
      </c>
      <c r="T148" s="19">
        <v>3</v>
      </c>
      <c r="U148" s="19">
        <v>4</v>
      </c>
      <c r="V148" s="19">
        <v>4</v>
      </c>
      <c r="W148" s="19">
        <v>5</v>
      </c>
      <c r="X148" s="19">
        <v>5</v>
      </c>
      <c r="Y148" s="19">
        <v>4</v>
      </c>
      <c r="Z148" s="19">
        <v>4</v>
      </c>
      <c r="AA148" s="20">
        <v>3</v>
      </c>
      <c r="AB148">
        <v>6</v>
      </c>
      <c r="AC148">
        <v>7</v>
      </c>
      <c r="AD148">
        <v>6</v>
      </c>
      <c r="AE148">
        <v>5</v>
      </c>
      <c r="AF148">
        <v>5</v>
      </c>
      <c r="AG148">
        <v>6</v>
      </c>
      <c r="AH148">
        <v>6</v>
      </c>
      <c r="AI148">
        <v>7</v>
      </c>
      <c r="AJ148">
        <v>6</v>
      </c>
      <c r="AK148">
        <v>4</v>
      </c>
      <c r="AL148">
        <v>6</v>
      </c>
      <c r="AM148">
        <v>5</v>
      </c>
      <c r="AN148">
        <v>10</v>
      </c>
      <c r="AO148">
        <v>5</v>
      </c>
      <c r="AP148">
        <v>6</v>
      </c>
      <c r="AQ148">
        <v>5</v>
      </c>
      <c r="AR148">
        <v>5</v>
      </c>
      <c r="AS148">
        <v>2</v>
      </c>
      <c r="AT148">
        <v>6</v>
      </c>
      <c r="AU148">
        <v>7</v>
      </c>
      <c r="AV148">
        <v>6</v>
      </c>
      <c r="AW148">
        <v>5</v>
      </c>
      <c r="AX148">
        <v>4</v>
      </c>
      <c r="AY148">
        <v>9</v>
      </c>
      <c r="AZ148">
        <v>20</v>
      </c>
      <c r="BA148">
        <v>14</v>
      </c>
      <c r="BB148">
        <v>16</v>
      </c>
      <c r="BC148">
        <v>13</v>
      </c>
      <c r="BD148">
        <v>22</v>
      </c>
      <c r="BE148">
        <v>12</v>
      </c>
      <c r="BF148">
        <v>6</v>
      </c>
      <c r="BG148">
        <v>3</v>
      </c>
      <c r="BH148">
        <v>2</v>
      </c>
      <c r="BI148">
        <v>11</v>
      </c>
      <c r="BJ148">
        <v>1</v>
      </c>
      <c r="BK148">
        <v>17</v>
      </c>
      <c r="BL148">
        <v>15</v>
      </c>
      <c r="BM148">
        <v>8</v>
      </c>
      <c r="BN148">
        <v>21</v>
      </c>
      <c r="BO148">
        <v>18</v>
      </c>
      <c r="BP148">
        <v>5</v>
      </c>
      <c r="BQ148">
        <v>19</v>
      </c>
      <c r="BR148">
        <v>10</v>
      </c>
      <c r="BS148">
        <v>7</v>
      </c>
      <c r="BT148" s="7">
        <v>-14</v>
      </c>
    </row>
    <row r="149" spans="1:72">
      <c r="A149">
        <v>9759</v>
      </c>
      <c r="B149">
        <v>0</v>
      </c>
      <c r="C149">
        <v>1966</v>
      </c>
      <c r="D149" s="2">
        <v>43402.719236111108</v>
      </c>
      <c r="E149" t="s">
        <v>123</v>
      </c>
      <c r="F149" s="18">
        <v>5</v>
      </c>
      <c r="G149" s="19">
        <v>5</v>
      </c>
      <c r="H149" s="19">
        <v>5</v>
      </c>
      <c r="I149" s="19">
        <v>5</v>
      </c>
      <c r="J149" s="19">
        <v>1</v>
      </c>
      <c r="K149" s="19">
        <v>5</v>
      </c>
      <c r="L149" s="19">
        <v>5</v>
      </c>
      <c r="M149" s="19">
        <v>5</v>
      </c>
      <c r="N149" s="19">
        <v>5</v>
      </c>
      <c r="O149" s="19">
        <v>5</v>
      </c>
      <c r="P149" s="19">
        <v>5</v>
      </c>
      <c r="Q149" s="19">
        <v>2</v>
      </c>
      <c r="R149" s="19">
        <v>5</v>
      </c>
      <c r="S149" s="19">
        <v>5</v>
      </c>
      <c r="T149" s="19">
        <v>5</v>
      </c>
      <c r="U149" s="19">
        <v>5</v>
      </c>
      <c r="V149" s="19">
        <v>5</v>
      </c>
      <c r="W149" s="19">
        <v>5</v>
      </c>
      <c r="X149" s="19">
        <v>5</v>
      </c>
      <c r="Y149" s="19">
        <v>2</v>
      </c>
      <c r="Z149" s="19">
        <v>2</v>
      </c>
      <c r="AA149" s="20">
        <v>1</v>
      </c>
      <c r="AB149">
        <v>8</v>
      </c>
      <c r="AC149">
        <v>6</v>
      </c>
      <c r="AD149">
        <v>8</v>
      </c>
      <c r="AE149">
        <v>9</v>
      </c>
      <c r="AF149">
        <v>10</v>
      </c>
      <c r="AG149">
        <v>9</v>
      </c>
      <c r="AH149">
        <v>3</v>
      </c>
      <c r="AI149">
        <v>8</v>
      </c>
      <c r="AJ149">
        <v>7</v>
      </c>
      <c r="AK149">
        <v>5</v>
      </c>
      <c r="AL149">
        <v>5</v>
      </c>
      <c r="AM149">
        <v>12</v>
      </c>
      <c r="AN149">
        <v>3</v>
      </c>
      <c r="AO149">
        <v>2</v>
      </c>
      <c r="AP149">
        <v>4</v>
      </c>
      <c r="AQ149">
        <v>4</v>
      </c>
      <c r="AR149">
        <v>3</v>
      </c>
      <c r="AS149">
        <v>4</v>
      </c>
      <c r="AT149">
        <v>4</v>
      </c>
      <c r="AU149">
        <v>5</v>
      </c>
      <c r="AV149">
        <v>12</v>
      </c>
      <c r="AW149">
        <v>5</v>
      </c>
      <c r="AX149">
        <v>12</v>
      </c>
      <c r="AY149">
        <v>3</v>
      </c>
      <c r="AZ149">
        <v>4</v>
      </c>
      <c r="BA149">
        <v>9</v>
      </c>
      <c r="BB149">
        <v>14</v>
      </c>
      <c r="BC149">
        <v>16</v>
      </c>
      <c r="BD149">
        <v>8</v>
      </c>
      <c r="BE149">
        <v>1</v>
      </c>
      <c r="BF149">
        <v>19</v>
      </c>
      <c r="BG149">
        <v>13</v>
      </c>
      <c r="BH149">
        <v>2</v>
      </c>
      <c r="BI149">
        <v>11</v>
      </c>
      <c r="BJ149">
        <v>10</v>
      </c>
      <c r="BK149">
        <v>20</v>
      </c>
      <c r="BL149">
        <v>5</v>
      </c>
      <c r="BM149">
        <v>7</v>
      </c>
      <c r="BN149">
        <v>21</v>
      </c>
      <c r="BO149">
        <v>18</v>
      </c>
      <c r="BP149">
        <v>22</v>
      </c>
      <c r="BQ149">
        <v>17</v>
      </c>
      <c r="BR149">
        <v>6</v>
      </c>
      <c r="BS149">
        <v>15</v>
      </c>
      <c r="BT149" s="7">
        <v>5</v>
      </c>
    </row>
    <row r="150" spans="1:72">
      <c r="A150">
        <v>9787</v>
      </c>
      <c r="B150">
        <v>0</v>
      </c>
      <c r="C150">
        <v>1995</v>
      </c>
      <c r="D150" s="2">
        <v>43402.732314814813</v>
      </c>
      <c r="E150" t="s">
        <v>166</v>
      </c>
      <c r="F150" s="18">
        <v>4</v>
      </c>
      <c r="G150" s="19">
        <v>3</v>
      </c>
      <c r="H150" s="19">
        <v>3</v>
      </c>
      <c r="I150" s="19">
        <v>4</v>
      </c>
      <c r="J150" s="19">
        <v>2</v>
      </c>
      <c r="K150" s="19">
        <v>4</v>
      </c>
      <c r="L150" s="19">
        <v>1</v>
      </c>
      <c r="M150" s="19">
        <v>1</v>
      </c>
      <c r="N150" s="19">
        <v>4</v>
      </c>
      <c r="O150" s="19">
        <v>4</v>
      </c>
      <c r="P150" s="19">
        <v>2</v>
      </c>
      <c r="Q150" s="19">
        <v>4</v>
      </c>
      <c r="R150" s="19">
        <v>5</v>
      </c>
      <c r="S150" s="19">
        <v>5</v>
      </c>
      <c r="T150" s="19">
        <v>4</v>
      </c>
      <c r="U150" s="19">
        <v>4</v>
      </c>
      <c r="V150" s="19">
        <v>4</v>
      </c>
      <c r="W150" s="19">
        <v>5</v>
      </c>
      <c r="X150" s="19">
        <v>4</v>
      </c>
      <c r="Y150" s="19">
        <v>2</v>
      </c>
      <c r="Z150" s="19">
        <v>4</v>
      </c>
      <c r="AA150" s="20">
        <v>3</v>
      </c>
      <c r="AB150">
        <v>8</v>
      </c>
      <c r="AC150">
        <v>5</v>
      </c>
      <c r="AD150">
        <v>12</v>
      </c>
      <c r="AE150">
        <v>5</v>
      </c>
      <c r="AF150">
        <v>4</v>
      </c>
      <c r="AG150">
        <v>7</v>
      </c>
      <c r="AH150">
        <v>5</v>
      </c>
      <c r="AI150">
        <v>4</v>
      </c>
      <c r="AJ150">
        <v>9</v>
      </c>
      <c r="AK150">
        <v>8</v>
      </c>
      <c r="AL150">
        <v>3</v>
      </c>
      <c r="AM150">
        <v>15</v>
      </c>
      <c r="AN150">
        <v>8</v>
      </c>
      <c r="AO150">
        <v>2</v>
      </c>
      <c r="AP150">
        <v>4</v>
      </c>
      <c r="AQ150">
        <v>5</v>
      </c>
      <c r="AR150">
        <v>4</v>
      </c>
      <c r="AS150">
        <v>4</v>
      </c>
      <c r="AT150">
        <v>4</v>
      </c>
      <c r="AU150">
        <v>7</v>
      </c>
      <c r="AV150">
        <v>7</v>
      </c>
      <c r="AW150">
        <v>8</v>
      </c>
      <c r="AX150">
        <v>9</v>
      </c>
      <c r="AY150">
        <v>18</v>
      </c>
      <c r="AZ150">
        <v>2</v>
      </c>
      <c r="BA150">
        <v>16</v>
      </c>
      <c r="BB150">
        <v>21</v>
      </c>
      <c r="BC150">
        <v>17</v>
      </c>
      <c r="BD150">
        <v>15</v>
      </c>
      <c r="BE150">
        <v>3</v>
      </c>
      <c r="BF150">
        <v>22</v>
      </c>
      <c r="BG150">
        <v>5</v>
      </c>
      <c r="BH150">
        <v>7</v>
      </c>
      <c r="BI150">
        <v>4</v>
      </c>
      <c r="BJ150">
        <v>1</v>
      </c>
      <c r="BK150">
        <v>11</v>
      </c>
      <c r="BL150">
        <v>13</v>
      </c>
      <c r="BM150">
        <v>8</v>
      </c>
      <c r="BN150">
        <v>6</v>
      </c>
      <c r="BO150">
        <v>10</v>
      </c>
      <c r="BP150">
        <v>14</v>
      </c>
      <c r="BQ150">
        <v>12</v>
      </c>
      <c r="BR150">
        <v>20</v>
      </c>
      <c r="BS150">
        <v>19</v>
      </c>
      <c r="BT150" s="7">
        <v>-16</v>
      </c>
    </row>
    <row r="151" spans="1:72">
      <c r="A151">
        <v>9770</v>
      </c>
      <c r="B151">
        <v>0</v>
      </c>
      <c r="C151">
        <v>1997</v>
      </c>
      <c r="D151" s="2">
        <v>43402.739108796297</v>
      </c>
      <c r="E151" t="s">
        <v>122</v>
      </c>
      <c r="F151" s="18">
        <v>2</v>
      </c>
      <c r="G151" s="19">
        <v>3</v>
      </c>
      <c r="H151" s="19">
        <v>1</v>
      </c>
      <c r="I151" s="19">
        <v>2</v>
      </c>
      <c r="J151" s="19">
        <v>1</v>
      </c>
      <c r="K151" s="19">
        <v>3</v>
      </c>
      <c r="L151" s="19">
        <v>3</v>
      </c>
      <c r="M151" s="19">
        <v>1</v>
      </c>
      <c r="N151" s="19">
        <v>3</v>
      </c>
      <c r="O151" s="19">
        <v>3</v>
      </c>
      <c r="P151" s="19">
        <v>4</v>
      </c>
      <c r="Q151" s="19">
        <v>1</v>
      </c>
      <c r="R151" s="19">
        <v>3</v>
      </c>
      <c r="S151" s="19">
        <v>5</v>
      </c>
      <c r="T151" s="19">
        <v>3</v>
      </c>
      <c r="U151" s="19">
        <v>3</v>
      </c>
      <c r="V151" s="19">
        <v>4</v>
      </c>
      <c r="W151" s="19">
        <v>5</v>
      </c>
      <c r="X151" s="19">
        <v>4</v>
      </c>
      <c r="Y151" s="19">
        <v>4</v>
      </c>
      <c r="Z151" s="19">
        <v>4</v>
      </c>
      <c r="AA151" s="20">
        <v>1</v>
      </c>
      <c r="AB151">
        <v>4</v>
      </c>
      <c r="AC151">
        <v>6</v>
      </c>
      <c r="AD151">
        <v>16</v>
      </c>
      <c r="AE151">
        <v>10</v>
      </c>
      <c r="AF151">
        <v>5</v>
      </c>
      <c r="AG151">
        <v>7</v>
      </c>
      <c r="AH151">
        <v>6</v>
      </c>
      <c r="AI151">
        <v>4</v>
      </c>
      <c r="AJ151">
        <v>3</v>
      </c>
      <c r="AK151">
        <v>4</v>
      </c>
      <c r="AL151">
        <v>5</v>
      </c>
      <c r="AM151">
        <v>8</v>
      </c>
      <c r="AN151">
        <v>6</v>
      </c>
      <c r="AO151">
        <v>5</v>
      </c>
      <c r="AP151">
        <v>4</v>
      </c>
      <c r="AQ151">
        <v>2</v>
      </c>
      <c r="AR151">
        <v>6</v>
      </c>
      <c r="AS151">
        <v>5</v>
      </c>
      <c r="AT151">
        <v>7</v>
      </c>
      <c r="AU151">
        <v>6</v>
      </c>
      <c r="AV151">
        <v>8</v>
      </c>
      <c r="AW151">
        <v>3</v>
      </c>
      <c r="AX151">
        <v>14</v>
      </c>
      <c r="AY151">
        <v>6</v>
      </c>
      <c r="AZ151">
        <v>21</v>
      </c>
      <c r="BA151">
        <v>13</v>
      </c>
      <c r="BB151">
        <v>17</v>
      </c>
      <c r="BC151">
        <v>2</v>
      </c>
      <c r="BD151">
        <v>7</v>
      </c>
      <c r="BE151">
        <v>20</v>
      </c>
      <c r="BF151">
        <v>19</v>
      </c>
      <c r="BG151">
        <v>18</v>
      </c>
      <c r="BH151">
        <v>4</v>
      </c>
      <c r="BI151">
        <v>8</v>
      </c>
      <c r="BJ151">
        <v>22</v>
      </c>
      <c r="BK151">
        <v>3</v>
      </c>
      <c r="BL151">
        <v>15</v>
      </c>
      <c r="BM151">
        <v>16</v>
      </c>
      <c r="BN151">
        <v>12</v>
      </c>
      <c r="BO151">
        <v>10</v>
      </c>
      <c r="BP151">
        <v>11</v>
      </c>
      <c r="BQ151">
        <v>1</v>
      </c>
      <c r="BR151">
        <v>5</v>
      </c>
      <c r="BS151">
        <v>9</v>
      </c>
      <c r="BT151" s="7">
        <v>6</v>
      </c>
    </row>
    <row r="152" spans="1:72">
      <c r="A152">
        <v>9778</v>
      </c>
      <c r="B152">
        <v>0</v>
      </c>
      <c r="C152">
        <v>1997</v>
      </c>
      <c r="D152" s="2">
        <v>43402.754849537036</v>
      </c>
      <c r="E152" t="s">
        <v>117</v>
      </c>
      <c r="F152" s="18">
        <v>4</v>
      </c>
      <c r="G152" s="19">
        <v>3</v>
      </c>
      <c r="H152" s="19">
        <v>2</v>
      </c>
      <c r="I152" s="19">
        <v>4</v>
      </c>
      <c r="J152" s="19">
        <v>2</v>
      </c>
      <c r="K152" s="19">
        <v>4</v>
      </c>
      <c r="L152" s="19">
        <v>2</v>
      </c>
      <c r="M152" s="19">
        <v>2</v>
      </c>
      <c r="N152" s="19">
        <v>4</v>
      </c>
      <c r="O152" s="19">
        <v>4</v>
      </c>
      <c r="P152" s="19">
        <v>3</v>
      </c>
      <c r="Q152" s="19">
        <v>2</v>
      </c>
      <c r="R152" s="19">
        <v>2</v>
      </c>
      <c r="S152" s="19">
        <v>5</v>
      </c>
      <c r="T152" s="19">
        <v>3</v>
      </c>
      <c r="U152" s="19">
        <v>5</v>
      </c>
      <c r="V152" s="19">
        <v>5</v>
      </c>
      <c r="W152" s="19">
        <v>4</v>
      </c>
      <c r="X152" s="19">
        <v>2</v>
      </c>
      <c r="Y152" s="19">
        <v>5</v>
      </c>
      <c r="Z152" s="19">
        <v>3</v>
      </c>
      <c r="AA152" s="20">
        <v>1</v>
      </c>
      <c r="AB152">
        <v>7</v>
      </c>
      <c r="AC152">
        <v>6</v>
      </c>
      <c r="AD152">
        <v>21</v>
      </c>
      <c r="AE152">
        <v>6</v>
      </c>
      <c r="AF152">
        <v>4</v>
      </c>
      <c r="AG152">
        <v>10</v>
      </c>
      <c r="AH152">
        <v>4</v>
      </c>
      <c r="AI152">
        <v>5</v>
      </c>
      <c r="AJ152">
        <v>4</v>
      </c>
      <c r="AK152">
        <v>8</v>
      </c>
      <c r="AL152">
        <v>6</v>
      </c>
      <c r="AM152">
        <v>19</v>
      </c>
      <c r="AN152">
        <v>8</v>
      </c>
      <c r="AO152">
        <v>3</v>
      </c>
      <c r="AP152">
        <v>11</v>
      </c>
      <c r="AQ152">
        <v>4</v>
      </c>
      <c r="AR152">
        <v>9</v>
      </c>
      <c r="AS152">
        <v>5</v>
      </c>
      <c r="AT152">
        <v>10</v>
      </c>
      <c r="AU152">
        <v>7</v>
      </c>
      <c r="AV152">
        <v>4</v>
      </c>
      <c r="AW152">
        <v>5</v>
      </c>
      <c r="AX152">
        <v>19</v>
      </c>
      <c r="AY152">
        <v>6</v>
      </c>
      <c r="AZ152">
        <v>1</v>
      </c>
      <c r="BA152">
        <v>3</v>
      </c>
      <c r="BB152">
        <v>16</v>
      </c>
      <c r="BC152">
        <v>4</v>
      </c>
      <c r="BD152">
        <v>20</v>
      </c>
      <c r="BE152">
        <v>12</v>
      </c>
      <c r="BF152">
        <v>9</v>
      </c>
      <c r="BG152">
        <v>8</v>
      </c>
      <c r="BH152">
        <v>18</v>
      </c>
      <c r="BI152">
        <v>14</v>
      </c>
      <c r="BJ152">
        <v>21</v>
      </c>
      <c r="BK152">
        <v>7</v>
      </c>
      <c r="BL152">
        <v>2</v>
      </c>
      <c r="BM152">
        <v>10</v>
      </c>
      <c r="BN152">
        <v>5</v>
      </c>
      <c r="BO152">
        <v>15</v>
      </c>
      <c r="BP152">
        <v>17</v>
      </c>
      <c r="BQ152">
        <v>13</v>
      </c>
      <c r="BR152">
        <v>22</v>
      </c>
      <c r="BS152">
        <v>11</v>
      </c>
      <c r="BT152" s="7">
        <v>-18</v>
      </c>
    </row>
    <row r="153" spans="1:72">
      <c r="A153">
        <v>9823</v>
      </c>
      <c r="B153">
        <v>0</v>
      </c>
      <c r="C153">
        <v>1985</v>
      </c>
      <c r="D153" s="2">
        <v>43402.756840277776</v>
      </c>
      <c r="E153" t="s">
        <v>167</v>
      </c>
      <c r="F153" s="18">
        <v>4</v>
      </c>
      <c r="G153" s="19">
        <v>5</v>
      </c>
      <c r="H153" s="19">
        <v>3</v>
      </c>
      <c r="I153" s="19">
        <v>4</v>
      </c>
      <c r="J153" s="19">
        <v>1</v>
      </c>
      <c r="K153" s="19">
        <v>3</v>
      </c>
      <c r="L153" s="19">
        <v>4</v>
      </c>
      <c r="M153" s="19">
        <v>3</v>
      </c>
      <c r="N153" s="19">
        <v>4</v>
      </c>
      <c r="O153" s="19">
        <v>5</v>
      </c>
      <c r="P153" s="19">
        <v>3</v>
      </c>
      <c r="Q153" s="19">
        <v>3</v>
      </c>
      <c r="R153" s="19">
        <v>3</v>
      </c>
      <c r="S153" s="19">
        <v>5</v>
      </c>
      <c r="T153" s="19">
        <v>4</v>
      </c>
      <c r="U153" s="19">
        <v>5</v>
      </c>
      <c r="V153" s="19">
        <v>5</v>
      </c>
      <c r="W153" s="19">
        <v>5</v>
      </c>
      <c r="X153" s="19">
        <v>4</v>
      </c>
      <c r="Y153" s="19">
        <v>3</v>
      </c>
      <c r="Z153" s="19">
        <v>3</v>
      </c>
      <c r="AA153" s="20">
        <v>2</v>
      </c>
      <c r="AB153">
        <v>5</v>
      </c>
      <c r="AC153">
        <v>4</v>
      </c>
      <c r="AD153">
        <v>8</v>
      </c>
      <c r="AE153">
        <v>8</v>
      </c>
      <c r="AF153">
        <v>9</v>
      </c>
      <c r="AG153">
        <v>7</v>
      </c>
      <c r="AH153">
        <v>5</v>
      </c>
      <c r="AI153">
        <v>8</v>
      </c>
      <c r="AJ153">
        <v>13</v>
      </c>
      <c r="AK153">
        <v>4</v>
      </c>
      <c r="AL153">
        <v>3</v>
      </c>
      <c r="AM153">
        <v>5</v>
      </c>
      <c r="AN153">
        <v>5</v>
      </c>
      <c r="AO153">
        <v>2</v>
      </c>
      <c r="AP153">
        <v>5</v>
      </c>
      <c r="AQ153">
        <v>2</v>
      </c>
      <c r="AR153">
        <v>3</v>
      </c>
      <c r="AS153">
        <v>3</v>
      </c>
      <c r="AT153">
        <v>6</v>
      </c>
      <c r="AU153">
        <v>8</v>
      </c>
      <c r="AV153">
        <v>9</v>
      </c>
      <c r="AW153">
        <v>4</v>
      </c>
      <c r="AX153">
        <v>22</v>
      </c>
      <c r="AY153">
        <v>16</v>
      </c>
      <c r="AZ153">
        <v>19</v>
      </c>
      <c r="BA153">
        <v>20</v>
      </c>
      <c r="BB153">
        <v>1</v>
      </c>
      <c r="BC153">
        <v>9</v>
      </c>
      <c r="BD153">
        <v>10</v>
      </c>
      <c r="BE153">
        <v>4</v>
      </c>
      <c r="BF153">
        <v>6</v>
      </c>
      <c r="BG153">
        <v>17</v>
      </c>
      <c r="BH153">
        <v>18</v>
      </c>
      <c r="BI153">
        <v>7</v>
      </c>
      <c r="BJ153">
        <v>12</v>
      </c>
      <c r="BK153">
        <v>14</v>
      </c>
      <c r="BL153">
        <v>8</v>
      </c>
      <c r="BM153">
        <v>15</v>
      </c>
      <c r="BN153">
        <v>21</v>
      </c>
      <c r="BO153">
        <v>11</v>
      </c>
      <c r="BP153">
        <v>2</v>
      </c>
      <c r="BQ153">
        <v>3</v>
      </c>
      <c r="BR153">
        <v>5</v>
      </c>
      <c r="BS153">
        <v>13</v>
      </c>
      <c r="BT153" s="7">
        <v>-28</v>
      </c>
    </row>
    <row r="154" spans="1:72">
      <c r="A154">
        <v>9827</v>
      </c>
      <c r="B154">
        <v>0</v>
      </c>
      <c r="C154">
        <v>1998</v>
      </c>
      <c r="D154" s="2">
        <v>43402.757604166669</v>
      </c>
      <c r="E154" t="s">
        <v>136</v>
      </c>
      <c r="F154" s="18">
        <v>4</v>
      </c>
      <c r="G154" s="19">
        <v>4</v>
      </c>
      <c r="H154" s="19">
        <v>2</v>
      </c>
      <c r="I154" s="19">
        <v>4</v>
      </c>
      <c r="J154" s="19">
        <v>2</v>
      </c>
      <c r="K154" s="19">
        <v>3</v>
      </c>
      <c r="L154" s="19">
        <v>2</v>
      </c>
      <c r="M154" s="19">
        <v>2</v>
      </c>
      <c r="N154" s="19">
        <v>4</v>
      </c>
      <c r="O154" s="19">
        <v>4</v>
      </c>
      <c r="P154" s="19">
        <v>2</v>
      </c>
      <c r="Q154" s="19">
        <v>2</v>
      </c>
      <c r="R154" s="19">
        <v>4</v>
      </c>
      <c r="S154" s="19">
        <v>5</v>
      </c>
      <c r="T154" s="19">
        <v>2</v>
      </c>
      <c r="U154" s="19">
        <v>5</v>
      </c>
      <c r="V154" s="19">
        <v>4</v>
      </c>
      <c r="W154" s="19">
        <v>4</v>
      </c>
      <c r="X154" s="19">
        <v>4</v>
      </c>
      <c r="Y154" s="19">
        <v>3</v>
      </c>
      <c r="Z154" s="19">
        <v>2</v>
      </c>
      <c r="AA154" s="20">
        <v>2</v>
      </c>
      <c r="AB154">
        <v>19</v>
      </c>
      <c r="AC154">
        <v>7</v>
      </c>
      <c r="AD154">
        <v>13</v>
      </c>
      <c r="AE154">
        <v>6</v>
      </c>
      <c r="AF154">
        <v>8</v>
      </c>
      <c r="AG154">
        <v>7</v>
      </c>
      <c r="AH154">
        <v>6</v>
      </c>
      <c r="AI154">
        <v>9</v>
      </c>
      <c r="AJ154">
        <v>7</v>
      </c>
      <c r="AK154">
        <v>6</v>
      </c>
      <c r="AL154">
        <v>9</v>
      </c>
      <c r="AM154">
        <v>12</v>
      </c>
      <c r="AN154">
        <v>4</v>
      </c>
      <c r="AO154">
        <v>5</v>
      </c>
      <c r="AP154">
        <v>10</v>
      </c>
      <c r="AQ154">
        <v>3</v>
      </c>
      <c r="AR154">
        <v>5</v>
      </c>
      <c r="AS154">
        <v>3</v>
      </c>
      <c r="AT154">
        <v>16</v>
      </c>
      <c r="AU154">
        <v>3</v>
      </c>
      <c r="AV154">
        <v>4</v>
      </c>
      <c r="AW154">
        <v>7</v>
      </c>
      <c r="AX154">
        <v>17</v>
      </c>
      <c r="AY154">
        <v>8</v>
      </c>
      <c r="AZ154">
        <v>21</v>
      </c>
      <c r="BA154">
        <v>14</v>
      </c>
      <c r="BB154">
        <v>5</v>
      </c>
      <c r="BC154">
        <v>6</v>
      </c>
      <c r="BD154">
        <v>10</v>
      </c>
      <c r="BE154">
        <v>1</v>
      </c>
      <c r="BF154">
        <v>15</v>
      </c>
      <c r="BG154">
        <v>2</v>
      </c>
      <c r="BH154">
        <v>9</v>
      </c>
      <c r="BI154">
        <v>7</v>
      </c>
      <c r="BJ154">
        <v>20</v>
      </c>
      <c r="BK154">
        <v>16</v>
      </c>
      <c r="BL154">
        <v>11</v>
      </c>
      <c r="BM154">
        <v>22</v>
      </c>
      <c r="BN154">
        <v>4</v>
      </c>
      <c r="BO154">
        <v>19</v>
      </c>
      <c r="BP154">
        <v>18</v>
      </c>
      <c r="BQ154">
        <v>13</v>
      </c>
      <c r="BR154">
        <v>12</v>
      </c>
      <c r="BS154">
        <v>3</v>
      </c>
      <c r="BT154" s="7">
        <v>-16</v>
      </c>
    </row>
    <row r="155" spans="1:72">
      <c r="A155">
        <v>9841</v>
      </c>
      <c r="B155">
        <v>0</v>
      </c>
      <c r="C155">
        <v>1996</v>
      </c>
      <c r="D155" s="2">
        <v>43402.765370370369</v>
      </c>
      <c r="E155" t="s">
        <v>117</v>
      </c>
      <c r="F155" s="18">
        <v>4</v>
      </c>
      <c r="G155" s="19">
        <v>4</v>
      </c>
      <c r="H155" s="19">
        <v>4</v>
      </c>
      <c r="I155" s="19">
        <v>4</v>
      </c>
      <c r="J155" s="19">
        <v>3</v>
      </c>
      <c r="K155" s="19">
        <v>3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2</v>
      </c>
      <c r="S155" s="19">
        <v>5</v>
      </c>
      <c r="T155" s="19">
        <v>2</v>
      </c>
      <c r="U155" s="19">
        <v>3</v>
      </c>
      <c r="V155" s="19">
        <v>3</v>
      </c>
      <c r="W155" s="19">
        <v>5</v>
      </c>
      <c r="X155" s="19">
        <v>4</v>
      </c>
      <c r="Y155" s="19">
        <v>4</v>
      </c>
      <c r="Z155" s="19">
        <v>4</v>
      </c>
      <c r="AA155" s="20">
        <v>3</v>
      </c>
      <c r="AB155">
        <v>6</v>
      </c>
      <c r="AC155">
        <v>7</v>
      </c>
      <c r="AD155">
        <v>7</v>
      </c>
      <c r="AE155">
        <v>5</v>
      </c>
      <c r="AF155">
        <v>8</v>
      </c>
      <c r="AG155">
        <v>6</v>
      </c>
      <c r="AH155">
        <v>4</v>
      </c>
      <c r="AI155">
        <v>3</v>
      </c>
      <c r="AJ155">
        <v>5</v>
      </c>
      <c r="AK155">
        <v>5</v>
      </c>
      <c r="AL155">
        <v>5</v>
      </c>
      <c r="AM155">
        <v>6</v>
      </c>
      <c r="AN155">
        <v>4</v>
      </c>
      <c r="AO155">
        <v>3</v>
      </c>
      <c r="AP155">
        <v>4</v>
      </c>
      <c r="AQ155">
        <v>3</v>
      </c>
      <c r="AR155">
        <v>3</v>
      </c>
      <c r="AS155">
        <v>4</v>
      </c>
      <c r="AT155">
        <v>6</v>
      </c>
      <c r="AU155">
        <v>5</v>
      </c>
      <c r="AV155">
        <v>4</v>
      </c>
      <c r="AW155">
        <v>4</v>
      </c>
      <c r="AX155">
        <v>3</v>
      </c>
      <c r="AY155">
        <v>22</v>
      </c>
      <c r="AZ155">
        <v>18</v>
      </c>
      <c r="BA155">
        <v>21</v>
      </c>
      <c r="BB155">
        <v>1</v>
      </c>
      <c r="BC155">
        <v>9</v>
      </c>
      <c r="BD155">
        <v>8</v>
      </c>
      <c r="BE155">
        <v>12</v>
      </c>
      <c r="BF155">
        <v>13</v>
      </c>
      <c r="BG155">
        <v>10</v>
      </c>
      <c r="BH155">
        <v>16</v>
      </c>
      <c r="BI155">
        <v>20</v>
      </c>
      <c r="BJ155">
        <v>5</v>
      </c>
      <c r="BK155">
        <v>4</v>
      </c>
      <c r="BL155">
        <v>6</v>
      </c>
      <c r="BM155">
        <v>14</v>
      </c>
      <c r="BN155">
        <v>15</v>
      </c>
      <c r="BO155">
        <v>7</v>
      </c>
      <c r="BP155">
        <v>19</v>
      </c>
      <c r="BQ155">
        <v>2</v>
      </c>
      <c r="BR155">
        <v>17</v>
      </c>
      <c r="BS155">
        <v>11</v>
      </c>
      <c r="BT155" s="7">
        <v>-3</v>
      </c>
    </row>
    <row r="156" spans="1:72">
      <c r="A156">
        <v>9842</v>
      </c>
      <c r="B156">
        <v>0</v>
      </c>
      <c r="C156">
        <v>1997</v>
      </c>
      <c r="D156" s="2">
        <v>43402.767569444448</v>
      </c>
      <c r="E156" t="s">
        <v>117</v>
      </c>
      <c r="F156" s="18">
        <v>4</v>
      </c>
      <c r="G156" s="19">
        <v>4</v>
      </c>
      <c r="H156" s="19">
        <v>4</v>
      </c>
      <c r="I156" s="19">
        <v>4</v>
      </c>
      <c r="J156" s="19">
        <v>3</v>
      </c>
      <c r="K156" s="19">
        <v>2</v>
      </c>
      <c r="L156" s="19">
        <v>3</v>
      </c>
      <c r="M156" s="19">
        <v>3</v>
      </c>
      <c r="N156" s="19">
        <v>3</v>
      </c>
      <c r="O156" s="19">
        <v>3</v>
      </c>
      <c r="P156" s="19">
        <v>3</v>
      </c>
      <c r="Q156" s="19">
        <v>2</v>
      </c>
      <c r="R156" s="19">
        <v>4</v>
      </c>
      <c r="S156" s="19">
        <v>5</v>
      </c>
      <c r="T156" s="19">
        <v>4</v>
      </c>
      <c r="U156" s="19">
        <v>4</v>
      </c>
      <c r="V156" s="19">
        <v>5</v>
      </c>
      <c r="W156" s="19">
        <v>5</v>
      </c>
      <c r="X156" s="19">
        <v>4</v>
      </c>
      <c r="Y156" s="19">
        <v>2</v>
      </c>
      <c r="Z156" s="19">
        <v>2</v>
      </c>
      <c r="AA156" s="20">
        <v>2</v>
      </c>
      <c r="AB156">
        <v>43</v>
      </c>
      <c r="AC156">
        <v>9</v>
      </c>
      <c r="AD156">
        <v>12</v>
      </c>
      <c r="AE156">
        <v>30</v>
      </c>
      <c r="AF156">
        <v>4</v>
      </c>
      <c r="AG156">
        <v>15</v>
      </c>
      <c r="AH156">
        <v>5</v>
      </c>
      <c r="AI156">
        <v>5</v>
      </c>
      <c r="AJ156">
        <v>3</v>
      </c>
      <c r="AK156">
        <v>4</v>
      </c>
      <c r="AL156">
        <v>16</v>
      </c>
      <c r="AM156">
        <v>51</v>
      </c>
      <c r="AN156">
        <v>9</v>
      </c>
      <c r="AO156">
        <v>3</v>
      </c>
      <c r="AP156">
        <v>5</v>
      </c>
      <c r="AQ156">
        <v>6</v>
      </c>
      <c r="AR156">
        <v>3</v>
      </c>
      <c r="AS156">
        <v>6</v>
      </c>
      <c r="AT156">
        <v>10</v>
      </c>
      <c r="AU156">
        <v>11</v>
      </c>
      <c r="AV156">
        <v>5</v>
      </c>
      <c r="AW156">
        <v>6</v>
      </c>
      <c r="AX156">
        <v>21</v>
      </c>
      <c r="AY156">
        <v>5</v>
      </c>
      <c r="AZ156">
        <v>10</v>
      </c>
      <c r="BA156">
        <v>16</v>
      </c>
      <c r="BB156">
        <v>15</v>
      </c>
      <c r="BC156">
        <v>3</v>
      </c>
      <c r="BD156">
        <v>22</v>
      </c>
      <c r="BE156">
        <v>11</v>
      </c>
      <c r="BF156">
        <v>9</v>
      </c>
      <c r="BG156">
        <v>18</v>
      </c>
      <c r="BH156">
        <v>1</v>
      </c>
      <c r="BI156">
        <v>8</v>
      </c>
      <c r="BJ156">
        <v>14</v>
      </c>
      <c r="BK156">
        <v>17</v>
      </c>
      <c r="BL156">
        <v>12</v>
      </c>
      <c r="BM156">
        <v>19</v>
      </c>
      <c r="BN156">
        <v>20</v>
      </c>
      <c r="BO156">
        <v>4</v>
      </c>
      <c r="BP156">
        <v>7</v>
      </c>
      <c r="BQ156">
        <v>2</v>
      </c>
      <c r="BR156">
        <v>13</v>
      </c>
      <c r="BS156">
        <v>6</v>
      </c>
      <c r="BT156" s="7">
        <v>-26</v>
      </c>
    </row>
    <row r="157" spans="1:72">
      <c r="A157">
        <v>9844</v>
      </c>
      <c r="B157">
        <v>0</v>
      </c>
      <c r="C157">
        <v>1998</v>
      </c>
      <c r="D157" s="2">
        <v>43402.767847222225</v>
      </c>
      <c r="E157" t="s">
        <v>125</v>
      </c>
      <c r="F157" s="18">
        <v>3</v>
      </c>
      <c r="G157" s="19">
        <v>3</v>
      </c>
      <c r="H157" s="19">
        <v>2</v>
      </c>
      <c r="I157" s="19">
        <v>5</v>
      </c>
      <c r="J157" s="19">
        <v>2</v>
      </c>
      <c r="K157" s="19">
        <v>4</v>
      </c>
      <c r="L157" s="19">
        <v>4</v>
      </c>
      <c r="M157" s="19">
        <v>1</v>
      </c>
      <c r="N157" s="19">
        <v>4</v>
      </c>
      <c r="O157" s="19">
        <v>4</v>
      </c>
      <c r="P157" s="19">
        <v>4</v>
      </c>
      <c r="Q157" s="19">
        <v>4</v>
      </c>
      <c r="R157" s="19">
        <v>3</v>
      </c>
      <c r="S157" s="19">
        <v>5</v>
      </c>
      <c r="T157" s="19">
        <v>4</v>
      </c>
      <c r="U157" s="19">
        <v>4</v>
      </c>
      <c r="V157" s="19">
        <v>4</v>
      </c>
      <c r="W157" s="19">
        <v>4</v>
      </c>
      <c r="X157" s="19">
        <v>4</v>
      </c>
      <c r="Y157" s="19">
        <v>3</v>
      </c>
      <c r="Z157" s="19">
        <v>4</v>
      </c>
      <c r="AA157" s="20">
        <v>2</v>
      </c>
      <c r="AB157">
        <v>19</v>
      </c>
      <c r="AC157">
        <v>6</v>
      </c>
      <c r="AD157">
        <v>15</v>
      </c>
      <c r="AE157">
        <v>6</v>
      </c>
      <c r="AF157">
        <v>7</v>
      </c>
      <c r="AG157">
        <v>13</v>
      </c>
      <c r="AH157">
        <v>6</v>
      </c>
      <c r="AI157">
        <v>10</v>
      </c>
      <c r="AJ157">
        <v>7</v>
      </c>
      <c r="AK157">
        <v>19</v>
      </c>
      <c r="AL157">
        <v>10</v>
      </c>
      <c r="AM157">
        <v>9</v>
      </c>
      <c r="AN157">
        <v>11</v>
      </c>
      <c r="AO157">
        <v>7</v>
      </c>
      <c r="AP157">
        <v>5</v>
      </c>
      <c r="AQ157">
        <v>3</v>
      </c>
      <c r="AR157">
        <v>13</v>
      </c>
      <c r="AS157">
        <v>4</v>
      </c>
      <c r="AT157">
        <v>13</v>
      </c>
      <c r="AU157">
        <v>7</v>
      </c>
      <c r="AV157">
        <v>7</v>
      </c>
      <c r="AW157">
        <v>11</v>
      </c>
      <c r="AX157">
        <v>3</v>
      </c>
      <c r="AY157">
        <v>17</v>
      </c>
      <c r="AZ157">
        <v>4</v>
      </c>
      <c r="BA157">
        <v>14</v>
      </c>
      <c r="BB157">
        <v>16</v>
      </c>
      <c r="BC157">
        <v>9</v>
      </c>
      <c r="BD157">
        <v>15</v>
      </c>
      <c r="BE157">
        <v>5</v>
      </c>
      <c r="BF157">
        <v>21</v>
      </c>
      <c r="BG157">
        <v>1</v>
      </c>
      <c r="BH157">
        <v>12</v>
      </c>
      <c r="BI157">
        <v>8</v>
      </c>
      <c r="BJ157">
        <v>20</v>
      </c>
      <c r="BK157">
        <v>6</v>
      </c>
      <c r="BL157">
        <v>11</v>
      </c>
      <c r="BM157">
        <v>18</v>
      </c>
      <c r="BN157">
        <v>7</v>
      </c>
      <c r="BO157">
        <v>22</v>
      </c>
      <c r="BP157">
        <v>10</v>
      </c>
      <c r="BQ157">
        <v>13</v>
      </c>
      <c r="BR157">
        <v>19</v>
      </c>
      <c r="BS157">
        <v>2</v>
      </c>
      <c r="BT157" s="7">
        <v>-26</v>
      </c>
    </row>
    <row r="158" spans="1:72">
      <c r="A158">
        <v>9848</v>
      </c>
      <c r="B158">
        <v>0</v>
      </c>
      <c r="C158">
        <v>1975</v>
      </c>
      <c r="D158" s="2">
        <v>43402.768217592595</v>
      </c>
      <c r="E158" t="s">
        <v>145</v>
      </c>
      <c r="F158" s="18">
        <v>1</v>
      </c>
      <c r="G158" s="19">
        <v>1</v>
      </c>
      <c r="H158" s="19">
        <v>1</v>
      </c>
      <c r="I158" s="19">
        <v>1</v>
      </c>
      <c r="J158" s="19">
        <v>5</v>
      </c>
      <c r="K158" s="19">
        <v>1</v>
      </c>
      <c r="L158" s="19">
        <v>1</v>
      </c>
      <c r="M158" s="19">
        <v>1</v>
      </c>
      <c r="N158" s="19">
        <v>1</v>
      </c>
      <c r="O158" s="19">
        <v>1</v>
      </c>
      <c r="P158" s="19">
        <v>1</v>
      </c>
      <c r="Q158" s="19">
        <v>5</v>
      </c>
      <c r="R158" s="19">
        <v>1</v>
      </c>
      <c r="S158" s="19">
        <v>1</v>
      </c>
      <c r="T158" s="19">
        <v>1</v>
      </c>
      <c r="U158" s="19">
        <v>1</v>
      </c>
      <c r="V158" s="19">
        <v>1</v>
      </c>
      <c r="W158" s="19">
        <v>1</v>
      </c>
      <c r="X158" s="19">
        <v>1</v>
      </c>
      <c r="Y158" s="19">
        <v>5</v>
      </c>
      <c r="Z158" s="19">
        <v>5</v>
      </c>
      <c r="AA158" s="20">
        <v>5</v>
      </c>
      <c r="AB158">
        <v>5</v>
      </c>
      <c r="AC158">
        <v>7</v>
      </c>
      <c r="AD158">
        <v>14</v>
      </c>
      <c r="AE158">
        <v>6</v>
      </c>
      <c r="AF158">
        <v>9</v>
      </c>
      <c r="AG158">
        <v>16</v>
      </c>
      <c r="AH158">
        <v>3</v>
      </c>
      <c r="AI158">
        <v>12</v>
      </c>
      <c r="AJ158">
        <v>6</v>
      </c>
      <c r="AK158">
        <v>7</v>
      </c>
      <c r="AL158">
        <v>5</v>
      </c>
      <c r="AM158">
        <v>10</v>
      </c>
      <c r="AN158">
        <v>5</v>
      </c>
      <c r="AO158">
        <v>5</v>
      </c>
      <c r="AP158">
        <v>7</v>
      </c>
      <c r="AQ158">
        <v>5</v>
      </c>
      <c r="AR158">
        <v>4</v>
      </c>
      <c r="AS158">
        <v>8</v>
      </c>
      <c r="AT158">
        <v>7</v>
      </c>
      <c r="AU158">
        <v>4</v>
      </c>
      <c r="AV158">
        <v>8</v>
      </c>
      <c r="AW158">
        <v>4</v>
      </c>
      <c r="AX158">
        <v>12</v>
      </c>
      <c r="AY158">
        <v>15</v>
      </c>
      <c r="AZ158">
        <v>2</v>
      </c>
      <c r="BA158">
        <v>14</v>
      </c>
      <c r="BB158">
        <v>22</v>
      </c>
      <c r="BC158">
        <v>4</v>
      </c>
      <c r="BD158">
        <v>13</v>
      </c>
      <c r="BE158">
        <v>1</v>
      </c>
      <c r="BF158">
        <v>17</v>
      </c>
      <c r="BG158">
        <v>11</v>
      </c>
      <c r="BH158">
        <v>3</v>
      </c>
      <c r="BI158">
        <v>9</v>
      </c>
      <c r="BJ158">
        <v>16</v>
      </c>
      <c r="BK158">
        <v>5</v>
      </c>
      <c r="BL158">
        <v>10</v>
      </c>
      <c r="BM158">
        <v>6</v>
      </c>
      <c r="BN158">
        <v>7</v>
      </c>
      <c r="BO158">
        <v>19</v>
      </c>
      <c r="BP158">
        <v>21</v>
      </c>
      <c r="BQ158">
        <v>18</v>
      </c>
      <c r="BR158">
        <v>8</v>
      </c>
      <c r="BS158">
        <v>20</v>
      </c>
      <c r="BT158" s="7">
        <v>10</v>
      </c>
    </row>
    <row r="159" spans="1:72">
      <c r="A159">
        <v>9806</v>
      </c>
      <c r="B159">
        <v>0</v>
      </c>
      <c r="C159">
        <v>1996</v>
      </c>
      <c r="D159" s="2">
        <v>43402.770555555559</v>
      </c>
      <c r="E159" t="s">
        <v>117</v>
      </c>
      <c r="F159" s="18">
        <v>1</v>
      </c>
      <c r="G159" s="19">
        <v>1</v>
      </c>
      <c r="H159" s="19">
        <v>1</v>
      </c>
      <c r="I159" s="19">
        <v>4</v>
      </c>
      <c r="J159" s="19">
        <v>4</v>
      </c>
      <c r="K159" s="19">
        <v>5</v>
      </c>
      <c r="L159" s="19">
        <v>1</v>
      </c>
      <c r="M159" s="19">
        <v>1</v>
      </c>
      <c r="N159" s="19">
        <v>1</v>
      </c>
      <c r="O159" s="19">
        <v>1</v>
      </c>
      <c r="P159" s="19">
        <v>1</v>
      </c>
      <c r="Q159" s="19">
        <v>4</v>
      </c>
      <c r="R159" s="19">
        <v>2</v>
      </c>
      <c r="S159" s="19">
        <v>4</v>
      </c>
      <c r="T159" s="19">
        <v>2</v>
      </c>
      <c r="U159" s="19">
        <v>2</v>
      </c>
      <c r="V159" s="19">
        <v>2</v>
      </c>
      <c r="W159" s="19">
        <v>3</v>
      </c>
      <c r="X159" s="19">
        <v>2</v>
      </c>
      <c r="Y159" s="19">
        <v>4</v>
      </c>
      <c r="Z159" s="19">
        <v>4</v>
      </c>
      <c r="AA159" s="20">
        <v>4</v>
      </c>
      <c r="AB159">
        <v>4</v>
      </c>
      <c r="AC159">
        <v>9</v>
      </c>
      <c r="AD159">
        <v>8</v>
      </c>
      <c r="AE159">
        <v>7</v>
      </c>
      <c r="AF159">
        <v>10</v>
      </c>
      <c r="AG159">
        <v>8</v>
      </c>
      <c r="AH159">
        <v>4</v>
      </c>
      <c r="AI159">
        <v>4</v>
      </c>
      <c r="AJ159">
        <v>3</v>
      </c>
      <c r="AK159">
        <v>5</v>
      </c>
      <c r="AL159">
        <v>6</v>
      </c>
      <c r="AM159">
        <v>9</v>
      </c>
      <c r="AN159">
        <v>8</v>
      </c>
      <c r="AO159">
        <v>5</v>
      </c>
      <c r="AP159">
        <v>6</v>
      </c>
      <c r="AQ159">
        <v>3</v>
      </c>
      <c r="AR159">
        <v>10</v>
      </c>
      <c r="AS159">
        <v>7</v>
      </c>
      <c r="AT159">
        <v>9</v>
      </c>
      <c r="AU159">
        <v>7</v>
      </c>
      <c r="AV159">
        <v>7</v>
      </c>
      <c r="AW159">
        <v>4</v>
      </c>
      <c r="AX159">
        <v>22</v>
      </c>
      <c r="AY159">
        <v>9</v>
      </c>
      <c r="AZ159">
        <v>19</v>
      </c>
      <c r="BA159">
        <v>8</v>
      </c>
      <c r="BB159">
        <v>21</v>
      </c>
      <c r="BC159">
        <v>15</v>
      </c>
      <c r="BD159">
        <v>16</v>
      </c>
      <c r="BE159">
        <v>11</v>
      </c>
      <c r="BF159">
        <v>14</v>
      </c>
      <c r="BG159">
        <v>13</v>
      </c>
      <c r="BH159">
        <v>7</v>
      </c>
      <c r="BI159">
        <v>6</v>
      </c>
      <c r="BJ159">
        <v>3</v>
      </c>
      <c r="BK159">
        <v>2</v>
      </c>
      <c r="BL159">
        <v>18</v>
      </c>
      <c r="BM159">
        <v>20</v>
      </c>
      <c r="BN159">
        <v>5</v>
      </c>
      <c r="BO159">
        <v>1</v>
      </c>
      <c r="BP159">
        <v>12</v>
      </c>
      <c r="BQ159">
        <v>4</v>
      </c>
      <c r="BR159">
        <v>17</v>
      </c>
      <c r="BS159">
        <v>10</v>
      </c>
      <c r="BT159" s="7">
        <v>-23</v>
      </c>
    </row>
    <row r="160" spans="1:72">
      <c r="A160">
        <v>9276</v>
      </c>
      <c r="B160">
        <v>0</v>
      </c>
      <c r="C160">
        <v>1997</v>
      </c>
      <c r="D160" s="2">
        <v>43402.774895833332</v>
      </c>
      <c r="E160" t="s">
        <v>168</v>
      </c>
      <c r="F160" s="18">
        <v>2</v>
      </c>
      <c r="G160" s="19">
        <v>2</v>
      </c>
      <c r="H160" s="19">
        <v>2</v>
      </c>
      <c r="I160" s="19">
        <v>5</v>
      </c>
      <c r="J160" s="19">
        <v>2</v>
      </c>
      <c r="K160" s="19">
        <v>4</v>
      </c>
      <c r="L160" s="19">
        <v>2</v>
      </c>
      <c r="M160" s="19">
        <v>2</v>
      </c>
      <c r="N160" s="19">
        <v>4</v>
      </c>
      <c r="O160" s="19">
        <v>4</v>
      </c>
      <c r="P160" s="19">
        <v>3</v>
      </c>
      <c r="Q160" s="19">
        <v>4</v>
      </c>
      <c r="R160" s="19">
        <v>5</v>
      </c>
      <c r="S160" s="19">
        <v>5</v>
      </c>
      <c r="T160" s="19">
        <v>5</v>
      </c>
      <c r="U160" s="19">
        <v>5</v>
      </c>
      <c r="V160" s="19">
        <v>5</v>
      </c>
      <c r="W160" s="19">
        <v>5</v>
      </c>
      <c r="X160" s="19">
        <v>5</v>
      </c>
      <c r="Y160" s="19">
        <v>2</v>
      </c>
      <c r="Z160" s="19">
        <v>2</v>
      </c>
      <c r="AA160" s="20">
        <v>2</v>
      </c>
      <c r="AB160">
        <v>5</v>
      </c>
      <c r="AC160">
        <v>57</v>
      </c>
      <c r="AD160">
        <v>13</v>
      </c>
      <c r="AE160">
        <v>4</v>
      </c>
      <c r="AF160">
        <v>6</v>
      </c>
      <c r="AG160">
        <v>3</v>
      </c>
      <c r="AH160">
        <v>5</v>
      </c>
      <c r="AI160">
        <v>8</v>
      </c>
      <c r="AJ160">
        <v>3</v>
      </c>
      <c r="AK160">
        <v>3</v>
      </c>
      <c r="AL160">
        <v>20</v>
      </c>
      <c r="AM160">
        <v>86</v>
      </c>
      <c r="AN160">
        <v>1</v>
      </c>
      <c r="AO160">
        <v>4</v>
      </c>
      <c r="AP160">
        <v>7</v>
      </c>
      <c r="AQ160">
        <v>3</v>
      </c>
      <c r="AR160">
        <v>19</v>
      </c>
      <c r="AS160">
        <v>3</v>
      </c>
      <c r="AT160">
        <v>9</v>
      </c>
      <c r="AU160">
        <v>6</v>
      </c>
      <c r="AV160">
        <v>3</v>
      </c>
      <c r="AW160">
        <v>12</v>
      </c>
      <c r="AX160">
        <v>19</v>
      </c>
      <c r="AY160">
        <v>14</v>
      </c>
      <c r="AZ160">
        <v>16</v>
      </c>
      <c r="BA160">
        <v>21</v>
      </c>
      <c r="BB160">
        <v>3</v>
      </c>
      <c r="BC160">
        <v>22</v>
      </c>
      <c r="BD160">
        <v>7</v>
      </c>
      <c r="BE160">
        <v>12</v>
      </c>
      <c r="BF160">
        <v>10</v>
      </c>
      <c r="BG160">
        <v>2</v>
      </c>
      <c r="BH160">
        <v>15</v>
      </c>
      <c r="BI160">
        <v>11</v>
      </c>
      <c r="BJ160">
        <v>6</v>
      </c>
      <c r="BK160">
        <v>1</v>
      </c>
      <c r="BL160">
        <v>20</v>
      </c>
      <c r="BM160">
        <v>5</v>
      </c>
      <c r="BN160">
        <v>4</v>
      </c>
      <c r="BO160">
        <v>8</v>
      </c>
      <c r="BP160">
        <v>17</v>
      </c>
      <c r="BQ160">
        <v>9</v>
      </c>
      <c r="BR160">
        <v>18</v>
      </c>
      <c r="BS160">
        <v>13</v>
      </c>
      <c r="BT160" s="7">
        <v>-8</v>
      </c>
    </row>
    <row r="161" spans="1:72">
      <c r="A161">
        <v>9850</v>
      </c>
      <c r="B161">
        <v>0</v>
      </c>
      <c r="C161">
        <v>1996</v>
      </c>
      <c r="D161" s="2">
        <v>43402.777291666665</v>
      </c>
      <c r="E161" t="s">
        <v>146</v>
      </c>
      <c r="F161" s="18">
        <v>5</v>
      </c>
      <c r="G161" s="19">
        <v>3</v>
      </c>
      <c r="H161" s="19">
        <v>3</v>
      </c>
      <c r="I161" s="19">
        <v>5</v>
      </c>
      <c r="J161" s="19">
        <v>2</v>
      </c>
      <c r="K161" s="19">
        <v>5</v>
      </c>
      <c r="L161" s="19">
        <v>2</v>
      </c>
      <c r="M161" s="19">
        <v>1</v>
      </c>
      <c r="N161" s="19">
        <v>2</v>
      </c>
      <c r="O161" s="19">
        <v>3</v>
      </c>
      <c r="P161" s="19">
        <v>4</v>
      </c>
      <c r="Q161" s="19">
        <v>4</v>
      </c>
      <c r="R161" s="19">
        <v>5</v>
      </c>
      <c r="S161" s="19">
        <v>5</v>
      </c>
      <c r="T161" s="19">
        <v>4</v>
      </c>
      <c r="U161" s="19">
        <v>5</v>
      </c>
      <c r="V161" s="19">
        <v>5</v>
      </c>
      <c r="W161" s="19">
        <v>5</v>
      </c>
      <c r="X161" s="19">
        <v>5</v>
      </c>
      <c r="Y161" s="19">
        <v>3</v>
      </c>
      <c r="Z161" s="19">
        <v>4</v>
      </c>
      <c r="AA161" s="20">
        <v>1</v>
      </c>
      <c r="AB161">
        <v>11</v>
      </c>
      <c r="AC161">
        <v>9</v>
      </c>
      <c r="AD161">
        <v>106</v>
      </c>
      <c r="AE161">
        <v>15</v>
      </c>
      <c r="AF161">
        <v>14</v>
      </c>
      <c r="AG161">
        <v>10</v>
      </c>
      <c r="AH161">
        <v>13</v>
      </c>
      <c r="AI161">
        <v>7</v>
      </c>
      <c r="AJ161">
        <v>10</v>
      </c>
      <c r="AK161">
        <v>11</v>
      </c>
      <c r="AL161">
        <v>8</v>
      </c>
      <c r="AM161">
        <v>22</v>
      </c>
      <c r="AN161">
        <v>220</v>
      </c>
      <c r="AO161">
        <v>3</v>
      </c>
      <c r="AP161">
        <v>13</v>
      </c>
      <c r="AQ161">
        <v>4</v>
      </c>
      <c r="AR161">
        <v>5</v>
      </c>
      <c r="AS161">
        <v>22</v>
      </c>
      <c r="AT161">
        <v>11</v>
      </c>
      <c r="AU161">
        <v>15</v>
      </c>
      <c r="AV161">
        <v>10</v>
      </c>
      <c r="AW161">
        <v>4</v>
      </c>
      <c r="AX161">
        <v>20</v>
      </c>
      <c r="AY161">
        <v>6</v>
      </c>
      <c r="AZ161">
        <v>5</v>
      </c>
      <c r="BA161">
        <v>21</v>
      </c>
      <c r="BB161">
        <v>19</v>
      </c>
      <c r="BC161">
        <v>10</v>
      </c>
      <c r="BD161">
        <v>12</v>
      </c>
      <c r="BE161">
        <v>9</v>
      </c>
      <c r="BF161">
        <v>8</v>
      </c>
      <c r="BG161">
        <v>18</v>
      </c>
      <c r="BH161">
        <v>15</v>
      </c>
      <c r="BI161">
        <v>14</v>
      </c>
      <c r="BJ161">
        <v>1</v>
      </c>
      <c r="BK161">
        <v>17</v>
      </c>
      <c r="BL161">
        <v>7</v>
      </c>
      <c r="BM161">
        <v>16</v>
      </c>
      <c r="BN161">
        <v>11</v>
      </c>
      <c r="BO161">
        <v>2</v>
      </c>
      <c r="BP161">
        <v>4</v>
      </c>
      <c r="BQ161">
        <v>13</v>
      </c>
      <c r="BR161">
        <v>3</v>
      </c>
      <c r="BS161">
        <v>22</v>
      </c>
      <c r="BT161" s="7">
        <v>-5</v>
      </c>
    </row>
    <row r="162" spans="1:72">
      <c r="A162">
        <v>9860</v>
      </c>
      <c r="B162">
        <v>0</v>
      </c>
      <c r="C162">
        <v>1974</v>
      </c>
      <c r="D162" s="2">
        <v>43402.779143518521</v>
      </c>
      <c r="E162" t="s">
        <v>125</v>
      </c>
      <c r="F162" s="18">
        <v>5</v>
      </c>
      <c r="G162" s="19">
        <v>5</v>
      </c>
      <c r="H162" s="19">
        <v>5</v>
      </c>
      <c r="I162" s="19">
        <v>5</v>
      </c>
      <c r="J162" s="19">
        <v>1</v>
      </c>
      <c r="K162" s="19">
        <v>1</v>
      </c>
      <c r="L162" s="19">
        <v>4</v>
      </c>
      <c r="M162" s="19">
        <v>2</v>
      </c>
      <c r="N162" s="19">
        <v>5</v>
      </c>
      <c r="O162" s="19">
        <v>4</v>
      </c>
      <c r="P162" s="19">
        <v>5</v>
      </c>
      <c r="Q162" s="19">
        <v>1</v>
      </c>
      <c r="R162" s="19">
        <v>5</v>
      </c>
      <c r="S162" s="19">
        <v>5</v>
      </c>
      <c r="T162" s="19">
        <v>5</v>
      </c>
      <c r="U162" s="19">
        <v>5</v>
      </c>
      <c r="V162" s="19">
        <v>5</v>
      </c>
      <c r="W162" s="19">
        <v>5</v>
      </c>
      <c r="X162" s="19">
        <v>5</v>
      </c>
      <c r="Y162" s="19">
        <v>5</v>
      </c>
      <c r="Z162" s="19">
        <v>3</v>
      </c>
      <c r="AA162" s="20">
        <v>1</v>
      </c>
      <c r="AB162">
        <v>6</v>
      </c>
      <c r="AC162">
        <v>14</v>
      </c>
      <c r="AD162">
        <v>16</v>
      </c>
      <c r="AE162">
        <v>6</v>
      </c>
      <c r="AF162">
        <v>6</v>
      </c>
      <c r="AG162">
        <v>10</v>
      </c>
      <c r="AH162">
        <v>5</v>
      </c>
      <c r="AI162">
        <v>8</v>
      </c>
      <c r="AJ162">
        <v>6</v>
      </c>
      <c r="AK162">
        <v>7</v>
      </c>
      <c r="AL162">
        <v>7</v>
      </c>
      <c r="AM162">
        <v>15</v>
      </c>
      <c r="AN162">
        <v>4</v>
      </c>
      <c r="AO162">
        <v>4</v>
      </c>
      <c r="AP162">
        <v>7</v>
      </c>
      <c r="AQ162">
        <v>6</v>
      </c>
      <c r="AR162">
        <v>6</v>
      </c>
      <c r="AS162">
        <v>4</v>
      </c>
      <c r="AT162">
        <v>5</v>
      </c>
      <c r="AU162">
        <v>9</v>
      </c>
      <c r="AV162">
        <v>9</v>
      </c>
      <c r="AW162">
        <v>5</v>
      </c>
      <c r="AX162">
        <v>5</v>
      </c>
      <c r="AY162">
        <v>10</v>
      </c>
      <c r="AZ162">
        <v>2</v>
      </c>
      <c r="BA162">
        <v>6</v>
      </c>
      <c r="BB162">
        <v>16</v>
      </c>
      <c r="BC162">
        <v>7</v>
      </c>
      <c r="BD162">
        <v>22</v>
      </c>
      <c r="BE162">
        <v>21</v>
      </c>
      <c r="BF162">
        <v>18</v>
      </c>
      <c r="BG162">
        <v>9</v>
      </c>
      <c r="BH162">
        <v>14</v>
      </c>
      <c r="BI162">
        <v>3</v>
      </c>
      <c r="BJ162">
        <v>20</v>
      </c>
      <c r="BK162">
        <v>17</v>
      </c>
      <c r="BL162">
        <v>11</v>
      </c>
      <c r="BM162">
        <v>8</v>
      </c>
      <c r="BN162">
        <v>4</v>
      </c>
      <c r="BO162">
        <v>19</v>
      </c>
      <c r="BP162">
        <v>15</v>
      </c>
      <c r="BQ162">
        <v>1</v>
      </c>
      <c r="BR162">
        <v>12</v>
      </c>
      <c r="BS162">
        <v>13</v>
      </c>
      <c r="BT162" s="7">
        <v>-9</v>
      </c>
    </row>
    <row r="163" spans="1:72">
      <c r="A163">
        <v>9865</v>
      </c>
      <c r="B163">
        <v>0</v>
      </c>
      <c r="C163">
        <v>1997</v>
      </c>
      <c r="D163" s="2">
        <v>43402.782939814817</v>
      </c>
      <c r="E163" t="s">
        <v>128</v>
      </c>
      <c r="F163" s="18">
        <v>3</v>
      </c>
      <c r="G163" s="19">
        <v>2</v>
      </c>
      <c r="H163" s="19">
        <v>2</v>
      </c>
      <c r="I163" s="19">
        <v>2</v>
      </c>
      <c r="J163" s="19">
        <v>1</v>
      </c>
      <c r="K163" s="19">
        <v>4</v>
      </c>
      <c r="L163" s="19">
        <v>2</v>
      </c>
      <c r="M163" s="19">
        <v>1</v>
      </c>
      <c r="N163" s="19">
        <v>4</v>
      </c>
      <c r="O163" s="19">
        <v>4</v>
      </c>
      <c r="P163" s="19">
        <v>2</v>
      </c>
      <c r="Q163" s="19">
        <v>2</v>
      </c>
      <c r="R163" s="19">
        <v>3</v>
      </c>
      <c r="S163" s="19">
        <v>5</v>
      </c>
      <c r="T163" s="19">
        <v>2</v>
      </c>
      <c r="U163" s="19">
        <v>4</v>
      </c>
      <c r="V163" s="19">
        <v>4</v>
      </c>
      <c r="W163" s="19">
        <v>5</v>
      </c>
      <c r="X163" s="19">
        <v>5</v>
      </c>
      <c r="Y163" s="19">
        <v>5</v>
      </c>
      <c r="Z163" s="19">
        <v>4</v>
      </c>
      <c r="AA163" s="20">
        <v>1</v>
      </c>
      <c r="AB163">
        <v>7</v>
      </c>
      <c r="AC163">
        <v>8</v>
      </c>
      <c r="AD163">
        <v>18</v>
      </c>
      <c r="AE163">
        <v>5</v>
      </c>
      <c r="AF163">
        <v>5</v>
      </c>
      <c r="AG163">
        <v>10</v>
      </c>
      <c r="AH163">
        <v>4</v>
      </c>
      <c r="AI163">
        <v>4</v>
      </c>
      <c r="AJ163">
        <v>5</v>
      </c>
      <c r="AK163">
        <v>8</v>
      </c>
      <c r="AL163">
        <v>14</v>
      </c>
      <c r="AM163">
        <v>9</v>
      </c>
      <c r="AN163">
        <v>4</v>
      </c>
      <c r="AO163">
        <v>7</v>
      </c>
      <c r="AP163">
        <v>4</v>
      </c>
      <c r="AQ163">
        <v>4</v>
      </c>
      <c r="AR163">
        <v>6</v>
      </c>
      <c r="AS163">
        <v>3</v>
      </c>
      <c r="AT163">
        <v>7</v>
      </c>
      <c r="AU163">
        <v>6</v>
      </c>
      <c r="AV163">
        <v>4</v>
      </c>
      <c r="AW163">
        <v>5</v>
      </c>
      <c r="AX163">
        <v>21</v>
      </c>
      <c r="AY163">
        <v>15</v>
      </c>
      <c r="AZ163">
        <v>9</v>
      </c>
      <c r="BA163">
        <v>19</v>
      </c>
      <c r="BB163">
        <v>6</v>
      </c>
      <c r="BC163">
        <v>5</v>
      </c>
      <c r="BD163">
        <v>2</v>
      </c>
      <c r="BE163">
        <v>17</v>
      </c>
      <c r="BF163">
        <v>14</v>
      </c>
      <c r="BG163">
        <v>13</v>
      </c>
      <c r="BH163">
        <v>1</v>
      </c>
      <c r="BI163">
        <v>10</v>
      </c>
      <c r="BJ163">
        <v>12</v>
      </c>
      <c r="BK163">
        <v>3</v>
      </c>
      <c r="BL163">
        <v>22</v>
      </c>
      <c r="BM163">
        <v>11</v>
      </c>
      <c r="BN163">
        <v>16</v>
      </c>
      <c r="BO163">
        <v>4</v>
      </c>
      <c r="BP163">
        <v>8</v>
      </c>
      <c r="BQ163">
        <v>20</v>
      </c>
      <c r="BR163">
        <v>18</v>
      </c>
      <c r="BS163">
        <v>7</v>
      </c>
      <c r="BT163" s="7">
        <v>-5</v>
      </c>
    </row>
    <row r="164" spans="1:72">
      <c r="A164">
        <v>9872</v>
      </c>
      <c r="B164">
        <v>0</v>
      </c>
      <c r="C164">
        <v>1973</v>
      </c>
      <c r="D164" s="2">
        <v>43402.790532407409</v>
      </c>
      <c r="E164" t="s">
        <v>169</v>
      </c>
      <c r="F164" s="18">
        <v>5</v>
      </c>
      <c r="G164" s="19">
        <v>4</v>
      </c>
      <c r="H164" s="19">
        <v>3</v>
      </c>
      <c r="I164" s="19">
        <v>5</v>
      </c>
      <c r="J164" s="19">
        <v>2</v>
      </c>
      <c r="K164" s="19">
        <v>5</v>
      </c>
      <c r="L164" s="19">
        <v>2</v>
      </c>
      <c r="M164" s="19">
        <v>1</v>
      </c>
      <c r="N164" s="19">
        <v>5</v>
      </c>
      <c r="O164" s="19">
        <v>5</v>
      </c>
      <c r="P164" s="19">
        <v>2</v>
      </c>
      <c r="Q164" s="19">
        <v>3</v>
      </c>
      <c r="R164" s="19">
        <v>2</v>
      </c>
      <c r="S164" s="19">
        <v>5</v>
      </c>
      <c r="T164" s="19">
        <v>4</v>
      </c>
      <c r="U164" s="19">
        <v>5</v>
      </c>
      <c r="V164" s="19">
        <v>5</v>
      </c>
      <c r="W164" s="19">
        <v>5</v>
      </c>
      <c r="X164" s="19">
        <v>5</v>
      </c>
      <c r="Y164" s="19">
        <v>2</v>
      </c>
      <c r="Z164" s="19">
        <v>1</v>
      </c>
      <c r="AA164" s="20">
        <v>2</v>
      </c>
      <c r="AB164">
        <v>9</v>
      </c>
      <c r="AC164">
        <v>43</v>
      </c>
      <c r="AD164">
        <v>16</v>
      </c>
      <c r="AE164">
        <v>13</v>
      </c>
      <c r="AF164">
        <v>8</v>
      </c>
      <c r="AG164">
        <v>25</v>
      </c>
      <c r="AH164">
        <v>9</v>
      </c>
      <c r="AI164">
        <v>10</v>
      </c>
      <c r="AJ164">
        <v>5</v>
      </c>
      <c r="AK164">
        <v>11</v>
      </c>
      <c r="AL164">
        <v>25</v>
      </c>
      <c r="AM164">
        <v>10</v>
      </c>
      <c r="AN164">
        <v>10</v>
      </c>
      <c r="AO164">
        <v>7</v>
      </c>
      <c r="AP164">
        <v>14</v>
      </c>
      <c r="AQ164">
        <v>12</v>
      </c>
      <c r="AR164">
        <v>65</v>
      </c>
      <c r="AS164">
        <v>8</v>
      </c>
      <c r="AT164">
        <v>8</v>
      </c>
      <c r="AU164">
        <v>41</v>
      </c>
      <c r="AV164">
        <v>11</v>
      </c>
      <c r="AW164">
        <v>7</v>
      </c>
      <c r="AX164">
        <v>16</v>
      </c>
      <c r="AY164">
        <v>4</v>
      </c>
      <c r="AZ164">
        <v>21</v>
      </c>
      <c r="BA164">
        <v>13</v>
      </c>
      <c r="BB164">
        <v>10</v>
      </c>
      <c r="BC164">
        <v>9</v>
      </c>
      <c r="BD164">
        <v>12</v>
      </c>
      <c r="BE164">
        <v>11</v>
      </c>
      <c r="BF164">
        <v>22</v>
      </c>
      <c r="BG164">
        <v>6</v>
      </c>
      <c r="BH164">
        <v>8</v>
      </c>
      <c r="BI164">
        <v>18</v>
      </c>
      <c r="BJ164">
        <v>15</v>
      </c>
      <c r="BK164">
        <v>3</v>
      </c>
      <c r="BL164">
        <v>19</v>
      </c>
      <c r="BM164">
        <v>7</v>
      </c>
      <c r="BN164">
        <v>1</v>
      </c>
      <c r="BO164">
        <v>14</v>
      </c>
      <c r="BP164">
        <v>20</v>
      </c>
      <c r="BQ164">
        <v>2</v>
      </c>
      <c r="BR164">
        <v>5</v>
      </c>
      <c r="BS164">
        <v>17</v>
      </c>
      <c r="BT164" s="7">
        <v>-4</v>
      </c>
    </row>
    <row r="165" spans="1:72">
      <c r="A165">
        <v>9874</v>
      </c>
      <c r="B165">
        <v>0</v>
      </c>
      <c r="C165">
        <v>1976</v>
      </c>
      <c r="D165" s="2">
        <v>43402.792233796295</v>
      </c>
      <c r="E165" t="s">
        <v>118</v>
      </c>
      <c r="F165" s="18">
        <v>5</v>
      </c>
      <c r="G165" s="19">
        <v>3</v>
      </c>
      <c r="H165" s="19">
        <v>3</v>
      </c>
      <c r="I165" s="19">
        <v>5</v>
      </c>
      <c r="J165" s="19">
        <v>1</v>
      </c>
      <c r="K165" s="19">
        <v>1</v>
      </c>
      <c r="L165" s="19">
        <v>5</v>
      </c>
      <c r="M165" s="19">
        <v>2</v>
      </c>
      <c r="N165" s="19">
        <v>5</v>
      </c>
      <c r="O165" s="19">
        <v>4</v>
      </c>
      <c r="P165" s="19">
        <v>5</v>
      </c>
      <c r="Q165" s="19">
        <v>4</v>
      </c>
      <c r="R165" s="19">
        <v>5</v>
      </c>
      <c r="S165" s="19">
        <v>5</v>
      </c>
      <c r="T165" s="19">
        <v>5</v>
      </c>
      <c r="U165" s="19">
        <v>5</v>
      </c>
      <c r="V165" s="19">
        <v>5</v>
      </c>
      <c r="W165" s="19">
        <v>5</v>
      </c>
      <c r="X165" s="19">
        <v>5</v>
      </c>
      <c r="Y165" s="19">
        <v>2</v>
      </c>
      <c r="Z165" s="19">
        <v>3</v>
      </c>
      <c r="AA165" s="20">
        <v>1</v>
      </c>
      <c r="AB165">
        <v>7</v>
      </c>
      <c r="AC165">
        <v>6</v>
      </c>
      <c r="AD165">
        <v>12</v>
      </c>
      <c r="AE165">
        <v>9</v>
      </c>
      <c r="AF165">
        <v>9</v>
      </c>
      <c r="AG165">
        <v>53</v>
      </c>
      <c r="AH165">
        <v>5</v>
      </c>
      <c r="AI165">
        <v>10</v>
      </c>
      <c r="AJ165">
        <v>4</v>
      </c>
      <c r="AK165">
        <v>25</v>
      </c>
      <c r="AL165">
        <v>6</v>
      </c>
      <c r="AM165">
        <v>29</v>
      </c>
      <c r="AN165">
        <v>3</v>
      </c>
      <c r="AO165">
        <v>5</v>
      </c>
      <c r="AP165">
        <v>5</v>
      </c>
      <c r="AQ165">
        <v>9</v>
      </c>
      <c r="AR165">
        <v>3</v>
      </c>
      <c r="AS165">
        <v>3</v>
      </c>
      <c r="AT165">
        <v>9</v>
      </c>
      <c r="AU165">
        <v>17</v>
      </c>
      <c r="AV165">
        <v>23</v>
      </c>
      <c r="AW165">
        <v>7</v>
      </c>
      <c r="AX165">
        <v>8</v>
      </c>
      <c r="AY165">
        <v>19</v>
      </c>
      <c r="AZ165">
        <v>14</v>
      </c>
      <c r="BA165">
        <v>16</v>
      </c>
      <c r="BB165">
        <v>10</v>
      </c>
      <c r="BC165">
        <v>13</v>
      </c>
      <c r="BD165">
        <v>9</v>
      </c>
      <c r="BE165">
        <v>15</v>
      </c>
      <c r="BF165">
        <v>21</v>
      </c>
      <c r="BG165">
        <v>2</v>
      </c>
      <c r="BH165">
        <v>7</v>
      </c>
      <c r="BI165">
        <v>11</v>
      </c>
      <c r="BJ165">
        <v>18</v>
      </c>
      <c r="BK165">
        <v>22</v>
      </c>
      <c r="BL165">
        <v>12</v>
      </c>
      <c r="BM165">
        <v>1</v>
      </c>
      <c r="BN165">
        <v>20</v>
      </c>
      <c r="BO165">
        <v>17</v>
      </c>
      <c r="BP165">
        <v>5</v>
      </c>
      <c r="BQ165">
        <v>3</v>
      </c>
      <c r="BR165">
        <v>6</v>
      </c>
      <c r="BS165">
        <v>4</v>
      </c>
      <c r="BT165" s="7">
        <v>-14</v>
      </c>
    </row>
    <row r="166" spans="1:72">
      <c r="A166">
        <v>9878</v>
      </c>
      <c r="B166">
        <v>0</v>
      </c>
      <c r="C166">
        <v>1975</v>
      </c>
      <c r="D166" s="2">
        <v>43402.795567129629</v>
      </c>
      <c r="E166" t="s">
        <v>170</v>
      </c>
      <c r="F166" s="18">
        <v>4</v>
      </c>
      <c r="G166" s="19">
        <v>2</v>
      </c>
      <c r="H166" s="19">
        <v>5</v>
      </c>
      <c r="I166" s="19">
        <v>4</v>
      </c>
      <c r="J166" s="19">
        <v>2</v>
      </c>
      <c r="K166" s="19">
        <v>3</v>
      </c>
      <c r="L166" s="19">
        <v>2</v>
      </c>
      <c r="M166" s="19">
        <v>1</v>
      </c>
      <c r="N166" s="19">
        <v>3</v>
      </c>
      <c r="O166" s="19">
        <v>4</v>
      </c>
      <c r="P166" s="19">
        <v>2</v>
      </c>
      <c r="Q166" s="19">
        <v>2</v>
      </c>
      <c r="R166" s="19">
        <v>2</v>
      </c>
      <c r="S166" s="19">
        <v>5</v>
      </c>
      <c r="T166" s="19">
        <v>4</v>
      </c>
      <c r="U166" s="19">
        <v>2</v>
      </c>
      <c r="V166" s="19">
        <v>1</v>
      </c>
      <c r="W166" s="19">
        <v>4</v>
      </c>
      <c r="X166" s="19">
        <v>3</v>
      </c>
      <c r="Y166" s="19">
        <v>5</v>
      </c>
      <c r="Z166" s="19">
        <v>4</v>
      </c>
      <c r="AA166" s="20">
        <v>2</v>
      </c>
      <c r="AB166">
        <v>6</v>
      </c>
      <c r="AC166">
        <v>9</v>
      </c>
      <c r="AD166">
        <v>12</v>
      </c>
      <c r="AE166">
        <v>8</v>
      </c>
      <c r="AF166">
        <v>7</v>
      </c>
      <c r="AG166">
        <v>10</v>
      </c>
      <c r="AH166">
        <v>318</v>
      </c>
      <c r="AI166">
        <v>6</v>
      </c>
      <c r="AJ166">
        <v>6</v>
      </c>
      <c r="AK166">
        <v>8</v>
      </c>
      <c r="AL166">
        <v>6</v>
      </c>
      <c r="AM166">
        <v>8</v>
      </c>
      <c r="AN166">
        <v>5</v>
      </c>
      <c r="AO166">
        <v>7</v>
      </c>
      <c r="AP166">
        <v>6</v>
      </c>
      <c r="AQ166">
        <v>4</v>
      </c>
      <c r="AR166">
        <v>6</v>
      </c>
      <c r="AS166">
        <v>5</v>
      </c>
      <c r="AT166">
        <v>15</v>
      </c>
      <c r="AU166">
        <v>9</v>
      </c>
      <c r="AV166">
        <v>16</v>
      </c>
      <c r="AW166">
        <v>4</v>
      </c>
      <c r="AX166">
        <v>18</v>
      </c>
      <c r="AY166">
        <v>6</v>
      </c>
      <c r="AZ166">
        <v>5</v>
      </c>
      <c r="BA166">
        <v>8</v>
      </c>
      <c r="BB166">
        <v>11</v>
      </c>
      <c r="BC166">
        <v>12</v>
      </c>
      <c r="BD166">
        <v>1</v>
      </c>
      <c r="BE166">
        <v>19</v>
      </c>
      <c r="BF166">
        <v>2</v>
      </c>
      <c r="BG166">
        <v>16</v>
      </c>
      <c r="BH166">
        <v>10</v>
      </c>
      <c r="BI166">
        <v>13</v>
      </c>
      <c r="BJ166">
        <v>14</v>
      </c>
      <c r="BK166">
        <v>7</v>
      </c>
      <c r="BL166">
        <v>3</v>
      </c>
      <c r="BM166">
        <v>17</v>
      </c>
      <c r="BN166">
        <v>20</v>
      </c>
      <c r="BO166">
        <v>22</v>
      </c>
      <c r="BP166">
        <v>9</v>
      </c>
      <c r="BQ166">
        <v>21</v>
      </c>
      <c r="BR166">
        <v>4</v>
      </c>
      <c r="BS166">
        <v>15</v>
      </c>
      <c r="BT166" s="7">
        <v>26</v>
      </c>
    </row>
    <row r="167" spans="1:72">
      <c r="A167">
        <v>9889</v>
      </c>
      <c r="B167">
        <v>1</v>
      </c>
      <c r="C167">
        <v>1968</v>
      </c>
      <c r="D167" s="2">
        <v>43402.798263888886</v>
      </c>
      <c r="E167" t="s">
        <v>125</v>
      </c>
      <c r="F167" s="18">
        <v>3</v>
      </c>
      <c r="G167" s="19">
        <v>4</v>
      </c>
      <c r="H167" s="19">
        <v>4</v>
      </c>
      <c r="I167" s="19">
        <v>4</v>
      </c>
      <c r="J167" s="19">
        <v>2</v>
      </c>
      <c r="K167" s="19">
        <v>4</v>
      </c>
      <c r="L167" s="19">
        <v>1</v>
      </c>
      <c r="M167" s="19">
        <v>1</v>
      </c>
      <c r="N167" s="19">
        <v>4</v>
      </c>
      <c r="O167" s="19">
        <v>3</v>
      </c>
      <c r="P167" s="19">
        <v>2</v>
      </c>
      <c r="Q167" s="19">
        <v>3</v>
      </c>
      <c r="R167" s="19">
        <v>2</v>
      </c>
      <c r="S167" s="19">
        <v>4</v>
      </c>
      <c r="T167" s="19">
        <v>2</v>
      </c>
      <c r="U167" s="19">
        <v>4</v>
      </c>
      <c r="V167" s="19">
        <v>3</v>
      </c>
      <c r="W167" s="19">
        <v>3</v>
      </c>
      <c r="X167" s="19">
        <v>2</v>
      </c>
      <c r="Y167" s="19">
        <v>4</v>
      </c>
      <c r="Z167" s="19">
        <v>2</v>
      </c>
      <c r="AA167" s="20">
        <v>2</v>
      </c>
      <c r="AB167">
        <v>8</v>
      </c>
      <c r="AC167">
        <v>6</v>
      </c>
      <c r="AD167">
        <v>7</v>
      </c>
      <c r="AE167">
        <v>5</v>
      </c>
      <c r="AF167">
        <v>8</v>
      </c>
      <c r="AG167">
        <v>6</v>
      </c>
      <c r="AH167">
        <v>9</v>
      </c>
      <c r="AI167">
        <v>12</v>
      </c>
      <c r="AJ167">
        <v>6</v>
      </c>
      <c r="AK167">
        <v>7</v>
      </c>
      <c r="AL167">
        <v>6</v>
      </c>
      <c r="AM167">
        <v>8</v>
      </c>
      <c r="AN167">
        <v>5</v>
      </c>
      <c r="AO167">
        <v>4</v>
      </c>
      <c r="AP167">
        <v>3</v>
      </c>
      <c r="AQ167">
        <v>4</v>
      </c>
      <c r="AR167">
        <v>6</v>
      </c>
      <c r="AS167">
        <v>6</v>
      </c>
      <c r="AT167">
        <v>7</v>
      </c>
      <c r="AU167">
        <v>6</v>
      </c>
      <c r="AV167">
        <v>5</v>
      </c>
      <c r="AW167">
        <v>5</v>
      </c>
      <c r="AX167">
        <v>13</v>
      </c>
      <c r="AY167">
        <v>16</v>
      </c>
      <c r="AZ167">
        <v>22</v>
      </c>
      <c r="BA167">
        <v>17</v>
      </c>
      <c r="BB167">
        <v>12</v>
      </c>
      <c r="BC167">
        <v>18</v>
      </c>
      <c r="BD167">
        <v>11</v>
      </c>
      <c r="BE167">
        <v>1</v>
      </c>
      <c r="BF167">
        <v>15</v>
      </c>
      <c r="BG167">
        <v>21</v>
      </c>
      <c r="BH167">
        <v>14</v>
      </c>
      <c r="BI167">
        <v>10</v>
      </c>
      <c r="BJ167">
        <v>7</v>
      </c>
      <c r="BK167">
        <v>20</v>
      </c>
      <c r="BL167">
        <v>8</v>
      </c>
      <c r="BM167">
        <v>6</v>
      </c>
      <c r="BN167">
        <v>4</v>
      </c>
      <c r="BO167">
        <v>2</v>
      </c>
      <c r="BP167">
        <v>5</v>
      </c>
      <c r="BQ167">
        <v>9</v>
      </c>
      <c r="BR167">
        <v>3</v>
      </c>
      <c r="BS167">
        <v>19</v>
      </c>
      <c r="BT167" s="7">
        <v>-13</v>
      </c>
    </row>
    <row r="168" spans="1:72">
      <c r="A168">
        <v>9898</v>
      </c>
      <c r="B168">
        <v>0</v>
      </c>
      <c r="C168">
        <v>1994</v>
      </c>
      <c r="D168" s="2">
        <v>43402.800555555557</v>
      </c>
      <c r="E168" t="s">
        <v>113</v>
      </c>
      <c r="F168" s="18">
        <v>5</v>
      </c>
      <c r="G168" s="19">
        <v>5</v>
      </c>
      <c r="H168" s="19">
        <v>2</v>
      </c>
      <c r="I168" s="19">
        <v>5</v>
      </c>
      <c r="J168" s="19">
        <v>1</v>
      </c>
      <c r="K168" s="19">
        <v>4</v>
      </c>
      <c r="L168" s="19">
        <v>2</v>
      </c>
      <c r="M168" s="19">
        <v>2</v>
      </c>
      <c r="N168" s="19">
        <v>4</v>
      </c>
      <c r="O168" s="19">
        <v>4</v>
      </c>
      <c r="P168" s="19">
        <v>2</v>
      </c>
      <c r="Q168" s="19">
        <v>2</v>
      </c>
      <c r="R168" s="19">
        <v>3</v>
      </c>
      <c r="S168" s="19">
        <v>5</v>
      </c>
      <c r="T168" s="19">
        <v>4</v>
      </c>
      <c r="U168" s="19">
        <v>5</v>
      </c>
      <c r="V168" s="19">
        <v>5</v>
      </c>
      <c r="W168" s="19">
        <v>5</v>
      </c>
      <c r="X168" s="19">
        <v>5</v>
      </c>
      <c r="Y168" s="19">
        <v>2</v>
      </c>
      <c r="Z168" s="19">
        <v>2</v>
      </c>
      <c r="AA168" s="20">
        <v>1</v>
      </c>
      <c r="AB168">
        <v>5</v>
      </c>
      <c r="AC168">
        <v>22</v>
      </c>
      <c r="AD168">
        <v>11</v>
      </c>
      <c r="AE168">
        <v>4</v>
      </c>
      <c r="AF168">
        <v>6</v>
      </c>
      <c r="AG168">
        <v>7</v>
      </c>
      <c r="AH168">
        <v>5</v>
      </c>
      <c r="AI168">
        <v>5</v>
      </c>
      <c r="AJ168">
        <v>11</v>
      </c>
      <c r="AK168">
        <v>9</v>
      </c>
      <c r="AL168">
        <v>5</v>
      </c>
      <c r="AM168">
        <v>11</v>
      </c>
      <c r="AN168">
        <v>6</v>
      </c>
      <c r="AO168">
        <v>4</v>
      </c>
      <c r="AP168">
        <v>10</v>
      </c>
      <c r="AQ168">
        <v>4</v>
      </c>
      <c r="AR168">
        <v>4</v>
      </c>
      <c r="AS168">
        <v>4</v>
      </c>
      <c r="AT168">
        <v>6</v>
      </c>
      <c r="AU168">
        <v>5</v>
      </c>
      <c r="AV168">
        <v>6</v>
      </c>
      <c r="AW168">
        <v>5</v>
      </c>
      <c r="AX168">
        <v>15</v>
      </c>
      <c r="AY168">
        <v>19</v>
      </c>
      <c r="AZ168">
        <v>22</v>
      </c>
      <c r="BA168">
        <v>13</v>
      </c>
      <c r="BB168">
        <v>3</v>
      </c>
      <c r="BC168">
        <v>18</v>
      </c>
      <c r="BD168">
        <v>9</v>
      </c>
      <c r="BE168">
        <v>14</v>
      </c>
      <c r="BF168">
        <v>1</v>
      </c>
      <c r="BG168">
        <v>4</v>
      </c>
      <c r="BH168">
        <v>16</v>
      </c>
      <c r="BI168">
        <v>7</v>
      </c>
      <c r="BJ168">
        <v>20</v>
      </c>
      <c r="BK168">
        <v>21</v>
      </c>
      <c r="BL168">
        <v>2</v>
      </c>
      <c r="BM168">
        <v>11</v>
      </c>
      <c r="BN168">
        <v>12</v>
      </c>
      <c r="BO168">
        <v>5</v>
      </c>
      <c r="BP168">
        <v>6</v>
      </c>
      <c r="BQ168">
        <v>10</v>
      </c>
      <c r="BR168">
        <v>17</v>
      </c>
      <c r="BS168">
        <v>8</v>
      </c>
      <c r="BT168" s="7">
        <v>-22</v>
      </c>
    </row>
    <row r="169" spans="1:72">
      <c r="A169">
        <v>9897</v>
      </c>
      <c r="B169">
        <v>0</v>
      </c>
      <c r="C169">
        <v>1998</v>
      </c>
      <c r="D169" s="2">
        <v>43402.801030092596</v>
      </c>
      <c r="E169" t="s">
        <v>171</v>
      </c>
      <c r="F169" s="18">
        <v>4</v>
      </c>
      <c r="G169" s="19">
        <v>3</v>
      </c>
      <c r="H169" s="19">
        <v>2</v>
      </c>
      <c r="I169" s="19">
        <v>4</v>
      </c>
      <c r="J169" s="19">
        <v>2</v>
      </c>
      <c r="K169" s="19">
        <v>5</v>
      </c>
      <c r="L169" s="19">
        <v>2</v>
      </c>
      <c r="M169" s="19">
        <v>1</v>
      </c>
      <c r="N169" s="19">
        <v>2</v>
      </c>
      <c r="O169" s="19">
        <v>2</v>
      </c>
      <c r="P169" s="19">
        <v>3</v>
      </c>
      <c r="Q169" s="19">
        <v>3</v>
      </c>
      <c r="R169" s="19">
        <v>4</v>
      </c>
      <c r="S169" s="19">
        <v>5</v>
      </c>
      <c r="T169" s="19">
        <v>5</v>
      </c>
      <c r="U169" s="19">
        <v>4</v>
      </c>
      <c r="V169" s="19">
        <v>4</v>
      </c>
      <c r="W169" s="19">
        <v>5</v>
      </c>
      <c r="X169" s="19">
        <v>4</v>
      </c>
      <c r="Y169" s="19">
        <v>4</v>
      </c>
      <c r="Z169" s="19">
        <v>2</v>
      </c>
      <c r="AA169" s="20">
        <v>1</v>
      </c>
      <c r="AB169">
        <v>21</v>
      </c>
      <c r="AC169">
        <v>15</v>
      </c>
      <c r="AD169">
        <v>9</v>
      </c>
      <c r="AE169">
        <v>28</v>
      </c>
      <c r="AF169">
        <v>6</v>
      </c>
      <c r="AG169">
        <v>11</v>
      </c>
      <c r="AH169">
        <v>9</v>
      </c>
      <c r="AI169">
        <v>5</v>
      </c>
      <c r="AJ169">
        <v>8</v>
      </c>
      <c r="AK169">
        <v>7</v>
      </c>
      <c r="AL169">
        <v>8</v>
      </c>
      <c r="AM169">
        <v>8</v>
      </c>
      <c r="AN169">
        <v>7</v>
      </c>
      <c r="AO169">
        <v>3</v>
      </c>
      <c r="AP169">
        <v>4</v>
      </c>
      <c r="AQ169">
        <v>3</v>
      </c>
      <c r="AR169">
        <v>6</v>
      </c>
      <c r="AS169">
        <v>7</v>
      </c>
      <c r="AT169">
        <v>6</v>
      </c>
      <c r="AU169">
        <v>36</v>
      </c>
      <c r="AV169">
        <v>4</v>
      </c>
      <c r="AW169">
        <v>6</v>
      </c>
      <c r="AX169">
        <v>11</v>
      </c>
      <c r="AY169">
        <v>2</v>
      </c>
      <c r="AZ169">
        <v>13</v>
      </c>
      <c r="BA169">
        <v>1</v>
      </c>
      <c r="BB169">
        <v>22</v>
      </c>
      <c r="BC169">
        <v>10</v>
      </c>
      <c r="BD169">
        <v>9</v>
      </c>
      <c r="BE169">
        <v>18</v>
      </c>
      <c r="BF169">
        <v>14</v>
      </c>
      <c r="BG169">
        <v>20</v>
      </c>
      <c r="BH169">
        <v>5</v>
      </c>
      <c r="BI169">
        <v>19</v>
      </c>
      <c r="BJ169">
        <v>7</v>
      </c>
      <c r="BK169">
        <v>6</v>
      </c>
      <c r="BL169">
        <v>8</v>
      </c>
      <c r="BM169">
        <v>4</v>
      </c>
      <c r="BN169">
        <v>17</v>
      </c>
      <c r="BO169">
        <v>3</v>
      </c>
      <c r="BP169">
        <v>16</v>
      </c>
      <c r="BQ169">
        <v>21</v>
      </c>
      <c r="BR169">
        <v>12</v>
      </c>
      <c r="BS169">
        <v>15</v>
      </c>
      <c r="BT169" s="7">
        <v>-5</v>
      </c>
    </row>
    <row r="170" spans="1:72">
      <c r="A170">
        <v>9899</v>
      </c>
      <c r="B170">
        <v>0</v>
      </c>
      <c r="C170">
        <v>1996</v>
      </c>
      <c r="D170" s="2">
        <v>43402.801122685189</v>
      </c>
      <c r="E170" t="s">
        <v>124</v>
      </c>
      <c r="F170" s="18">
        <v>3</v>
      </c>
      <c r="G170" s="19">
        <v>2</v>
      </c>
      <c r="H170" s="19">
        <v>2</v>
      </c>
      <c r="I170" s="19">
        <v>3</v>
      </c>
      <c r="J170" s="19">
        <v>1</v>
      </c>
      <c r="K170" s="19">
        <v>4</v>
      </c>
      <c r="L170" s="19">
        <v>2</v>
      </c>
      <c r="M170" s="19">
        <v>1</v>
      </c>
      <c r="N170" s="19">
        <v>2</v>
      </c>
      <c r="O170" s="19">
        <v>4</v>
      </c>
      <c r="P170" s="19">
        <v>2</v>
      </c>
      <c r="Q170" s="19">
        <v>4</v>
      </c>
      <c r="R170" s="19">
        <v>4</v>
      </c>
      <c r="S170" s="19">
        <v>4</v>
      </c>
      <c r="T170" s="19">
        <v>3</v>
      </c>
      <c r="U170" s="19">
        <v>4</v>
      </c>
      <c r="V170" s="19">
        <v>4</v>
      </c>
      <c r="W170" s="19">
        <v>4</v>
      </c>
      <c r="X170" s="19">
        <v>2</v>
      </c>
      <c r="Y170" s="19">
        <v>3</v>
      </c>
      <c r="Z170" s="19">
        <v>3</v>
      </c>
      <c r="AA170" s="20">
        <v>2</v>
      </c>
      <c r="AB170">
        <v>8</v>
      </c>
      <c r="AC170">
        <v>6</v>
      </c>
      <c r="AD170">
        <v>14</v>
      </c>
      <c r="AE170">
        <v>6</v>
      </c>
      <c r="AF170">
        <v>6</v>
      </c>
      <c r="AG170">
        <v>7</v>
      </c>
      <c r="AH170">
        <v>6</v>
      </c>
      <c r="AI170">
        <v>8</v>
      </c>
      <c r="AJ170">
        <v>13</v>
      </c>
      <c r="AK170">
        <v>4</v>
      </c>
      <c r="AL170">
        <v>21</v>
      </c>
      <c r="AM170">
        <v>10</v>
      </c>
      <c r="AN170">
        <v>8</v>
      </c>
      <c r="AO170">
        <v>5</v>
      </c>
      <c r="AP170">
        <v>6</v>
      </c>
      <c r="AQ170">
        <v>5</v>
      </c>
      <c r="AR170">
        <v>4</v>
      </c>
      <c r="AS170">
        <v>9</v>
      </c>
      <c r="AT170">
        <v>7</v>
      </c>
      <c r="AU170">
        <v>12</v>
      </c>
      <c r="AV170">
        <v>12</v>
      </c>
      <c r="AW170">
        <v>4</v>
      </c>
      <c r="AX170">
        <v>13</v>
      </c>
      <c r="AY170">
        <v>7</v>
      </c>
      <c r="AZ170">
        <v>22</v>
      </c>
      <c r="BA170">
        <v>9</v>
      </c>
      <c r="BB170">
        <v>14</v>
      </c>
      <c r="BC170">
        <v>16</v>
      </c>
      <c r="BD170">
        <v>12</v>
      </c>
      <c r="BE170">
        <v>15</v>
      </c>
      <c r="BF170">
        <v>1</v>
      </c>
      <c r="BG170">
        <v>18</v>
      </c>
      <c r="BH170">
        <v>2</v>
      </c>
      <c r="BI170">
        <v>19</v>
      </c>
      <c r="BJ170">
        <v>5</v>
      </c>
      <c r="BK170">
        <v>6</v>
      </c>
      <c r="BL170">
        <v>10</v>
      </c>
      <c r="BM170">
        <v>20</v>
      </c>
      <c r="BN170">
        <v>21</v>
      </c>
      <c r="BO170">
        <v>3</v>
      </c>
      <c r="BP170">
        <v>11</v>
      </c>
      <c r="BQ170">
        <v>17</v>
      </c>
      <c r="BR170">
        <v>4</v>
      </c>
      <c r="BS170">
        <v>8</v>
      </c>
      <c r="BT170" s="7">
        <v>-14</v>
      </c>
    </row>
    <row r="171" spans="1:72">
      <c r="A171">
        <v>9902</v>
      </c>
      <c r="B171">
        <v>0</v>
      </c>
      <c r="C171">
        <v>1998</v>
      </c>
      <c r="D171" s="2">
        <v>43402.802314814813</v>
      </c>
      <c r="E171" t="s">
        <v>116</v>
      </c>
      <c r="F171" s="18">
        <v>3</v>
      </c>
      <c r="G171" s="19">
        <v>2</v>
      </c>
      <c r="H171" s="19">
        <v>2</v>
      </c>
      <c r="I171" s="19">
        <v>5</v>
      </c>
      <c r="J171" s="19">
        <v>2</v>
      </c>
      <c r="K171" s="19">
        <v>3</v>
      </c>
      <c r="L171" s="19">
        <v>2</v>
      </c>
      <c r="M171" s="19">
        <v>1</v>
      </c>
      <c r="N171" s="19">
        <v>2</v>
      </c>
      <c r="O171" s="19">
        <v>2</v>
      </c>
      <c r="P171" s="19">
        <v>1</v>
      </c>
      <c r="Q171" s="19">
        <v>3</v>
      </c>
      <c r="R171" s="19">
        <v>3</v>
      </c>
      <c r="S171" s="19">
        <v>5</v>
      </c>
      <c r="T171" s="19">
        <v>3</v>
      </c>
      <c r="U171" s="19">
        <v>4</v>
      </c>
      <c r="V171" s="19">
        <v>5</v>
      </c>
      <c r="W171" s="19">
        <v>5</v>
      </c>
      <c r="X171" s="19">
        <v>5</v>
      </c>
      <c r="Y171" s="19">
        <v>4</v>
      </c>
      <c r="Z171" s="19">
        <v>4</v>
      </c>
      <c r="AA171" s="20">
        <v>3</v>
      </c>
      <c r="AB171">
        <v>9</v>
      </c>
      <c r="AC171">
        <v>14</v>
      </c>
      <c r="AD171">
        <v>8</v>
      </c>
      <c r="AE171">
        <v>24</v>
      </c>
      <c r="AF171">
        <v>10</v>
      </c>
      <c r="AG171">
        <v>5</v>
      </c>
      <c r="AH171">
        <v>7</v>
      </c>
      <c r="AI171">
        <v>6</v>
      </c>
      <c r="AJ171">
        <v>9</v>
      </c>
      <c r="AK171">
        <v>6</v>
      </c>
      <c r="AL171">
        <v>4</v>
      </c>
      <c r="AM171">
        <v>12</v>
      </c>
      <c r="AN171">
        <v>7</v>
      </c>
      <c r="AO171">
        <v>6</v>
      </c>
      <c r="AP171">
        <v>11</v>
      </c>
      <c r="AQ171">
        <v>10</v>
      </c>
      <c r="AR171">
        <v>9</v>
      </c>
      <c r="AS171">
        <v>4</v>
      </c>
      <c r="AT171">
        <v>6</v>
      </c>
      <c r="AU171">
        <v>5</v>
      </c>
      <c r="AV171">
        <v>13</v>
      </c>
      <c r="AW171">
        <v>10</v>
      </c>
      <c r="AX171">
        <v>16</v>
      </c>
      <c r="AY171">
        <v>10</v>
      </c>
      <c r="AZ171">
        <v>22</v>
      </c>
      <c r="BA171">
        <v>13</v>
      </c>
      <c r="BB171">
        <v>2</v>
      </c>
      <c r="BC171">
        <v>7</v>
      </c>
      <c r="BD171">
        <v>8</v>
      </c>
      <c r="BE171">
        <v>17</v>
      </c>
      <c r="BF171">
        <v>19</v>
      </c>
      <c r="BG171">
        <v>20</v>
      </c>
      <c r="BH171">
        <v>18</v>
      </c>
      <c r="BI171">
        <v>12</v>
      </c>
      <c r="BJ171">
        <v>21</v>
      </c>
      <c r="BK171">
        <v>5</v>
      </c>
      <c r="BL171">
        <v>4</v>
      </c>
      <c r="BM171">
        <v>15</v>
      </c>
      <c r="BN171">
        <v>11</v>
      </c>
      <c r="BO171">
        <v>6</v>
      </c>
      <c r="BP171">
        <v>9</v>
      </c>
      <c r="BQ171">
        <v>14</v>
      </c>
      <c r="BR171">
        <v>1</v>
      </c>
      <c r="BS171">
        <v>3</v>
      </c>
      <c r="BT171" s="7">
        <v>-20</v>
      </c>
    </row>
    <row r="172" spans="1:72">
      <c r="A172">
        <v>9904</v>
      </c>
      <c r="B172">
        <v>0</v>
      </c>
      <c r="C172">
        <v>1995</v>
      </c>
      <c r="D172" s="2">
        <v>43402.803055555552</v>
      </c>
      <c r="E172" t="s">
        <v>122</v>
      </c>
      <c r="F172" s="18">
        <v>4</v>
      </c>
      <c r="G172" s="19">
        <v>4</v>
      </c>
      <c r="H172" s="19">
        <v>2</v>
      </c>
      <c r="I172" s="19">
        <v>4</v>
      </c>
      <c r="J172" s="19">
        <v>1</v>
      </c>
      <c r="K172" s="19">
        <v>2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4</v>
      </c>
      <c r="R172" s="19">
        <v>1</v>
      </c>
      <c r="S172" s="19">
        <v>5</v>
      </c>
      <c r="T172" s="19">
        <v>4</v>
      </c>
      <c r="U172" s="19">
        <v>5</v>
      </c>
      <c r="V172" s="19">
        <v>5</v>
      </c>
      <c r="W172" s="19">
        <v>5</v>
      </c>
      <c r="X172" s="19">
        <v>3</v>
      </c>
      <c r="Y172" s="19">
        <v>4</v>
      </c>
      <c r="Z172" s="19">
        <v>3</v>
      </c>
      <c r="AA172" s="20">
        <v>1</v>
      </c>
      <c r="AB172">
        <v>8</v>
      </c>
      <c r="AC172">
        <v>14</v>
      </c>
      <c r="AD172">
        <v>12</v>
      </c>
      <c r="AE172">
        <v>7</v>
      </c>
      <c r="AF172">
        <v>7</v>
      </c>
      <c r="AG172">
        <v>7</v>
      </c>
      <c r="AH172">
        <v>6</v>
      </c>
      <c r="AI172">
        <v>7</v>
      </c>
      <c r="AJ172">
        <v>5</v>
      </c>
      <c r="AK172">
        <v>11</v>
      </c>
      <c r="AL172">
        <v>9</v>
      </c>
      <c r="AM172">
        <v>10</v>
      </c>
      <c r="AN172">
        <v>5</v>
      </c>
      <c r="AO172">
        <v>4</v>
      </c>
      <c r="AP172">
        <v>11</v>
      </c>
      <c r="AQ172">
        <v>4</v>
      </c>
      <c r="AR172">
        <v>3</v>
      </c>
      <c r="AS172">
        <v>5</v>
      </c>
      <c r="AT172">
        <v>10</v>
      </c>
      <c r="AU172">
        <v>4</v>
      </c>
      <c r="AV172">
        <v>11</v>
      </c>
      <c r="AW172">
        <v>5</v>
      </c>
      <c r="AX172">
        <v>20</v>
      </c>
      <c r="AY172">
        <v>2</v>
      </c>
      <c r="AZ172">
        <v>17</v>
      </c>
      <c r="BA172">
        <v>18</v>
      </c>
      <c r="BB172">
        <v>19</v>
      </c>
      <c r="BC172">
        <v>16</v>
      </c>
      <c r="BD172">
        <v>8</v>
      </c>
      <c r="BE172">
        <v>10</v>
      </c>
      <c r="BF172">
        <v>9</v>
      </c>
      <c r="BG172">
        <v>21</v>
      </c>
      <c r="BH172">
        <v>3</v>
      </c>
      <c r="BI172">
        <v>22</v>
      </c>
      <c r="BJ172">
        <v>6</v>
      </c>
      <c r="BK172">
        <v>12</v>
      </c>
      <c r="BL172">
        <v>1</v>
      </c>
      <c r="BM172">
        <v>11</v>
      </c>
      <c r="BN172">
        <v>13</v>
      </c>
      <c r="BO172">
        <v>15</v>
      </c>
      <c r="BP172">
        <v>14</v>
      </c>
      <c r="BQ172">
        <v>5</v>
      </c>
      <c r="BR172">
        <v>4</v>
      </c>
      <c r="BS172">
        <v>7</v>
      </c>
      <c r="BT172" s="7">
        <v>-8</v>
      </c>
    </row>
    <row r="173" spans="1:72">
      <c r="A173">
        <v>9910</v>
      </c>
      <c r="B173">
        <v>1</v>
      </c>
      <c r="C173">
        <v>1997</v>
      </c>
      <c r="D173" s="2">
        <v>43402.806435185186</v>
      </c>
      <c r="E173" t="s">
        <v>163</v>
      </c>
      <c r="F173" s="18">
        <v>4</v>
      </c>
      <c r="G173" s="19">
        <v>3</v>
      </c>
      <c r="H173" s="19">
        <v>3</v>
      </c>
      <c r="I173" s="19">
        <v>4</v>
      </c>
      <c r="J173" s="19">
        <v>1</v>
      </c>
      <c r="K173" s="19">
        <v>3</v>
      </c>
      <c r="L173" s="19">
        <v>2</v>
      </c>
      <c r="M173" s="19">
        <v>2</v>
      </c>
      <c r="N173" s="19">
        <v>2</v>
      </c>
      <c r="O173" s="19">
        <v>3</v>
      </c>
      <c r="P173" s="19">
        <v>2</v>
      </c>
      <c r="Q173" s="19">
        <v>4</v>
      </c>
      <c r="R173" s="19">
        <v>3</v>
      </c>
      <c r="S173" s="19">
        <v>5</v>
      </c>
      <c r="T173" s="19">
        <v>4</v>
      </c>
      <c r="U173" s="19">
        <v>5</v>
      </c>
      <c r="V173" s="19">
        <v>5</v>
      </c>
      <c r="W173" s="19">
        <v>5</v>
      </c>
      <c r="X173" s="19">
        <v>5</v>
      </c>
      <c r="Y173" s="19">
        <v>4</v>
      </c>
      <c r="Z173" s="19">
        <v>4</v>
      </c>
      <c r="AA173" s="20">
        <v>2</v>
      </c>
      <c r="AB173">
        <v>5</v>
      </c>
      <c r="AC173">
        <v>9</v>
      </c>
      <c r="AD173">
        <v>13</v>
      </c>
      <c r="AE173">
        <v>11</v>
      </c>
      <c r="AF173">
        <v>6</v>
      </c>
      <c r="AG173">
        <v>5</v>
      </c>
      <c r="AH173">
        <v>6</v>
      </c>
      <c r="AI173">
        <v>10</v>
      </c>
      <c r="AJ173">
        <v>6</v>
      </c>
      <c r="AK173">
        <v>5</v>
      </c>
      <c r="AL173">
        <v>10</v>
      </c>
      <c r="AM173">
        <v>13</v>
      </c>
      <c r="AN173">
        <v>5</v>
      </c>
      <c r="AO173">
        <v>7</v>
      </c>
      <c r="AP173">
        <v>8</v>
      </c>
      <c r="AQ173">
        <v>4</v>
      </c>
      <c r="AR173">
        <v>4</v>
      </c>
      <c r="AS173">
        <v>4</v>
      </c>
      <c r="AT173">
        <v>6</v>
      </c>
      <c r="AU173">
        <v>4</v>
      </c>
      <c r="AV173">
        <v>4</v>
      </c>
      <c r="AW173">
        <v>8</v>
      </c>
      <c r="AX173">
        <v>14</v>
      </c>
      <c r="AY173">
        <v>18</v>
      </c>
      <c r="AZ173">
        <v>8</v>
      </c>
      <c r="BA173">
        <v>1</v>
      </c>
      <c r="BB173">
        <v>4</v>
      </c>
      <c r="BC173">
        <v>15</v>
      </c>
      <c r="BD173">
        <v>2</v>
      </c>
      <c r="BE173">
        <v>22</v>
      </c>
      <c r="BF173">
        <v>12</v>
      </c>
      <c r="BG173">
        <v>10</v>
      </c>
      <c r="BH173">
        <v>20</v>
      </c>
      <c r="BI173">
        <v>13</v>
      </c>
      <c r="BJ173">
        <v>5</v>
      </c>
      <c r="BK173">
        <v>6</v>
      </c>
      <c r="BL173">
        <v>11</v>
      </c>
      <c r="BM173">
        <v>21</v>
      </c>
      <c r="BN173">
        <v>9</v>
      </c>
      <c r="BO173">
        <v>19</v>
      </c>
      <c r="BP173">
        <v>16</v>
      </c>
      <c r="BQ173">
        <v>7</v>
      </c>
      <c r="BR173">
        <v>3</v>
      </c>
      <c r="BS173">
        <v>17</v>
      </c>
      <c r="BT173" s="7">
        <v>-29</v>
      </c>
    </row>
    <row r="174" spans="1:72">
      <c r="A174">
        <v>9913</v>
      </c>
      <c r="B174">
        <v>0</v>
      </c>
      <c r="C174">
        <v>1998</v>
      </c>
      <c r="D174" s="2">
        <v>43402.807812500003</v>
      </c>
      <c r="E174" t="s">
        <v>172</v>
      </c>
      <c r="F174" s="18">
        <v>4</v>
      </c>
      <c r="G174" s="19">
        <v>2</v>
      </c>
      <c r="H174" s="19">
        <v>2</v>
      </c>
      <c r="I174" s="19">
        <v>5</v>
      </c>
      <c r="J174" s="19">
        <v>1</v>
      </c>
      <c r="K174" s="19">
        <v>5</v>
      </c>
      <c r="L174" s="19">
        <v>2</v>
      </c>
      <c r="M174" s="19">
        <v>1</v>
      </c>
      <c r="N174" s="19">
        <v>5</v>
      </c>
      <c r="O174" s="19">
        <v>5</v>
      </c>
      <c r="P174" s="19">
        <v>4</v>
      </c>
      <c r="Q174" s="19">
        <v>2</v>
      </c>
      <c r="R174" s="19">
        <v>2</v>
      </c>
      <c r="S174" s="19">
        <v>5</v>
      </c>
      <c r="T174" s="19">
        <v>4</v>
      </c>
      <c r="U174" s="19">
        <v>5</v>
      </c>
      <c r="V174" s="19">
        <v>5</v>
      </c>
      <c r="W174" s="19">
        <v>3</v>
      </c>
      <c r="X174" s="19">
        <v>2</v>
      </c>
      <c r="Y174" s="19">
        <v>2</v>
      </c>
      <c r="Z174" s="19">
        <v>4</v>
      </c>
      <c r="AA174" s="20">
        <v>2</v>
      </c>
      <c r="AB174">
        <v>6</v>
      </c>
      <c r="AC174">
        <v>6</v>
      </c>
      <c r="AD174">
        <v>9</v>
      </c>
      <c r="AE174">
        <v>10</v>
      </c>
      <c r="AF174">
        <v>7</v>
      </c>
      <c r="AG174">
        <v>5</v>
      </c>
      <c r="AH174">
        <v>6</v>
      </c>
      <c r="AI174">
        <v>27</v>
      </c>
      <c r="AJ174">
        <v>15</v>
      </c>
      <c r="AK174">
        <v>6</v>
      </c>
      <c r="AL174">
        <v>5</v>
      </c>
      <c r="AM174">
        <v>8</v>
      </c>
      <c r="AN174">
        <v>6</v>
      </c>
      <c r="AO174">
        <v>3</v>
      </c>
      <c r="AP174">
        <v>22</v>
      </c>
      <c r="AQ174">
        <v>3</v>
      </c>
      <c r="AR174">
        <v>3</v>
      </c>
      <c r="AS174">
        <v>5</v>
      </c>
      <c r="AT174">
        <v>9</v>
      </c>
      <c r="AU174">
        <v>5</v>
      </c>
      <c r="AV174">
        <v>4</v>
      </c>
      <c r="AW174">
        <v>6</v>
      </c>
      <c r="AX174">
        <v>9</v>
      </c>
      <c r="AY174">
        <v>20</v>
      </c>
      <c r="AZ174">
        <v>13</v>
      </c>
      <c r="BA174">
        <v>1</v>
      </c>
      <c r="BB174">
        <v>3</v>
      </c>
      <c r="BC174">
        <v>22</v>
      </c>
      <c r="BD174">
        <v>18</v>
      </c>
      <c r="BE174">
        <v>10</v>
      </c>
      <c r="BF174">
        <v>7</v>
      </c>
      <c r="BG174">
        <v>4</v>
      </c>
      <c r="BH174">
        <v>11</v>
      </c>
      <c r="BI174">
        <v>21</v>
      </c>
      <c r="BJ174">
        <v>12</v>
      </c>
      <c r="BK174">
        <v>17</v>
      </c>
      <c r="BL174">
        <v>2</v>
      </c>
      <c r="BM174">
        <v>5</v>
      </c>
      <c r="BN174">
        <v>6</v>
      </c>
      <c r="BO174">
        <v>14</v>
      </c>
      <c r="BP174">
        <v>16</v>
      </c>
      <c r="BQ174">
        <v>19</v>
      </c>
      <c r="BR174">
        <v>15</v>
      </c>
      <c r="BS174">
        <v>8</v>
      </c>
      <c r="BT174" s="7">
        <v>8</v>
      </c>
    </row>
    <row r="175" spans="1:72">
      <c r="A175">
        <v>9861</v>
      </c>
      <c r="B175">
        <v>0</v>
      </c>
      <c r="C175">
        <v>1990</v>
      </c>
      <c r="D175" s="2">
        <v>43402.808391203704</v>
      </c>
      <c r="E175" t="s">
        <v>120</v>
      </c>
      <c r="F175" s="18">
        <v>4</v>
      </c>
      <c r="G175" s="19">
        <v>4</v>
      </c>
      <c r="H175" s="19">
        <v>3</v>
      </c>
      <c r="I175" s="19">
        <v>4</v>
      </c>
      <c r="J175" s="19">
        <v>3</v>
      </c>
      <c r="K175" s="19">
        <v>4</v>
      </c>
      <c r="L175" s="19">
        <v>2</v>
      </c>
      <c r="M175" s="19">
        <v>1</v>
      </c>
      <c r="N175" s="19">
        <v>3</v>
      </c>
      <c r="O175" s="19">
        <v>4</v>
      </c>
      <c r="P175" s="19">
        <v>2</v>
      </c>
      <c r="Q175" s="19">
        <v>4</v>
      </c>
      <c r="R175" s="19">
        <v>1</v>
      </c>
      <c r="S175" s="19">
        <v>2</v>
      </c>
      <c r="T175" s="19">
        <v>2</v>
      </c>
      <c r="U175" s="19">
        <v>2</v>
      </c>
      <c r="V175" s="19">
        <v>2</v>
      </c>
      <c r="W175" s="19">
        <v>2</v>
      </c>
      <c r="X175" s="19">
        <v>2</v>
      </c>
      <c r="Y175" s="19">
        <v>4</v>
      </c>
      <c r="Z175" s="19">
        <v>4</v>
      </c>
      <c r="AA175" s="20">
        <v>4</v>
      </c>
      <c r="AB175">
        <v>4</v>
      </c>
      <c r="AC175">
        <v>6</v>
      </c>
      <c r="AD175">
        <v>10</v>
      </c>
      <c r="AE175">
        <v>6</v>
      </c>
      <c r="AF175">
        <v>8</v>
      </c>
      <c r="AG175">
        <v>8</v>
      </c>
      <c r="AH175">
        <v>7</v>
      </c>
      <c r="AI175">
        <v>5</v>
      </c>
      <c r="AJ175">
        <v>6</v>
      </c>
      <c r="AK175">
        <v>11</v>
      </c>
      <c r="AL175">
        <v>6</v>
      </c>
      <c r="AM175">
        <v>6</v>
      </c>
      <c r="AN175">
        <v>4</v>
      </c>
      <c r="AO175">
        <v>3</v>
      </c>
      <c r="AP175">
        <v>4</v>
      </c>
      <c r="AQ175">
        <v>5</v>
      </c>
      <c r="AR175">
        <v>5</v>
      </c>
      <c r="AS175">
        <v>3</v>
      </c>
      <c r="AT175">
        <v>9</v>
      </c>
      <c r="AU175">
        <v>6</v>
      </c>
      <c r="AV175">
        <v>4</v>
      </c>
      <c r="AW175">
        <v>5</v>
      </c>
      <c r="AX175">
        <v>7</v>
      </c>
      <c r="AY175">
        <v>8</v>
      </c>
      <c r="AZ175">
        <v>4</v>
      </c>
      <c r="BA175">
        <v>10</v>
      </c>
      <c r="BB175">
        <v>2</v>
      </c>
      <c r="BC175">
        <v>17</v>
      </c>
      <c r="BD175">
        <v>1</v>
      </c>
      <c r="BE175">
        <v>13</v>
      </c>
      <c r="BF175">
        <v>3</v>
      </c>
      <c r="BG175">
        <v>12</v>
      </c>
      <c r="BH175">
        <v>14</v>
      </c>
      <c r="BI175">
        <v>11</v>
      </c>
      <c r="BJ175">
        <v>21</v>
      </c>
      <c r="BK175">
        <v>19</v>
      </c>
      <c r="BL175">
        <v>15</v>
      </c>
      <c r="BM175">
        <v>16</v>
      </c>
      <c r="BN175">
        <v>18</v>
      </c>
      <c r="BO175">
        <v>22</v>
      </c>
      <c r="BP175">
        <v>6</v>
      </c>
      <c r="BQ175">
        <v>9</v>
      </c>
      <c r="BR175">
        <v>5</v>
      </c>
      <c r="BS175">
        <v>20</v>
      </c>
      <c r="BT175" s="7">
        <v>-16</v>
      </c>
    </row>
    <row r="176" spans="1:72">
      <c r="A176">
        <v>9915</v>
      </c>
      <c r="B176">
        <v>0</v>
      </c>
      <c r="C176">
        <v>1989</v>
      </c>
      <c r="D176" s="2">
        <v>43402.808634259258</v>
      </c>
      <c r="E176" t="s">
        <v>173</v>
      </c>
      <c r="F176" s="18">
        <v>4</v>
      </c>
      <c r="G176" s="19">
        <v>5</v>
      </c>
      <c r="H176" s="19">
        <v>2</v>
      </c>
      <c r="I176" s="19">
        <v>5</v>
      </c>
      <c r="J176" s="19">
        <v>5</v>
      </c>
      <c r="K176" s="19">
        <v>2</v>
      </c>
      <c r="L176" s="19">
        <v>1</v>
      </c>
      <c r="M176" s="19">
        <v>1</v>
      </c>
      <c r="N176" s="19">
        <v>2</v>
      </c>
      <c r="O176" s="19">
        <v>1</v>
      </c>
      <c r="P176" s="19">
        <v>2</v>
      </c>
      <c r="Q176" s="19">
        <v>4</v>
      </c>
      <c r="R176" s="19">
        <v>1</v>
      </c>
      <c r="S176" s="19">
        <v>4</v>
      </c>
      <c r="T176" s="19">
        <v>2</v>
      </c>
      <c r="U176" s="19">
        <v>4</v>
      </c>
      <c r="V176" s="19">
        <v>4</v>
      </c>
      <c r="W176" s="19">
        <v>4</v>
      </c>
      <c r="X176" s="19">
        <v>4</v>
      </c>
      <c r="Y176" s="19">
        <v>4</v>
      </c>
      <c r="Z176" s="19">
        <v>5</v>
      </c>
      <c r="AA176" s="20">
        <v>3</v>
      </c>
      <c r="AB176">
        <v>6</v>
      </c>
      <c r="AC176">
        <v>7</v>
      </c>
      <c r="AD176">
        <v>13</v>
      </c>
      <c r="AE176">
        <v>11</v>
      </c>
      <c r="AF176">
        <v>5</v>
      </c>
      <c r="AG176">
        <v>6</v>
      </c>
      <c r="AH176">
        <v>6</v>
      </c>
      <c r="AI176">
        <v>3</v>
      </c>
      <c r="AJ176">
        <v>7</v>
      </c>
      <c r="AK176">
        <v>6</v>
      </c>
      <c r="AL176">
        <v>4</v>
      </c>
      <c r="AM176">
        <v>20</v>
      </c>
      <c r="AN176">
        <v>10</v>
      </c>
      <c r="AO176">
        <v>5</v>
      </c>
      <c r="AP176">
        <v>5</v>
      </c>
      <c r="AQ176">
        <v>6</v>
      </c>
      <c r="AR176">
        <v>7</v>
      </c>
      <c r="AS176">
        <v>6</v>
      </c>
      <c r="AT176">
        <v>6</v>
      </c>
      <c r="AU176">
        <v>10</v>
      </c>
      <c r="AV176">
        <v>3</v>
      </c>
      <c r="AW176">
        <v>5</v>
      </c>
      <c r="AX176">
        <v>1</v>
      </c>
      <c r="AY176">
        <v>3</v>
      </c>
      <c r="AZ176">
        <v>6</v>
      </c>
      <c r="BA176">
        <v>2</v>
      </c>
      <c r="BB176">
        <v>14</v>
      </c>
      <c r="BC176">
        <v>11</v>
      </c>
      <c r="BD176">
        <v>7</v>
      </c>
      <c r="BE176">
        <v>9</v>
      </c>
      <c r="BF176">
        <v>16</v>
      </c>
      <c r="BG176">
        <v>8</v>
      </c>
      <c r="BH176">
        <v>13</v>
      </c>
      <c r="BI176">
        <v>15</v>
      </c>
      <c r="BJ176">
        <v>10</v>
      </c>
      <c r="BK176">
        <v>4</v>
      </c>
      <c r="BL176">
        <v>12</v>
      </c>
      <c r="BM176">
        <v>17</v>
      </c>
      <c r="BN176">
        <v>18</v>
      </c>
      <c r="BO176">
        <v>20</v>
      </c>
      <c r="BP176">
        <v>22</v>
      </c>
      <c r="BQ176">
        <v>5</v>
      </c>
      <c r="BR176">
        <v>19</v>
      </c>
      <c r="BS176">
        <v>21</v>
      </c>
      <c r="BT176" s="7">
        <v>5</v>
      </c>
    </row>
    <row r="177" spans="1:72">
      <c r="A177">
        <v>9890</v>
      </c>
      <c r="B177">
        <v>0</v>
      </c>
      <c r="C177">
        <v>1978</v>
      </c>
      <c r="D177" s="2">
        <v>43402.815428240741</v>
      </c>
      <c r="E177" t="s">
        <v>122</v>
      </c>
      <c r="F177" s="18">
        <v>4</v>
      </c>
      <c r="G177" s="19">
        <v>4</v>
      </c>
      <c r="H177" s="19">
        <v>4</v>
      </c>
      <c r="I177" s="19">
        <v>4</v>
      </c>
      <c r="J177" s="19">
        <v>1</v>
      </c>
      <c r="K177" s="19">
        <v>4</v>
      </c>
      <c r="L177" s="19">
        <v>3</v>
      </c>
      <c r="M177" s="19">
        <v>2</v>
      </c>
      <c r="N177" s="19">
        <v>4</v>
      </c>
      <c r="O177" s="19">
        <v>2</v>
      </c>
      <c r="P177" s="19">
        <v>3</v>
      </c>
      <c r="Q177" s="19">
        <v>2</v>
      </c>
      <c r="R177" s="19">
        <v>2</v>
      </c>
      <c r="S177" s="19">
        <v>4</v>
      </c>
      <c r="T177" s="19">
        <v>2</v>
      </c>
      <c r="U177" s="19">
        <v>4</v>
      </c>
      <c r="V177" s="19">
        <v>4</v>
      </c>
      <c r="W177" s="19">
        <v>4</v>
      </c>
      <c r="X177" s="19">
        <v>4</v>
      </c>
      <c r="Y177" s="19">
        <v>4</v>
      </c>
      <c r="Z177" s="19">
        <v>4</v>
      </c>
      <c r="AA177" s="20">
        <v>2</v>
      </c>
      <c r="AB177">
        <v>3</v>
      </c>
      <c r="AC177">
        <v>4</v>
      </c>
      <c r="AD177">
        <v>5</v>
      </c>
      <c r="AE177">
        <v>4</v>
      </c>
      <c r="AF177">
        <v>4</v>
      </c>
      <c r="AG177">
        <v>6</v>
      </c>
      <c r="AH177">
        <v>4</v>
      </c>
      <c r="AI177">
        <v>5</v>
      </c>
      <c r="AJ177">
        <v>4</v>
      </c>
      <c r="AK177">
        <v>3</v>
      </c>
      <c r="AL177">
        <v>5</v>
      </c>
      <c r="AM177">
        <v>4</v>
      </c>
      <c r="AN177">
        <v>4</v>
      </c>
      <c r="AO177">
        <v>5</v>
      </c>
      <c r="AP177">
        <v>6</v>
      </c>
      <c r="AQ177">
        <v>2</v>
      </c>
      <c r="AR177">
        <v>4</v>
      </c>
      <c r="AS177">
        <v>5</v>
      </c>
      <c r="AT177">
        <v>4</v>
      </c>
      <c r="AU177">
        <v>3</v>
      </c>
      <c r="AV177">
        <v>3</v>
      </c>
      <c r="AW177">
        <v>3</v>
      </c>
      <c r="AX177">
        <v>20</v>
      </c>
      <c r="AY177">
        <v>19</v>
      </c>
      <c r="AZ177">
        <v>11</v>
      </c>
      <c r="BA177">
        <v>15</v>
      </c>
      <c r="BB177">
        <v>14</v>
      </c>
      <c r="BC177">
        <v>4</v>
      </c>
      <c r="BD177">
        <v>12</v>
      </c>
      <c r="BE177">
        <v>5</v>
      </c>
      <c r="BF177">
        <v>17</v>
      </c>
      <c r="BG177">
        <v>22</v>
      </c>
      <c r="BH177">
        <v>6</v>
      </c>
      <c r="BI177">
        <v>3</v>
      </c>
      <c r="BJ177">
        <v>2</v>
      </c>
      <c r="BK177">
        <v>1</v>
      </c>
      <c r="BL177">
        <v>7</v>
      </c>
      <c r="BM177">
        <v>9</v>
      </c>
      <c r="BN177">
        <v>16</v>
      </c>
      <c r="BO177">
        <v>21</v>
      </c>
      <c r="BP177">
        <v>8</v>
      </c>
      <c r="BQ177">
        <v>18</v>
      </c>
      <c r="BR177">
        <v>10</v>
      </c>
      <c r="BS177">
        <v>13</v>
      </c>
      <c r="BT177" s="7">
        <v>-6</v>
      </c>
    </row>
    <row r="178" spans="1:72">
      <c r="A178">
        <v>9925</v>
      </c>
      <c r="B178">
        <v>0</v>
      </c>
      <c r="C178">
        <v>1996</v>
      </c>
      <c r="D178" s="2">
        <v>43402.821168981478</v>
      </c>
      <c r="E178" t="s">
        <v>174</v>
      </c>
      <c r="F178" s="18">
        <v>1</v>
      </c>
      <c r="G178" s="19">
        <v>4</v>
      </c>
      <c r="H178" s="19">
        <v>4</v>
      </c>
      <c r="I178" s="19">
        <v>4</v>
      </c>
      <c r="J178" s="19">
        <v>1</v>
      </c>
      <c r="K178" s="19">
        <v>4</v>
      </c>
      <c r="L178" s="19">
        <v>2</v>
      </c>
      <c r="M178" s="19">
        <v>1</v>
      </c>
      <c r="N178" s="19">
        <v>5</v>
      </c>
      <c r="O178" s="19">
        <v>5</v>
      </c>
      <c r="P178" s="19">
        <v>2</v>
      </c>
      <c r="Q178" s="19">
        <v>2</v>
      </c>
      <c r="R178" s="19">
        <v>4</v>
      </c>
      <c r="S178" s="19">
        <v>5</v>
      </c>
      <c r="T178" s="19">
        <v>4</v>
      </c>
      <c r="U178" s="19">
        <v>4</v>
      </c>
      <c r="V178" s="19">
        <v>3</v>
      </c>
      <c r="W178" s="19">
        <v>5</v>
      </c>
      <c r="X178" s="19">
        <v>5</v>
      </c>
      <c r="Y178" s="19">
        <v>3</v>
      </c>
      <c r="Z178" s="19">
        <v>4</v>
      </c>
      <c r="AA178" s="20">
        <v>3</v>
      </c>
      <c r="AB178">
        <v>8</v>
      </c>
      <c r="AC178">
        <v>9</v>
      </c>
      <c r="AD178">
        <v>13</v>
      </c>
      <c r="AE178">
        <v>4</v>
      </c>
      <c r="AF178">
        <v>4</v>
      </c>
      <c r="AG178">
        <v>5</v>
      </c>
      <c r="AH178">
        <v>4</v>
      </c>
      <c r="AI178">
        <v>3</v>
      </c>
      <c r="AJ178">
        <v>4</v>
      </c>
      <c r="AK178">
        <v>6</v>
      </c>
      <c r="AL178">
        <v>4</v>
      </c>
      <c r="AM178">
        <v>10</v>
      </c>
      <c r="AN178">
        <v>8</v>
      </c>
      <c r="AO178">
        <v>2</v>
      </c>
      <c r="AP178">
        <v>5</v>
      </c>
      <c r="AQ178">
        <v>6</v>
      </c>
      <c r="AR178">
        <v>9</v>
      </c>
      <c r="AS178">
        <v>3</v>
      </c>
      <c r="AT178">
        <v>7</v>
      </c>
      <c r="AU178">
        <v>5</v>
      </c>
      <c r="AV178">
        <v>3</v>
      </c>
      <c r="AW178">
        <v>3</v>
      </c>
      <c r="AX178">
        <v>4</v>
      </c>
      <c r="AY178">
        <v>7</v>
      </c>
      <c r="AZ178">
        <v>19</v>
      </c>
      <c r="BA178">
        <v>10</v>
      </c>
      <c r="BB178">
        <v>6</v>
      </c>
      <c r="BC178">
        <v>3</v>
      </c>
      <c r="BD178">
        <v>17</v>
      </c>
      <c r="BE178">
        <v>13</v>
      </c>
      <c r="BF178">
        <v>12</v>
      </c>
      <c r="BG178">
        <v>16</v>
      </c>
      <c r="BH178">
        <v>8</v>
      </c>
      <c r="BI178">
        <v>1</v>
      </c>
      <c r="BJ178">
        <v>11</v>
      </c>
      <c r="BK178">
        <v>21</v>
      </c>
      <c r="BL178">
        <v>9</v>
      </c>
      <c r="BM178">
        <v>15</v>
      </c>
      <c r="BN178">
        <v>20</v>
      </c>
      <c r="BO178">
        <v>22</v>
      </c>
      <c r="BP178">
        <v>2</v>
      </c>
      <c r="BQ178">
        <v>14</v>
      </c>
      <c r="BR178">
        <v>18</v>
      </c>
      <c r="BS178">
        <v>5</v>
      </c>
      <c r="BT178" s="7">
        <v>5</v>
      </c>
    </row>
    <row r="179" spans="1:72">
      <c r="A179">
        <v>9937</v>
      </c>
      <c r="B179">
        <v>1</v>
      </c>
      <c r="C179">
        <v>1995</v>
      </c>
      <c r="D179" s="2">
        <v>43402.822870370372</v>
      </c>
      <c r="E179" t="s">
        <v>133</v>
      </c>
      <c r="F179" s="18">
        <v>2</v>
      </c>
      <c r="G179" s="19">
        <v>4</v>
      </c>
      <c r="H179" s="19">
        <v>4</v>
      </c>
      <c r="I179" s="19">
        <v>2</v>
      </c>
      <c r="J179" s="19">
        <v>1</v>
      </c>
      <c r="K179" s="19">
        <v>4</v>
      </c>
      <c r="L179" s="19">
        <v>2</v>
      </c>
      <c r="M179" s="19">
        <v>2</v>
      </c>
      <c r="N179" s="19">
        <v>2</v>
      </c>
      <c r="O179" s="19">
        <v>2</v>
      </c>
      <c r="P179" s="19">
        <v>2</v>
      </c>
      <c r="Q179" s="19">
        <v>4</v>
      </c>
      <c r="R179" s="19">
        <v>2</v>
      </c>
      <c r="S179" s="19">
        <v>5</v>
      </c>
      <c r="T179" s="19">
        <v>2</v>
      </c>
      <c r="U179" s="19">
        <v>2</v>
      </c>
      <c r="V179" s="19">
        <v>2</v>
      </c>
      <c r="W179" s="19">
        <v>5</v>
      </c>
      <c r="X179" s="19">
        <v>4</v>
      </c>
      <c r="Y179" s="19">
        <v>2</v>
      </c>
      <c r="Z179" s="19">
        <v>4</v>
      </c>
      <c r="AA179" s="20">
        <v>4</v>
      </c>
      <c r="AB179">
        <v>4</v>
      </c>
      <c r="AC179">
        <v>7</v>
      </c>
      <c r="AD179">
        <v>19</v>
      </c>
      <c r="AE179">
        <v>5</v>
      </c>
      <c r="AF179">
        <v>6</v>
      </c>
      <c r="AG179">
        <v>5</v>
      </c>
      <c r="AH179">
        <v>5</v>
      </c>
      <c r="AI179">
        <v>4</v>
      </c>
      <c r="AJ179">
        <v>3</v>
      </c>
      <c r="AK179">
        <v>5</v>
      </c>
      <c r="AL179">
        <v>5</v>
      </c>
      <c r="AM179">
        <v>11</v>
      </c>
      <c r="AN179">
        <v>3</v>
      </c>
      <c r="AO179">
        <v>4</v>
      </c>
      <c r="AP179">
        <v>3</v>
      </c>
      <c r="AQ179">
        <v>3</v>
      </c>
      <c r="AR179">
        <v>5</v>
      </c>
      <c r="AS179">
        <v>9</v>
      </c>
      <c r="AT179">
        <v>6</v>
      </c>
      <c r="AU179">
        <v>6</v>
      </c>
      <c r="AV179">
        <v>3</v>
      </c>
      <c r="AW179">
        <v>4</v>
      </c>
      <c r="AX179">
        <v>1</v>
      </c>
      <c r="AY179">
        <v>16</v>
      </c>
      <c r="AZ179">
        <v>20</v>
      </c>
      <c r="BA179">
        <v>2</v>
      </c>
      <c r="BB179">
        <v>21</v>
      </c>
      <c r="BC179">
        <v>14</v>
      </c>
      <c r="BD179">
        <v>9</v>
      </c>
      <c r="BE179">
        <v>19</v>
      </c>
      <c r="BF179">
        <v>4</v>
      </c>
      <c r="BG179">
        <v>3</v>
      </c>
      <c r="BH179">
        <v>5</v>
      </c>
      <c r="BI179">
        <v>7</v>
      </c>
      <c r="BJ179">
        <v>12</v>
      </c>
      <c r="BK179">
        <v>22</v>
      </c>
      <c r="BL179">
        <v>10</v>
      </c>
      <c r="BM179">
        <v>6</v>
      </c>
      <c r="BN179">
        <v>18</v>
      </c>
      <c r="BO179">
        <v>8</v>
      </c>
      <c r="BP179">
        <v>15</v>
      </c>
      <c r="BQ179">
        <v>11</v>
      </c>
      <c r="BR179">
        <v>17</v>
      </c>
      <c r="BS179">
        <v>13</v>
      </c>
      <c r="BT179" s="7">
        <v>13</v>
      </c>
    </row>
    <row r="180" spans="1:72">
      <c r="A180">
        <v>9942</v>
      </c>
      <c r="B180">
        <v>0</v>
      </c>
      <c r="C180">
        <v>1999</v>
      </c>
      <c r="D180" s="2">
        <v>43402.825266203705</v>
      </c>
      <c r="E180" t="s">
        <v>125</v>
      </c>
      <c r="F180" s="18">
        <v>2</v>
      </c>
      <c r="G180" s="19">
        <v>2</v>
      </c>
      <c r="H180" s="19">
        <v>2</v>
      </c>
      <c r="I180" s="19">
        <v>4</v>
      </c>
      <c r="J180" s="19">
        <v>1</v>
      </c>
      <c r="K180" s="19">
        <v>4</v>
      </c>
      <c r="L180" s="19">
        <v>2</v>
      </c>
      <c r="M180" s="19">
        <v>1</v>
      </c>
      <c r="N180" s="19">
        <v>2</v>
      </c>
      <c r="O180" s="19">
        <v>4</v>
      </c>
      <c r="P180" s="19">
        <v>2</v>
      </c>
      <c r="Q180" s="19">
        <v>4</v>
      </c>
      <c r="R180" s="19">
        <v>2</v>
      </c>
      <c r="S180" s="19">
        <v>5</v>
      </c>
      <c r="T180" s="19">
        <v>2</v>
      </c>
      <c r="U180" s="19">
        <v>4</v>
      </c>
      <c r="V180" s="19">
        <v>2</v>
      </c>
      <c r="W180" s="19">
        <v>5</v>
      </c>
      <c r="X180" s="19">
        <v>2</v>
      </c>
      <c r="Y180" s="19">
        <v>1</v>
      </c>
      <c r="Z180" s="19">
        <v>4</v>
      </c>
      <c r="AA180" s="20">
        <v>1</v>
      </c>
      <c r="AB180">
        <v>3</v>
      </c>
      <c r="AC180">
        <v>3</v>
      </c>
      <c r="AD180">
        <v>7</v>
      </c>
      <c r="AE180">
        <v>3</v>
      </c>
      <c r="AF180">
        <v>3</v>
      </c>
      <c r="AG180">
        <v>3</v>
      </c>
      <c r="AH180">
        <v>2</v>
      </c>
      <c r="AI180">
        <v>3</v>
      </c>
      <c r="AJ180">
        <v>3</v>
      </c>
      <c r="AK180">
        <v>7</v>
      </c>
      <c r="AL180">
        <v>3</v>
      </c>
      <c r="AM180">
        <v>3</v>
      </c>
      <c r="AN180">
        <v>3</v>
      </c>
      <c r="AO180">
        <v>3</v>
      </c>
      <c r="AP180">
        <v>5</v>
      </c>
      <c r="AQ180">
        <v>2</v>
      </c>
      <c r="AR180">
        <v>2</v>
      </c>
      <c r="AS180">
        <v>2</v>
      </c>
      <c r="AT180">
        <v>3</v>
      </c>
      <c r="AU180">
        <v>4</v>
      </c>
      <c r="AV180">
        <v>2</v>
      </c>
      <c r="AW180">
        <v>3</v>
      </c>
      <c r="AX180">
        <v>5</v>
      </c>
      <c r="AY180">
        <v>4</v>
      </c>
      <c r="AZ180">
        <v>11</v>
      </c>
      <c r="BA180">
        <v>7</v>
      </c>
      <c r="BB180">
        <v>14</v>
      </c>
      <c r="BC180">
        <v>10</v>
      </c>
      <c r="BD180">
        <v>12</v>
      </c>
      <c r="BE180">
        <v>18</v>
      </c>
      <c r="BF180">
        <v>1</v>
      </c>
      <c r="BG180">
        <v>22</v>
      </c>
      <c r="BH180">
        <v>8</v>
      </c>
      <c r="BI180">
        <v>19</v>
      </c>
      <c r="BJ180">
        <v>9</v>
      </c>
      <c r="BK180">
        <v>2</v>
      </c>
      <c r="BL180">
        <v>17</v>
      </c>
      <c r="BM180">
        <v>21</v>
      </c>
      <c r="BN180">
        <v>13</v>
      </c>
      <c r="BO180">
        <v>15</v>
      </c>
      <c r="BP180">
        <v>3</v>
      </c>
      <c r="BQ180">
        <v>6</v>
      </c>
      <c r="BR180">
        <v>20</v>
      </c>
      <c r="BS180">
        <v>16</v>
      </c>
      <c r="BT180" s="7">
        <v>9</v>
      </c>
    </row>
    <row r="181" spans="1:72">
      <c r="A181">
        <v>9953</v>
      </c>
      <c r="B181">
        <v>0</v>
      </c>
      <c r="C181">
        <v>1988</v>
      </c>
      <c r="D181" s="2">
        <v>43402.827453703707</v>
      </c>
      <c r="E181" t="s">
        <v>128</v>
      </c>
      <c r="F181" s="18">
        <v>5</v>
      </c>
      <c r="G181" s="19">
        <v>4</v>
      </c>
      <c r="H181" s="19">
        <v>5</v>
      </c>
      <c r="I181" s="19">
        <v>5</v>
      </c>
      <c r="J181" s="19">
        <v>1</v>
      </c>
      <c r="K181" s="19">
        <v>4</v>
      </c>
      <c r="L181" s="19">
        <v>3</v>
      </c>
      <c r="M181" s="19">
        <v>2</v>
      </c>
      <c r="N181" s="19">
        <v>4</v>
      </c>
      <c r="O181" s="19">
        <v>5</v>
      </c>
      <c r="P181" s="19">
        <v>4</v>
      </c>
      <c r="Q181" s="19">
        <v>3</v>
      </c>
      <c r="R181" s="19">
        <v>4</v>
      </c>
      <c r="S181" s="19">
        <v>5</v>
      </c>
      <c r="T181" s="19">
        <v>4</v>
      </c>
      <c r="U181" s="19">
        <v>5</v>
      </c>
      <c r="V181" s="19">
        <v>4</v>
      </c>
      <c r="W181" s="19">
        <v>5</v>
      </c>
      <c r="X181" s="19">
        <v>5</v>
      </c>
      <c r="Y181" s="19">
        <v>1</v>
      </c>
      <c r="Z181" s="19">
        <v>3</v>
      </c>
      <c r="AA181" s="20">
        <v>2</v>
      </c>
      <c r="AB181">
        <v>10</v>
      </c>
      <c r="AC181">
        <v>12</v>
      </c>
      <c r="AD181">
        <v>17</v>
      </c>
      <c r="AE181">
        <v>4</v>
      </c>
      <c r="AF181">
        <v>5</v>
      </c>
      <c r="AG181">
        <v>9</v>
      </c>
      <c r="AH181">
        <v>33</v>
      </c>
      <c r="AI181">
        <v>5</v>
      </c>
      <c r="AJ181">
        <v>4</v>
      </c>
      <c r="AK181">
        <v>11</v>
      </c>
      <c r="AL181">
        <v>4</v>
      </c>
      <c r="AM181">
        <v>5</v>
      </c>
      <c r="AN181">
        <v>6</v>
      </c>
      <c r="AO181">
        <v>4</v>
      </c>
      <c r="AP181">
        <v>11</v>
      </c>
      <c r="AQ181">
        <v>4</v>
      </c>
      <c r="AR181">
        <v>17</v>
      </c>
      <c r="AS181">
        <v>10</v>
      </c>
      <c r="AT181">
        <v>7</v>
      </c>
      <c r="AU181">
        <v>7</v>
      </c>
      <c r="AV181">
        <v>6</v>
      </c>
      <c r="AW181">
        <v>6</v>
      </c>
      <c r="AX181">
        <v>12</v>
      </c>
      <c r="AY181">
        <v>3</v>
      </c>
      <c r="AZ181">
        <v>7</v>
      </c>
      <c r="BA181">
        <v>19</v>
      </c>
      <c r="BB181">
        <v>21</v>
      </c>
      <c r="BC181">
        <v>16</v>
      </c>
      <c r="BD181">
        <v>6</v>
      </c>
      <c r="BE181">
        <v>22</v>
      </c>
      <c r="BF181">
        <v>14</v>
      </c>
      <c r="BG181">
        <v>13</v>
      </c>
      <c r="BH181">
        <v>10</v>
      </c>
      <c r="BI181">
        <v>17</v>
      </c>
      <c r="BJ181">
        <v>2</v>
      </c>
      <c r="BK181">
        <v>11</v>
      </c>
      <c r="BL181">
        <v>15</v>
      </c>
      <c r="BM181">
        <v>20</v>
      </c>
      <c r="BN181">
        <v>5</v>
      </c>
      <c r="BO181">
        <v>9</v>
      </c>
      <c r="BP181">
        <v>8</v>
      </c>
      <c r="BQ181">
        <v>4</v>
      </c>
      <c r="BR181">
        <v>18</v>
      </c>
      <c r="BS181">
        <v>1</v>
      </c>
      <c r="BT181" s="7">
        <v>-21</v>
      </c>
    </row>
    <row r="182" spans="1:72">
      <c r="A182">
        <v>9945</v>
      </c>
      <c r="B182">
        <v>0</v>
      </c>
      <c r="C182">
        <v>1996</v>
      </c>
      <c r="D182" s="2">
        <v>43402.831365740742</v>
      </c>
      <c r="E182" t="s">
        <v>115</v>
      </c>
      <c r="F182" s="18">
        <v>4</v>
      </c>
      <c r="G182" s="19">
        <v>3</v>
      </c>
      <c r="H182" s="19">
        <v>2</v>
      </c>
      <c r="I182" s="19">
        <v>4</v>
      </c>
      <c r="J182" s="19">
        <v>2</v>
      </c>
      <c r="K182" s="19">
        <v>2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19">
        <v>4</v>
      </c>
      <c r="R182" s="19">
        <v>1</v>
      </c>
      <c r="S182" s="19">
        <v>5</v>
      </c>
      <c r="T182" s="19">
        <v>2</v>
      </c>
      <c r="U182" s="19">
        <v>3</v>
      </c>
      <c r="V182" s="19">
        <v>5</v>
      </c>
      <c r="W182" s="19">
        <v>4</v>
      </c>
      <c r="X182" s="19">
        <v>4</v>
      </c>
      <c r="Y182" s="19">
        <v>2</v>
      </c>
      <c r="Z182" s="19">
        <v>4</v>
      </c>
      <c r="AA182" s="20">
        <v>4</v>
      </c>
      <c r="AB182">
        <v>5</v>
      </c>
      <c r="AC182">
        <v>13</v>
      </c>
      <c r="AD182">
        <v>8</v>
      </c>
      <c r="AE182">
        <v>7</v>
      </c>
      <c r="AF182">
        <v>6</v>
      </c>
      <c r="AG182">
        <v>6</v>
      </c>
      <c r="AH182">
        <v>4</v>
      </c>
      <c r="AI182">
        <v>4</v>
      </c>
      <c r="AJ182">
        <v>5</v>
      </c>
      <c r="AK182">
        <v>4</v>
      </c>
      <c r="AL182">
        <v>5</v>
      </c>
      <c r="AM182">
        <v>11</v>
      </c>
      <c r="AN182">
        <v>4</v>
      </c>
      <c r="AO182">
        <v>5</v>
      </c>
      <c r="AP182">
        <v>4</v>
      </c>
      <c r="AQ182">
        <v>5</v>
      </c>
      <c r="AR182">
        <v>2</v>
      </c>
      <c r="AS182">
        <v>3</v>
      </c>
      <c r="AT182">
        <v>7</v>
      </c>
      <c r="AU182">
        <v>7</v>
      </c>
      <c r="AV182">
        <v>6</v>
      </c>
      <c r="AW182">
        <v>4</v>
      </c>
      <c r="AX182">
        <v>10</v>
      </c>
      <c r="AY182">
        <v>11</v>
      </c>
      <c r="AZ182">
        <v>8</v>
      </c>
      <c r="BA182">
        <v>7</v>
      </c>
      <c r="BB182">
        <v>18</v>
      </c>
      <c r="BC182">
        <v>15</v>
      </c>
      <c r="BD182">
        <v>21</v>
      </c>
      <c r="BE182">
        <v>13</v>
      </c>
      <c r="BF182">
        <v>3</v>
      </c>
      <c r="BG182">
        <v>5</v>
      </c>
      <c r="BH182">
        <v>12</v>
      </c>
      <c r="BI182">
        <v>1</v>
      </c>
      <c r="BJ182">
        <v>4</v>
      </c>
      <c r="BK182">
        <v>9</v>
      </c>
      <c r="BL182">
        <v>16</v>
      </c>
      <c r="BM182">
        <v>22</v>
      </c>
      <c r="BN182">
        <v>17</v>
      </c>
      <c r="BO182">
        <v>19</v>
      </c>
      <c r="BP182">
        <v>2</v>
      </c>
      <c r="BQ182">
        <v>6</v>
      </c>
      <c r="BR182">
        <v>20</v>
      </c>
      <c r="BS182">
        <v>14</v>
      </c>
      <c r="BT182" s="7">
        <v>-6</v>
      </c>
    </row>
    <row r="183" spans="1:72">
      <c r="A183">
        <v>9965</v>
      </c>
      <c r="B183">
        <v>0</v>
      </c>
      <c r="C183">
        <v>1997</v>
      </c>
      <c r="D183" s="2">
        <v>43402.831967592596</v>
      </c>
      <c r="E183" t="s">
        <v>165</v>
      </c>
      <c r="F183" s="18">
        <v>4</v>
      </c>
      <c r="G183" s="19">
        <v>4</v>
      </c>
      <c r="H183" s="19">
        <v>3</v>
      </c>
      <c r="I183" s="19">
        <v>4</v>
      </c>
      <c r="J183" s="19">
        <v>2</v>
      </c>
      <c r="K183" s="19">
        <v>2</v>
      </c>
      <c r="L183" s="19">
        <v>2</v>
      </c>
      <c r="M183" s="19">
        <v>2</v>
      </c>
      <c r="N183" s="19">
        <v>4</v>
      </c>
      <c r="O183" s="19">
        <v>4</v>
      </c>
      <c r="P183" s="19">
        <v>4</v>
      </c>
      <c r="Q183" s="19">
        <v>2</v>
      </c>
      <c r="R183" s="19">
        <v>2</v>
      </c>
      <c r="S183" s="19">
        <v>5</v>
      </c>
      <c r="T183" s="19">
        <v>5</v>
      </c>
      <c r="U183" s="19">
        <v>5</v>
      </c>
      <c r="V183" s="19">
        <v>5</v>
      </c>
      <c r="W183" s="19">
        <v>5</v>
      </c>
      <c r="X183" s="19">
        <v>5</v>
      </c>
      <c r="Y183" s="19">
        <v>2</v>
      </c>
      <c r="Z183" s="19">
        <v>3</v>
      </c>
      <c r="AA183" s="20">
        <v>1</v>
      </c>
      <c r="AB183">
        <v>4</v>
      </c>
      <c r="AC183">
        <v>29</v>
      </c>
      <c r="AD183">
        <v>13</v>
      </c>
      <c r="AE183">
        <v>11</v>
      </c>
      <c r="AF183">
        <v>6</v>
      </c>
      <c r="AG183">
        <v>7</v>
      </c>
      <c r="AH183">
        <v>7</v>
      </c>
      <c r="AI183">
        <v>6</v>
      </c>
      <c r="AJ183">
        <v>7</v>
      </c>
      <c r="AK183">
        <v>11</v>
      </c>
      <c r="AL183">
        <v>5</v>
      </c>
      <c r="AM183">
        <v>7</v>
      </c>
      <c r="AN183">
        <v>4</v>
      </c>
      <c r="AO183">
        <v>8</v>
      </c>
      <c r="AP183">
        <v>5</v>
      </c>
      <c r="AQ183">
        <v>3</v>
      </c>
      <c r="AR183">
        <v>13</v>
      </c>
      <c r="AS183">
        <v>18</v>
      </c>
      <c r="AT183">
        <v>5</v>
      </c>
      <c r="AU183">
        <v>43</v>
      </c>
      <c r="AV183">
        <v>13</v>
      </c>
      <c r="AW183">
        <v>4</v>
      </c>
      <c r="AX183">
        <v>2</v>
      </c>
      <c r="AY183">
        <v>13</v>
      </c>
      <c r="AZ183">
        <v>19</v>
      </c>
      <c r="BA183">
        <v>16</v>
      </c>
      <c r="BB183">
        <v>9</v>
      </c>
      <c r="BC183">
        <v>17</v>
      </c>
      <c r="BD183">
        <v>3</v>
      </c>
      <c r="BE183">
        <v>18</v>
      </c>
      <c r="BF183">
        <v>4</v>
      </c>
      <c r="BG183">
        <v>14</v>
      </c>
      <c r="BH183">
        <v>21</v>
      </c>
      <c r="BI183">
        <v>10</v>
      </c>
      <c r="BJ183">
        <v>12</v>
      </c>
      <c r="BK183">
        <v>6</v>
      </c>
      <c r="BL183">
        <v>15</v>
      </c>
      <c r="BM183">
        <v>22</v>
      </c>
      <c r="BN183">
        <v>8</v>
      </c>
      <c r="BO183">
        <v>7</v>
      </c>
      <c r="BP183">
        <v>5</v>
      </c>
      <c r="BQ183">
        <v>1</v>
      </c>
      <c r="BR183">
        <v>20</v>
      </c>
      <c r="BS183">
        <v>11</v>
      </c>
      <c r="BT183" s="7">
        <v>-23</v>
      </c>
    </row>
    <row r="184" spans="1:72">
      <c r="A184">
        <v>9971</v>
      </c>
      <c r="B184">
        <v>1</v>
      </c>
      <c r="C184">
        <v>1997</v>
      </c>
      <c r="D184" s="2">
        <v>43402.834826388891</v>
      </c>
      <c r="E184" t="s">
        <v>175</v>
      </c>
      <c r="F184" s="18">
        <v>1</v>
      </c>
      <c r="G184" s="19">
        <v>1</v>
      </c>
      <c r="H184" s="19">
        <v>1</v>
      </c>
      <c r="I184" s="19">
        <v>4</v>
      </c>
      <c r="J184" s="19">
        <v>4</v>
      </c>
      <c r="K184" s="19">
        <v>5</v>
      </c>
      <c r="L184" s="19">
        <v>1</v>
      </c>
      <c r="M184" s="19">
        <v>1</v>
      </c>
      <c r="N184" s="19">
        <v>1</v>
      </c>
      <c r="O184" s="19">
        <v>1</v>
      </c>
      <c r="P184" s="19">
        <v>1</v>
      </c>
      <c r="Q184" s="19">
        <v>2</v>
      </c>
      <c r="R184" s="19">
        <v>1</v>
      </c>
      <c r="S184" s="19">
        <v>1</v>
      </c>
      <c r="T184" s="19">
        <v>1</v>
      </c>
      <c r="U184" s="19">
        <v>1</v>
      </c>
      <c r="V184" s="19">
        <v>1</v>
      </c>
      <c r="W184" s="19">
        <v>1</v>
      </c>
      <c r="X184" s="19">
        <v>1</v>
      </c>
      <c r="Y184" s="19">
        <v>2</v>
      </c>
      <c r="Z184" s="19">
        <v>3</v>
      </c>
      <c r="AA184" s="20">
        <v>3</v>
      </c>
      <c r="AB184">
        <v>5</v>
      </c>
      <c r="AC184">
        <v>7</v>
      </c>
      <c r="AD184">
        <v>9</v>
      </c>
      <c r="AE184">
        <v>9</v>
      </c>
      <c r="AF184">
        <v>7</v>
      </c>
      <c r="AG184">
        <v>8</v>
      </c>
      <c r="AH184">
        <v>4</v>
      </c>
      <c r="AI184">
        <v>3</v>
      </c>
      <c r="AJ184">
        <v>8</v>
      </c>
      <c r="AK184">
        <v>7</v>
      </c>
      <c r="AL184">
        <v>4</v>
      </c>
      <c r="AM184">
        <v>18</v>
      </c>
      <c r="AN184">
        <v>3</v>
      </c>
      <c r="AO184">
        <v>2</v>
      </c>
      <c r="AP184">
        <v>3</v>
      </c>
      <c r="AQ184">
        <v>3</v>
      </c>
      <c r="AR184">
        <v>4</v>
      </c>
      <c r="AS184">
        <v>6</v>
      </c>
      <c r="AT184">
        <v>7</v>
      </c>
      <c r="AU184">
        <v>4</v>
      </c>
      <c r="AV184">
        <v>8</v>
      </c>
      <c r="AW184">
        <v>3</v>
      </c>
      <c r="AX184">
        <v>15</v>
      </c>
      <c r="AY184">
        <v>10</v>
      </c>
      <c r="AZ184">
        <v>20</v>
      </c>
      <c r="BA184">
        <v>3</v>
      </c>
      <c r="BB184">
        <v>6</v>
      </c>
      <c r="BC184">
        <v>16</v>
      </c>
      <c r="BD184">
        <v>18</v>
      </c>
      <c r="BE184">
        <v>11</v>
      </c>
      <c r="BF184">
        <v>2</v>
      </c>
      <c r="BG184">
        <v>1</v>
      </c>
      <c r="BH184">
        <v>22</v>
      </c>
      <c r="BI184">
        <v>17</v>
      </c>
      <c r="BJ184">
        <v>13</v>
      </c>
      <c r="BK184">
        <v>21</v>
      </c>
      <c r="BL184">
        <v>12</v>
      </c>
      <c r="BM184">
        <v>7</v>
      </c>
      <c r="BN184">
        <v>19</v>
      </c>
      <c r="BO184">
        <v>4</v>
      </c>
      <c r="BP184">
        <v>9</v>
      </c>
      <c r="BQ184">
        <v>8</v>
      </c>
      <c r="BR184">
        <v>14</v>
      </c>
      <c r="BS184">
        <v>5</v>
      </c>
      <c r="BT184" s="7">
        <v>-6</v>
      </c>
    </row>
    <row r="185" spans="1:72">
      <c r="A185">
        <v>9980</v>
      </c>
      <c r="B185">
        <v>0</v>
      </c>
      <c r="C185">
        <v>1998</v>
      </c>
      <c r="D185" s="2">
        <v>43402.838842592595</v>
      </c>
      <c r="E185" t="s">
        <v>115</v>
      </c>
      <c r="F185" s="18">
        <v>2</v>
      </c>
      <c r="G185" s="19">
        <v>2</v>
      </c>
      <c r="H185" s="19">
        <v>2</v>
      </c>
      <c r="I185" s="19">
        <v>4</v>
      </c>
      <c r="J185" s="19">
        <v>2</v>
      </c>
      <c r="K185" s="19">
        <v>3</v>
      </c>
      <c r="L185" s="19">
        <v>1</v>
      </c>
      <c r="M185" s="19">
        <v>1</v>
      </c>
      <c r="N185" s="19">
        <v>2</v>
      </c>
      <c r="O185" s="19">
        <v>4</v>
      </c>
      <c r="P185" s="19">
        <v>1</v>
      </c>
      <c r="Q185" s="19">
        <v>4</v>
      </c>
      <c r="R185" s="19">
        <v>2</v>
      </c>
      <c r="S185" s="19">
        <v>5</v>
      </c>
      <c r="T185" s="19">
        <v>2</v>
      </c>
      <c r="U185" s="19">
        <v>4</v>
      </c>
      <c r="V185" s="19">
        <v>2</v>
      </c>
      <c r="W185" s="19">
        <v>2</v>
      </c>
      <c r="X185" s="19">
        <v>2</v>
      </c>
      <c r="Y185" s="19">
        <v>2</v>
      </c>
      <c r="Z185" s="19">
        <v>5</v>
      </c>
      <c r="AA185" s="20">
        <v>3</v>
      </c>
      <c r="AB185">
        <v>5</v>
      </c>
      <c r="AC185">
        <v>11</v>
      </c>
      <c r="AD185">
        <v>12</v>
      </c>
      <c r="AE185">
        <v>7</v>
      </c>
      <c r="AF185">
        <v>5</v>
      </c>
      <c r="AG185">
        <v>17</v>
      </c>
      <c r="AH185">
        <v>5</v>
      </c>
      <c r="AI185">
        <v>4</v>
      </c>
      <c r="AJ185">
        <v>7</v>
      </c>
      <c r="AK185">
        <v>6</v>
      </c>
      <c r="AL185">
        <v>5</v>
      </c>
      <c r="AM185">
        <v>6</v>
      </c>
      <c r="AN185">
        <v>5</v>
      </c>
      <c r="AO185">
        <v>6</v>
      </c>
      <c r="AP185">
        <v>6</v>
      </c>
      <c r="AQ185">
        <v>5</v>
      </c>
      <c r="AR185">
        <v>11</v>
      </c>
      <c r="AS185">
        <v>5</v>
      </c>
      <c r="AT185">
        <v>9</v>
      </c>
      <c r="AU185">
        <v>5</v>
      </c>
      <c r="AV185">
        <v>6</v>
      </c>
      <c r="AW185">
        <v>5</v>
      </c>
      <c r="AX185">
        <v>6</v>
      </c>
      <c r="AY185">
        <v>21</v>
      </c>
      <c r="AZ185">
        <v>16</v>
      </c>
      <c r="BA185">
        <v>19</v>
      </c>
      <c r="BB185">
        <v>17</v>
      </c>
      <c r="BC185">
        <v>8</v>
      </c>
      <c r="BD185">
        <v>18</v>
      </c>
      <c r="BE185">
        <v>14</v>
      </c>
      <c r="BF185">
        <v>12</v>
      </c>
      <c r="BG185">
        <v>2</v>
      </c>
      <c r="BH185">
        <v>11</v>
      </c>
      <c r="BI185">
        <v>10</v>
      </c>
      <c r="BJ185">
        <v>1</v>
      </c>
      <c r="BK185">
        <v>13</v>
      </c>
      <c r="BL185">
        <v>15</v>
      </c>
      <c r="BM185">
        <v>20</v>
      </c>
      <c r="BN185">
        <v>7</v>
      </c>
      <c r="BO185">
        <v>3</v>
      </c>
      <c r="BP185">
        <v>9</v>
      </c>
      <c r="BQ185">
        <v>4</v>
      </c>
      <c r="BR185">
        <v>5</v>
      </c>
      <c r="BS185">
        <v>22</v>
      </c>
      <c r="BT185" s="7">
        <v>13</v>
      </c>
    </row>
    <row r="186" spans="1:72">
      <c r="A186">
        <v>9976</v>
      </c>
      <c r="B186">
        <v>0</v>
      </c>
      <c r="C186">
        <v>1998</v>
      </c>
      <c r="D186" s="2">
        <v>43402.839386574073</v>
      </c>
      <c r="E186" t="s">
        <v>176</v>
      </c>
      <c r="F186" s="18">
        <v>5</v>
      </c>
      <c r="G186" s="19">
        <v>2</v>
      </c>
      <c r="H186" s="19">
        <v>2</v>
      </c>
      <c r="I186" s="19">
        <v>5</v>
      </c>
      <c r="J186" s="19">
        <v>1</v>
      </c>
      <c r="K186" s="19">
        <v>5</v>
      </c>
      <c r="L186" s="19">
        <v>2</v>
      </c>
      <c r="M186" s="19">
        <v>1</v>
      </c>
      <c r="N186" s="19">
        <v>2</v>
      </c>
      <c r="O186" s="19">
        <v>1</v>
      </c>
      <c r="P186" s="19">
        <v>2</v>
      </c>
      <c r="Q186" s="19">
        <v>4</v>
      </c>
      <c r="R186" s="19">
        <v>2</v>
      </c>
      <c r="S186" s="19">
        <v>5</v>
      </c>
      <c r="T186" s="19">
        <v>4</v>
      </c>
      <c r="U186" s="19">
        <v>4</v>
      </c>
      <c r="V186" s="19">
        <v>3</v>
      </c>
      <c r="W186" s="19">
        <v>5</v>
      </c>
      <c r="X186" s="19">
        <v>3</v>
      </c>
      <c r="Y186" s="19">
        <v>5</v>
      </c>
      <c r="Z186" s="19">
        <v>4</v>
      </c>
      <c r="AA186" s="20">
        <v>1</v>
      </c>
      <c r="AB186">
        <v>8</v>
      </c>
      <c r="AC186">
        <v>8</v>
      </c>
      <c r="AD186">
        <v>20</v>
      </c>
      <c r="AE186">
        <v>12</v>
      </c>
      <c r="AF186">
        <v>6</v>
      </c>
      <c r="AG186">
        <v>10</v>
      </c>
      <c r="AH186">
        <v>5</v>
      </c>
      <c r="AI186">
        <v>8</v>
      </c>
      <c r="AJ186">
        <v>6</v>
      </c>
      <c r="AK186">
        <v>4</v>
      </c>
      <c r="AL186">
        <v>24</v>
      </c>
      <c r="AM186">
        <v>10</v>
      </c>
      <c r="AN186">
        <v>12</v>
      </c>
      <c r="AO186">
        <v>11</v>
      </c>
      <c r="AP186">
        <v>20</v>
      </c>
      <c r="AQ186">
        <v>7</v>
      </c>
      <c r="AR186">
        <v>53</v>
      </c>
      <c r="AS186">
        <v>3</v>
      </c>
      <c r="AT186">
        <v>12</v>
      </c>
      <c r="AU186">
        <v>8</v>
      </c>
      <c r="AV186">
        <v>78</v>
      </c>
      <c r="AW186">
        <v>10</v>
      </c>
      <c r="AX186">
        <v>4</v>
      </c>
      <c r="AY186">
        <v>22</v>
      </c>
      <c r="AZ186">
        <v>14</v>
      </c>
      <c r="BA186">
        <v>21</v>
      </c>
      <c r="BB186">
        <v>20</v>
      </c>
      <c r="BC186">
        <v>18</v>
      </c>
      <c r="BD186">
        <v>8</v>
      </c>
      <c r="BE186">
        <v>13</v>
      </c>
      <c r="BF186">
        <v>9</v>
      </c>
      <c r="BG186">
        <v>17</v>
      </c>
      <c r="BH186">
        <v>7</v>
      </c>
      <c r="BI186">
        <v>12</v>
      </c>
      <c r="BJ186">
        <v>10</v>
      </c>
      <c r="BK186">
        <v>19</v>
      </c>
      <c r="BL186">
        <v>2</v>
      </c>
      <c r="BM186">
        <v>16</v>
      </c>
      <c r="BN186">
        <v>1</v>
      </c>
      <c r="BO186">
        <v>3</v>
      </c>
      <c r="BP186">
        <v>11</v>
      </c>
      <c r="BQ186">
        <v>5</v>
      </c>
      <c r="BR186">
        <v>15</v>
      </c>
      <c r="BS186">
        <v>6</v>
      </c>
      <c r="BT186" s="7">
        <v>-2</v>
      </c>
    </row>
    <row r="187" spans="1:72">
      <c r="A187">
        <v>9983</v>
      </c>
      <c r="B187">
        <v>0</v>
      </c>
      <c r="C187">
        <v>1994</v>
      </c>
      <c r="D187" s="2">
        <v>43402.841898148145</v>
      </c>
      <c r="E187" t="s">
        <v>163</v>
      </c>
      <c r="F187" s="18">
        <v>1</v>
      </c>
      <c r="G187" s="19">
        <v>1</v>
      </c>
      <c r="H187" s="19">
        <v>1</v>
      </c>
      <c r="I187" s="19">
        <v>1</v>
      </c>
      <c r="J187" s="19">
        <v>2</v>
      </c>
      <c r="K187" s="19">
        <v>4</v>
      </c>
      <c r="L187" s="19">
        <v>1</v>
      </c>
      <c r="M187" s="19">
        <v>1</v>
      </c>
      <c r="N187" s="19">
        <v>4</v>
      </c>
      <c r="O187" s="19">
        <v>4</v>
      </c>
      <c r="P187" s="19">
        <v>2</v>
      </c>
      <c r="Q187" s="19">
        <v>4</v>
      </c>
      <c r="R187" s="19">
        <v>1</v>
      </c>
      <c r="S187" s="19">
        <v>3</v>
      </c>
      <c r="T187" s="19">
        <v>1</v>
      </c>
      <c r="U187" s="19">
        <v>1</v>
      </c>
      <c r="V187" s="19">
        <v>1</v>
      </c>
      <c r="W187" s="19">
        <v>2</v>
      </c>
      <c r="X187" s="19">
        <v>2</v>
      </c>
      <c r="Y187" s="19">
        <v>4</v>
      </c>
      <c r="Z187" s="19">
        <v>4</v>
      </c>
      <c r="AA187" s="20">
        <v>2</v>
      </c>
      <c r="AB187">
        <v>3</v>
      </c>
      <c r="AC187">
        <v>3</v>
      </c>
      <c r="AD187">
        <v>5</v>
      </c>
      <c r="AE187">
        <v>4</v>
      </c>
      <c r="AF187">
        <v>7</v>
      </c>
      <c r="AG187">
        <v>9</v>
      </c>
      <c r="AH187">
        <v>3</v>
      </c>
      <c r="AI187">
        <v>1</v>
      </c>
      <c r="AJ187">
        <v>7</v>
      </c>
      <c r="AK187">
        <v>5</v>
      </c>
      <c r="AL187">
        <v>3</v>
      </c>
      <c r="AM187">
        <v>9</v>
      </c>
      <c r="AN187">
        <v>3</v>
      </c>
      <c r="AO187">
        <v>5</v>
      </c>
      <c r="AP187">
        <v>4</v>
      </c>
      <c r="AQ187">
        <v>1</v>
      </c>
      <c r="AR187">
        <v>7</v>
      </c>
      <c r="AS187">
        <v>37</v>
      </c>
      <c r="AT187">
        <v>16</v>
      </c>
      <c r="AU187">
        <v>4</v>
      </c>
      <c r="AV187">
        <v>3</v>
      </c>
      <c r="AW187">
        <v>3</v>
      </c>
      <c r="AX187">
        <v>8</v>
      </c>
      <c r="AY187">
        <v>20</v>
      </c>
      <c r="AZ187">
        <v>7</v>
      </c>
      <c r="BA187">
        <v>3</v>
      </c>
      <c r="BB187">
        <v>17</v>
      </c>
      <c r="BC187">
        <v>22</v>
      </c>
      <c r="BD187">
        <v>12</v>
      </c>
      <c r="BE187">
        <v>4</v>
      </c>
      <c r="BF187">
        <v>9</v>
      </c>
      <c r="BG187">
        <v>1</v>
      </c>
      <c r="BH187">
        <v>11</v>
      </c>
      <c r="BI187">
        <v>13</v>
      </c>
      <c r="BJ187">
        <v>21</v>
      </c>
      <c r="BK187">
        <v>5</v>
      </c>
      <c r="BL187">
        <v>15</v>
      </c>
      <c r="BM187">
        <v>16</v>
      </c>
      <c r="BN187">
        <v>2</v>
      </c>
      <c r="BO187">
        <v>18</v>
      </c>
      <c r="BP187">
        <v>6</v>
      </c>
      <c r="BQ187">
        <v>10</v>
      </c>
      <c r="BR187">
        <v>19</v>
      </c>
      <c r="BS187">
        <v>14</v>
      </c>
      <c r="BT187" s="7">
        <v>-9</v>
      </c>
    </row>
    <row r="188" spans="1:72">
      <c r="A188">
        <v>10003</v>
      </c>
      <c r="B188">
        <v>0</v>
      </c>
      <c r="C188">
        <v>1995</v>
      </c>
      <c r="D188" s="2">
        <v>43402.847974537035</v>
      </c>
      <c r="E188" t="s">
        <v>177</v>
      </c>
      <c r="F188" s="18">
        <v>2</v>
      </c>
      <c r="G188" s="19">
        <v>5</v>
      </c>
      <c r="H188" s="19">
        <v>2</v>
      </c>
      <c r="I188" s="19">
        <v>4</v>
      </c>
      <c r="J188" s="19">
        <v>3</v>
      </c>
      <c r="K188" s="19">
        <v>4</v>
      </c>
      <c r="L188" s="19">
        <v>1</v>
      </c>
      <c r="M188" s="19">
        <v>1</v>
      </c>
      <c r="N188" s="19">
        <v>2</v>
      </c>
      <c r="O188" s="19">
        <v>4</v>
      </c>
      <c r="P188" s="19">
        <v>1</v>
      </c>
      <c r="Q188" s="19">
        <v>4</v>
      </c>
      <c r="R188" s="19">
        <v>1</v>
      </c>
      <c r="S188" s="19">
        <v>3</v>
      </c>
      <c r="T188" s="19">
        <v>2</v>
      </c>
      <c r="U188" s="19">
        <v>2</v>
      </c>
      <c r="V188" s="19">
        <v>4</v>
      </c>
      <c r="W188" s="19">
        <v>2</v>
      </c>
      <c r="X188" s="19">
        <v>1</v>
      </c>
      <c r="Y188" s="19">
        <v>4</v>
      </c>
      <c r="Z188" s="19">
        <v>4</v>
      </c>
      <c r="AA188" s="20">
        <v>3</v>
      </c>
      <c r="AB188">
        <v>4</v>
      </c>
      <c r="AC188">
        <v>8</v>
      </c>
      <c r="AD188">
        <v>10</v>
      </c>
      <c r="AE188">
        <v>8</v>
      </c>
      <c r="AF188">
        <v>7</v>
      </c>
      <c r="AG188">
        <v>8</v>
      </c>
      <c r="AH188">
        <v>11</v>
      </c>
      <c r="AI188">
        <v>4</v>
      </c>
      <c r="AJ188">
        <v>7</v>
      </c>
      <c r="AK188">
        <v>13</v>
      </c>
      <c r="AL188">
        <v>5</v>
      </c>
      <c r="AM188">
        <v>10</v>
      </c>
      <c r="AN188">
        <v>5</v>
      </c>
      <c r="AO188">
        <v>11</v>
      </c>
      <c r="AP188">
        <v>10</v>
      </c>
      <c r="AQ188">
        <v>2</v>
      </c>
      <c r="AR188">
        <v>6</v>
      </c>
      <c r="AS188">
        <v>6</v>
      </c>
      <c r="AT188">
        <v>21</v>
      </c>
      <c r="AU188">
        <v>3</v>
      </c>
      <c r="AV188">
        <v>5</v>
      </c>
      <c r="AW188">
        <v>3</v>
      </c>
      <c r="AX188">
        <v>10</v>
      </c>
      <c r="AY188">
        <v>4</v>
      </c>
      <c r="AZ188">
        <v>20</v>
      </c>
      <c r="BA188">
        <v>13</v>
      </c>
      <c r="BB188">
        <v>21</v>
      </c>
      <c r="BC188">
        <v>7</v>
      </c>
      <c r="BD188">
        <v>1</v>
      </c>
      <c r="BE188">
        <v>14</v>
      </c>
      <c r="BF188">
        <v>2</v>
      </c>
      <c r="BG188">
        <v>16</v>
      </c>
      <c r="BH188">
        <v>3</v>
      </c>
      <c r="BI188">
        <v>19</v>
      </c>
      <c r="BJ188">
        <v>8</v>
      </c>
      <c r="BK188">
        <v>11</v>
      </c>
      <c r="BL188">
        <v>5</v>
      </c>
      <c r="BM188">
        <v>6</v>
      </c>
      <c r="BN188">
        <v>18</v>
      </c>
      <c r="BO188">
        <v>15</v>
      </c>
      <c r="BP188">
        <v>9</v>
      </c>
      <c r="BQ188">
        <v>17</v>
      </c>
      <c r="BR188">
        <v>12</v>
      </c>
      <c r="BS188">
        <v>22</v>
      </c>
      <c r="BT188" s="7">
        <v>4</v>
      </c>
    </row>
    <row r="189" spans="1:72">
      <c r="A189">
        <v>10005</v>
      </c>
      <c r="B189">
        <v>0</v>
      </c>
      <c r="C189">
        <v>1998</v>
      </c>
      <c r="D189" s="2">
        <v>43402.849965277775</v>
      </c>
      <c r="E189" t="s">
        <v>120</v>
      </c>
      <c r="F189" s="18">
        <v>4</v>
      </c>
      <c r="G189" s="19">
        <v>4</v>
      </c>
      <c r="H189" s="19">
        <v>1</v>
      </c>
      <c r="I189" s="19">
        <v>5</v>
      </c>
      <c r="J189" s="19">
        <v>1</v>
      </c>
      <c r="K189" s="19">
        <v>1</v>
      </c>
      <c r="L189" s="19">
        <v>1</v>
      </c>
      <c r="M189" s="19">
        <v>1</v>
      </c>
      <c r="N189" s="19">
        <v>2</v>
      </c>
      <c r="O189" s="19">
        <v>1</v>
      </c>
      <c r="P189" s="19">
        <v>1</v>
      </c>
      <c r="Q189" s="19">
        <v>1</v>
      </c>
      <c r="R189" s="19">
        <v>2</v>
      </c>
      <c r="S189" s="19">
        <v>5</v>
      </c>
      <c r="T189" s="19">
        <v>5</v>
      </c>
      <c r="U189" s="19">
        <v>3</v>
      </c>
      <c r="V189" s="19">
        <v>4</v>
      </c>
      <c r="W189" s="19">
        <v>3</v>
      </c>
      <c r="X189" s="19">
        <v>3</v>
      </c>
      <c r="Y189" s="19">
        <v>5</v>
      </c>
      <c r="Z189" s="19">
        <v>4</v>
      </c>
      <c r="AA189" s="20">
        <v>3</v>
      </c>
      <c r="AB189">
        <v>251</v>
      </c>
      <c r="AC189">
        <v>8</v>
      </c>
      <c r="AD189">
        <v>8</v>
      </c>
      <c r="AE189">
        <v>7</v>
      </c>
      <c r="AF189">
        <v>5</v>
      </c>
      <c r="AG189">
        <v>4</v>
      </c>
      <c r="AH189">
        <v>4</v>
      </c>
      <c r="AI189">
        <v>2</v>
      </c>
      <c r="AJ189">
        <v>7</v>
      </c>
      <c r="AK189">
        <v>4</v>
      </c>
      <c r="AL189">
        <v>5</v>
      </c>
      <c r="AM189">
        <v>8</v>
      </c>
      <c r="AN189">
        <v>8</v>
      </c>
      <c r="AO189">
        <v>5</v>
      </c>
      <c r="AP189">
        <v>3</v>
      </c>
      <c r="AQ189">
        <v>6</v>
      </c>
      <c r="AR189">
        <v>4</v>
      </c>
      <c r="AS189">
        <v>6</v>
      </c>
      <c r="AT189">
        <v>8</v>
      </c>
      <c r="AU189">
        <v>6</v>
      </c>
      <c r="AV189">
        <v>4</v>
      </c>
      <c r="AW189">
        <v>3</v>
      </c>
      <c r="AX189">
        <v>1</v>
      </c>
      <c r="AY189">
        <v>22</v>
      </c>
      <c r="AZ189">
        <v>17</v>
      </c>
      <c r="BA189">
        <v>7</v>
      </c>
      <c r="BB189">
        <v>12</v>
      </c>
      <c r="BC189">
        <v>20</v>
      </c>
      <c r="BD189">
        <v>6</v>
      </c>
      <c r="BE189">
        <v>19</v>
      </c>
      <c r="BF189">
        <v>4</v>
      </c>
      <c r="BG189">
        <v>18</v>
      </c>
      <c r="BH189">
        <v>5</v>
      </c>
      <c r="BI189">
        <v>21</v>
      </c>
      <c r="BJ189">
        <v>8</v>
      </c>
      <c r="BK189">
        <v>16</v>
      </c>
      <c r="BL189">
        <v>15</v>
      </c>
      <c r="BM189">
        <v>3</v>
      </c>
      <c r="BN189">
        <v>13</v>
      </c>
      <c r="BO189">
        <v>11</v>
      </c>
      <c r="BP189">
        <v>9</v>
      </c>
      <c r="BQ189">
        <v>14</v>
      </c>
      <c r="BR189">
        <v>2</v>
      </c>
      <c r="BS189">
        <v>10</v>
      </c>
      <c r="BT189" s="7">
        <v>25</v>
      </c>
    </row>
    <row r="190" spans="1:72">
      <c r="A190">
        <v>10017</v>
      </c>
      <c r="B190">
        <v>0</v>
      </c>
      <c r="C190">
        <v>1998</v>
      </c>
      <c r="D190" s="2">
        <v>43402.853217592594</v>
      </c>
      <c r="E190" t="s">
        <v>123</v>
      </c>
      <c r="F190" s="18">
        <v>4</v>
      </c>
      <c r="G190" s="19">
        <v>5</v>
      </c>
      <c r="H190" s="19">
        <v>3</v>
      </c>
      <c r="I190" s="19">
        <v>5</v>
      </c>
      <c r="J190" s="19">
        <v>2</v>
      </c>
      <c r="K190" s="19">
        <v>4</v>
      </c>
      <c r="L190" s="19">
        <v>2</v>
      </c>
      <c r="M190" s="19">
        <v>1</v>
      </c>
      <c r="N190" s="19">
        <v>3</v>
      </c>
      <c r="O190" s="19">
        <v>4</v>
      </c>
      <c r="P190" s="19">
        <v>3</v>
      </c>
      <c r="Q190" s="19">
        <v>4</v>
      </c>
      <c r="R190" s="19">
        <v>3</v>
      </c>
      <c r="S190" s="19">
        <v>4</v>
      </c>
      <c r="T190" s="19">
        <v>4</v>
      </c>
      <c r="U190" s="19">
        <v>2</v>
      </c>
      <c r="V190" s="19">
        <v>5</v>
      </c>
      <c r="W190" s="19">
        <v>4</v>
      </c>
      <c r="X190" s="19">
        <v>3</v>
      </c>
      <c r="Y190" s="19">
        <v>4</v>
      </c>
      <c r="Z190" s="19">
        <v>3</v>
      </c>
      <c r="AA190" s="20">
        <v>2</v>
      </c>
      <c r="AB190">
        <v>7</v>
      </c>
      <c r="AC190">
        <v>9</v>
      </c>
      <c r="AD190">
        <v>19</v>
      </c>
      <c r="AE190">
        <v>8</v>
      </c>
      <c r="AF190">
        <v>42</v>
      </c>
      <c r="AG190">
        <v>16</v>
      </c>
      <c r="AH190">
        <v>5</v>
      </c>
      <c r="AI190">
        <v>6</v>
      </c>
      <c r="AJ190">
        <v>5</v>
      </c>
      <c r="AK190">
        <v>5</v>
      </c>
      <c r="AL190">
        <v>4</v>
      </c>
      <c r="AM190">
        <v>12</v>
      </c>
      <c r="AN190">
        <v>17</v>
      </c>
      <c r="AO190">
        <v>3</v>
      </c>
      <c r="AP190">
        <v>4</v>
      </c>
      <c r="AQ190">
        <v>4</v>
      </c>
      <c r="AR190">
        <v>4</v>
      </c>
      <c r="AS190">
        <v>3</v>
      </c>
      <c r="AT190">
        <v>7</v>
      </c>
      <c r="AU190">
        <v>5</v>
      </c>
      <c r="AV190">
        <v>8</v>
      </c>
      <c r="AW190">
        <v>9</v>
      </c>
      <c r="AX190">
        <v>13</v>
      </c>
      <c r="AY190">
        <v>3</v>
      </c>
      <c r="AZ190">
        <v>9</v>
      </c>
      <c r="BA190">
        <v>4</v>
      </c>
      <c r="BB190">
        <v>20</v>
      </c>
      <c r="BC190">
        <v>1</v>
      </c>
      <c r="BD190">
        <v>12</v>
      </c>
      <c r="BE190">
        <v>11</v>
      </c>
      <c r="BF190">
        <v>16</v>
      </c>
      <c r="BG190">
        <v>21</v>
      </c>
      <c r="BH190">
        <v>19</v>
      </c>
      <c r="BI190">
        <v>18</v>
      </c>
      <c r="BJ190">
        <v>10</v>
      </c>
      <c r="BK190">
        <v>14</v>
      </c>
      <c r="BL190">
        <v>15</v>
      </c>
      <c r="BM190">
        <v>2</v>
      </c>
      <c r="BN190">
        <v>22</v>
      </c>
      <c r="BO190">
        <v>5</v>
      </c>
      <c r="BP190">
        <v>8</v>
      </c>
      <c r="BQ190">
        <v>17</v>
      </c>
      <c r="BR190">
        <v>6</v>
      </c>
      <c r="BS190">
        <v>7</v>
      </c>
      <c r="BT190" s="7">
        <v>-9</v>
      </c>
    </row>
    <row r="191" spans="1:72">
      <c r="A191">
        <v>10021</v>
      </c>
      <c r="B191">
        <v>0</v>
      </c>
      <c r="C191">
        <v>1997</v>
      </c>
      <c r="D191" s="2">
        <v>43402.854351851849</v>
      </c>
      <c r="E191" t="s">
        <v>178</v>
      </c>
      <c r="F191" s="18">
        <v>5</v>
      </c>
      <c r="G191" s="19">
        <v>5</v>
      </c>
      <c r="H191" s="19">
        <v>3</v>
      </c>
      <c r="I191" s="19">
        <v>5</v>
      </c>
      <c r="J191" s="19">
        <v>3</v>
      </c>
      <c r="K191" s="19">
        <v>2</v>
      </c>
      <c r="L191" s="19">
        <v>2</v>
      </c>
      <c r="M191" s="19">
        <v>2</v>
      </c>
      <c r="N191" s="19">
        <v>5</v>
      </c>
      <c r="O191" s="19">
        <v>5</v>
      </c>
      <c r="P191" s="19">
        <v>3</v>
      </c>
      <c r="Q191" s="19">
        <v>5</v>
      </c>
      <c r="R191" s="19">
        <v>4</v>
      </c>
      <c r="S191" s="19">
        <v>4</v>
      </c>
      <c r="T191" s="19">
        <v>4</v>
      </c>
      <c r="U191" s="19">
        <v>4</v>
      </c>
      <c r="V191" s="19">
        <v>4</v>
      </c>
      <c r="W191" s="19">
        <v>4</v>
      </c>
      <c r="X191" s="19">
        <v>4</v>
      </c>
      <c r="Y191" s="19">
        <v>2</v>
      </c>
      <c r="Z191" s="19">
        <v>2</v>
      </c>
      <c r="AA191" s="20">
        <v>2</v>
      </c>
      <c r="AB191">
        <v>9</v>
      </c>
      <c r="AC191">
        <v>7</v>
      </c>
      <c r="AD191">
        <v>18</v>
      </c>
      <c r="AE191">
        <v>7</v>
      </c>
      <c r="AF191">
        <v>7</v>
      </c>
      <c r="AG191">
        <v>14</v>
      </c>
      <c r="AH191">
        <v>5</v>
      </c>
      <c r="AI191">
        <v>4</v>
      </c>
      <c r="AJ191">
        <v>6</v>
      </c>
      <c r="AK191">
        <v>7</v>
      </c>
      <c r="AL191">
        <v>13</v>
      </c>
      <c r="AM191">
        <v>9</v>
      </c>
      <c r="AN191">
        <v>21</v>
      </c>
      <c r="AO191">
        <v>4</v>
      </c>
      <c r="AP191">
        <v>9</v>
      </c>
      <c r="AQ191">
        <v>8</v>
      </c>
      <c r="AR191">
        <v>3</v>
      </c>
      <c r="AS191">
        <v>5</v>
      </c>
      <c r="AT191">
        <v>8</v>
      </c>
      <c r="AU191">
        <v>16</v>
      </c>
      <c r="AV191">
        <v>6</v>
      </c>
      <c r="AW191">
        <v>4</v>
      </c>
      <c r="AX191">
        <v>19</v>
      </c>
      <c r="AY191">
        <v>18</v>
      </c>
      <c r="AZ191">
        <v>13</v>
      </c>
      <c r="BA191">
        <v>14</v>
      </c>
      <c r="BB191">
        <v>9</v>
      </c>
      <c r="BC191">
        <v>17</v>
      </c>
      <c r="BD191">
        <v>20</v>
      </c>
      <c r="BE191">
        <v>21</v>
      </c>
      <c r="BF191">
        <v>15</v>
      </c>
      <c r="BG191">
        <v>6</v>
      </c>
      <c r="BH191">
        <v>11</v>
      </c>
      <c r="BI191">
        <v>22</v>
      </c>
      <c r="BJ191">
        <v>1</v>
      </c>
      <c r="BK191">
        <v>10</v>
      </c>
      <c r="BL191">
        <v>4</v>
      </c>
      <c r="BM191">
        <v>3</v>
      </c>
      <c r="BN191">
        <v>5</v>
      </c>
      <c r="BO191">
        <v>8</v>
      </c>
      <c r="BP191">
        <v>7</v>
      </c>
      <c r="BQ191">
        <v>2</v>
      </c>
      <c r="BR191">
        <v>12</v>
      </c>
      <c r="BS191">
        <v>16</v>
      </c>
      <c r="BT191" s="7">
        <v>-12</v>
      </c>
    </row>
    <row r="192" spans="1:72">
      <c r="A192">
        <v>10024</v>
      </c>
      <c r="B192">
        <v>0</v>
      </c>
      <c r="C192">
        <v>1997</v>
      </c>
      <c r="D192" s="2">
        <v>43402.85659722222</v>
      </c>
      <c r="E192" t="s">
        <v>179</v>
      </c>
      <c r="F192" s="18">
        <v>4</v>
      </c>
      <c r="G192" s="19">
        <v>5</v>
      </c>
      <c r="H192" s="19">
        <v>2</v>
      </c>
      <c r="I192" s="19">
        <v>4</v>
      </c>
      <c r="J192" s="19">
        <v>1</v>
      </c>
      <c r="K192" s="19">
        <v>3</v>
      </c>
      <c r="L192" s="19">
        <v>2</v>
      </c>
      <c r="M192" s="19">
        <v>2</v>
      </c>
      <c r="N192" s="19">
        <v>3</v>
      </c>
      <c r="O192" s="19">
        <v>4</v>
      </c>
      <c r="P192" s="19">
        <v>3</v>
      </c>
      <c r="Q192" s="19">
        <v>2</v>
      </c>
      <c r="R192" s="19">
        <v>2</v>
      </c>
      <c r="S192" s="19">
        <v>5</v>
      </c>
      <c r="T192" s="19">
        <v>2</v>
      </c>
      <c r="U192" s="19">
        <v>4</v>
      </c>
      <c r="V192" s="19">
        <v>4</v>
      </c>
      <c r="W192" s="19">
        <v>4</v>
      </c>
      <c r="X192" s="19">
        <v>4</v>
      </c>
      <c r="Y192" s="19">
        <v>4</v>
      </c>
      <c r="Z192" s="19">
        <v>4</v>
      </c>
      <c r="AA192" s="20">
        <v>2</v>
      </c>
      <c r="AB192">
        <v>7</v>
      </c>
      <c r="AC192">
        <v>7</v>
      </c>
      <c r="AD192">
        <v>24</v>
      </c>
      <c r="AE192">
        <v>24</v>
      </c>
      <c r="AF192">
        <v>5</v>
      </c>
      <c r="AG192">
        <v>10</v>
      </c>
      <c r="AH192">
        <v>6</v>
      </c>
      <c r="AI192">
        <v>6</v>
      </c>
      <c r="AJ192">
        <v>17</v>
      </c>
      <c r="AK192">
        <v>50</v>
      </c>
      <c r="AL192">
        <v>11</v>
      </c>
      <c r="AM192">
        <v>35</v>
      </c>
      <c r="AN192">
        <v>6</v>
      </c>
      <c r="AO192">
        <v>6</v>
      </c>
      <c r="AP192">
        <v>6</v>
      </c>
      <c r="AQ192">
        <v>8</v>
      </c>
      <c r="AR192">
        <v>8</v>
      </c>
      <c r="AS192">
        <v>4</v>
      </c>
      <c r="AT192">
        <v>7</v>
      </c>
      <c r="AU192">
        <v>4</v>
      </c>
      <c r="AV192">
        <v>7</v>
      </c>
      <c r="AW192">
        <v>5</v>
      </c>
      <c r="AX192">
        <v>5</v>
      </c>
      <c r="AY192">
        <v>14</v>
      </c>
      <c r="AZ192">
        <v>19</v>
      </c>
      <c r="BA192">
        <v>18</v>
      </c>
      <c r="BB192">
        <v>11</v>
      </c>
      <c r="BC192">
        <v>8</v>
      </c>
      <c r="BD192">
        <v>9</v>
      </c>
      <c r="BE192">
        <v>22</v>
      </c>
      <c r="BF192">
        <v>6</v>
      </c>
      <c r="BG192">
        <v>13</v>
      </c>
      <c r="BH192">
        <v>12</v>
      </c>
      <c r="BI192">
        <v>3</v>
      </c>
      <c r="BJ192">
        <v>15</v>
      </c>
      <c r="BK192">
        <v>4</v>
      </c>
      <c r="BL192">
        <v>17</v>
      </c>
      <c r="BM192">
        <v>2</v>
      </c>
      <c r="BN192">
        <v>10</v>
      </c>
      <c r="BO192">
        <v>20</v>
      </c>
      <c r="BP192">
        <v>21</v>
      </c>
      <c r="BQ192">
        <v>16</v>
      </c>
      <c r="BR192">
        <v>1</v>
      </c>
      <c r="BS192">
        <v>7</v>
      </c>
      <c r="BT192" s="7">
        <v>-19</v>
      </c>
    </row>
    <row r="193" spans="1:72">
      <c r="A193">
        <v>10030</v>
      </c>
      <c r="B193">
        <v>0</v>
      </c>
      <c r="C193">
        <v>1995</v>
      </c>
      <c r="D193" s="2">
        <v>43402.85769675926</v>
      </c>
      <c r="E193" t="s">
        <v>180</v>
      </c>
      <c r="F193" s="18">
        <v>5</v>
      </c>
      <c r="G193" s="19">
        <v>5</v>
      </c>
      <c r="H193" s="19">
        <v>5</v>
      </c>
      <c r="I193" s="19">
        <v>5</v>
      </c>
      <c r="J193" s="19">
        <v>1</v>
      </c>
      <c r="K193" s="19">
        <v>5</v>
      </c>
      <c r="L193" s="19">
        <v>2</v>
      </c>
      <c r="M193" s="19">
        <v>3</v>
      </c>
      <c r="N193" s="19">
        <v>5</v>
      </c>
      <c r="O193" s="19">
        <v>5</v>
      </c>
      <c r="P193" s="19">
        <v>5</v>
      </c>
      <c r="Q193" s="19">
        <v>2</v>
      </c>
      <c r="R193" s="19">
        <v>1</v>
      </c>
      <c r="S193" s="19">
        <v>5</v>
      </c>
      <c r="T193" s="19">
        <v>5</v>
      </c>
      <c r="U193" s="19">
        <v>5</v>
      </c>
      <c r="V193" s="19">
        <v>5</v>
      </c>
      <c r="W193" s="19">
        <v>5</v>
      </c>
      <c r="X193" s="19">
        <v>4</v>
      </c>
      <c r="Y193" s="19">
        <v>2</v>
      </c>
      <c r="Z193" s="19">
        <v>4</v>
      </c>
      <c r="AA193" s="20">
        <v>1</v>
      </c>
      <c r="AB193">
        <v>7</v>
      </c>
      <c r="AC193">
        <v>7</v>
      </c>
      <c r="AD193">
        <v>13</v>
      </c>
      <c r="AE193">
        <v>7</v>
      </c>
      <c r="AF193">
        <v>9</v>
      </c>
      <c r="AG193">
        <v>5</v>
      </c>
      <c r="AH193">
        <v>6</v>
      </c>
      <c r="AI193">
        <v>11</v>
      </c>
      <c r="AJ193">
        <v>5</v>
      </c>
      <c r="AK193">
        <v>9</v>
      </c>
      <c r="AL193">
        <v>6</v>
      </c>
      <c r="AM193">
        <v>11</v>
      </c>
      <c r="AN193">
        <v>6</v>
      </c>
      <c r="AO193">
        <v>3</v>
      </c>
      <c r="AP193">
        <v>3</v>
      </c>
      <c r="AQ193">
        <v>3</v>
      </c>
      <c r="AR193">
        <v>4</v>
      </c>
      <c r="AS193">
        <v>15</v>
      </c>
      <c r="AT193">
        <v>7</v>
      </c>
      <c r="AU193">
        <v>18</v>
      </c>
      <c r="AV193">
        <v>5</v>
      </c>
      <c r="AW193">
        <v>3</v>
      </c>
      <c r="AX193">
        <v>5</v>
      </c>
      <c r="AY193">
        <v>14</v>
      </c>
      <c r="AZ193">
        <v>10</v>
      </c>
      <c r="BA193">
        <v>11</v>
      </c>
      <c r="BB193">
        <v>6</v>
      </c>
      <c r="BC193">
        <v>21</v>
      </c>
      <c r="BD193">
        <v>16</v>
      </c>
      <c r="BE193">
        <v>4</v>
      </c>
      <c r="BF193">
        <v>22</v>
      </c>
      <c r="BG193">
        <v>15</v>
      </c>
      <c r="BH193">
        <v>13</v>
      </c>
      <c r="BI193">
        <v>3</v>
      </c>
      <c r="BJ193">
        <v>8</v>
      </c>
      <c r="BK193">
        <v>18</v>
      </c>
      <c r="BL193">
        <v>19</v>
      </c>
      <c r="BM193">
        <v>17</v>
      </c>
      <c r="BN193">
        <v>9</v>
      </c>
      <c r="BO193">
        <v>1</v>
      </c>
      <c r="BP193">
        <v>12</v>
      </c>
      <c r="BQ193">
        <v>2</v>
      </c>
      <c r="BR193">
        <v>7</v>
      </c>
      <c r="BS193">
        <v>20</v>
      </c>
      <c r="BT193" s="7">
        <v>17</v>
      </c>
    </row>
    <row r="194" spans="1:72">
      <c r="A194">
        <v>10047</v>
      </c>
      <c r="B194">
        <v>0</v>
      </c>
      <c r="C194">
        <v>1996</v>
      </c>
      <c r="D194" s="2">
        <v>43402.870775462965</v>
      </c>
      <c r="E194" t="s">
        <v>181</v>
      </c>
      <c r="F194" s="18">
        <v>3</v>
      </c>
      <c r="G194" s="19">
        <v>3</v>
      </c>
      <c r="H194" s="19">
        <v>2</v>
      </c>
      <c r="I194" s="19">
        <v>4</v>
      </c>
      <c r="J194" s="19">
        <v>3</v>
      </c>
      <c r="K194" s="19">
        <v>4</v>
      </c>
      <c r="L194" s="19">
        <v>2</v>
      </c>
      <c r="M194" s="19">
        <v>1</v>
      </c>
      <c r="N194" s="19">
        <v>2</v>
      </c>
      <c r="O194" s="19">
        <v>2</v>
      </c>
      <c r="P194" s="19">
        <v>2</v>
      </c>
      <c r="Q194" s="19">
        <v>5</v>
      </c>
      <c r="R194" s="19">
        <v>2</v>
      </c>
      <c r="S194" s="19">
        <v>4</v>
      </c>
      <c r="T194" s="19">
        <v>2</v>
      </c>
      <c r="U194" s="19">
        <v>4</v>
      </c>
      <c r="V194" s="19">
        <v>2</v>
      </c>
      <c r="W194" s="19">
        <v>4</v>
      </c>
      <c r="X194" s="19">
        <v>4</v>
      </c>
      <c r="Y194" s="19">
        <v>3</v>
      </c>
      <c r="Z194" s="19">
        <v>4</v>
      </c>
      <c r="AA194" s="20">
        <v>2</v>
      </c>
      <c r="AB194">
        <v>13</v>
      </c>
      <c r="AC194">
        <v>6</v>
      </c>
      <c r="AD194">
        <v>104</v>
      </c>
      <c r="AE194">
        <v>6</v>
      </c>
      <c r="AF194">
        <v>8</v>
      </c>
      <c r="AG194">
        <v>10</v>
      </c>
      <c r="AH194">
        <v>4</v>
      </c>
      <c r="AI194">
        <v>11</v>
      </c>
      <c r="AJ194">
        <v>50</v>
      </c>
      <c r="AK194">
        <v>9</v>
      </c>
      <c r="AL194">
        <v>8</v>
      </c>
      <c r="AM194">
        <v>12</v>
      </c>
      <c r="AN194">
        <v>8</v>
      </c>
      <c r="AO194">
        <v>8</v>
      </c>
      <c r="AP194">
        <v>5</v>
      </c>
      <c r="AQ194">
        <v>11</v>
      </c>
      <c r="AR194">
        <v>8</v>
      </c>
      <c r="AS194">
        <v>4</v>
      </c>
      <c r="AT194">
        <v>10</v>
      </c>
      <c r="AU194">
        <v>13</v>
      </c>
      <c r="AV194">
        <v>6</v>
      </c>
      <c r="AW194">
        <v>9</v>
      </c>
      <c r="AX194">
        <v>19</v>
      </c>
      <c r="AY194">
        <v>10</v>
      </c>
      <c r="AZ194">
        <v>7</v>
      </c>
      <c r="BA194">
        <v>13</v>
      </c>
      <c r="BB194">
        <v>12</v>
      </c>
      <c r="BC194">
        <v>15</v>
      </c>
      <c r="BD194">
        <v>3</v>
      </c>
      <c r="BE194">
        <v>4</v>
      </c>
      <c r="BF194">
        <v>16</v>
      </c>
      <c r="BG194">
        <v>17</v>
      </c>
      <c r="BH194">
        <v>14</v>
      </c>
      <c r="BI194">
        <v>18</v>
      </c>
      <c r="BJ194">
        <v>6</v>
      </c>
      <c r="BK194">
        <v>2</v>
      </c>
      <c r="BL194">
        <v>20</v>
      </c>
      <c r="BM194">
        <v>1</v>
      </c>
      <c r="BN194">
        <v>9</v>
      </c>
      <c r="BO194">
        <v>21</v>
      </c>
      <c r="BP194">
        <v>11</v>
      </c>
      <c r="BQ194">
        <v>5</v>
      </c>
      <c r="BR194">
        <v>8</v>
      </c>
      <c r="BS194">
        <v>22</v>
      </c>
      <c r="BT194" s="7">
        <v>-28</v>
      </c>
    </row>
    <row r="195" spans="1:72">
      <c r="A195">
        <v>10060</v>
      </c>
      <c r="B195">
        <v>1</v>
      </c>
      <c r="C195">
        <v>1998</v>
      </c>
      <c r="D195" s="2">
        <v>43402.87263888889</v>
      </c>
      <c r="E195" t="s">
        <v>117</v>
      </c>
      <c r="F195" s="18">
        <v>5</v>
      </c>
      <c r="G195" s="19">
        <v>3</v>
      </c>
      <c r="H195" s="19">
        <v>1</v>
      </c>
      <c r="I195" s="19">
        <v>4</v>
      </c>
      <c r="J195" s="19">
        <v>1</v>
      </c>
      <c r="K195" s="19">
        <v>4</v>
      </c>
      <c r="L195" s="19">
        <v>2</v>
      </c>
      <c r="M195" s="19">
        <v>2</v>
      </c>
      <c r="N195" s="19">
        <v>2</v>
      </c>
      <c r="O195" s="19">
        <v>2</v>
      </c>
      <c r="P195" s="19">
        <v>2</v>
      </c>
      <c r="Q195" s="19">
        <v>4</v>
      </c>
      <c r="R195" s="19">
        <v>2</v>
      </c>
      <c r="S195" s="19">
        <v>5</v>
      </c>
      <c r="T195" s="19">
        <v>2</v>
      </c>
      <c r="U195" s="19">
        <v>5</v>
      </c>
      <c r="V195" s="19">
        <v>2</v>
      </c>
      <c r="W195" s="19">
        <v>5</v>
      </c>
      <c r="X195" s="19">
        <v>3</v>
      </c>
      <c r="Y195" s="19">
        <v>4</v>
      </c>
      <c r="Z195" s="19">
        <v>4</v>
      </c>
      <c r="AA195" s="20">
        <v>4</v>
      </c>
      <c r="AB195">
        <v>6</v>
      </c>
      <c r="AC195">
        <v>10</v>
      </c>
      <c r="AD195">
        <v>11</v>
      </c>
      <c r="AE195">
        <v>9</v>
      </c>
      <c r="AF195">
        <v>8</v>
      </c>
      <c r="AG195">
        <v>15</v>
      </c>
      <c r="AH195">
        <v>7</v>
      </c>
      <c r="AI195">
        <v>3</v>
      </c>
      <c r="AJ195">
        <v>8</v>
      </c>
      <c r="AK195">
        <v>6</v>
      </c>
      <c r="AL195">
        <v>10</v>
      </c>
      <c r="AM195">
        <v>11</v>
      </c>
      <c r="AN195">
        <v>8</v>
      </c>
      <c r="AO195">
        <v>4</v>
      </c>
      <c r="AP195">
        <v>9</v>
      </c>
      <c r="AQ195">
        <v>4</v>
      </c>
      <c r="AR195">
        <v>17</v>
      </c>
      <c r="AS195">
        <v>10</v>
      </c>
      <c r="AT195">
        <v>11</v>
      </c>
      <c r="AU195">
        <v>6</v>
      </c>
      <c r="AV195">
        <v>9</v>
      </c>
      <c r="AW195">
        <v>4</v>
      </c>
      <c r="AX195">
        <v>5</v>
      </c>
      <c r="AY195">
        <v>14</v>
      </c>
      <c r="AZ195">
        <v>16</v>
      </c>
      <c r="BA195">
        <v>15</v>
      </c>
      <c r="BB195">
        <v>12</v>
      </c>
      <c r="BC195">
        <v>9</v>
      </c>
      <c r="BD195">
        <v>6</v>
      </c>
      <c r="BE195">
        <v>7</v>
      </c>
      <c r="BF195">
        <v>19</v>
      </c>
      <c r="BG195">
        <v>8</v>
      </c>
      <c r="BH195">
        <v>4</v>
      </c>
      <c r="BI195">
        <v>17</v>
      </c>
      <c r="BJ195">
        <v>13</v>
      </c>
      <c r="BK195">
        <v>20</v>
      </c>
      <c r="BL195">
        <v>11</v>
      </c>
      <c r="BM195">
        <v>21</v>
      </c>
      <c r="BN195">
        <v>1</v>
      </c>
      <c r="BO195">
        <v>10</v>
      </c>
      <c r="BP195">
        <v>18</v>
      </c>
      <c r="BQ195">
        <v>3</v>
      </c>
      <c r="BR195">
        <v>2</v>
      </c>
      <c r="BS195">
        <v>22</v>
      </c>
      <c r="BT195" s="7">
        <v>-3</v>
      </c>
    </row>
    <row r="196" spans="1:72">
      <c r="A196">
        <v>10058</v>
      </c>
      <c r="B196">
        <v>0</v>
      </c>
      <c r="C196">
        <v>1998</v>
      </c>
      <c r="D196" s="2">
        <v>43402.873622685183</v>
      </c>
      <c r="E196" t="s">
        <v>182</v>
      </c>
      <c r="F196" s="18">
        <v>4</v>
      </c>
      <c r="G196" s="19">
        <v>2</v>
      </c>
      <c r="H196" s="19">
        <v>2</v>
      </c>
      <c r="I196" s="19">
        <v>4</v>
      </c>
      <c r="J196" s="19">
        <v>1</v>
      </c>
      <c r="K196" s="19">
        <v>3</v>
      </c>
      <c r="L196" s="19">
        <v>1</v>
      </c>
      <c r="M196" s="19">
        <v>1</v>
      </c>
      <c r="N196" s="19">
        <v>2</v>
      </c>
      <c r="O196" s="19">
        <v>2</v>
      </c>
      <c r="P196" s="19">
        <v>1</v>
      </c>
      <c r="Q196" s="19">
        <v>4</v>
      </c>
      <c r="R196" s="19">
        <v>2</v>
      </c>
      <c r="S196" s="19">
        <v>5</v>
      </c>
      <c r="T196" s="19">
        <v>4</v>
      </c>
      <c r="U196" s="19">
        <v>4</v>
      </c>
      <c r="V196" s="19">
        <v>4</v>
      </c>
      <c r="W196" s="19">
        <v>5</v>
      </c>
      <c r="X196" s="19">
        <v>4</v>
      </c>
      <c r="Y196" s="19">
        <v>4</v>
      </c>
      <c r="Z196" s="19">
        <v>2</v>
      </c>
      <c r="AA196" s="20">
        <v>3</v>
      </c>
      <c r="AB196">
        <v>7</v>
      </c>
      <c r="AC196">
        <v>36</v>
      </c>
      <c r="AD196">
        <v>22</v>
      </c>
      <c r="AE196">
        <v>7</v>
      </c>
      <c r="AF196">
        <v>5</v>
      </c>
      <c r="AG196">
        <v>7</v>
      </c>
      <c r="AH196">
        <v>8</v>
      </c>
      <c r="AI196">
        <v>8</v>
      </c>
      <c r="AJ196">
        <v>9</v>
      </c>
      <c r="AK196">
        <v>16</v>
      </c>
      <c r="AL196">
        <v>4</v>
      </c>
      <c r="AM196">
        <v>12</v>
      </c>
      <c r="AN196">
        <v>5</v>
      </c>
      <c r="AO196">
        <v>3</v>
      </c>
      <c r="AP196">
        <v>2</v>
      </c>
      <c r="AQ196">
        <v>7</v>
      </c>
      <c r="AR196">
        <v>8</v>
      </c>
      <c r="AS196">
        <v>6</v>
      </c>
      <c r="AT196">
        <v>8</v>
      </c>
      <c r="AU196">
        <v>5</v>
      </c>
      <c r="AV196">
        <v>10</v>
      </c>
      <c r="AW196">
        <v>6</v>
      </c>
      <c r="AX196">
        <v>14</v>
      </c>
      <c r="AY196">
        <v>16</v>
      </c>
      <c r="AZ196">
        <v>13</v>
      </c>
      <c r="BA196">
        <v>22</v>
      </c>
      <c r="BB196">
        <v>12</v>
      </c>
      <c r="BC196">
        <v>8</v>
      </c>
      <c r="BD196">
        <v>5</v>
      </c>
      <c r="BE196">
        <v>2</v>
      </c>
      <c r="BF196">
        <v>7</v>
      </c>
      <c r="BG196">
        <v>21</v>
      </c>
      <c r="BH196">
        <v>3</v>
      </c>
      <c r="BI196">
        <v>1</v>
      </c>
      <c r="BJ196">
        <v>17</v>
      </c>
      <c r="BK196">
        <v>18</v>
      </c>
      <c r="BL196">
        <v>11</v>
      </c>
      <c r="BM196">
        <v>10</v>
      </c>
      <c r="BN196">
        <v>20</v>
      </c>
      <c r="BO196">
        <v>15</v>
      </c>
      <c r="BP196">
        <v>4</v>
      </c>
      <c r="BQ196">
        <v>19</v>
      </c>
      <c r="BR196">
        <v>6</v>
      </c>
      <c r="BS196">
        <v>9</v>
      </c>
      <c r="BT196" s="7">
        <v>-18</v>
      </c>
    </row>
    <row r="197" spans="1:72">
      <c r="A197">
        <v>10023</v>
      </c>
      <c r="B197">
        <v>1</v>
      </c>
      <c r="C197">
        <v>1995</v>
      </c>
      <c r="D197" s="2">
        <v>43402.874664351853</v>
      </c>
      <c r="E197" t="s">
        <v>183</v>
      </c>
      <c r="F197" s="18">
        <v>2</v>
      </c>
      <c r="G197" s="19">
        <v>2</v>
      </c>
      <c r="H197" s="19">
        <v>1</v>
      </c>
      <c r="I197" s="19">
        <v>4</v>
      </c>
      <c r="J197" s="19">
        <v>2</v>
      </c>
      <c r="K197" s="19">
        <v>5</v>
      </c>
      <c r="L197" s="19">
        <v>1</v>
      </c>
      <c r="M197" s="19">
        <v>1</v>
      </c>
      <c r="N197" s="19">
        <v>2</v>
      </c>
      <c r="O197" s="19">
        <v>2</v>
      </c>
      <c r="P197" s="19">
        <v>1</v>
      </c>
      <c r="Q197" s="19">
        <v>4</v>
      </c>
      <c r="R197" s="19">
        <v>2</v>
      </c>
      <c r="S197" s="19">
        <v>2</v>
      </c>
      <c r="T197" s="19">
        <v>2</v>
      </c>
      <c r="U197" s="19">
        <v>2</v>
      </c>
      <c r="V197" s="19">
        <v>2</v>
      </c>
      <c r="W197" s="19">
        <v>2</v>
      </c>
      <c r="X197" s="19">
        <v>2</v>
      </c>
      <c r="Y197" s="19">
        <v>4</v>
      </c>
      <c r="Z197" s="19">
        <v>4</v>
      </c>
      <c r="AA197" s="20">
        <v>4</v>
      </c>
      <c r="AB197">
        <v>7</v>
      </c>
      <c r="AC197">
        <v>7</v>
      </c>
      <c r="AD197">
        <v>8</v>
      </c>
      <c r="AE197">
        <v>7</v>
      </c>
      <c r="AF197">
        <v>8</v>
      </c>
      <c r="AG197">
        <v>9</v>
      </c>
      <c r="AH197">
        <v>4</v>
      </c>
      <c r="AI197">
        <v>3</v>
      </c>
      <c r="AJ197">
        <v>6</v>
      </c>
      <c r="AK197">
        <v>4</v>
      </c>
      <c r="AL197">
        <v>4</v>
      </c>
      <c r="AM197">
        <v>7</v>
      </c>
      <c r="AN197">
        <v>4</v>
      </c>
      <c r="AO197">
        <v>5</v>
      </c>
      <c r="AP197">
        <v>4</v>
      </c>
      <c r="AQ197">
        <v>3</v>
      </c>
      <c r="AR197">
        <v>2</v>
      </c>
      <c r="AS197">
        <v>4</v>
      </c>
      <c r="AT197">
        <v>9</v>
      </c>
      <c r="AU197">
        <v>3</v>
      </c>
      <c r="AV197">
        <v>5</v>
      </c>
      <c r="AW197">
        <v>4</v>
      </c>
      <c r="AX197">
        <v>8</v>
      </c>
      <c r="AY197">
        <v>18</v>
      </c>
      <c r="AZ197">
        <v>3</v>
      </c>
      <c r="BA197">
        <v>15</v>
      </c>
      <c r="BB197">
        <v>17</v>
      </c>
      <c r="BC197">
        <v>11</v>
      </c>
      <c r="BD197">
        <v>7</v>
      </c>
      <c r="BE197">
        <v>10</v>
      </c>
      <c r="BF197">
        <v>4</v>
      </c>
      <c r="BG197">
        <v>9</v>
      </c>
      <c r="BH197">
        <v>16</v>
      </c>
      <c r="BI197">
        <v>19</v>
      </c>
      <c r="BJ197">
        <v>2</v>
      </c>
      <c r="BK197">
        <v>5</v>
      </c>
      <c r="BL197">
        <v>13</v>
      </c>
      <c r="BM197">
        <v>22</v>
      </c>
      <c r="BN197">
        <v>6</v>
      </c>
      <c r="BO197">
        <v>20</v>
      </c>
      <c r="BP197">
        <v>1</v>
      </c>
      <c r="BQ197">
        <v>21</v>
      </c>
      <c r="BR197">
        <v>12</v>
      </c>
      <c r="BS197">
        <v>14</v>
      </c>
      <c r="BT197" s="7">
        <v>-35</v>
      </c>
    </row>
    <row r="198" spans="1:72">
      <c r="A198">
        <v>10065</v>
      </c>
      <c r="B198">
        <v>0</v>
      </c>
      <c r="C198">
        <v>1996</v>
      </c>
      <c r="D198" s="2">
        <v>43402.876851851855</v>
      </c>
      <c r="E198" t="s">
        <v>140</v>
      </c>
      <c r="F198" s="18">
        <v>1</v>
      </c>
      <c r="G198" s="19">
        <v>2</v>
      </c>
      <c r="H198" s="19">
        <v>1</v>
      </c>
      <c r="I198" s="19">
        <v>3</v>
      </c>
      <c r="J198" s="19">
        <v>5</v>
      </c>
      <c r="K198" s="19">
        <v>5</v>
      </c>
      <c r="L198" s="19">
        <v>2</v>
      </c>
      <c r="M198" s="19">
        <v>1</v>
      </c>
      <c r="N198" s="19">
        <v>2</v>
      </c>
      <c r="O198" s="19">
        <v>2</v>
      </c>
      <c r="P198" s="19">
        <v>1</v>
      </c>
      <c r="Q198" s="19">
        <v>5</v>
      </c>
      <c r="R198" s="19">
        <v>2</v>
      </c>
      <c r="S198" s="19">
        <v>4</v>
      </c>
      <c r="T198" s="19">
        <v>4</v>
      </c>
      <c r="U198" s="19">
        <v>4</v>
      </c>
      <c r="V198" s="19">
        <v>2</v>
      </c>
      <c r="W198" s="19">
        <v>5</v>
      </c>
      <c r="X198" s="19">
        <v>4</v>
      </c>
      <c r="Y198" s="19">
        <v>3</v>
      </c>
      <c r="Z198" s="19">
        <v>4</v>
      </c>
      <c r="AA198" s="20">
        <v>4</v>
      </c>
      <c r="AB198">
        <v>6</v>
      </c>
      <c r="AC198">
        <v>9</v>
      </c>
      <c r="AD198">
        <v>14</v>
      </c>
      <c r="AE198">
        <v>8</v>
      </c>
      <c r="AF198">
        <v>6</v>
      </c>
      <c r="AG198">
        <v>7</v>
      </c>
      <c r="AH198">
        <v>4</v>
      </c>
      <c r="AI198">
        <v>5</v>
      </c>
      <c r="AJ198">
        <v>10</v>
      </c>
      <c r="AK198">
        <v>10</v>
      </c>
      <c r="AL198">
        <v>7</v>
      </c>
      <c r="AM198">
        <v>6</v>
      </c>
      <c r="AN198">
        <v>5</v>
      </c>
      <c r="AO198">
        <v>4</v>
      </c>
      <c r="AP198">
        <v>4</v>
      </c>
      <c r="AQ198">
        <v>12</v>
      </c>
      <c r="AR198">
        <v>5</v>
      </c>
      <c r="AS198">
        <v>6</v>
      </c>
      <c r="AT198">
        <v>8</v>
      </c>
      <c r="AU198">
        <v>5</v>
      </c>
      <c r="AV198">
        <v>3</v>
      </c>
      <c r="AW198">
        <v>4</v>
      </c>
      <c r="AX198">
        <v>9</v>
      </c>
      <c r="AY198">
        <v>8</v>
      </c>
      <c r="AZ198">
        <v>18</v>
      </c>
      <c r="BA198">
        <v>14</v>
      </c>
      <c r="BB198">
        <v>17</v>
      </c>
      <c r="BC198">
        <v>3</v>
      </c>
      <c r="BD198">
        <v>4</v>
      </c>
      <c r="BE198">
        <v>7</v>
      </c>
      <c r="BF198">
        <v>19</v>
      </c>
      <c r="BG198">
        <v>21</v>
      </c>
      <c r="BH198">
        <v>2</v>
      </c>
      <c r="BI198">
        <v>12</v>
      </c>
      <c r="BJ198">
        <v>20</v>
      </c>
      <c r="BK198">
        <v>15</v>
      </c>
      <c r="BL198">
        <v>11</v>
      </c>
      <c r="BM198">
        <v>1</v>
      </c>
      <c r="BN198">
        <v>10</v>
      </c>
      <c r="BO198">
        <v>16</v>
      </c>
      <c r="BP198">
        <v>13</v>
      </c>
      <c r="BQ198">
        <v>5</v>
      </c>
      <c r="BR198">
        <v>22</v>
      </c>
      <c r="BS198">
        <v>6</v>
      </c>
      <c r="BT198" s="7">
        <v>15</v>
      </c>
    </row>
    <row r="199" spans="1:72">
      <c r="A199">
        <v>10067</v>
      </c>
      <c r="B199">
        <v>0</v>
      </c>
      <c r="C199">
        <v>1997</v>
      </c>
      <c r="D199" s="2">
        <v>43402.877974537034</v>
      </c>
      <c r="E199" t="s">
        <v>120</v>
      </c>
      <c r="F199" s="18">
        <v>2</v>
      </c>
      <c r="G199" s="19">
        <v>1</v>
      </c>
      <c r="H199" s="19">
        <v>1</v>
      </c>
      <c r="I199" s="19">
        <v>4</v>
      </c>
      <c r="J199" s="19">
        <v>1</v>
      </c>
      <c r="K199" s="19">
        <v>2</v>
      </c>
      <c r="L199" s="19">
        <v>1</v>
      </c>
      <c r="M199" s="19">
        <v>1</v>
      </c>
      <c r="N199" s="19">
        <v>4</v>
      </c>
      <c r="O199" s="19">
        <v>4</v>
      </c>
      <c r="P199" s="19">
        <v>2</v>
      </c>
      <c r="Q199" s="19">
        <v>4</v>
      </c>
      <c r="R199" s="19">
        <v>1</v>
      </c>
      <c r="S199" s="19">
        <v>5</v>
      </c>
      <c r="T199" s="19">
        <v>2</v>
      </c>
      <c r="U199" s="19">
        <v>2</v>
      </c>
      <c r="V199" s="19">
        <v>2</v>
      </c>
      <c r="W199" s="19">
        <v>4</v>
      </c>
      <c r="X199" s="19">
        <v>4</v>
      </c>
      <c r="Y199" s="19">
        <v>3</v>
      </c>
      <c r="Z199" s="19">
        <v>3</v>
      </c>
      <c r="AA199" s="20">
        <v>2</v>
      </c>
      <c r="AB199">
        <v>11</v>
      </c>
      <c r="AC199">
        <v>8</v>
      </c>
      <c r="AD199">
        <v>10</v>
      </c>
      <c r="AE199">
        <v>9</v>
      </c>
      <c r="AF199">
        <v>6</v>
      </c>
      <c r="AG199">
        <v>10</v>
      </c>
      <c r="AH199">
        <v>7</v>
      </c>
      <c r="AI199">
        <v>10</v>
      </c>
      <c r="AJ199">
        <v>10</v>
      </c>
      <c r="AK199">
        <v>7</v>
      </c>
      <c r="AL199">
        <v>7</v>
      </c>
      <c r="AM199">
        <v>18</v>
      </c>
      <c r="AN199">
        <v>3</v>
      </c>
      <c r="AO199">
        <v>4</v>
      </c>
      <c r="AP199">
        <v>11</v>
      </c>
      <c r="AQ199">
        <v>5</v>
      </c>
      <c r="AR199">
        <v>4</v>
      </c>
      <c r="AS199">
        <v>7</v>
      </c>
      <c r="AT199">
        <v>6</v>
      </c>
      <c r="AU199">
        <v>7</v>
      </c>
      <c r="AV199">
        <v>6</v>
      </c>
      <c r="AW199">
        <v>6</v>
      </c>
      <c r="AX199">
        <v>6</v>
      </c>
      <c r="AY199">
        <v>8</v>
      </c>
      <c r="AZ199">
        <v>19</v>
      </c>
      <c r="BA199">
        <v>4</v>
      </c>
      <c r="BB199">
        <v>13</v>
      </c>
      <c r="BC199">
        <v>18</v>
      </c>
      <c r="BD199">
        <v>7</v>
      </c>
      <c r="BE199">
        <v>1</v>
      </c>
      <c r="BF199">
        <v>14</v>
      </c>
      <c r="BG199">
        <v>2</v>
      </c>
      <c r="BH199">
        <v>11</v>
      </c>
      <c r="BI199">
        <v>3</v>
      </c>
      <c r="BJ199">
        <v>20</v>
      </c>
      <c r="BK199">
        <v>22</v>
      </c>
      <c r="BL199">
        <v>10</v>
      </c>
      <c r="BM199">
        <v>12</v>
      </c>
      <c r="BN199">
        <v>5</v>
      </c>
      <c r="BO199">
        <v>17</v>
      </c>
      <c r="BP199">
        <v>21</v>
      </c>
      <c r="BQ199">
        <v>16</v>
      </c>
      <c r="BR199">
        <v>9</v>
      </c>
      <c r="BS199">
        <v>15</v>
      </c>
      <c r="BT199" s="7">
        <v>-2</v>
      </c>
    </row>
    <row r="200" spans="1:72">
      <c r="A200">
        <v>10068</v>
      </c>
      <c r="B200">
        <v>1</v>
      </c>
      <c r="C200">
        <v>1997</v>
      </c>
      <c r="D200" s="2">
        <v>43402.879178240742</v>
      </c>
      <c r="E200" t="s">
        <v>115</v>
      </c>
      <c r="F200" s="18">
        <v>2</v>
      </c>
      <c r="G200" s="19">
        <v>5</v>
      </c>
      <c r="H200" s="19">
        <v>2</v>
      </c>
      <c r="I200" s="19">
        <v>1</v>
      </c>
      <c r="J200" s="19">
        <v>3</v>
      </c>
      <c r="K200" s="19">
        <v>1</v>
      </c>
      <c r="L200" s="19">
        <v>1</v>
      </c>
      <c r="M200" s="19">
        <v>1</v>
      </c>
      <c r="N200" s="19">
        <v>1</v>
      </c>
      <c r="O200" s="19">
        <v>1</v>
      </c>
      <c r="P200" s="19">
        <v>2</v>
      </c>
      <c r="Q200" s="19">
        <v>4</v>
      </c>
      <c r="R200" s="19">
        <v>4</v>
      </c>
      <c r="S200" s="19">
        <v>5</v>
      </c>
      <c r="T200" s="19">
        <v>3</v>
      </c>
      <c r="U200" s="19">
        <v>5</v>
      </c>
      <c r="V200" s="19">
        <v>5</v>
      </c>
      <c r="W200" s="19">
        <v>5</v>
      </c>
      <c r="X200" s="19">
        <v>3</v>
      </c>
      <c r="Y200" s="19">
        <v>2</v>
      </c>
      <c r="Z200" s="19">
        <v>2</v>
      </c>
      <c r="AA200" s="20">
        <v>1</v>
      </c>
      <c r="AB200">
        <v>12</v>
      </c>
      <c r="AC200">
        <v>6</v>
      </c>
      <c r="AD200">
        <v>13</v>
      </c>
      <c r="AE200">
        <v>9</v>
      </c>
      <c r="AF200">
        <v>6</v>
      </c>
      <c r="AG200">
        <v>6</v>
      </c>
      <c r="AH200">
        <v>4</v>
      </c>
      <c r="AI200">
        <v>5</v>
      </c>
      <c r="AJ200">
        <v>10</v>
      </c>
      <c r="AK200">
        <v>7</v>
      </c>
      <c r="AL200">
        <v>6</v>
      </c>
      <c r="AM200">
        <v>58</v>
      </c>
      <c r="AN200">
        <v>8</v>
      </c>
      <c r="AO200">
        <v>9</v>
      </c>
      <c r="AP200">
        <v>15</v>
      </c>
      <c r="AQ200">
        <v>6</v>
      </c>
      <c r="AR200">
        <v>7</v>
      </c>
      <c r="AS200">
        <v>5</v>
      </c>
      <c r="AT200">
        <v>23</v>
      </c>
      <c r="AU200">
        <v>4</v>
      </c>
      <c r="AV200">
        <v>8</v>
      </c>
      <c r="AW200">
        <v>6</v>
      </c>
      <c r="AX200">
        <v>3</v>
      </c>
      <c r="AY200">
        <v>10</v>
      </c>
      <c r="AZ200">
        <v>9</v>
      </c>
      <c r="BA200">
        <v>14</v>
      </c>
      <c r="BB200">
        <v>21</v>
      </c>
      <c r="BC200">
        <v>17</v>
      </c>
      <c r="BD200">
        <v>22</v>
      </c>
      <c r="BE200">
        <v>12</v>
      </c>
      <c r="BF200">
        <v>7</v>
      </c>
      <c r="BG200">
        <v>6</v>
      </c>
      <c r="BH200">
        <v>15</v>
      </c>
      <c r="BI200">
        <v>1</v>
      </c>
      <c r="BJ200">
        <v>16</v>
      </c>
      <c r="BK200">
        <v>5</v>
      </c>
      <c r="BL200">
        <v>2</v>
      </c>
      <c r="BM200">
        <v>19</v>
      </c>
      <c r="BN200">
        <v>20</v>
      </c>
      <c r="BO200">
        <v>18</v>
      </c>
      <c r="BP200">
        <v>11</v>
      </c>
      <c r="BQ200">
        <v>13</v>
      </c>
      <c r="BR200">
        <v>8</v>
      </c>
      <c r="BS200">
        <v>4</v>
      </c>
      <c r="BT200" s="7">
        <v>41</v>
      </c>
    </row>
    <row r="201" spans="1:72">
      <c r="A201">
        <v>10077</v>
      </c>
      <c r="B201">
        <v>0</v>
      </c>
      <c r="C201">
        <v>1996</v>
      </c>
      <c r="D201" s="2">
        <v>43402.882025462961</v>
      </c>
      <c r="E201" t="s">
        <v>125</v>
      </c>
      <c r="F201" s="18">
        <v>4</v>
      </c>
      <c r="G201" s="19">
        <v>5</v>
      </c>
      <c r="H201" s="19">
        <v>5</v>
      </c>
      <c r="I201" s="19">
        <v>2</v>
      </c>
      <c r="J201" s="19">
        <v>1</v>
      </c>
      <c r="K201" s="19">
        <v>5</v>
      </c>
      <c r="L201" s="19">
        <v>2</v>
      </c>
      <c r="M201" s="19">
        <v>2</v>
      </c>
      <c r="N201" s="19">
        <v>5</v>
      </c>
      <c r="O201" s="19">
        <v>5</v>
      </c>
      <c r="P201" s="19">
        <v>3</v>
      </c>
      <c r="Q201" s="19">
        <v>4</v>
      </c>
      <c r="R201" s="19">
        <v>3</v>
      </c>
      <c r="S201" s="19">
        <v>4</v>
      </c>
      <c r="T201" s="19">
        <v>3</v>
      </c>
      <c r="U201" s="19">
        <v>3</v>
      </c>
      <c r="V201" s="19">
        <v>4</v>
      </c>
      <c r="W201" s="19">
        <v>3</v>
      </c>
      <c r="X201" s="19">
        <v>4</v>
      </c>
      <c r="Y201" s="19">
        <v>3</v>
      </c>
      <c r="Z201" s="19">
        <v>3</v>
      </c>
      <c r="AA201" s="20">
        <v>2</v>
      </c>
      <c r="AB201">
        <v>5</v>
      </c>
      <c r="AC201">
        <v>7</v>
      </c>
      <c r="AD201">
        <v>4</v>
      </c>
      <c r="AE201">
        <v>7</v>
      </c>
      <c r="AF201">
        <v>5</v>
      </c>
      <c r="AG201">
        <v>7</v>
      </c>
      <c r="AH201">
        <v>5</v>
      </c>
      <c r="AI201">
        <v>4</v>
      </c>
      <c r="AJ201">
        <v>3</v>
      </c>
      <c r="AK201">
        <v>4</v>
      </c>
      <c r="AL201">
        <v>5</v>
      </c>
      <c r="AM201">
        <v>5</v>
      </c>
      <c r="AN201">
        <v>3</v>
      </c>
      <c r="AO201">
        <v>1</v>
      </c>
      <c r="AP201">
        <v>2</v>
      </c>
      <c r="AQ201">
        <v>2</v>
      </c>
      <c r="AR201">
        <v>5</v>
      </c>
      <c r="AS201">
        <v>7</v>
      </c>
      <c r="AT201">
        <v>5</v>
      </c>
      <c r="AU201">
        <v>3</v>
      </c>
      <c r="AV201">
        <v>4</v>
      </c>
      <c r="AW201">
        <v>4</v>
      </c>
      <c r="AX201">
        <v>10</v>
      </c>
      <c r="AY201">
        <v>20</v>
      </c>
      <c r="AZ201">
        <v>12</v>
      </c>
      <c r="BA201">
        <v>8</v>
      </c>
      <c r="BB201">
        <v>11</v>
      </c>
      <c r="BC201">
        <v>7</v>
      </c>
      <c r="BD201">
        <v>13</v>
      </c>
      <c r="BE201">
        <v>16</v>
      </c>
      <c r="BF201">
        <v>14</v>
      </c>
      <c r="BG201">
        <v>1</v>
      </c>
      <c r="BH201">
        <v>15</v>
      </c>
      <c r="BI201">
        <v>22</v>
      </c>
      <c r="BJ201">
        <v>19</v>
      </c>
      <c r="BK201">
        <v>5</v>
      </c>
      <c r="BL201">
        <v>3</v>
      </c>
      <c r="BM201">
        <v>18</v>
      </c>
      <c r="BN201">
        <v>9</v>
      </c>
      <c r="BO201">
        <v>2</v>
      </c>
      <c r="BP201">
        <v>4</v>
      </c>
      <c r="BQ201">
        <v>17</v>
      </c>
      <c r="BR201">
        <v>21</v>
      </c>
      <c r="BS201">
        <v>6</v>
      </c>
      <c r="BT201" s="7">
        <v>-4</v>
      </c>
    </row>
    <row r="202" spans="1:72">
      <c r="A202">
        <v>10074</v>
      </c>
      <c r="B202">
        <v>0</v>
      </c>
      <c r="C202">
        <v>1993</v>
      </c>
      <c r="D202" s="2">
        <v>43402.882604166669</v>
      </c>
      <c r="E202" t="s">
        <v>184</v>
      </c>
      <c r="F202" s="18">
        <v>2</v>
      </c>
      <c r="G202" s="19">
        <v>4</v>
      </c>
      <c r="H202" s="19">
        <v>1</v>
      </c>
      <c r="I202" s="19">
        <v>5</v>
      </c>
      <c r="J202" s="19">
        <v>3</v>
      </c>
      <c r="K202" s="19">
        <v>5</v>
      </c>
      <c r="L202" s="19">
        <v>1</v>
      </c>
      <c r="M202" s="19">
        <v>1</v>
      </c>
      <c r="N202" s="19">
        <v>2</v>
      </c>
      <c r="O202" s="19">
        <v>1</v>
      </c>
      <c r="P202" s="19">
        <v>1</v>
      </c>
      <c r="Q202" s="19">
        <v>3</v>
      </c>
      <c r="R202" s="19">
        <v>2</v>
      </c>
      <c r="S202" s="19">
        <v>5</v>
      </c>
      <c r="T202" s="19">
        <v>2</v>
      </c>
      <c r="U202" s="19">
        <v>4</v>
      </c>
      <c r="V202" s="19">
        <v>4</v>
      </c>
      <c r="W202" s="19">
        <v>5</v>
      </c>
      <c r="X202" s="19">
        <v>2</v>
      </c>
      <c r="Y202" s="19">
        <v>4</v>
      </c>
      <c r="Z202" s="19">
        <v>5</v>
      </c>
      <c r="AA202" s="20">
        <v>1</v>
      </c>
      <c r="AB202">
        <v>14</v>
      </c>
      <c r="AC202">
        <v>12</v>
      </c>
      <c r="AD202">
        <v>15</v>
      </c>
      <c r="AE202">
        <v>18</v>
      </c>
      <c r="AF202">
        <v>8</v>
      </c>
      <c r="AG202">
        <v>12</v>
      </c>
      <c r="AH202">
        <v>4</v>
      </c>
      <c r="AI202">
        <v>7</v>
      </c>
      <c r="AJ202">
        <v>15</v>
      </c>
      <c r="AK202">
        <v>4</v>
      </c>
      <c r="AL202">
        <v>7</v>
      </c>
      <c r="AM202">
        <v>8</v>
      </c>
      <c r="AN202">
        <v>5</v>
      </c>
      <c r="AO202">
        <v>2</v>
      </c>
      <c r="AP202">
        <v>4</v>
      </c>
      <c r="AQ202">
        <v>4</v>
      </c>
      <c r="AR202">
        <v>8</v>
      </c>
      <c r="AS202">
        <v>19</v>
      </c>
      <c r="AT202">
        <v>8</v>
      </c>
      <c r="AU202">
        <v>9</v>
      </c>
      <c r="AV202">
        <v>4</v>
      </c>
      <c r="AW202">
        <v>4</v>
      </c>
      <c r="AX202">
        <v>20</v>
      </c>
      <c r="AY202">
        <v>18</v>
      </c>
      <c r="AZ202">
        <v>3</v>
      </c>
      <c r="BA202">
        <v>15</v>
      </c>
      <c r="BB202">
        <v>22</v>
      </c>
      <c r="BC202">
        <v>10</v>
      </c>
      <c r="BD202">
        <v>13</v>
      </c>
      <c r="BE202">
        <v>12</v>
      </c>
      <c r="BF202">
        <v>1</v>
      </c>
      <c r="BG202">
        <v>16</v>
      </c>
      <c r="BH202">
        <v>4</v>
      </c>
      <c r="BI202">
        <v>5</v>
      </c>
      <c r="BJ202">
        <v>21</v>
      </c>
      <c r="BK202">
        <v>9</v>
      </c>
      <c r="BL202">
        <v>7</v>
      </c>
      <c r="BM202">
        <v>19</v>
      </c>
      <c r="BN202">
        <v>17</v>
      </c>
      <c r="BO202">
        <v>6</v>
      </c>
      <c r="BP202">
        <v>14</v>
      </c>
      <c r="BQ202">
        <v>2</v>
      </c>
      <c r="BR202">
        <v>11</v>
      </c>
      <c r="BS202">
        <v>8</v>
      </c>
      <c r="BT202" s="7">
        <v>1</v>
      </c>
    </row>
    <row r="203" spans="1:72">
      <c r="A203">
        <v>10070</v>
      </c>
      <c r="B203">
        <v>0</v>
      </c>
      <c r="C203">
        <v>1997</v>
      </c>
      <c r="D203" s="2">
        <v>43402.884166666663</v>
      </c>
      <c r="E203" t="s">
        <v>136</v>
      </c>
      <c r="F203" s="18">
        <v>5</v>
      </c>
      <c r="G203" s="19">
        <v>5</v>
      </c>
      <c r="H203" s="19">
        <v>2</v>
      </c>
      <c r="I203" s="19">
        <v>4</v>
      </c>
      <c r="J203" s="19">
        <v>3</v>
      </c>
      <c r="K203" s="19">
        <v>4</v>
      </c>
      <c r="L203" s="19">
        <v>1</v>
      </c>
      <c r="M203" s="19">
        <v>2</v>
      </c>
      <c r="N203" s="19">
        <v>2</v>
      </c>
      <c r="O203" s="19">
        <v>3</v>
      </c>
      <c r="P203" s="19">
        <v>2</v>
      </c>
      <c r="Q203" s="19">
        <v>4</v>
      </c>
      <c r="R203" s="19">
        <v>2</v>
      </c>
      <c r="S203" s="19">
        <v>5</v>
      </c>
      <c r="T203" s="19">
        <v>5</v>
      </c>
      <c r="U203" s="19">
        <v>5</v>
      </c>
      <c r="V203" s="19">
        <v>5</v>
      </c>
      <c r="W203" s="19">
        <v>5</v>
      </c>
      <c r="X203" s="19">
        <v>3</v>
      </c>
      <c r="Y203" s="19">
        <v>1</v>
      </c>
      <c r="Z203" s="19">
        <v>4</v>
      </c>
      <c r="AA203" s="20">
        <v>1</v>
      </c>
      <c r="AB203">
        <v>6</v>
      </c>
      <c r="AC203">
        <v>5</v>
      </c>
      <c r="AD203">
        <v>10</v>
      </c>
      <c r="AE203">
        <v>4</v>
      </c>
      <c r="AF203">
        <v>6</v>
      </c>
      <c r="AG203">
        <v>17</v>
      </c>
      <c r="AH203">
        <v>4</v>
      </c>
      <c r="AI203">
        <v>5</v>
      </c>
      <c r="AJ203">
        <v>18</v>
      </c>
      <c r="AK203">
        <v>7</v>
      </c>
      <c r="AL203">
        <v>4</v>
      </c>
      <c r="AM203">
        <v>6</v>
      </c>
      <c r="AN203">
        <v>6</v>
      </c>
      <c r="AO203">
        <v>2</v>
      </c>
      <c r="AP203">
        <v>3</v>
      </c>
      <c r="AQ203">
        <v>2</v>
      </c>
      <c r="AR203">
        <v>4</v>
      </c>
      <c r="AS203">
        <v>439</v>
      </c>
      <c r="AT203">
        <v>9</v>
      </c>
      <c r="AU203">
        <v>3</v>
      </c>
      <c r="AV203">
        <v>8</v>
      </c>
      <c r="AW203">
        <v>4</v>
      </c>
      <c r="AX203">
        <v>9</v>
      </c>
      <c r="AY203">
        <v>7</v>
      </c>
      <c r="AZ203">
        <v>12</v>
      </c>
      <c r="BA203">
        <v>15</v>
      </c>
      <c r="BB203">
        <v>2</v>
      </c>
      <c r="BC203">
        <v>21</v>
      </c>
      <c r="BD203">
        <v>18</v>
      </c>
      <c r="BE203">
        <v>8</v>
      </c>
      <c r="BF203">
        <v>1</v>
      </c>
      <c r="BG203">
        <v>4</v>
      </c>
      <c r="BH203">
        <v>13</v>
      </c>
      <c r="BI203">
        <v>22</v>
      </c>
      <c r="BJ203">
        <v>19</v>
      </c>
      <c r="BK203">
        <v>10</v>
      </c>
      <c r="BL203">
        <v>17</v>
      </c>
      <c r="BM203">
        <v>11</v>
      </c>
      <c r="BN203">
        <v>5</v>
      </c>
      <c r="BO203">
        <v>6</v>
      </c>
      <c r="BP203">
        <v>16</v>
      </c>
      <c r="BQ203">
        <v>3</v>
      </c>
      <c r="BR203">
        <v>20</v>
      </c>
      <c r="BS203">
        <v>14</v>
      </c>
      <c r="BT203" s="7">
        <v>15</v>
      </c>
    </row>
    <row r="204" spans="1:72">
      <c r="A204">
        <v>10081</v>
      </c>
      <c r="B204">
        <v>1</v>
      </c>
      <c r="C204">
        <v>1998</v>
      </c>
      <c r="D204" s="2">
        <v>43402.884236111109</v>
      </c>
      <c r="E204" t="s">
        <v>122</v>
      </c>
      <c r="F204" s="18">
        <v>1</v>
      </c>
      <c r="G204" s="19">
        <v>1</v>
      </c>
      <c r="H204" s="19">
        <v>1</v>
      </c>
      <c r="I204" s="19">
        <v>4</v>
      </c>
      <c r="J204" s="19">
        <v>2</v>
      </c>
      <c r="K204" s="19">
        <v>1</v>
      </c>
      <c r="L204" s="19">
        <v>1</v>
      </c>
      <c r="M204" s="19">
        <v>1</v>
      </c>
      <c r="N204" s="19">
        <v>1</v>
      </c>
      <c r="O204" s="19">
        <v>1</v>
      </c>
      <c r="P204" s="19">
        <v>1</v>
      </c>
      <c r="Q204" s="19">
        <v>1</v>
      </c>
      <c r="R204" s="19">
        <v>1</v>
      </c>
      <c r="S204" s="19">
        <v>4</v>
      </c>
      <c r="T204" s="19">
        <v>1</v>
      </c>
      <c r="U204" s="19">
        <v>3</v>
      </c>
      <c r="V204" s="19">
        <v>1</v>
      </c>
      <c r="W204" s="19">
        <v>2</v>
      </c>
      <c r="X204" s="19">
        <v>1</v>
      </c>
      <c r="Y204" s="19">
        <v>2</v>
      </c>
      <c r="Z204" s="19">
        <v>1</v>
      </c>
      <c r="AA204" s="20">
        <v>3</v>
      </c>
      <c r="AB204">
        <v>3</v>
      </c>
      <c r="AC204">
        <v>9</v>
      </c>
      <c r="AD204">
        <v>7</v>
      </c>
      <c r="AE204">
        <v>6</v>
      </c>
      <c r="AF204">
        <v>5</v>
      </c>
      <c r="AG204">
        <v>5</v>
      </c>
      <c r="AH204">
        <v>3</v>
      </c>
      <c r="AI204">
        <v>3</v>
      </c>
      <c r="AJ204">
        <v>11</v>
      </c>
      <c r="AK204">
        <v>3</v>
      </c>
      <c r="AL204">
        <v>3</v>
      </c>
      <c r="AM204">
        <v>11</v>
      </c>
      <c r="AN204">
        <v>4</v>
      </c>
      <c r="AO204">
        <v>7</v>
      </c>
      <c r="AP204">
        <v>5</v>
      </c>
      <c r="AQ204">
        <v>4</v>
      </c>
      <c r="AR204">
        <v>3</v>
      </c>
      <c r="AS204">
        <v>10</v>
      </c>
      <c r="AT204">
        <v>7</v>
      </c>
      <c r="AU204">
        <v>4</v>
      </c>
      <c r="AV204">
        <v>5</v>
      </c>
      <c r="AW204">
        <v>6</v>
      </c>
      <c r="AX204">
        <v>18</v>
      </c>
      <c r="AY204">
        <v>12</v>
      </c>
      <c r="AZ204">
        <v>13</v>
      </c>
      <c r="BA204">
        <v>9</v>
      </c>
      <c r="BB204">
        <v>8</v>
      </c>
      <c r="BC204">
        <v>17</v>
      </c>
      <c r="BD204">
        <v>11</v>
      </c>
      <c r="BE204">
        <v>6</v>
      </c>
      <c r="BF204">
        <v>1</v>
      </c>
      <c r="BG204">
        <v>5</v>
      </c>
      <c r="BH204">
        <v>3</v>
      </c>
      <c r="BI204">
        <v>19</v>
      </c>
      <c r="BJ204">
        <v>14</v>
      </c>
      <c r="BK204">
        <v>20</v>
      </c>
      <c r="BL204">
        <v>10</v>
      </c>
      <c r="BM204">
        <v>21</v>
      </c>
      <c r="BN204">
        <v>22</v>
      </c>
      <c r="BO204">
        <v>2</v>
      </c>
      <c r="BP204">
        <v>7</v>
      </c>
      <c r="BQ204">
        <v>16</v>
      </c>
      <c r="BR204">
        <v>15</v>
      </c>
      <c r="BS204">
        <v>4</v>
      </c>
      <c r="BT204" s="7">
        <v>30</v>
      </c>
    </row>
    <row r="205" spans="1:72">
      <c r="A205">
        <v>10087</v>
      </c>
      <c r="B205">
        <v>0</v>
      </c>
      <c r="C205">
        <v>1998</v>
      </c>
      <c r="D205" s="2">
        <v>43402.890497685185</v>
      </c>
      <c r="E205" t="s">
        <v>126</v>
      </c>
      <c r="F205" s="18">
        <v>5</v>
      </c>
      <c r="G205" s="19">
        <v>5</v>
      </c>
      <c r="H205" s="19">
        <v>5</v>
      </c>
      <c r="I205" s="19">
        <v>5</v>
      </c>
      <c r="J205" s="19">
        <v>1</v>
      </c>
      <c r="K205" s="19">
        <v>1</v>
      </c>
      <c r="L205" s="19">
        <v>5</v>
      </c>
      <c r="M205" s="19">
        <v>5</v>
      </c>
      <c r="N205" s="19">
        <v>4</v>
      </c>
      <c r="O205" s="19">
        <v>5</v>
      </c>
      <c r="P205" s="19">
        <v>5</v>
      </c>
      <c r="Q205" s="19">
        <v>5</v>
      </c>
      <c r="R205" s="19">
        <v>5</v>
      </c>
      <c r="S205" s="19">
        <v>5</v>
      </c>
      <c r="T205" s="19">
        <v>5</v>
      </c>
      <c r="U205" s="19">
        <v>5</v>
      </c>
      <c r="V205" s="19">
        <v>5</v>
      </c>
      <c r="W205" s="19">
        <v>5</v>
      </c>
      <c r="X205" s="19">
        <v>5</v>
      </c>
      <c r="Y205" s="19">
        <v>1</v>
      </c>
      <c r="Z205" s="19">
        <v>1</v>
      </c>
      <c r="AA205" s="20">
        <v>1</v>
      </c>
      <c r="AB205">
        <v>2</v>
      </c>
      <c r="AC205">
        <v>6</v>
      </c>
      <c r="AD205">
        <v>5</v>
      </c>
      <c r="AE205">
        <v>4</v>
      </c>
      <c r="AF205">
        <v>3</v>
      </c>
      <c r="AG205">
        <v>4</v>
      </c>
      <c r="AH205">
        <v>4</v>
      </c>
      <c r="AI205">
        <v>3</v>
      </c>
      <c r="AJ205">
        <v>3</v>
      </c>
      <c r="AK205">
        <v>3</v>
      </c>
      <c r="AL205">
        <v>6</v>
      </c>
      <c r="AM205">
        <v>5</v>
      </c>
      <c r="AN205">
        <v>2</v>
      </c>
      <c r="AO205">
        <v>3</v>
      </c>
      <c r="AP205">
        <v>2</v>
      </c>
      <c r="AQ205">
        <v>1</v>
      </c>
      <c r="AR205">
        <v>2</v>
      </c>
      <c r="AS205">
        <v>4</v>
      </c>
      <c r="AT205">
        <v>6</v>
      </c>
      <c r="AU205">
        <v>4</v>
      </c>
      <c r="AV205">
        <v>3</v>
      </c>
      <c r="AW205">
        <v>5</v>
      </c>
      <c r="AX205">
        <v>15</v>
      </c>
      <c r="AY205">
        <v>12</v>
      </c>
      <c r="AZ205">
        <v>18</v>
      </c>
      <c r="BA205">
        <v>20</v>
      </c>
      <c r="BB205">
        <v>2</v>
      </c>
      <c r="BC205">
        <v>7</v>
      </c>
      <c r="BD205">
        <v>5</v>
      </c>
      <c r="BE205">
        <v>6</v>
      </c>
      <c r="BF205">
        <v>17</v>
      </c>
      <c r="BG205">
        <v>4</v>
      </c>
      <c r="BH205">
        <v>1</v>
      </c>
      <c r="BI205">
        <v>22</v>
      </c>
      <c r="BJ205">
        <v>11</v>
      </c>
      <c r="BK205">
        <v>8</v>
      </c>
      <c r="BL205">
        <v>14</v>
      </c>
      <c r="BM205">
        <v>9</v>
      </c>
      <c r="BN205">
        <v>13</v>
      </c>
      <c r="BO205">
        <v>3</v>
      </c>
      <c r="BP205">
        <v>10</v>
      </c>
      <c r="BQ205">
        <v>19</v>
      </c>
      <c r="BR205">
        <v>21</v>
      </c>
      <c r="BS205">
        <v>16</v>
      </c>
      <c r="BT205" s="7">
        <v>22</v>
      </c>
    </row>
    <row r="206" spans="1:72">
      <c r="A206">
        <v>10090</v>
      </c>
      <c r="B206">
        <v>0</v>
      </c>
      <c r="C206">
        <v>1998</v>
      </c>
      <c r="D206" s="2">
        <v>43402.891458333332</v>
      </c>
      <c r="E206" t="s">
        <v>126</v>
      </c>
      <c r="F206" s="18">
        <v>2</v>
      </c>
      <c r="G206" s="19">
        <v>4</v>
      </c>
      <c r="H206" s="19">
        <v>1</v>
      </c>
      <c r="I206" s="19">
        <v>4</v>
      </c>
      <c r="J206" s="19">
        <v>1</v>
      </c>
      <c r="K206" s="19">
        <v>2</v>
      </c>
      <c r="L206" s="19">
        <v>1</v>
      </c>
      <c r="M206" s="19">
        <v>1</v>
      </c>
      <c r="N206" s="19">
        <v>4</v>
      </c>
      <c r="O206" s="19">
        <v>4</v>
      </c>
      <c r="P206" s="19">
        <v>2</v>
      </c>
      <c r="Q206" s="19">
        <v>4</v>
      </c>
      <c r="R206" s="19">
        <v>5</v>
      </c>
      <c r="S206" s="19">
        <v>5</v>
      </c>
      <c r="T206" s="19">
        <v>5</v>
      </c>
      <c r="U206" s="19">
        <v>5</v>
      </c>
      <c r="V206" s="19">
        <v>5</v>
      </c>
      <c r="W206" s="19">
        <v>5</v>
      </c>
      <c r="X206" s="19">
        <v>4</v>
      </c>
      <c r="Y206" s="19">
        <v>4</v>
      </c>
      <c r="Z206" s="19">
        <v>4</v>
      </c>
      <c r="AA206" s="20">
        <v>4</v>
      </c>
      <c r="AB206">
        <v>5</v>
      </c>
      <c r="AC206">
        <v>9</v>
      </c>
      <c r="AD206">
        <v>8</v>
      </c>
      <c r="AE206">
        <v>10</v>
      </c>
      <c r="AF206">
        <v>8</v>
      </c>
      <c r="AG206">
        <v>6</v>
      </c>
      <c r="AH206">
        <v>5</v>
      </c>
      <c r="AI206">
        <v>3</v>
      </c>
      <c r="AJ206">
        <v>4</v>
      </c>
      <c r="AK206">
        <v>8</v>
      </c>
      <c r="AL206">
        <v>8</v>
      </c>
      <c r="AM206">
        <v>12</v>
      </c>
      <c r="AN206">
        <v>4</v>
      </c>
      <c r="AO206">
        <v>3</v>
      </c>
      <c r="AP206">
        <v>3</v>
      </c>
      <c r="AQ206">
        <v>11</v>
      </c>
      <c r="AR206">
        <v>4</v>
      </c>
      <c r="AS206">
        <v>4</v>
      </c>
      <c r="AT206">
        <v>6</v>
      </c>
      <c r="AU206">
        <v>5</v>
      </c>
      <c r="AV206">
        <v>4</v>
      </c>
      <c r="AW206">
        <v>4</v>
      </c>
      <c r="AX206">
        <v>14</v>
      </c>
      <c r="AY206">
        <v>5</v>
      </c>
      <c r="AZ206">
        <v>16</v>
      </c>
      <c r="BA206">
        <v>8</v>
      </c>
      <c r="BB206">
        <v>2</v>
      </c>
      <c r="BC206">
        <v>9</v>
      </c>
      <c r="BD206">
        <v>20</v>
      </c>
      <c r="BE206">
        <v>12</v>
      </c>
      <c r="BF206">
        <v>4</v>
      </c>
      <c r="BG206">
        <v>19</v>
      </c>
      <c r="BH206">
        <v>22</v>
      </c>
      <c r="BI206">
        <v>15</v>
      </c>
      <c r="BJ206">
        <v>3</v>
      </c>
      <c r="BK206">
        <v>6</v>
      </c>
      <c r="BL206">
        <v>21</v>
      </c>
      <c r="BM206">
        <v>1</v>
      </c>
      <c r="BN206">
        <v>17</v>
      </c>
      <c r="BO206">
        <v>13</v>
      </c>
      <c r="BP206">
        <v>10</v>
      </c>
      <c r="BQ206">
        <v>18</v>
      </c>
      <c r="BR206">
        <v>7</v>
      </c>
      <c r="BS206">
        <v>11</v>
      </c>
      <c r="BT206" s="7">
        <v>13</v>
      </c>
    </row>
    <row r="207" spans="1:72">
      <c r="A207">
        <v>10093</v>
      </c>
      <c r="B207">
        <v>0</v>
      </c>
      <c r="C207">
        <v>1997</v>
      </c>
      <c r="D207" s="2">
        <v>43402.895601851851</v>
      </c>
      <c r="E207" t="s">
        <v>165</v>
      </c>
      <c r="F207" s="18">
        <v>2</v>
      </c>
      <c r="G207" s="19">
        <v>4</v>
      </c>
      <c r="H207" s="19">
        <v>3</v>
      </c>
      <c r="I207" s="19">
        <v>5</v>
      </c>
      <c r="J207" s="19">
        <v>1</v>
      </c>
      <c r="K207" s="19">
        <v>2</v>
      </c>
      <c r="L207" s="19">
        <v>2</v>
      </c>
      <c r="M207" s="19">
        <v>2</v>
      </c>
      <c r="N207" s="19">
        <v>2</v>
      </c>
      <c r="O207" s="19">
        <v>4</v>
      </c>
      <c r="P207" s="19">
        <v>2</v>
      </c>
      <c r="Q207" s="19">
        <v>4</v>
      </c>
      <c r="R207" s="19">
        <v>3</v>
      </c>
      <c r="S207" s="19">
        <v>5</v>
      </c>
      <c r="T207" s="19">
        <v>3</v>
      </c>
      <c r="U207" s="19">
        <v>3</v>
      </c>
      <c r="V207" s="19">
        <v>4</v>
      </c>
      <c r="W207" s="19">
        <v>5</v>
      </c>
      <c r="X207" s="19">
        <v>4</v>
      </c>
      <c r="Y207" s="19">
        <v>4</v>
      </c>
      <c r="Z207" s="19">
        <v>2</v>
      </c>
      <c r="AA207" s="20">
        <v>3</v>
      </c>
      <c r="AB207">
        <v>8</v>
      </c>
      <c r="AC207">
        <v>9</v>
      </c>
      <c r="AD207">
        <v>10</v>
      </c>
      <c r="AE207">
        <v>5</v>
      </c>
      <c r="AF207">
        <v>5</v>
      </c>
      <c r="AG207">
        <v>9</v>
      </c>
      <c r="AH207">
        <v>4</v>
      </c>
      <c r="AI207">
        <v>4</v>
      </c>
      <c r="AJ207">
        <v>3</v>
      </c>
      <c r="AK207">
        <v>5</v>
      </c>
      <c r="AL207">
        <v>3</v>
      </c>
      <c r="AM207">
        <v>9</v>
      </c>
      <c r="AN207">
        <v>7</v>
      </c>
      <c r="AO207">
        <v>3</v>
      </c>
      <c r="AP207">
        <v>99</v>
      </c>
      <c r="AQ207">
        <v>3</v>
      </c>
      <c r="AR207">
        <v>5</v>
      </c>
      <c r="AS207">
        <v>3</v>
      </c>
      <c r="AT207">
        <v>7</v>
      </c>
      <c r="AU207">
        <v>4</v>
      </c>
      <c r="AV207">
        <v>8</v>
      </c>
      <c r="AW207">
        <v>5</v>
      </c>
      <c r="AX207">
        <v>5</v>
      </c>
      <c r="AY207">
        <v>10</v>
      </c>
      <c r="AZ207">
        <v>6</v>
      </c>
      <c r="BA207">
        <v>19</v>
      </c>
      <c r="BB207">
        <v>15</v>
      </c>
      <c r="BC207">
        <v>8</v>
      </c>
      <c r="BD207">
        <v>13</v>
      </c>
      <c r="BE207">
        <v>20</v>
      </c>
      <c r="BF207">
        <v>14</v>
      </c>
      <c r="BG207">
        <v>3</v>
      </c>
      <c r="BH207">
        <v>22</v>
      </c>
      <c r="BI207">
        <v>11</v>
      </c>
      <c r="BJ207">
        <v>1</v>
      </c>
      <c r="BK207">
        <v>4</v>
      </c>
      <c r="BL207">
        <v>12</v>
      </c>
      <c r="BM207">
        <v>17</v>
      </c>
      <c r="BN207">
        <v>18</v>
      </c>
      <c r="BO207">
        <v>7</v>
      </c>
      <c r="BP207">
        <v>2</v>
      </c>
      <c r="BQ207">
        <v>21</v>
      </c>
      <c r="BR207">
        <v>9</v>
      </c>
      <c r="BS207">
        <v>16</v>
      </c>
      <c r="BT207" s="7">
        <v>1</v>
      </c>
    </row>
    <row r="208" spans="1:72">
      <c r="A208">
        <v>10097</v>
      </c>
      <c r="B208">
        <v>0</v>
      </c>
      <c r="C208">
        <v>1999</v>
      </c>
      <c r="D208" s="2">
        <v>43402.895925925928</v>
      </c>
      <c r="E208" t="s">
        <v>123</v>
      </c>
      <c r="F208" s="18">
        <v>2</v>
      </c>
      <c r="G208" s="19">
        <v>3</v>
      </c>
      <c r="H208" s="19">
        <v>3</v>
      </c>
      <c r="I208" s="19">
        <v>2</v>
      </c>
      <c r="J208" s="19">
        <v>2</v>
      </c>
      <c r="K208" s="19">
        <v>4</v>
      </c>
      <c r="L208" s="19">
        <v>3</v>
      </c>
      <c r="M208" s="19">
        <v>2</v>
      </c>
      <c r="N208" s="19">
        <v>3</v>
      </c>
      <c r="O208" s="19">
        <v>2</v>
      </c>
      <c r="P208" s="19">
        <v>5</v>
      </c>
      <c r="Q208" s="19">
        <v>3</v>
      </c>
      <c r="R208" s="19">
        <v>3</v>
      </c>
      <c r="S208" s="19">
        <v>5</v>
      </c>
      <c r="T208" s="19">
        <v>4</v>
      </c>
      <c r="U208" s="19">
        <v>5</v>
      </c>
      <c r="V208" s="19">
        <v>5</v>
      </c>
      <c r="W208" s="19">
        <v>4</v>
      </c>
      <c r="X208" s="19">
        <v>3</v>
      </c>
      <c r="Y208" s="19">
        <v>3</v>
      </c>
      <c r="Z208" s="19">
        <v>4</v>
      </c>
      <c r="AA208" s="20">
        <v>4</v>
      </c>
      <c r="AB208">
        <v>3</v>
      </c>
      <c r="AC208">
        <v>6</v>
      </c>
      <c r="AD208">
        <v>8</v>
      </c>
      <c r="AE208">
        <v>4</v>
      </c>
      <c r="AF208">
        <v>7</v>
      </c>
      <c r="AG208">
        <v>7</v>
      </c>
      <c r="AH208">
        <v>3</v>
      </c>
      <c r="AI208">
        <v>6</v>
      </c>
      <c r="AJ208">
        <v>7</v>
      </c>
      <c r="AK208">
        <v>4</v>
      </c>
      <c r="AL208">
        <v>5</v>
      </c>
      <c r="AM208">
        <v>8</v>
      </c>
      <c r="AN208">
        <v>6</v>
      </c>
      <c r="AO208">
        <v>13</v>
      </c>
      <c r="AP208">
        <v>7</v>
      </c>
      <c r="AQ208">
        <v>2</v>
      </c>
      <c r="AR208">
        <v>5</v>
      </c>
      <c r="AS208">
        <v>5</v>
      </c>
      <c r="AT208">
        <v>6</v>
      </c>
      <c r="AU208">
        <v>6</v>
      </c>
      <c r="AV208">
        <v>3</v>
      </c>
      <c r="AW208">
        <v>5</v>
      </c>
      <c r="AX208">
        <v>19</v>
      </c>
      <c r="AY208">
        <v>10</v>
      </c>
      <c r="AZ208">
        <v>5</v>
      </c>
      <c r="BA208">
        <v>14</v>
      </c>
      <c r="BB208">
        <v>11</v>
      </c>
      <c r="BC208">
        <v>20</v>
      </c>
      <c r="BD208">
        <v>9</v>
      </c>
      <c r="BE208">
        <v>3</v>
      </c>
      <c r="BF208">
        <v>17</v>
      </c>
      <c r="BG208">
        <v>16</v>
      </c>
      <c r="BH208">
        <v>12</v>
      </c>
      <c r="BI208">
        <v>8</v>
      </c>
      <c r="BJ208">
        <v>15</v>
      </c>
      <c r="BK208">
        <v>1</v>
      </c>
      <c r="BL208">
        <v>2</v>
      </c>
      <c r="BM208">
        <v>4</v>
      </c>
      <c r="BN208">
        <v>22</v>
      </c>
      <c r="BO208">
        <v>18</v>
      </c>
      <c r="BP208">
        <v>6</v>
      </c>
      <c r="BQ208">
        <v>13</v>
      </c>
      <c r="BR208">
        <v>21</v>
      </c>
      <c r="BS208">
        <v>7</v>
      </c>
      <c r="BT208" s="7">
        <v>13</v>
      </c>
    </row>
    <row r="209" spans="1:72">
      <c r="A209">
        <v>10092</v>
      </c>
      <c r="B209">
        <v>1</v>
      </c>
      <c r="C209">
        <v>1996</v>
      </c>
      <c r="D209" s="2">
        <v>43402.898379629631</v>
      </c>
      <c r="E209" t="s">
        <v>120</v>
      </c>
      <c r="F209" s="18">
        <v>1</v>
      </c>
      <c r="G209" s="19">
        <v>4</v>
      </c>
      <c r="H209" s="19">
        <v>1</v>
      </c>
      <c r="I209" s="19">
        <v>5</v>
      </c>
      <c r="J209" s="19">
        <v>3</v>
      </c>
      <c r="K209" s="19">
        <v>1</v>
      </c>
      <c r="L209" s="19">
        <v>1</v>
      </c>
      <c r="M209" s="19">
        <v>1</v>
      </c>
      <c r="N209" s="19">
        <v>1</v>
      </c>
      <c r="O209" s="19">
        <v>1</v>
      </c>
      <c r="P209" s="19">
        <v>1</v>
      </c>
      <c r="Q209" s="19">
        <v>5</v>
      </c>
      <c r="R209" s="19">
        <v>1</v>
      </c>
      <c r="S209" s="19">
        <v>1</v>
      </c>
      <c r="T209" s="19">
        <v>1</v>
      </c>
      <c r="U209" s="19">
        <v>1</v>
      </c>
      <c r="V209" s="19">
        <v>1</v>
      </c>
      <c r="W209" s="19">
        <v>1</v>
      </c>
      <c r="X209" s="19">
        <v>1</v>
      </c>
      <c r="Y209" s="19">
        <v>4</v>
      </c>
      <c r="Z209" s="19">
        <v>4</v>
      </c>
      <c r="AA209" s="20">
        <v>3</v>
      </c>
      <c r="AB209">
        <v>6</v>
      </c>
      <c r="AC209">
        <v>20</v>
      </c>
      <c r="AD209">
        <v>10</v>
      </c>
      <c r="AE209">
        <v>8</v>
      </c>
      <c r="AF209">
        <v>7</v>
      </c>
      <c r="AG209">
        <v>20</v>
      </c>
      <c r="AH209">
        <v>4</v>
      </c>
      <c r="AI209">
        <v>3</v>
      </c>
      <c r="AJ209">
        <v>3</v>
      </c>
      <c r="AK209">
        <v>6</v>
      </c>
      <c r="AL209">
        <v>5</v>
      </c>
      <c r="AM209">
        <v>14</v>
      </c>
      <c r="AN209">
        <v>7</v>
      </c>
      <c r="AO209">
        <v>10</v>
      </c>
      <c r="AP209">
        <v>3</v>
      </c>
      <c r="AQ209">
        <v>3</v>
      </c>
      <c r="AR209">
        <v>4</v>
      </c>
      <c r="AS209">
        <v>4</v>
      </c>
      <c r="AT209">
        <v>7</v>
      </c>
      <c r="AU209">
        <v>23</v>
      </c>
      <c r="AV209">
        <v>5</v>
      </c>
      <c r="AW209">
        <v>8</v>
      </c>
      <c r="AX209">
        <v>5</v>
      </c>
      <c r="AY209">
        <v>3</v>
      </c>
      <c r="AZ209">
        <v>13</v>
      </c>
      <c r="BA209">
        <v>21</v>
      </c>
      <c r="BB209">
        <v>14</v>
      </c>
      <c r="BC209">
        <v>17</v>
      </c>
      <c r="BD209">
        <v>16</v>
      </c>
      <c r="BE209">
        <v>6</v>
      </c>
      <c r="BF209">
        <v>7</v>
      </c>
      <c r="BG209">
        <v>1</v>
      </c>
      <c r="BH209">
        <v>20</v>
      </c>
      <c r="BI209">
        <v>8</v>
      </c>
      <c r="BJ209">
        <v>9</v>
      </c>
      <c r="BK209">
        <v>4</v>
      </c>
      <c r="BL209">
        <v>22</v>
      </c>
      <c r="BM209">
        <v>15</v>
      </c>
      <c r="BN209">
        <v>12</v>
      </c>
      <c r="BO209">
        <v>19</v>
      </c>
      <c r="BP209">
        <v>10</v>
      </c>
      <c r="BQ209">
        <v>2</v>
      </c>
      <c r="BR209">
        <v>11</v>
      </c>
      <c r="BS209">
        <v>18</v>
      </c>
      <c r="BT209" s="7">
        <v>8</v>
      </c>
    </row>
    <row r="210" spans="1:72">
      <c r="A210">
        <v>10084</v>
      </c>
      <c r="B210">
        <v>1</v>
      </c>
      <c r="C210">
        <v>1996</v>
      </c>
      <c r="D210" s="2">
        <v>43402.900636574072</v>
      </c>
      <c r="E210" t="s">
        <v>118</v>
      </c>
      <c r="F210" s="18">
        <v>5</v>
      </c>
      <c r="G210" s="19">
        <v>4</v>
      </c>
      <c r="H210" s="19">
        <v>1</v>
      </c>
      <c r="I210" s="19">
        <v>5</v>
      </c>
      <c r="J210" s="19">
        <v>2</v>
      </c>
      <c r="K210" s="19">
        <v>1</v>
      </c>
      <c r="L210" s="19">
        <v>1</v>
      </c>
      <c r="M210" s="19">
        <v>1</v>
      </c>
      <c r="N210" s="19">
        <v>1</v>
      </c>
      <c r="O210" s="19">
        <v>1</v>
      </c>
      <c r="P210" s="19">
        <v>1</v>
      </c>
      <c r="Q210" s="19">
        <v>5</v>
      </c>
      <c r="R210" s="19">
        <v>1</v>
      </c>
      <c r="S210" s="19">
        <v>5</v>
      </c>
      <c r="T210" s="19">
        <v>1</v>
      </c>
      <c r="U210" s="19">
        <v>4</v>
      </c>
      <c r="V210" s="19">
        <v>1</v>
      </c>
      <c r="W210" s="19">
        <v>3</v>
      </c>
      <c r="X210" s="19">
        <v>2</v>
      </c>
      <c r="Y210" s="19">
        <v>4</v>
      </c>
      <c r="Z210" s="19">
        <v>1</v>
      </c>
      <c r="AA210" s="20">
        <v>5</v>
      </c>
      <c r="AB210">
        <v>8</v>
      </c>
      <c r="AC210">
        <v>19</v>
      </c>
      <c r="AD210">
        <v>16</v>
      </c>
      <c r="AE210">
        <v>7</v>
      </c>
      <c r="AF210">
        <v>8</v>
      </c>
      <c r="AG210">
        <v>8</v>
      </c>
      <c r="AH210">
        <v>6</v>
      </c>
      <c r="AI210">
        <v>13</v>
      </c>
      <c r="AJ210">
        <v>4</v>
      </c>
      <c r="AK210">
        <v>6</v>
      </c>
      <c r="AL210">
        <v>6</v>
      </c>
      <c r="AM210">
        <v>8</v>
      </c>
      <c r="AN210">
        <v>8</v>
      </c>
      <c r="AO210">
        <v>6</v>
      </c>
      <c r="AP210">
        <v>10</v>
      </c>
      <c r="AQ210">
        <v>8</v>
      </c>
      <c r="AR210">
        <v>14</v>
      </c>
      <c r="AS210">
        <v>6</v>
      </c>
      <c r="AT210">
        <v>8</v>
      </c>
      <c r="AU210">
        <v>9</v>
      </c>
      <c r="AV210">
        <v>4</v>
      </c>
      <c r="AW210">
        <v>3</v>
      </c>
      <c r="AX210">
        <v>13</v>
      </c>
      <c r="AY210">
        <v>10</v>
      </c>
      <c r="AZ210">
        <v>22</v>
      </c>
      <c r="BA210">
        <v>21</v>
      </c>
      <c r="BB210">
        <v>14</v>
      </c>
      <c r="BC210">
        <v>9</v>
      </c>
      <c r="BD210">
        <v>18</v>
      </c>
      <c r="BE210">
        <v>3</v>
      </c>
      <c r="BF210">
        <v>19</v>
      </c>
      <c r="BG210">
        <v>6</v>
      </c>
      <c r="BH210">
        <v>12</v>
      </c>
      <c r="BI210">
        <v>16</v>
      </c>
      <c r="BJ210">
        <v>20</v>
      </c>
      <c r="BK210">
        <v>1</v>
      </c>
      <c r="BL210">
        <v>8</v>
      </c>
      <c r="BM210">
        <v>11</v>
      </c>
      <c r="BN210">
        <v>4</v>
      </c>
      <c r="BO210">
        <v>15</v>
      </c>
      <c r="BP210">
        <v>17</v>
      </c>
      <c r="BQ210">
        <v>7</v>
      </c>
      <c r="BR210">
        <v>2</v>
      </c>
      <c r="BS210">
        <v>5</v>
      </c>
      <c r="BT210" s="7">
        <v>61</v>
      </c>
    </row>
    <row r="211" spans="1:72">
      <c r="A211">
        <v>9554</v>
      </c>
      <c r="B211">
        <v>0</v>
      </c>
      <c r="C211">
        <v>1990</v>
      </c>
      <c r="D211" s="2">
        <v>43402.901956018519</v>
      </c>
      <c r="E211" t="s">
        <v>145</v>
      </c>
      <c r="F211" s="18">
        <v>1</v>
      </c>
      <c r="G211" s="19">
        <v>4</v>
      </c>
      <c r="H211" s="19">
        <v>1</v>
      </c>
      <c r="I211" s="19">
        <v>4</v>
      </c>
      <c r="J211" s="19">
        <v>3</v>
      </c>
      <c r="K211" s="19">
        <v>5</v>
      </c>
      <c r="L211" s="19">
        <v>1</v>
      </c>
      <c r="M211" s="19">
        <v>1</v>
      </c>
      <c r="N211" s="19">
        <v>1</v>
      </c>
      <c r="O211" s="19">
        <v>1</v>
      </c>
      <c r="P211" s="19">
        <v>1</v>
      </c>
      <c r="Q211" s="19">
        <v>5</v>
      </c>
      <c r="R211" s="19">
        <v>1</v>
      </c>
      <c r="S211" s="19">
        <v>1</v>
      </c>
      <c r="T211" s="19">
        <v>1</v>
      </c>
      <c r="U211" s="19">
        <v>1</v>
      </c>
      <c r="V211" s="19">
        <v>1</v>
      </c>
      <c r="W211" s="19">
        <v>1</v>
      </c>
      <c r="X211" s="19">
        <v>1</v>
      </c>
      <c r="Y211" s="19">
        <v>5</v>
      </c>
      <c r="Z211" s="19">
        <v>5</v>
      </c>
      <c r="AA211" s="20">
        <v>2</v>
      </c>
      <c r="AB211">
        <v>4</v>
      </c>
      <c r="AC211">
        <v>7</v>
      </c>
      <c r="AD211">
        <v>9</v>
      </c>
      <c r="AE211">
        <v>6</v>
      </c>
      <c r="AF211">
        <v>6</v>
      </c>
      <c r="AG211">
        <v>7</v>
      </c>
      <c r="AH211">
        <v>2</v>
      </c>
      <c r="AI211">
        <v>3</v>
      </c>
      <c r="AJ211">
        <v>4</v>
      </c>
      <c r="AK211">
        <v>4</v>
      </c>
      <c r="AL211">
        <v>4</v>
      </c>
      <c r="AM211">
        <v>5</v>
      </c>
      <c r="AN211">
        <v>3</v>
      </c>
      <c r="AO211">
        <v>3</v>
      </c>
      <c r="AP211">
        <v>2</v>
      </c>
      <c r="AQ211">
        <v>2</v>
      </c>
      <c r="AR211">
        <v>2</v>
      </c>
      <c r="AS211">
        <v>5</v>
      </c>
      <c r="AT211">
        <v>3</v>
      </c>
      <c r="AU211">
        <v>2</v>
      </c>
      <c r="AV211">
        <v>3</v>
      </c>
      <c r="AW211">
        <v>4</v>
      </c>
      <c r="AX211">
        <v>11</v>
      </c>
      <c r="AY211">
        <v>16</v>
      </c>
      <c r="AZ211">
        <v>8</v>
      </c>
      <c r="BA211">
        <v>17</v>
      </c>
      <c r="BB211">
        <v>21</v>
      </c>
      <c r="BC211">
        <v>3</v>
      </c>
      <c r="BD211">
        <v>15</v>
      </c>
      <c r="BE211">
        <v>14</v>
      </c>
      <c r="BF211">
        <v>6</v>
      </c>
      <c r="BG211">
        <v>18</v>
      </c>
      <c r="BH211">
        <v>1</v>
      </c>
      <c r="BI211">
        <v>22</v>
      </c>
      <c r="BJ211">
        <v>9</v>
      </c>
      <c r="BK211">
        <v>12</v>
      </c>
      <c r="BL211">
        <v>19</v>
      </c>
      <c r="BM211">
        <v>7</v>
      </c>
      <c r="BN211">
        <v>13</v>
      </c>
      <c r="BO211">
        <v>4</v>
      </c>
      <c r="BP211">
        <v>5</v>
      </c>
      <c r="BQ211">
        <v>20</v>
      </c>
      <c r="BR211">
        <v>10</v>
      </c>
      <c r="BS211">
        <v>2</v>
      </c>
      <c r="BT211" s="7">
        <v>0</v>
      </c>
    </row>
    <row r="212" spans="1:72">
      <c r="A212">
        <v>10108</v>
      </c>
      <c r="B212">
        <v>0</v>
      </c>
      <c r="C212">
        <v>1996</v>
      </c>
      <c r="D212" s="2">
        <v>43402.905868055554</v>
      </c>
      <c r="E212" t="s">
        <v>122</v>
      </c>
      <c r="F212" s="18">
        <v>3</v>
      </c>
      <c r="G212" s="19">
        <v>5</v>
      </c>
      <c r="H212" s="19">
        <v>5</v>
      </c>
      <c r="I212" s="19">
        <v>4</v>
      </c>
      <c r="J212" s="19">
        <v>2</v>
      </c>
      <c r="K212" s="19">
        <v>4</v>
      </c>
      <c r="L212" s="19">
        <v>2</v>
      </c>
      <c r="M212" s="19">
        <v>1</v>
      </c>
      <c r="N212" s="19">
        <v>2</v>
      </c>
      <c r="O212" s="19">
        <v>2</v>
      </c>
      <c r="P212" s="19">
        <v>4</v>
      </c>
      <c r="Q212" s="19">
        <v>4</v>
      </c>
      <c r="R212" s="19">
        <v>2</v>
      </c>
      <c r="S212" s="19">
        <v>4</v>
      </c>
      <c r="T212" s="19">
        <v>3</v>
      </c>
      <c r="U212" s="19">
        <v>4</v>
      </c>
      <c r="V212" s="19">
        <v>4</v>
      </c>
      <c r="W212" s="19">
        <v>3</v>
      </c>
      <c r="X212" s="19">
        <v>4</v>
      </c>
      <c r="Y212" s="19">
        <v>3</v>
      </c>
      <c r="Z212" s="19">
        <v>3</v>
      </c>
      <c r="AA212" s="20">
        <v>4</v>
      </c>
      <c r="AB212">
        <v>6</v>
      </c>
      <c r="AC212">
        <v>8</v>
      </c>
      <c r="AD212">
        <v>10</v>
      </c>
      <c r="AE212">
        <v>10</v>
      </c>
      <c r="AF212">
        <v>5</v>
      </c>
      <c r="AG212">
        <v>6</v>
      </c>
      <c r="AH212">
        <v>7</v>
      </c>
      <c r="AI212">
        <v>10</v>
      </c>
      <c r="AJ212">
        <v>9</v>
      </c>
      <c r="AK212">
        <v>7</v>
      </c>
      <c r="AL212">
        <v>9</v>
      </c>
      <c r="AM212">
        <v>8</v>
      </c>
      <c r="AN212">
        <v>10</v>
      </c>
      <c r="AO212">
        <v>7</v>
      </c>
      <c r="AP212">
        <v>6</v>
      </c>
      <c r="AQ212">
        <v>4</v>
      </c>
      <c r="AR212">
        <v>4</v>
      </c>
      <c r="AS212">
        <v>5</v>
      </c>
      <c r="AT212">
        <v>8</v>
      </c>
      <c r="AU212">
        <v>7</v>
      </c>
      <c r="AV212">
        <v>9</v>
      </c>
      <c r="AW212">
        <v>4</v>
      </c>
      <c r="AX212">
        <v>18</v>
      </c>
      <c r="AY212">
        <v>9</v>
      </c>
      <c r="AZ212">
        <v>14</v>
      </c>
      <c r="BA212">
        <v>1</v>
      </c>
      <c r="BB212">
        <v>4</v>
      </c>
      <c r="BC212">
        <v>6</v>
      </c>
      <c r="BD212">
        <v>19</v>
      </c>
      <c r="BE212">
        <v>3</v>
      </c>
      <c r="BF212">
        <v>10</v>
      </c>
      <c r="BG212">
        <v>16</v>
      </c>
      <c r="BH212">
        <v>7</v>
      </c>
      <c r="BI212">
        <v>17</v>
      </c>
      <c r="BJ212">
        <v>15</v>
      </c>
      <c r="BK212">
        <v>5</v>
      </c>
      <c r="BL212">
        <v>11</v>
      </c>
      <c r="BM212">
        <v>8</v>
      </c>
      <c r="BN212">
        <v>13</v>
      </c>
      <c r="BO212">
        <v>22</v>
      </c>
      <c r="BP212">
        <v>20</v>
      </c>
      <c r="BQ212">
        <v>12</v>
      </c>
      <c r="BR212">
        <v>2</v>
      </c>
      <c r="BS212">
        <v>21</v>
      </c>
      <c r="BT212" s="7">
        <v>1</v>
      </c>
    </row>
    <row r="213" spans="1:72">
      <c r="A213">
        <v>10109</v>
      </c>
      <c r="B213">
        <v>0</v>
      </c>
      <c r="C213">
        <v>1998</v>
      </c>
      <c r="D213" s="2">
        <v>43402.90625</v>
      </c>
      <c r="E213" t="s">
        <v>128</v>
      </c>
      <c r="F213" s="18">
        <v>5</v>
      </c>
      <c r="G213" s="19">
        <v>5</v>
      </c>
      <c r="H213" s="19">
        <v>2</v>
      </c>
      <c r="I213" s="19">
        <v>4</v>
      </c>
      <c r="J213" s="19">
        <v>1</v>
      </c>
      <c r="K213" s="19">
        <v>4</v>
      </c>
      <c r="L213" s="19">
        <v>2</v>
      </c>
      <c r="M213" s="19">
        <v>2</v>
      </c>
      <c r="N213" s="19">
        <v>5</v>
      </c>
      <c r="O213" s="19">
        <v>4</v>
      </c>
      <c r="P213" s="19">
        <v>4</v>
      </c>
      <c r="Q213" s="19">
        <v>2</v>
      </c>
      <c r="R213" s="19">
        <v>4</v>
      </c>
      <c r="S213" s="19">
        <v>5</v>
      </c>
      <c r="T213" s="19">
        <v>4</v>
      </c>
      <c r="U213" s="19">
        <v>5</v>
      </c>
      <c r="V213" s="19">
        <v>4</v>
      </c>
      <c r="W213" s="19">
        <v>4</v>
      </c>
      <c r="X213" s="19">
        <v>5</v>
      </c>
      <c r="Y213" s="19">
        <v>2</v>
      </c>
      <c r="Z213" s="19">
        <v>4</v>
      </c>
      <c r="AA213" s="20">
        <v>1</v>
      </c>
      <c r="AB213">
        <v>4</v>
      </c>
      <c r="AC213">
        <v>9</v>
      </c>
      <c r="AD213">
        <v>11</v>
      </c>
      <c r="AE213">
        <v>8</v>
      </c>
      <c r="AF213">
        <v>8</v>
      </c>
      <c r="AG213">
        <v>8</v>
      </c>
      <c r="AH213">
        <v>6</v>
      </c>
      <c r="AI213">
        <v>6</v>
      </c>
      <c r="AJ213">
        <v>7</v>
      </c>
      <c r="AK213">
        <v>7</v>
      </c>
      <c r="AL213">
        <v>4</v>
      </c>
      <c r="AM213">
        <v>20</v>
      </c>
      <c r="AN213">
        <v>6</v>
      </c>
      <c r="AO213">
        <v>6</v>
      </c>
      <c r="AP213">
        <v>12</v>
      </c>
      <c r="AQ213">
        <v>3</v>
      </c>
      <c r="AR213">
        <v>13</v>
      </c>
      <c r="AS213">
        <v>25</v>
      </c>
      <c r="AT213">
        <v>4</v>
      </c>
      <c r="AU213">
        <v>6</v>
      </c>
      <c r="AV213">
        <v>5</v>
      </c>
      <c r="AW213">
        <v>4</v>
      </c>
      <c r="AX213">
        <v>9</v>
      </c>
      <c r="AY213">
        <v>20</v>
      </c>
      <c r="AZ213">
        <v>2</v>
      </c>
      <c r="BA213">
        <v>11</v>
      </c>
      <c r="BB213">
        <v>12</v>
      </c>
      <c r="BC213">
        <v>5</v>
      </c>
      <c r="BD213">
        <v>15</v>
      </c>
      <c r="BE213">
        <v>8</v>
      </c>
      <c r="BF213">
        <v>3</v>
      </c>
      <c r="BG213">
        <v>7</v>
      </c>
      <c r="BH213">
        <v>16</v>
      </c>
      <c r="BI213">
        <v>1</v>
      </c>
      <c r="BJ213">
        <v>4</v>
      </c>
      <c r="BK213">
        <v>19</v>
      </c>
      <c r="BL213">
        <v>17</v>
      </c>
      <c r="BM213">
        <v>21</v>
      </c>
      <c r="BN213">
        <v>10</v>
      </c>
      <c r="BO213">
        <v>13</v>
      </c>
      <c r="BP213">
        <v>14</v>
      </c>
      <c r="BQ213">
        <v>6</v>
      </c>
      <c r="BR213">
        <v>22</v>
      </c>
      <c r="BS213">
        <v>18</v>
      </c>
      <c r="BT213" s="7">
        <v>-9</v>
      </c>
    </row>
    <row r="214" spans="1:72">
      <c r="A214">
        <v>10112</v>
      </c>
      <c r="B214">
        <v>0</v>
      </c>
      <c r="C214">
        <v>1997</v>
      </c>
      <c r="D214" s="2">
        <v>43402.913113425922</v>
      </c>
      <c r="E214" t="s">
        <v>185</v>
      </c>
      <c r="F214" s="18">
        <v>4</v>
      </c>
      <c r="G214" s="19">
        <v>2</v>
      </c>
      <c r="H214" s="19">
        <v>2</v>
      </c>
      <c r="I214" s="19">
        <v>5</v>
      </c>
      <c r="J214" s="19">
        <v>3</v>
      </c>
      <c r="K214" s="19">
        <v>3</v>
      </c>
      <c r="L214" s="19">
        <v>1</v>
      </c>
      <c r="M214" s="19">
        <v>1</v>
      </c>
      <c r="N214" s="19">
        <v>2</v>
      </c>
      <c r="O214" s="19">
        <v>2</v>
      </c>
      <c r="P214" s="19">
        <v>2</v>
      </c>
      <c r="Q214" s="19">
        <v>2</v>
      </c>
      <c r="R214" s="19">
        <v>4</v>
      </c>
      <c r="S214" s="19">
        <v>5</v>
      </c>
      <c r="T214" s="19">
        <v>3</v>
      </c>
      <c r="U214" s="19">
        <v>4</v>
      </c>
      <c r="V214" s="19">
        <v>4</v>
      </c>
      <c r="W214" s="19">
        <v>4</v>
      </c>
      <c r="X214" s="19">
        <v>4</v>
      </c>
      <c r="Y214" s="19">
        <v>4</v>
      </c>
      <c r="Z214" s="19">
        <v>4</v>
      </c>
      <c r="AA214" s="20">
        <v>2</v>
      </c>
      <c r="AB214">
        <v>6</v>
      </c>
      <c r="AC214">
        <v>7</v>
      </c>
      <c r="AD214">
        <v>9</v>
      </c>
      <c r="AE214">
        <v>5</v>
      </c>
      <c r="AF214">
        <v>5</v>
      </c>
      <c r="AG214">
        <v>8</v>
      </c>
      <c r="AH214">
        <v>4</v>
      </c>
      <c r="AI214">
        <v>3</v>
      </c>
      <c r="AJ214">
        <v>5</v>
      </c>
      <c r="AK214">
        <v>5</v>
      </c>
      <c r="AL214">
        <v>4</v>
      </c>
      <c r="AM214">
        <v>7</v>
      </c>
      <c r="AN214">
        <v>4</v>
      </c>
      <c r="AO214">
        <v>4</v>
      </c>
      <c r="AP214">
        <v>6</v>
      </c>
      <c r="AQ214">
        <v>3</v>
      </c>
      <c r="AR214">
        <v>9</v>
      </c>
      <c r="AS214">
        <v>6</v>
      </c>
      <c r="AT214">
        <v>4</v>
      </c>
      <c r="AU214">
        <v>3</v>
      </c>
      <c r="AV214">
        <v>4</v>
      </c>
      <c r="AW214">
        <v>4</v>
      </c>
      <c r="AX214">
        <v>3</v>
      </c>
      <c r="AY214">
        <v>17</v>
      </c>
      <c r="AZ214">
        <v>14</v>
      </c>
      <c r="BA214">
        <v>2</v>
      </c>
      <c r="BB214">
        <v>4</v>
      </c>
      <c r="BC214">
        <v>13</v>
      </c>
      <c r="BD214">
        <v>20</v>
      </c>
      <c r="BE214">
        <v>15</v>
      </c>
      <c r="BF214">
        <v>19</v>
      </c>
      <c r="BG214">
        <v>7</v>
      </c>
      <c r="BH214">
        <v>22</v>
      </c>
      <c r="BI214">
        <v>18</v>
      </c>
      <c r="BJ214">
        <v>5</v>
      </c>
      <c r="BK214">
        <v>8</v>
      </c>
      <c r="BL214">
        <v>16</v>
      </c>
      <c r="BM214">
        <v>12</v>
      </c>
      <c r="BN214">
        <v>11</v>
      </c>
      <c r="BO214">
        <v>1</v>
      </c>
      <c r="BP214">
        <v>10</v>
      </c>
      <c r="BQ214">
        <v>9</v>
      </c>
      <c r="BR214">
        <v>21</v>
      </c>
      <c r="BS214">
        <v>6</v>
      </c>
      <c r="BT214" s="7">
        <v>-23</v>
      </c>
    </row>
    <row r="215" spans="1:72">
      <c r="A215">
        <v>10106</v>
      </c>
      <c r="B215">
        <v>0</v>
      </c>
      <c r="C215">
        <v>1999</v>
      </c>
      <c r="D215" s="2">
        <v>43402.913993055554</v>
      </c>
      <c r="E215" t="s">
        <v>186</v>
      </c>
      <c r="F215" s="18">
        <v>4</v>
      </c>
      <c r="G215" s="19">
        <v>4</v>
      </c>
      <c r="H215" s="19">
        <v>4</v>
      </c>
      <c r="I215" s="19">
        <v>4</v>
      </c>
      <c r="J215" s="19">
        <v>5</v>
      </c>
      <c r="K215" s="19">
        <v>3</v>
      </c>
      <c r="L215" s="19">
        <v>3</v>
      </c>
      <c r="M215" s="19">
        <v>4</v>
      </c>
      <c r="N215" s="19">
        <v>4</v>
      </c>
      <c r="O215" s="19">
        <v>4</v>
      </c>
      <c r="P215" s="19">
        <v>4</v>
      </c>
      <c r="Q215" s="19">
        <v>4</v>
      </c>
      <c r="R215" s="19">
        <v>5</v>
      </c>
      <c r="S215" s="19">
        <v>5</v>
      </c>
      <c r="T215" s="19">
        <v>3</v>
      </c>
      <c r="U215" s="19">
        <v>4</v>
      </c>
      <c r="V215" s="19">
        <v>4</v>
      </c>
      <c r="W215" s="19">
        <v>5</v>
      </c>
      <c r="X215" s="19">
        <v>4</v>
      </c>
      <c r="Y215" s="19">
        <v>3</v>
      </c>
      <c r="Z215" s="19">
        <v>4</v>
      </c>
      <c r="AA215" s="20">
        <v>2</v>
      </c>
      <c r="AB215">
        <v>9</v>
      </c>
      <c r="AC215">
        <v>8</v>
      </c>
      <c r="AD215">
        <v>13</v>
      </c>
      <c r="AE215">
        <v>7</v>
      </c>
      <c r="AF215">
        <v>7</v>
      </c>
      <c r="AG215">
        <v>13</v>
      </c>
      <c r="AH215">
        <v>8</v>
      </c>
      <c r="AI215">
        <v>6</v>
      </c>
      <c r="AJ215">
        <v>5</v>
      </c>
      <c r="AK215">
        <v>5</v>
      </c>
      <c r="AL215">
        <v>15</v>
      </c>
      <c r="AM215">
        <v>8</v>
      </c>
      <c r="AN215">
        <v>5</v>
      </c>
      <c r="AO215">
        <v>4</v>
      </c>
      <c r="AP215">
        <v>4</v>
      </c>
      <c r="AQ215">
        <v>4</v>
      </c>
      <c r="AR215">
        <v>36</v>
      </c>
      <c r="AS215">
        <v>10</v>
      </c>
      <c r="AT215">
        <v>6</v>
      </c>
      <c r="AU215">
        <v>6</v>
      </c>
      <c r="AV215">
        <v>5</v>
      </c>
      <c r="AW215">
        <v>7</v>
      </c>
      <c r="AX215">
        <v>12</v>
      </c>
      <c r="AY215">
        <v>19</v>
      </c>
      <c r="AZ215">
        <v>17</v>
      </c>
      <c r="BA215">
        <v>11</v>
      </c>
      <c r="BB215">
        <v>2</v>
      </c>
      <c r="BC215">
        <v>13</v>
      </c>
      <c r="BD215">
        <v>22</v>
      </c>
      <c r="BE215">
        <v>4</v>
      </c>
      <c r="BF215">
        <v>15</v>
      </c>
      <c r="BG215">
        <v>21</v>
      </c>
      <c r="BH215">
        <v>14</v>
      </c>
      <c r="BI215">
        <v>9</v>
      </c>
      <c r="BJ215">
        <v>5</v>
      </c>
      <c r="BK215">
        <v>16</v>
      </c>
      <c r="BL215">
        <v>18</v>
      </c>
      <c r="BM215">
        <v>7</v>
      </c>
      <c r="BN215">
        <v>1</v>
      </c>
      <c r="BO215">
        <v>3</v>
      </c>
      <c r="BP215">
        <v>10</v>
      </c>
      <c r="BQ215">
        <v>20</v>
      </c>
      <c r="BR215">
        <v>6</v>
      </c>
      <c r="BS215">
        <v>8</v>
      </c>
      <c r="BT215" s="7">
        <v>18</v>
      </c>
    </row>
    <row r="216" spans="1:72">
      <c r="A216">
        <v>10031</v>
      </c>
      <c r="B216">
        <v>0</v>
      </c>
      <c r="C216">
        <v>1976</v>
      </c>
      <c r="D216" s="2">
        <v>43402.914548611108</v>
      </c>
      <c r="E216" t="s">
        <v>170</v>
      </c>
      <c r="F216" s="18">
        <v>5</v>
      </c>
      <c r="G216" s="19">
        <v>5</v>
      </c>
      <c r="H216" s="19">
        <v>5</v>
      </c>
      <c r="I216" s="19">
        <v>5</v>
      </c>
      <c r="J216" s="19">
        <v>1</v>
      </c>
      <c r="K216" s="19">
        <v>1</v>
      </c>
      <c r="L216" s="19">
        <v>5</v>
      </c>
      <c r="M216" s="19">
        <v>5</v>
      </c>
      <c r="N216" s="19">
        <v>5</v>
      </c>
      <c r="O216" s="19">
        <v>5</v>
      </c>
      <c r="P216" s="19">
        <v>5</v>
      </c>
      <c r="Q216" s="19">
        <v>1</v>
      </c>
      <c r="R216" s="19">
        <v>2</v>
      </c>
      <c r="S216" s="19">
        <v>5</v>
      </c>
      <c r="T216" s="19">
        <v>5</v>
      </c>
      <c r="U216" s="19">
        <v>5</v>
      </c>
      <c r="V216" s="19">
        <v>5</v>
      </c>
      <c r="W216" s="19">
        <v>5</v>
      </c>
      <c r="X216" s="19">
        <v>5</v>
      </c>
      <c r="Y216" s="19">
        <v>4</v>
      </c>
      <c r="Z216" s="19">
        <v>5</v>
      </c>
      <c r="AA216" s="20">
        <v>1</v>
      </c>
      <c r="AB216">
        <v>5</v>
      </c>
      <c r="AC216">
        <v>6</v>
      </c>
      <c r="AD216">
        <v>8</v>
      </c>
      <c r="AE216">
        <v>5</v>
      </c>
      <c r="AF216">
        <v>5</v>
      </c>
      <c r="AG216">
        <v>7</v>
      </c>
      <c r="AH216">
        <v>5</v>
      </c>
      <c r="AI216">
        <v>7</v>
      </c>
      <c r="AJ216">
        <v>4</v>
      </c>
      <c r="AK216">
        <v>3</v>
      </c>
      <c r="AL216">
        <v>3</v>
      </c>
      <c r="AM216">
        <v>7</v>
      </c>
      <c r="AN216">
        <v>6</v>
      </c>
      <c r="AO216">
        <v>2</v>
      </c>
      <c r="AP216">
        <v>2</v>
      </c>
      <c r="AQ216">
        <v>3</v>
      </c>
      <c r="AR216">
        <v>4</v>
      </c>
      <c r="AS216">
        <v>3</v>
      </c>
      <c r="AT216">
        <v>6</v>
      </c>
      <c r="AU216">
        <v>6</v>
      </c>
      <c r="AV216">
        <v>8</v>
      </c>
      <c r="AW216">
        <v>4</v>
      </c>
      <c r="AX216">
        <v>21</v>
      </c>
      <c r="AY216">
        <v>3</v>
      </c>
      <c r="AZ216">
        <v>10</v>
      </c>
      <c r="BA216">
        <v>16</v>
      </c>
      <c r="BB216">
        <v>2</v>
      </c>
      <c r="BC216">
        <v>20</v>
      </c>
      <c r="BD216">
        <v>1</v>
      </c>
      <c r="BE216">
        <v>4</v>
      </c>
      <c r="BF216">
        <v>6</v>
      </c>
      <c r="BG216">
        <v>15</v>
      </c>
      <c r="BH216">
        <v>12</v>
      </c>
      <c r="BI216">
        <v>17</v>
      </c>
      <c r="BJ216">
        <v>9</v>
      </c>
      <c r="BK216">
        <v>22</v>
      </c>
      <c r="BL216">
        <v>7</v>
      </c>
      <c r="BM216">
        <v>14</v>
      </c>
      <c r="BN216">
        <v>5</v>
      </c>
      <c r="BO216">
        <v>11</v>
      </c>
      <c r="BP216">
        <v>19</v>
      </c>
      <c r="BQ216">
        <v>18</v>
      </c>
      <c r="BR216">
        <v>13</v>
      </c>
      <c r="BS216">
        <v>8</v>
      </c>
      <c r="BT216" s="7">
        <v>35</v>
      </c>
    </row>
    <row r="217" spans="1:72">
      <c r="A217">
        <v>10130</v>
      </c>
      <c r="B217">
        <v>0</v>
      </c>
      <c r="C217">
        <v>1990</v>
      </c>
      <c r="D217" s="2">
        <v>43402.922858796293</v>
      </c>
      <c r="E217" t="s">
        <v>187</v>
      </c>
      <c r="F217" s="18">
        <v>3</v>
      </c>
      <c r="G217" s="19">
        <v>4</v>
      </c>
      <c r="H217" s="19">
        <v>5</v>
      </c>
      <c r="I217" s="19">
        <v>5</v>
      </c>
      <c r="J217" s="19">
        <v>1</v>
      </c>
      <c r="K217" s="19">
        <v>2</v>
      </c>
      <c r="L217" s="19">
        <v>4</v>
      </c>
      <c r="M217" s="19">
        <v>3</v>
      </c>
      <c r="N217" s="19">
        <v>4</v>
      </c>
      <c r="O217" s="19">
        <v>4</v>
      </c>
      <c r="P217" s="19">
        <v>4</v>
      </c>
      <c r="Q217" s="19">
        <v>2</v>
      </c>
      <c r="R217" s="19">
        <v>3</v>
      </c>
      <c r="S217" s="19">
        <v>5</v>
      </c>
      <c r="T217" s="19">
        <v>5</v>
      </c>
      <c r="U217" s="19">
        <v>5</v>
      </c>
      <c r="V217" s="19">
        <v>5</v>
      </c>
      <c r="W217" s="19">
        <v>5</v>
      </c>
      <c r="X217" s="19">
        <v>5</v>
      </c>
      <c r="Y217" s="19">
        <v>3</v>
      </c>
      <c r="Z217" s="19">
        <v>3</v>
      </c>
      <c r="AA217" s="20">
        <v>1</v>
      </c>
      <c r="AB217">
        <v>5</v>
      </c>
      <c r="AC217">
        <v>7</v>
      </c>
      <c r="AD217">
        <v>6</v>
      </c>
      <c r="AE217">
        <v>6</v>
      </c>
      <c r="AF217">
        <v>8</v>
      </c>
      <c r="AG217">
        <v>8</v>
      </c>
      <c r="AH217">
        <v>9</v>
      </c>
      <c r="AI217">
        <v>5</v>
      </c>
      <c r="AJ217">
        <v>5</v>
      </c>
      <c r="AK217">
        <v>4</v>
      </c>
      <c r="AL217">
        <v>7</v>
      </c>
      <c r="AM217">
        <v>18</v>
      </c>
      <c r="AN217">
        <v>6</v>
      </c>
      <c r="AO217">
        <v>2</v>
      </c>
      <c r="AP217">
        <v>5</v>
      </c>
      <c r="AQ217">
        <v>3</v>
      </c>
      <c r="AR217">
        <v>2</v>
      </c>
      <c r="AS217">
        <v>11</v>
      </c>
      <c r="AT217">
        <v>5</v>
      </c>
      <c r="AU217">
        <v>8</v>
      </c>
      <c r="AV217">
        <v>4</v>
      </c>
      <c r="AW217">
        <v>6</v>
      </c>
      <c r="AX217">
        <v>13</v>
      </c>
      <c r="AY217">
        <v>21</v>
      </c>
      <c r="AZ217">
        <v>22</v>
      </c>
      <c r="BA217">
        <v>6</v>
      </c>
      <c r="BB217">
        <v>12</v>
      </c>
      <c r="BC217">
        <v>4</v>
      </c>
      <c r="BD217">
        <v>18</v>
      </c>
      <c r="BE217">
        <v>7</v>
      </c>
      <c r="BF217">
        <v>5</v>
      </c>
      <c r="BG217">
        <v>9</v>
      </c>
      <c r="BH217">
        <v>2</v>
      </c>
      <c r="BI217">
        <v>10</v>
      </c>
      <c r="BJ217">
        <v>14</v>
      </c>
      <c r="BK217">
        <v>20</v>
      </c>
      <c r="BL217">
        <v>15</v>
      </c>
      <c r="BM217">
        <v>11</v>
      </c>
      <c r="BN217">
        <v>3</v>
      </c>
      <c r="BO217">
        <v>16</v>
      </c>
      <c r="BP217">
        <v>19</v>
      </c>
      <c r="BQ217">
        <v>1</v>
      </c>
      <c r="BR217">
        <v>17</v>
      </c>
      <c r="BS217">
        <v>8</v>
      </c>
      <c r="BT217" s="7">
        <v>-22</v>
      </c>
    </row>
    <row r="218" spans="1:72">
      <c r="A218">
        <v>10128</v>
      </c>
      <c r="B218">
        <v>0</v>
      </c>
      <c r="C218">
        <v>1995</v>
      </c>
      <c r="D218" s="2">
        <v>43402.923113425924</v>
      </c>
      <c r="E218" t="s">
        <v>125</v>
      </c>
      <c r="F218" s="18">
        <v>2</v>
      </c>
      <c r="G218" s="19">
        <v>4</v>
      </c>
      <c r="H218" s="19">
        <v>2</v>
      </c>
      <c r="I218" s="19">
        <v>4</v>
      </c>
      <c r="J218" s="19">
        <v>2</v>
      </c>
      <c r="K218" s="19">
        <v>4</v>
      </c>
      <c r="L218" s="19">
        <v>2</v>
      </c>
      <c r="M218" s="19">
        <v>1</v>
      </c>
      <c r="N218" s="19">
        <v>1</v>
      </c>
      <c r="O218" s="19">
        <v>2</v>
      </c>
      <c r="P218" s="19">
        <v>2</v>
      </c>
      <c r="Q218" s="19">
        <v>4</v>
      </c>
      <c r="R218" s="19">
        <v>2</v>
      </c>
      <c r="S218" s="19">
        <v>3</v>
      </c>
      <c r="T218" s="19">
        <v>2</v>
      </c>
      <c r="U218" s="19">
        <v>2</v>
      </c>
      <c r="V218" s="19">
        <v>4</v>
      </c>
      <c r="W218" s="19">
        <v>2</v>
      </c>
      <c r="X218" s="19">
        <v>4</v>
      </c>
      <c r="Y218" s="19">
        <v>2</v>
      </c>
      <c r="Z218" s="19">
        <v>2</v>
      </c>
      <c r="AA218" s="20">
        <v>2</v>
      </c>
      <c r="AB218">
        <v>6</v>
      </c>
      <c r="AC218">
        <v>14</v>
      </c>
      <c r="AD218">
        <v>17</v>
      </c>
      <c r="AE218">
        <v>14</v>
      </c>
      <c r="AF218">
        <v>10</v>
      </c>
      <c r="AG218">
        <v>14</v>
      </c>
      <c r="AH218">
        <v>5</v>
      </c>
      <c r="AI218">
        <v>5</v>
      </c>
      <c r="AJ218">
        <v>12</v>
      </c>
      <c r="AK218">
        <v>3</v>
      </c>
      <c r="AL218">
        <v>4</v>
      </c>
      <c r="AM218">
        <v>18</v>
      </c>
      <c r="AN218">
        <v>7</v>
      </c>
      <c r="AO218">
        <v>7</v>
      </c>
      <c r="AP218">
        <v>7</v>
      </c>
      <c r="AQ218">
        <v>18</v>
      </c>
      <c r="AR218">
        <v>11</v>
      </c>
      <c r="AS218">
        <v>8</v>
      </c>
      <c r="AT218">
        <v>10</v>
      </c>
      <c r="AU218">
        <v>11</v>
      </c>
      <c r="AV218">
        <v>8</v>
      </c>
      <c r="AW218">
        <v>10</v>
      </c>
      <c r="AX218">
        <v>9</v>
      </c>
      <c r="AY218">
        <v>6</v>
      </c>
      <c r="AZ218">
        <v>4</v>
      </c>
      <c r="BA218">
        <v>17</v>
      </c>
      <c r="BB218">
        <v>21</v>
      </c>
      <c r="BC218">
        <v>10</v>
      </c>
      <c r="BD218">
        <v>15</v>
      </c>
      <c r="BE218">
        <v>18</v>
      </c>
      <c r="BF218">
        <v>2</v>
      </c>
      <c r="BG218">
        <v>12</v>
      </c>
      <c r="BH218">
        <v>14</v>
      </c>
      <c r="BI218">
        <v>3</v>
      </c>
      <c r="BJ218">
        <v>22</v>
      </c>
      <c r="BK218">
        <v>16</v>
      </c>
      <c r="BL218">
        <v>5</v>
      </c>
      <c r="BM218">
        <v>1</v>
      </c>
      <c r="BN218">
        <v>19</v>
      </c>
      <c r="BO218">
        <v>11</v>
      </c>
      <c r="BP218">
        <v>7</v>
      </c>
      <c r="BQ218">
        <v>13</v>
      </c>
      <c r="BR218">
        <v>8</v>
      </c>
      <c r="BS218">
        <v>20</v>
      </c>
      <c r="BT218" s="7">
        <v>-1</v>
      </c>
    </row>
    <row r="219" spans="1:72">
      <c r="A219">
        <v>10134</v>
      </c>
      <c r="B219">
        <v>0</v>
      </c>
      <c r="C219">
        <v>1997</v>
      </c>
      <c r="D219" s="2">
        <v>43402.923958333333</v>
      </c>
      <c r="E219" t="s">
        <v>188</v>
      </c>
      <c r="F219" s="18">
        <v>5</v>
      </c>
      <c r="G219" s="19">
        <v>4</v>
      </c>
      <c r="H219" s="19">
        <v>1</v>
      </c>
      <c r="I219" s="19">
        <v>3</v>
      </c>
      <c r="J219" s="19">
        <v>1</v>
      </c>
      <c r="K219" s="19">
        <v>1</v>
      </c>
      <c r="L219" s="19">
        <v>1</v>
      </c>
      <c r="M219" s="19">
        <v>1</v>
      </c>
      <c r="N219" s="19">
        <v>1</v>
      </c>
      <c r="O219" s="19">
        <v>4</v>
      </c>
      <c r="P219" s="19">
        <v>2</v>
      </c>
      <c r="Q219" s="19">
        <v>4</v>
      </c>
      <c r="R219" s="19">
        <v>3</v>
      </c>
      <c r="S219" s="19">
        <v>5</v>
      </c>
      <c r="T219" s="19">
        <v>5</v>
      </c>
      <c r="U219" s="19">
        <v>5</v>
      </c>
      <c r="V219" s="19">
        <v>5</v>
      </c>
      <c r="W219" s="19">
        <v>5</v>
      </c>
      <c r="X219" s="19">
        <v>3</v>
      </c>
      <c r="Y219" s="19">
        <v>2</v>
      </c>
      <c r="Z219" s="19">
        <v>3</v>
      </c>
      <c r="AA219" s="20">
        <v>1</v>
      </c>
      <c r="AB219">
        <v>5</v>
      </c>
      <c r="AC219">
        <v>6</v>
      </c>
      <c r="AD219">
        <v>8</v>
      </c>
      <c r="AE219">
        <v>7</v>
      </c>
      <c r="AF219">
        <v>5</v>
      </c>
      <c r="AG219">
        <v>4</v>
      </c>
      <c r="AH219">
        <v>3</v>
      </c>
      <c r="AI219">
        <v>4</v>
      </c>
      <c r="AJ219">
        <v>4</v>
      </c>
      <c r="AK219">
        <v>8</v>
      </c>
      <c r="AL219">
        <v>5</v>
      </c>
      <c r="AM219">
        <v>8</v>
      </c>
      <c r="AN219">
        <v>4</v>
      </c>
      <c r="AO219">
        <v>3</v>
      </c>
      <c r="AP219">
        <v>6</v>
      </c>
      <c r="AQ219">
        <v>2</v>
      </c>
      <c r="AR219">
        <v>4</v>
      </c>
      <c r="AS219">
        <v>7</v>
      </c>
      <c r="AT219">
        <v>5</v>
      </c>
      <c r="AU219">
        <v>4</v>
      </c>
      <c r="AV219">
        <v>5</v>
      </c>
      <c r="AW219">
        <v>2</v>
      </c>
      <c r="AX219">
        <v>3</v>
      </c>
      <c r="AY219">
        <v>18</v>
      </c>
      <c r="AZ219">
        <v>12</v>
      </c>
      <c r="BA219">
        <v>9</v>
      </c>
      <c r="BB219">
        <v>20</v>
      </c>
      <c r="BC219">
        <v>13</v>
      </c>
      <c r="BD219">
        <v>21</v>
      </c>
      <c r="BE219">
        <v>6</v>
      </c>
      <c r="BF219">
        <v>14</v>
      </c>
      <c r="BG219">
        <v>1</v>
      </c>
      <c r="BH219">
        <v>5</v>
      </c>
      <c r="BI219">
        <v>10</v>
      </c>
      <c r="BJ219">
        <v>11</v>
      </c>
      <c r="BK219">
        <v>4</v>
      </c>
      <c r="BL219">
        <v>2</v>
      </c>
      <c r="BM219">
        <v>22</v>
      </c>
      <c r="BN219">
        <v>17</v>
      </c>
      <c r="BO219">
        <v>16</v>
      </c>
      <c r="BP219">
        <v>8</v>
      </c>
      <c r="BQ219">
        <v>7</v>
      </c>
      <c r="BR219">
        <v>19</v>
      </c>
      <c r="BS219">
        <v>15</v>
      </c>
      <c r="BT219" s="7">
        <v>45</v>
      </c>
    </row>
    <row r="220" spans="1:72">
      <c r="A220">
        <v>10136</v>
      </c>
      <c r="B220">
        <v>0</v>
      </c>
      <c r="C220">
        <v>1996</v>
      </c>
      <c r="D220" s="2">
        <v>43402.927719907406</v>
      </c>
      <c r="E220" t="s">
        <v>189</v>
      </c>
      <c r="F220" s="18">
        <v>2</v>
      </c>
      <c r="G220" s="19">
        <v>1</v>
      </c>
      <c r="H220" s="19">
        <v>1</v>
      </c>
      <c r="I220" s="19">
        <v>4</v>
      </c>
      <c r="J220" s="19">
        <v>1</v>
      </c>
      <c r="K220" s="19">
        <v>4</v>
      </c>
      <c r="L220" s="19">
        <v>1</v>
      </c>
      <c r="M220" s="19">
        <v>5</v>
      </c>
      <c r="N220" s="19">
        <v>4</v>
      </c>
      <c r="O220" s="19">
        <v>4</v>
      </c>
      <c r="P220" s="19">
        <v>2</v>
      </c>
      <c r="Q220" s="19">
        <v>5</v>
      </c>
      <c r="R220" s="19">
        <v>2</v>
      </c>
      <c r="S220" s="19">
        <v>5</v>
      </c>
      <c r="T220" s="19">
        <v>2</v>
      </c>
      <c r="U220" s="19">
        <v>4</v>
      </c>
      <c r="V220" s="19">
        <v>5</v>
      </c>
      <c r="W220" s="19">
        <v>4</v>
      </c>
      <c r="X220" s="19">
        <v>1</v>
      </c>
      <c r="Y220" s="19">
        <v>5</v>
      </c>
      <c r="Z220" s="19">
        <v>4</v>
      </c>
      <c r="AA220" s="20">
        <v>3</v>
      </c>
      <c r="AB220">
        <v>7</v>
      </c>
      <c r="AC220">
        <v>7</v>
      </c>
      <c r="AD220">
        <v>22</v>
      </c>
      <c r="AE220">
        <v>5</v>
      </c>
      <c r="AF220">
        <v>10</v>
      </c>
      <c r="AG220">
        <v>11</v>
      </c>
      <c r="AH220">
        <v>5</v>
      </c>
      <c r="AI220">
        <v>4</v>
      </c>
      <c r="AJ220">
        <v>6</v>
      </c>
      <c r="AK220">
        <v>8</v>
      </c>
      <c r="AL220">
        <v>4</v>
      </c>
      <c r="AM220">
        <v>7</v>
      </c>
      <c r="AN220">
        <v>4</v>
      </c>
      <c r="AO220">
        <v>2</v>
      </c>
      <c r="AP220">
        <v>5</v>
      </c>
      <c r="AQ220">
        <v>2</v>
      </c>
      <c r="AR220">
        <v>3</v>
      </c>
      <c r="AS220">
        <v>4</v>
      </c>
      <c r="AT220">
        <v>5</v>
      </c>
      <c r="AU220">
        <v>4</v>
      </c>
      <c r="AV220">
        <v>5</v>
      </c>
      <c r="AW220">
        <v>8</v>
      </c>
      <c r="AX220">
        <v>1</v>
      </c>
      <c r="AY220">
        <v>2</v>
      </c>
      <c r="AZ220">
        <v>12</v>
      </c>
      <c r="BA220">
        <v>4</v>
      </c>
      <c r="BB220">
        <v>7</v>
      </c>
      <c r="BC220">
        <v>19</v>
      </c>
      <c r="BD220">
        <v>11</v>
      </c>
      <c r="BE220">
        <v>22</v>
      </c>
      <c r="BF220">
        <v>8</v>
      </c>
      <c r="BG220">
        <v>14</v>
      </c>
      <c r="BH220">
        <v>6</v>
      </c>
      <c r="BI220">
        <v>10</v>
      </c>
      <c r="BJ220">
        <v>5</v>
      </c>
      <c r="BK220">
        <v>21</v>
      </c>
      <c r="BL220">
        <v>20</v>
      </c>
      <c r="BM220">
        <v>16</v>
      </c>
      <c r="BN220">
        <v>17</v>
      </c>
      <c r="BO220">
        <v>15</v>
      </c>
      <c r="BP220">
        <v>3</v>
      </c>
      <c r="BQ220">
        <v>18</v>
      </c>
      <c r="BR220">
        <v>9</v>
      </c>
      <c r="BS220">
        <v>13</v>
      </c>
      <c r="BT220" s="7">
        <v>89</v>
      </c>
    </row>
    <row r="221" spans="1:72">
      <c r="A221">
        <v>10132</v>
      </c>
      <c r="B221">
        <v>0</v>
      </c>
      <c r="C221">
        <v>1990</v>
      </c>
      <c r="D221" s="2">
        <v>43402.928564814814</v>
      </c>
      <c r="E221" t="s">
        <v>145</v>
      </c>
      <c r="F221" s="18">
        <v>5</v>
      </c>
      <c r="G221" s="19">
        <v>5</v>
      </c>
      <c r="H221" s="19">
        <v>2</v>
      </c>
      <c r="I221" s="19">
        <v>5</v>
      </c>
      <c r="J221" s="19">
        <v>1</v>
      </c>
      <c r="K221" s="19">
        <v>4</v>
      </c>
      <c r="L221" s="19">
        <v>2</v>
      </c>
      <c r="M221" s="19">
        <v>1</v>
      </c>
      <c r="N221" s="19">
        <v>2</v>
      </c>
      <c r="O221" s="19">
        <v>2</v>
      </c>
      <c r="P221" s="19">
        <v>4</v>
      </c>
      <c r="Q221" s="19">
        <v>5</v>
      </c>
      <c r="R221" s="19">
        <v>4</v>
      </c>
      <c r="S221" s="19">
        <v>5</v>
      </c>
      <c r="T221" s="19">
        <v>4</v>
      </c>
      <c r="U221" s="19">
        <v>4</v>
      </c>
      <c r="V221" s="19">
        <v>4</v>
      </c>
      <c r="W221" s="19">
        <v>4</v>
      </c>
      <c r="X221" s="19">
        <v>4</v>
      </c>
      <c r="Y221" s="19">
        <v>5</v>
      </c>
      <c r="Z221" s="19">
        <v>4</v>
      </c>
      <c r="AA221" s="20">
        <v>4</v>
      </c>
      <c r="AB221">
        <v>4</v>
      </c>
      <c r="AC221">
        <v>9</v>
      </c>
      <c r="AD221">
        <v>11</v>
      </c>
      <c r="AE221">
        <v>5</v>
      </c>
      <c r="AF221">
        <v>6</v>
      </c>
      <c r="AG221">
        <v>7</v>
      </c>
      <c r="AH221">
        <v>4</v>
      </c>
      <c r="AI221">
        <v>5</v>
      </c>
      <c r="AJ221">
        <v>5</v>
      </c>
      <c r="AK221">
        <v>5</v>
      </c>
      <c r="AL221">
        <v>6</v>
      </c>
      <c r="AM221">
        <v>10</v>
      </c>
      <c r="AN221">
        <v>6</v>
      </c>
      <c r="AO221">
        <v>4</v>
      </c>
      <c r="AP221">
        <v>5</v>
      </c>
      <c r="AQ221">
        <v>4</v>
      </c>
      <c r="AR221">
        <v>4</v>
      </c>
      <c r="AS221">
        <v>3</v>
      </c>
      <c r="AT221">
        <v>5</v>
      </c>
      <c r="AU221">
        <v>7</v>
      </c>
      <c r="AV221">
        <v>5</v>
      </c>
      <c r="AW221">
        <v>5</v>
      </c>
      <c r="AX221">
        <v>17</v>
      </c>
      <c r="AY221">
        <v>7</v>
      </c>
      <c r="AZ221">
        <v>1</v>
      </c>
      <c r="BA221">
        <v>19</v>
      </c>
      <c r="BB221">
        <v>15</v>
      </c>
      <c r="BC221">
        <v>20</v>
      </c>
      <c r="BD221">
        <v>3</v>
      </c>
      <c r="BE221">
        <v>11</v>
      </c>
      <c r="BF221">
        <v>22</v>
      </c>
      <c r="BG221">
        <v>4</v>
      </c>
      <c r="BH221">
        <v>5</v>
      </c>
      <c r="BI221">
        <v>13</v>
      </c>
      <c r="BJ221">
        <v>8</v>
      </c>
      <c r="BK221">
        <v>14</v>
      </c>
      <c r="BL221">
        <v>9</v>
      </c>
      <c r="BM221">
        <v>16</v>
      </c>
      <c r="BN221">
        <v>10</v>
      </c>
      <c r="BO221">
        <v>6</v>
      </c>
      <c r="BP221">
        <v>21</v>
      </c>
      <c r="BQ221">
        <v>18</v>
      </c>
      <c r="BR221">
        <v>2</v>
      </c>
      <c r="BS221">
        <v>12</v>
      </c>
      <c r="BT221" s="7">
        <v>-6</v>
      </c>
    </row>
    <row r="222" spans="1:72">
      <c r="A222">
        <v>10140</v>
      </c>
      <c r="B222">
        <v>0</v>
      </c>
      <c r="C222">
        <v>1998</v>
      </c>
      <c r="D222" s="2">
        <v>43402.934050925927</v>
      </c>
      <c r="E222" t="s">
        <v>122</v>
      </c>
      <c r="F222" s="18">
        <v>2</v>
      </c>
      <c r="G222" s="19">
        <v>2</v>
      </c>
      <c r="H222" s="19">
        <v>2</v>
      </c>
      <c r="I222" s="19">
        <v>4</v>
      </c>
      <c r="J222" s="19">
        <v>1</v>
      </c>
      <c r="K222" s="19">
        <v>2</v>
      </c>
      <c r="L222" s="19">
        <v>4</v>
      </c>
      <c r="M222" s="19">
        <v>3</v>
      </c>
      <c r="N222" s="19">
        <v>4</v>
      </c>
      <c r="O222" s="19">
        <v>4</v>
      </c>
      <c r="P222" s="19">
        <v>4</v>
      </c>
      <c r="Q222" s="19">
        <v>2</v>
      </c>
      <c r="R222" s="19">
        <v>4</v>
      </c>
      <c r="S222" s="19">
        <v>5</v>
      </c>
      <c r="T222" s="19">
        <v>2</v>
      </c>
      <c r="U222" s="19">
        <v>5</v>
      </c>
      <c r="V222" s="19">
        <v>5</v>
      </c>
      <c r="W222" s="19">
        <v>5</v>
      </c>
      <c r="X222" s="19">
        <v>5</v>
      </c>
      <c r="Y222" s="19">
        <v>1</v>
      </c>
      <c r="Z222" s="19">
        <v>2</v>
      </c>
      <c r="AA222" s="20">
        <v>2</v>
      </c>
      <c r="AB222">
        <v>9</v>
      </c>
      <c r="AC222">
        <v>5</v>
      </c>
      <c r="AD222">
        <v>8</v>
      </c>
      <c r="AE222">
        <v>6</v>
      </c>
      <c r="AF222">
        <v>5</v>
      </c>
      <c r="AG222">
        <v>13</v>
      </c>
      <c r="AH222">
        <v>5</v>
      </c>
      <c r="AI222">
        <v>6</v>
      </c>
      <c r="AJ222">
        <v>8</v>
      </c>
      <c r="AK222">
        <v>5</v>
      </c>
      <c r="AL222">
        <v>8</v>
      </c>
      <c r="AM222">
        <v>6</v>
      </c>
      <c r="AN222">
        <v>13</v>
      </c>
      <c r="AO222">
        <v>4</v>
      </c>
      <c r="AP222">
        <v>3</v>
      </c>
      <c r="AQ222">
        <v>4</v>
      </c>
      <c r="AR222">
        <v>3</v>
      </c>
      <c r="AS222">
        <v>5</v>
      </c>
      <c r="AT222">
        <v>5</v>
      </c>
      <c r="AU222">
        <v>4</v>
      </c>
      <c r="AV222">
        <v>4</v>
      </c>
      <c r="AW222">
        <v>3</v>
      </c>
      <c r="AX222">
        <v>4</v>
      </c>
      <c r="AY222">
        <v>20</v>
      </c>
      <c r="AZ222">
        <v>17</v>
      </c>
      <c r="BA222">
        <v>7</v>
      </c>
      <c r="BB222">
        <v>2</v>
      </c>
      <c r="BC222">
        <v>13</v>
      </c>
      <c r="BD222">
        <v>14</v>
      </c>
      <c r="BE222">
        <v>5</v>
      </c>
      <c r="BF222">
        <v>12</v>
      </c>
      <c r="BG222">
        <v>16</v>
      </c>
      <c r="BH222">
        <v>3</v>
      </c>
      <c r="BI222">
        <v>21</v>
      </c>
      <c r="BJ222">
        <v>1</v>
      </c>
      <c r="BK222">
        <v>8</v>
      </c>
      <c r="BL222">
        <v>15</v>
      </c>
      <c r="BM222">
        <v>6</v>
      </c>
      <c r="BN222">
        <v>11</v>
      </c>
      <c r="BO222">
        <v>10</v>
      </c>
      <c r="BP222">
        <v>19</v>
      </c>
      <c r="BQ222">
        <v>22</v>
      </c>
      <c r="BR222">
        <v>9</v>
      </c>
      <c r="BS222">
        <v>18</v>
      </c>
      <c r="BT222" s="7">
        <v>10</v>
      </c>
    </row>
    <row r="223" spans="1:72">
      <c r="A223">
        <v>10143</v>
      </c>
      <c r="B223">
        <v>0</v>
      </c>
      <c r="C223">
        <v>1998</v>
      </c>
      <c r="D223" s="2">
        <v>43402.935879629629</v>
      </c>
      <c r="E223" t="s">
        <v>190</v>
      </c>
      <c r="F223" s="18">
        <v>5</v>
      </c>
      <c r="G223" s="19">
        <v>3</v>
      </c>
      <c r="H223" s="19">
        <v>1</v>
      </c>
      <c r="I223" s="19">
        <v>5</v>
      </c>
      <c r="J223" s="19">
        <v>1</v>
      </c>
      <c r="K223" s="19">
        <v>4</v>
      </c>
      <c r="L223" s="19">
        <v>1</v>
      </c>
      <c r="M223" s="19">
        <v>1</v>
      </c>
      <c r="N223" s="19">
        <v>5</v>
      </c>
      <c r="O223" s="19">
        <v>5</v>
      </c>
      <c r="P223" s="19">
        <v>2</v>
      </c>
      <c r="Q223" s="19">
        <v>1</v>
      </c>
      <c r="R223" s="19">
        <v>4</v>
      </c>
      <c r="S223" s="19">
        <v>5</v>
      </c>
      <c r="T223" s="19">
        <v>4</v>
      </c>
      <c r="U223" s="19">
        <v>5</v>
      </c>
      <c r="V223" s="19">
        <v>4</v>
      </c>
      <c r="W223" s="19">
        <v>4</v>
      </c>
      <c r="X223" s="19">
        <v>4</v>
      </c>
      <c r="Y223" s="19">
        <v>1</v>
      </c>
      <c r="Z223" s="19">
        <v>2</v>
      </c>
      <c r="AA223" s="20">
        <v>1</v>
      </c>
      <c r="AB223">
        <v>5</v>
      </c>
      <c r="AC223">
        <v>10</v>
      </c>
      <c r="AD223">
        <v>10</v>
      </c>
      <c r="AE223">
        <v>8</v>
      </c>
      <c r="AF223">
        <v>5</v>
      </c>
      <c r="AG223">
        <v>8</v>
      </c>
      <c r="AH223">
        <v>4</v>
      </c>
      <c r="AI223">
        <v>6</v>
      </c>
      <c r="AJ223">
        <v>3</v>
      </c>
      <c r="AK223">
        <v>4</v>
      </c>
      <c r="AL223">
        <v>6</v>
      </c>
      <c r="AM223">
        <v>5</v>
      </c>
      <c r="AN223">
        <v>6</v>
      </c>
      <c r="AO223">
        <v>3</v>
      </c>
      <c r="AP223">
        <v>6</v>
      </c>
      <c r="AQ223">
        <v>3</v>
      </c>
      <c r="AR223">
        <v>3</v>
      </c>
      <c r="AS223">
        <v>5</v>
      </c>
      <c r="AT223">
        <v>12</v>
      </c>
      <c r="AU223">
        <v>4</v>
      </c>
      <c r="AV223">
        <v>12</v>
      </c>
      <c r="AW223">
        <v>3</v>
      </c>
      <c r="AX223">
        <v>8</v>
      </c>
      <c r="AY223">
        <v>21</v>
      </c>
      <c r="AZ223">
        <v>4</v>
      </c>
      <c r="BA223">
        <v>16</v>
      </c>
      <c r="BB223">
        <v>5</v>
      </c>
      <c r="BC223">
        <v>9</v>
      </c>
      <c r="BD223">
        <v>15</v>
      </c>
      <c r="BE223">
        <v>10</v>
      </c>
      <c r="BF223">
        <v>20</v>
      </c>
      <c r="BG223">
        <v>17</v>
      </c>
      <c r="BH223">
        <v>13</v>
      </c>
      <c r="BI223">
        <v>19</v>
      </c>
      <c r="BJ223">
        <v>11</v>
      </c>
      <c r="BK223">
        <v>3</v>
      </c>
      <c r="BL223">
        <v>2</v>
      </c>
      <c r="BM223">
        <v>6</v>
      </c>
      <c r="BN223">
        <v>22</v>
      </c>
      <c r="BO223">
        <v>12</v>
      </c>
      <c r="BP223">
        <v>1</v>
      </c>
      <c r="BQ223">
        <v>18</v>
      </c>
      <c r="BR223">
        <v>7</v>
      </c>
      <c r="BS223">
        <v>14</v>
      </c>
      <c r="BT223" s="7">
        <v>5</v>
      </c>
    </row>
    <row r="224" spans="1:72">
      <c r="A224">
        <v>10149</v>
      </c>
      <c r="B224">
        <v>1</v>
      </c>
      <c r="C224">
        <v>1990</v>
      </c>
      <c r="D224" s="2">
        <v>43402.943182870367</v>
      </c>
      <c r="E224" t="s">
        <v>133</v>
      </c>
      <c r="F224" s="18">
        <v>3</v>
      </c>
      <c r="G224" s="19">
        <v>3</v>
      </c>
      <c r="H224" s="19">
        <v>3</v>
      </c>
      <c r="I224" s="19">
        <v>3</v>
      </c>
      <c r="J224" s="19">
        <v>3</v>
      </c>
      <c r="K224" s="19">
        <v>5</v>
      </c>
      <c r="L224" s="19">
        <v>1</v>
      </c>
      <c r="M224" s="19">
        <v>1</v>
      </c>
      <c r="N224" s="19">
        <v>1</v>
      </c>
      <c r="O224" s="19">
        <v>1</v>
      </c>
      <c r="P224" s="19">
        <v>1</v>
      </c>
      <c r="Q224" s="19">
        <v>3</v>
      </c>
      <c r="R224" s="19">
        <v>1</v>
      </c>
      <c r="S224" s="19">
        <v>4</v>
      </c>
      <c r="T224" s="19">
        <v>1</v>
      </c>
      <c r="U224" s="19">
        <v>2</v>
      </c>
      <c r="V224" s="19">
        <v>3</v>
      </c>
      <c r="W224" s="19">
        <v>4</v>
      </c>
      <c r="X224" s="19">
        <v>1</v>
      </c>
      <c r="Y224" s="19">
        <v>1</v>
      </c>
      <c r="Z224" s="19">
        <v>4</v>
      </c>
      <c r="AA224" s="20">
        <v>2</v>
      </c>
      <c r="AB224">
        <v>7</v>
      </c>
      <c r="AC224">
        <v>23</v>
      </c>
      <c r="AD224">
        <v>11</v>
      </c>
      <c r="AE224">
        <v>7</v>
      </c>
      <c r="AF224">
        <v>5</v>
      </c>
      <c r="AG224">
        <v>14</v>
      </c>
      <c r="AH224">
        <v>3</v>
      </c>
      <c r="AI224">
        <v>2</v>
      </c>
      <c r="AJ224">
        <v>6</v>
      </c>
      <c r="AK224">
        <v>10</v>
      </c>
      <c r="AL224">
        <v>5</v>
      </c>
      <c r="AM224">
        <v>21</v>
      </c>
      <c r="AN224">
        <v>3</v>
      </c>
      <c r="AO224">
        <v>10</v>
      </c>
      <c r="AP224">
        <v>8</v>
      </c>
      <c r="AQ224">
        <v>6</v>
      </c>
      <c r="AR224">
        <v>7</v>
      </c>
      <c r="AS224">
        <v>4</v>
      </c>
      <c r="AT224">
        <v>5</v>
      </c>
      <c r="AU224">
        <v>7</v>
      </c>
      <c r="AV224">
        <v>5</v>
      </c>
      <c r="AW224">
        <v>5</v>
      </c>
      <c r="AX224">
        <v>5</v>
      </c>
      <c r="AY224">
        <v>4</v>
      </c>
      <c r="AZ224">
        <v>7</v>
      </c>
      <c r="BA224">
        <v>14</v>
      </c>
      <c r="BB224">
        <v>9</v>
      </c>
      <c r="BC224">
        <v>2</v>
      </c>
      <c r="BD224">
        <v>18</v>
      </c>
      <c r="BE224">
        <v>22</v>
      </c>
      <c r="BF224">
        <v>3</v>
      </c>
      <c r="BG224">
        <v>13</v>
      </c>
      <c r="BH224">
        <v>16</v>
      </c>
      <c r="BI224">
        <v>1</v>
      </c>
      <c r="BJ224">
        <v>21</v>
      </c>
      <c r="BK224">
        <v>11</v>
      </c>
      <c r="BL224">
        <v>20</v>
      </c>
      <c r="BM224">
        <v>8</v>
      </c>
      <c r="BN224">
        <v>15</v>
      </c>
      <c r="BO224">
        <v>12</v>
      </c>
      <c r="BP224">
        <v>17</v>
      </c>
      <c r="BQ224">
        <v>10</v>
      </c>
      <c r="BR224">
        <v>19</v>
      </c>
      <c r="BS224">
        <v>6</v>
      </c>
      <c r="BT224" s="7">
        <v>-1</v>
      </c>
    </row>
    <row r="225" spans="1:72">
      <c r="A225">
        <v>10152</v>
      </c>
      <c r="B225">
        <v>0</v>
      </c>
      <c r="C225">
        <v>2002</v>
      </c>
      <c r="D225" s="2">
        <v>43402.945254629631</v>
      </c>
      <c r="E225" t="s">
        <v>129</v>
      </c>
      <c r="F225" s="18">
        <v>4</v>
      </c>
      <c r="G225" s="19">
        <v>3</v>
      </c>
      <c r="H225" s="19">
        <v>4</v>
      </c>
      <c r="I225" s="19">
        <v>4</v>
      </c>
      <c r="J225" s="19">
        <v>1</v>
      </c>
      <c r="K225" s="19">
        <v>3</v>
      </c>
      <c r="L225" s="19">
        <v>4</v>
      </c>
      <c r="M225" s="19">
        <v>1</v>
      </c>
      <c r="N225" s="19">
        <v>4</v>
      </c>
      <c r="O225" s="19">
        <v>4</v>
      </c>
      <c r="P225" s="19">
        <v>2</v>
      </c>
      <c r="Q225" s="19">
        <v>5</v>
      </c>
      <c r="R225" s="19">
        <v>3</v>
      </c>
      <c r="S225" s="19">
        <v>5</v>
      </c>
      <c r="T225" s="19">
        <v>4</v>
      </c>
      <c r="U225" s="19">
        <v>5</v>
      </c>
      <c r="V225" s="19">
        <v>4</v>
      </c>
      <c r="W225" s="19">
        <v>5</v>
      </c>
      <c r="X225" s="19">
        <v>3</v>
      </c>
      <c r="Y225" s="19">
        <v>2</v>
      </c>
      <c r="Z225" s="19">
        <v>4</v>
      </c>
      <c r="AA225" s="20">
        <v>3</v>
      </c>
      <c r="AB225">
        <v>15</v>
      </c>
      <c r="AC225">
        <v>6</v>
      </c>
      <c r="AD225">
        <v>11</v>
      </c>
      <c r="AE225">
        <v>10</v>
      </c>
      <c r="AF225">
        <v>7</v>
      </c>
      <c r="AG225">
        <v>6</v>
      </c>
      <c r="AH225">
        <v>4</v>
      </c>
      <c r="AI225">
        <v>6</v>
      </c>
      <c r="AJ225">
        <v>4</v>
      </c>
      <c r="AK225">
        <v>5</v>
      </c>
      <c r="AL225">
        <v>5</v>
      </c>
      <c r="AM225">
        <v>6</v>
      </c>
      <c r="AN225">
        <v>6</v>
      </c>
      <c r="AO225">
        <v>4</v>
      </c>
      <c r="AP225">
        <v>4</v>
      </c>
      <c r="AQ225">
        <v>3</v>
      </c>
      <c r="AR225">
        <v>16</v>
      </c>
      <c r="AS225">
        <v>7</v>
      </c>
      <c r="AT225">
        <v>6</v>
      </c>
      <c r="AU225">
        <v>5</v>
      </c>
      <c r="AV225">
        <v>4</v>
      </c>
      <c r="AW225">
        <v>3</v>
      </c>
      <c r="AX225">
        <v>19</v>
      </c>
      <c r="AY225">
        <v>1</v>
      </c>
      <c r="AZ225">
        <v>9</v>
      </c>
      <c r="BA225">
        <v>2</v>
      </c>
      <c r="BB225">
        <v>8</v>
      </c>
      <c r="BC225">
        <v>6</v>
      </c>
      <c r="BD225">
        <v>12</v>
      </c>
      <c r="BE225">
        <v>15</v>
      </c>
      <c r="BF225">
        <v>4</v>
      </c>
      <c r="BG225">
        <v>18</v>
      </c>
      <c r="BH225">
        <v>10</v>
      </c>
      <c r="BI225">
        <v>14</v>
      </c>
      <c r="BJ225">
        <v>11</v>
      </c>
      <c r="BK225">
        <v>22</v>
      </c>
      <c r="BL225">
        <v>13</v>
      </c>
      <c r="BM225">
        <v>17</v>
      </c>
      <c r="BN225">
        <v>5</v>
      </c>
      <c r="BO225">
        <v>3</v>
      </c>
      <c r="BP225">
        <v>21</v>
      </c>
      <c r="BQ225">
        <v>7</v>
      </c>
      <c r="BR225">
        <v>16</v>
      </c>
      <c r="BS225">
        <v>20</v>
      </c>
      <c r="BT225" s="7">
        <v>-8</v>
      </c>
    </row>
    <row r="226" spans="1:72">
      <c r="A226">
        <v>10147</v>
      </c>
      <c r="B226">
        <v>1</v>
      </c>
      <c r="C226">
        <v>1997</v>
      </c>
      <c r="D226" s="2">
        <v>43402.948252314818</v>
      </c>
      <c r="E226" t="s">
        <v>113</v>
      </c>
      <c r="F226" s="18">
        <v>2</v>
      </c>
      <c r="G226" s="19">
        <v>2</v>
      </c>
      <c r="H226" s="19">
        <v>1</v>
      </c>
      <c r="I226" s="19">
        <v>4</v>
      </c>
      <c r="J226" s="19">
        <v>3</v>
      </c>
      <c r="K226" s="19">
        <v>3</v>
      </c>
      <c r="L226" s="19">
        <v>1</v>
      </c>
      <c r="M226" s="19">
        <v>1</v>
      </c>
      <c r="N226" s="19">
        <v>3</v>
      </c>
      <c r="O226" s="19">
        <v>1</v>
      </c>
      <c r="P226" s="19">
        <v>1</v>
      </c>
      <c r="Q226" s="19">
        <v>5</v>
      </c>
      <c r="R226" s="19">
        <v>2</v>
      </c>
      <c r="S226" s="19">
        <v>5</v>
      </c>
      <c r="T226" s="19">
        <v>2</v>
      </c>
      <c r="U226" s="19">
        <v>4</v>
      </c>
      <c r="V226" s="19">
        <v>1</v>
      </c>
      <c r="W226" s="19">
        <v>4</v>
      </c>
      <c r="X226" s="19">
        <v>4</v>
      </c>
      <c r="Y226" s="19">
        <v>2</v>
      </c>
      <c r="Z226" s="19">
        <v>4</v>
      </c>
      <c r="AA226" s="20">
        <v>5</v>
      </c>
      <c r="AB226">
        <v>4</v>
      </c>
      <c r="AC226">
        <v>21</v>
      </c>
      <c r="AD226">
        <v>9</v>
      </c>
      <c r="AE226">
        <v>5</v>
      </c>
      <c r="AF226">
        <v>5</v>
      </c>
      <c r="AG226">
        <v>9</v>
      </c>
      <c r="AH226">
        <v>7</v>
      </c>
      <c r="AI226">
        <v>14</v>
      </c>
      <c r="AJ226">
        <v>5</v>
      </c>
      <c r="AK226">
        <v>9</v>
      </c>
      <c r="AL226">
        <v>4</v>
      </c>
      <c r="AM226">
        <v>7</v>
      </c>
      <c r="AN226">
        <v>4</v>
      </c>
      <c r="AO226">
        <v>5</v>
      </c>
      <c r="AP226">
        <v>5</v>
      </c>
      <c r="AQ226">
        <v>10</v>
      </c>
      <c r="AR226">
        <v>4</v>
      </c>
      <c r="AS226">
        <v>9</v>
      </c>
      <c r="AT226">
        <v>9</v>
      </c>
      <c r="AU226">
        <v>7</v>
      </c>
      <c r="AV226">
        <v>6</v>
      </c>
      <c r="AW226">
        <v>5</v>
      </c>
      <c r="AX226">
        <v>5</v>
      </c>
      <c r="AY226">
        <v>3</v>
      </c>
      <c r="AZ226">
        <v>21</v>
      </c>
      <c r="BA226">
        <v>2</v>
      </c>
      <c r="BB226">
        <v>18</v>
      </c>
      <c r="BC226">
        <v>17</v>
      </c>
      <c r="BD226">
        <v>10</v>
      </c>
      <c r="BE226">
        <v>22</v>
      </c>
      <c r="BF226">
        <v>7</v>
      </c>
      <c r="BG226">
        <v>15</v>
      </c>
      <c r="BH226">
        <v>14</v>
      </c>
      <c r="BI226">
        <v>8</v>
      </c>
      <c r="BJ226">
        <v>12</v>
      </c>
      <c r="BK226">
        <v>6</v>
      </c>
      <c r="BL226">
        <v>9</v>
      </c>
      <c r="BM226">
        <v>1</v>
      </c>
      <c r="BN226">
        <v>4</v>
      </c>
      <c r="BO226">
        <v>11</v>
      </c>
      <c r="BP226">
        <v>16</v>
      </c>
      <c r="BQ226">
        <v>19</v>
      </c>
      <c r="BR226">
        <v>20</v>
      </c>
      <c r="BS226">
        <v>13</v>
      </c>
      <c r="BT226" s="7">
        <v>20</v>
      </c>
    </row>
    <row r="227" spans="1:72">
      <c r="A227">
        <v>10159</v>
      </c>
      <c r="B227">
        <v>0</v>
      </c>
      <c r="C227">
        <v>1998</v>
      </c>
      <c r="D227" s="2">
        <v>43402.948553240742</v>
      </c>
      <c r="E227" t="s">
        <v>146</v>
      </c>
      <c r="F227" s="18">
        <v>4</v>
      </c>
      <c r="G227" s="19">
        <v>4</v>
      </c>
      <c r="H227" s="19">
        <v>3</v>
      </c>
      <c r="I227" s="19">
        <v>4</v>
      </c>
      <c r="J227" s="19">
        <v>1</v>
      </c>
      <c r="K227" s="19">
        <v>1</v>
      </c>
      <c r="L227" s="19">
        <v>3</v>
      </c>
      <c r="M227" s="19">
        <v>2</v>
      </c>
      <c r="N227" s="19">
        <v>4</v>
      </c>
      <c r="O227" s="19">
        <v>4</v>
      </c>
      <c r="P227" s="19">
        <v>4</v>
      </c>
      <c r="Q227" s="19">
        <v>2</v>
      </c>
      <c r="R227" s="19">
        <v>3</v>
      </c>
      <c r="S227" s="19">
        <v>5</v>
      </c>
      <c r="T227" s="19">
        <v>4</v>
      </c>
      <c r="U227" s="19">
        <v>5</v>
      </c>
      <c r="V227" s="19">
        <v>5</v>
      </c>
      <c r="W227" s="19">
        <v>4</v>
      </c>
      <c r="X227" s="19">
        <v>5</v>
      </c>
      <c r="Y227" s="19">
        <v>2</v>
      </c>
      <c r="Z227" s="19">
        <v>2</v>
      </c>
      <c r="AA227" s="20">
        <v>1</v>
      </c>
      <c r="AB227">
        <v>11</v>
      </c>
      <c r="AC227">
        <v>9</v>
      </c>
      <c r="AD227">
        <v>29</v>
      </c>
      <c r="AE227">
        <v>52</v>
      </c>
      <c r="AF227">
        <v>9</v>
      </c>
      <c r="AG227">
        <v>23</v>
      </c>
      <c r="AH227">
        <v>16</v>
      </c>
      <c r="AI227">
        <v>11</v>
      </c>
      <c r="AJ227">
        <v>10</v>
      </c>
      <c r="AK227">
        <v>10</v>
      </c>
      <c r="AL227">
        <v>11</v>
      </c>
      <c r="AM227">
        <v>28</v>
      </c>
      <c r="AN227">
        <v>10</v>
      </c>
      <c r="AO227">
        <v>5</v>
      </c>
      <c r="AP227">
        <v>20</v>
      </c>
      <c r="AQ227">
        <v>7</v>
      </c>
      <c r="AR227">
        <v>8</v>
      </c>
      <c r="AS227">
        <v>8</v>
      </c>
      <c r="AT227">
        <v>9</v>
      </c>
      <c r="AU227">
        <v>8</v>
      </c>
      <c r="AV227">
        <v>7</v>
      </c>
      <c r="AW227">
        <v>8</v>
      </c>
      <c r="AX227">
        <v>2</v>
      </c>
      <c r="AY227">
        <v>4</v>
      </c>
      <c r="AZ227">
        <v>14</v>
      </c>
      <c r="BA227">
        <v>16</v>
      </c>
      <c r="BB227">
        <v>15</v>
      </c>
      <c r="BC227">
        <v>5</v>
      </c>
      <c r="BD227">
        <v>18</v>
      </c>
      <c r="BE227">
        <v>12</v>
      </c>
      <c r="BF227">
        <v>22</v>
      </c>
      <c r="BG227">
        <v>11</v>
      </c>
      <c r="BH227">
        <v>8</v>
      </c>
      <c r="BI227">
        <v>3</v>
      </c>
      <c r="BJ227">
        <v>17</v>
      </c>
      <c r="BK227">
        <v>7</v>
      </c>
      <c r="BL227">
        <v>1</v>
      </c>
      <c r="BM227">
        <v>10</v>
      </c>
      <c r="BN227">
        <v>21</v>
      </c>
      <c r="BO227">
        <v>9</v>
      </c>
      <c r="BP227">
        <v>6</v>
      </c>
      <c r="BQ227">
        <v>20</v>
      </c>
      <c r="BR227">
        <v>19</v>
      </c>
      <c r="BS227">
        <v>13</v>
      </c>
      <c r="BT227" s="7">
        <v>-28</v>
      </c>
    </row>
    <row r="228" spans="1:72">
      <c r="A228">
        <v>10158</v>
      </c>
      <c r="B228">
        <v>0</v>
      </c>
      <c r="C228">
        <v>1997</v>
      </c>
      <c r="D228" s="2">
        <v>43402.955462962964</v>
      </c>
      <c r="E228" t="s">
        <v>191</v>
      </c>
      <c r="F228" s="18">
        <v>5</v>
      </c>
      <c r="G228" s="19">
        <v>5</v>
      </c>
      <c r="H228" s="19">
        <v>5</v>
      </c>
      <c r="I228" s="19">
        <v>5</v>
      </c>
      <c r="J228" s="19">
        <v>1</v>
      </c>
      <c r="K228" s="19">
        <v>1</v>
      </c>
      <c r="L228" s="19">
        <v>4</v>
      </c>
      <c r="M228" s="19">
        <v>4</v>
      </c>
      <c r="N228" s="19">
        <v>5</v>
      </c>
      <c r="O228" s="19">
        <v>5</v>
      </c>
      <c r="P228" s="19">
        <v>5</v>
      </c>
      <c r="Q228" s="19">
        <v>1</v>
      </c>
      <c r="R228" s="19">
        <v>5</v>
      </c>
      <c r="S228" s="19">
        <v>5</v>
      </c>
      <c r="T228" s="19">
        <v>5</v>
      </c>
      <c r="U228" s="19">
        <v>5</v>
      </c>
      <c r="V228" s="19">
        <v>5</v>
      </c>
      <c r="W228" s="19">
        <v>5</v>
      </c>
      <c r="X228" s="19">
        <v>5</v>
      </c>
      <c r="Y228" s="19">
        <v>2</v>
      </c>
      <c r="Z228" s="19">
        <v>2</v>
      </c>
      <c r="AA228" s="20">
        <v>1</v>
      </c>
      <c r="AB228">
        <v>3</v>
      </c>
      <c r="AC228">
        <v>5</v>
      </c>
      <c r="AD228">
        <v>12</v>
      </c>
      <c r="AE228">
        <v>5</v>
      </c>
      <c r="AF228">
        <v>8</v>
      </c>
      <c r="AG228">
        <v>4</v>
      </c>
      <c r="AH228">
        <v>4</v>
      </c>
      <c r="AI228">
        <v>3</v>
      </c>
      <c r="AJ228">
        <v>3</v>
      </c>
      <c r="AK228">
        <v>4</v>
      </c>
      <c r="AL228">
        <v>4</v>
      </c>
      <c r="AM228">
        <v>6</v>
      </c>
      <c r="AN228">
        <v>2</v>
      </c>
      <c r="AO228">
        <v>2</v>
      </c>
      <c r="AP228">
        <v>3</v>
      </c>
      <c r="AQ228">
        <v>2</v>
      </c>
      <c r="AR228">
        <v>9</v>
      </c>
      <c r="AS228">
        <v>4</v>
      </c>
      <c r="AT228">
        <v>5</v>
      </c>
      <c r="AU228">
        <v>4</v>
      </c>
      <c r="AV228">
        <v>3</v>
      </c>
      <c r="AW228">
        <v>5</v>
      </c>
      <c r="AX228">
        <v>15</v>
      </c>
      <c r="AY228">
        <v>18</v>
      </c>
      <c r="AZ228">
        <v>1</v>
      </c>
      <c r="BA228">
        <v>2</v>
      </c>
      <c r="BB228">
        <v>7</v>
      </c>
      <c r="BC228">
        <v>8</v>
      </c>
      <c r="BD228">
        <v>22</v>
      </c>
      <c r="BE228">
        <v>13</v>
      </c>
      <c r="BF228">
        <v>4</v>
      </c>
      <c r="BG228">
        <v>10</v>
      </c>
      <c r="BH228">
        <v>19</v>
      </c>
      <c r="BI228">
        <v>17</v>
      </c>
      <c r="BJ228">
        <v>20</v>
      </c>
      <c r="BK228">
        <v>6</v>
      </c>
      <c r="BL228">
        <v>21</v>
      </c>
      <c r="BM228">
        <v>16</v>
      </c>
      <c r="BN228">
        <v>14</v>
      </c>
      <c r="BO228">
        <v>5</v>
      </c>
      <c r="BP228">
        <v>9</v>
      </c>
      <c r="BQ228">
        <v>12</v>
      </c>
      <c r="BR228">
        <v>11</v>
      </c>
      <c r="BS228">
        <v>3</v>
      </c>
      <c r="BT228" s="7">
        <v>-21</v>
      </c>
    </row>
    <row r="229" spans="1:72">
      <c r="A229">
        <v>10172</v>
      </c>
      <c r="B229">
        <v>0</v>
      </c>
      <c r="C229">
        <v>1998</v>
      </c>
      <c r="D229" s="2">
        <v>43402.968043981484</v>
      </c>
      <c r="E229" t="s">
        <v>192</v>
      </c>
      <c r="F229" s="18">
        <v>5</v>
      </c>
      <c r="G229" s="19">
        <v>5</v>
      </c>
      <c r="H229" s="19">
        <v>3</v>
      </c>
      <c r="I229" s="19">
        <v>1</v>
      </c>
      <c r="J229" s="19">
        <v>1</v>
      </c>
      <c r="K229" s="19">
        <v>3</v>
      </c>
      <c r="L229" s="19">
        <v>2</v>
      </c>
      <c r="M229" s="19">
        <v>2</v>
      </c>
      <c r="N229" s="19">
        <v>5</v>
      </c>
      <c r="O229" s="19">
        <v>5</v>
      </c>
      <c r="P229" s="19">
        <v>2</v>
      </c>
      <c r="Q229" s="19">
        <v>3</v>
      </c>
      <c r="R229" s="19">
        <v>4</v>
      </c>
      <c r="S229" s="19">
        <v>5</v>
      </c>
      <c r="T229" s="19">
        <v>3</v>
      </c>
      <c r="U229" s="19">
        <v>3</v>
      </c>
      <c r="V229" s="19">
        <v>4</v>
      </c>
      <c r="W229" s="19">
        <v>4</v>
      </c>
      <c r="X229" s="19">
        <v>4</v>
      </c>
      <c r="Y229" s="19">
        <v>4</v>
      </c>
      <c r="Z229" s="19">
        <v>4</v>
      </c>
      <c r="AA229" s="20">
        <v>1</v>
      </c>
      <c r="AB229">
        <v>4</v>
      </c>
      <c r="AC229">
        <v>6</v>
      </c>
      <c r="AD229">
        <v>6</v>
      </c>
      <c r="AE229">
        <v>7</v>
      </c>
      <c r="AF229">
        <v>7</v>
      </c>
      <c r="AG229">
        <v>7</v>
      </c>
      <c r="AH229">
        <v>9</v>
      </c>
      <c r="AI229">
        <v>6</v>
      </c>
      <c r="AJ229">
        <v>3</v>
      </c>
      <c r="AK229">
        <v>5</v>
      </c>
      <c r="AL229">
        <v>7</v>
      </c>
      <c r="AM229">
        <v>6</v>
      </c>
      <c r="AN229">
        <v>4</v>
      </c>
      <c r="AO229">
        <v>5</v>
      </c>
      <c r="AP229">
        <v>8</v>
      </c>
      <c r="AQ229">
        <v>9</v>
      </c>
      <c r="AR229">
        <v>5</v>
      </c>
      <c r="AS229">
        <v>3</v>
      </c>
      <c r="AT229">
        <v>4</v>
      </c>
      <c r="AU229">
        <v>5</v>
      </c>
      <c r="AV229">
        <v>3</v>
      </c>
      <c r="AW229">
        <v>6</v>
      </c>
      <c r="AX229">
        <v>14</v>
      </c>
      <c r="AY229">
        <v>13</v>
      </c>
      <c r="AZ229">
        <v>19</v>
      </c>
      <c r="BA229">
        <v>4</v>
      </c>
      <c r="BB229">
        <v>21</v>
      </c>
      <c r="BC229">
        <v>18</v>
      </c>
      <c r="BD229">
        <v>2</v>
      </c>
      <c r="BE229">
        <v>9</v>
      </c>
      <c r="BF229">
        <v>12</v>
      </c>
      <c r="BG229">
        <v>11</v>
      </c>
      <c r="BH229">
        <v>22</v>
      </c>
      <c r="BI229">
        <v>6</v>
      </c>
      <c r="BJ229">
        <v>16</v>
      </c>
      <c r="BK229">
        <v>10</v>
      </c>
      <c r="BL229">
        <v>5</v>
      </c>
      <c r="BM229">
        <v>1</v>
      </c>
      <c r="BN229">
        <v>8</v>
      </c>
      <c r="BO229">
        <v>20</v>
      </c>
      <c r="BP229">
        <v>17</v>
      </c>
      <c r="BQ229">
        <v>7</v>
      </c>
      <c r="BR229">
        <v>15</v>
      </c>
      <c r="BS229">
        <v>3</v>
      </c>
      <c r="BT229" s="7">
        <v>14</v>
      </c>
    </row>
    <row r="230" spans="1:72">
      <c r="A230">
        <v>10173</v>
      </c>
      <c r="B230">
        <v>0</v>
      </c>
      <c r="C230">
        <v>1998</v>
      </c>
      <c r="D230" s="2">
        <v>43402.971932870372</v>
      </c>
      <c r="E230" t="s">
        <v>115</v>
      </c>
      <c r="F230" s="18">
        <v>1</v>
      </c>
      <c r="G230" s="19">
        <v>1</v>
      </c>
      <c r="H230" s="19">
        <v>1</v>
      </c>
      <c r="I230" s="19">
        <v>1</v>
      </c>
      <c r="J230" s="19">
        <v>4</v>
      </c>
      <c r="K230" s="19">
        <v>5</v>
      </c>
      <c r="L230" s="19">
        <v>1</v>
      </c>
      <c r="M230" s="19">
        <v>1</v>
      </c>
      <c r="N230" s="19">
        <v>1</v>
      </c>
      <c r="O230" s="19">
        <v>2</v>
      </c>
      <c r="P230" s="19">
        <v>1</v>
      </c>
      <c r="Q230" s="19">
        <v>2</v>
      </c>
      <c r="R230" s="19">
        <v>1</v>
      </c>
      <c r="S230" s="19">
        <v>5</v>
      </c>
      <c r="T230" s="19">
        <v>2</v>
      </c>
      <c r="U230" s="19">
        <v>5</v>
      </c>
      <c r="V230" s="19">
        <v>2</v>
      </c>
      <c r="W230" s="19">
        <v>5</v>
      </c>
      <c r="X230" s="19">
        <v>1</v>
      </c>
      <c r="Y230" s="19">
        <v>5</v>
      </c>
      <c r="Z230" s="19">
        <v>5</v>
      </c>
      <c r="AA230" s="20">
        <v>2</v>
      </c>
      <c r="AB230">
        <v>11</v>
      </c>
      <c r="AC230">
        <v>6</v>
      </c>
      <c r="AD230">
        <v>10</v>
      </c>
      <c r="AE230">
        <v>4</v>
      </c>
      <c r="AF230">
        <v>5</v>
      </c>
      <c r="AG230">
        <v>6</v>
      </c>
      <c r="AH230">
        <v>4</v>
      </c>
      <c r="AI230">
        <v>3</v>
      </c>
      <c r="AJ230">
        <v>5</v>
      </c>
      <c r="AK230">
        <v>7</v>
      </c>
      <c r="AL230">
        <v>3</v>
      </c>
      <c r="AM230">
        <v>10</v>
      </c>
      <c r="AN230">
        <v>5</v>
      </c>
      <c r="AO230">
        <v>3</v>
      </c>
      <c r="AP230">
        <v>4</v>
      </c>
      <c r="AQ230">
        <v>5</v>
      </c>
      <c r="AR230">
        <v>8</v>
      </c>
      <c r="AS230">
        <v>7</v>
      </c>
      <c r="AT230">
        <v>6</v>
      </c>
      <c r="AU230">
        <v>3</v>
      </c>
      <c r="AV230">
        <v>4</v>
      </c>
      <c r="AW230">
        <v>4</v>
      </c>
      <c r="AX230">
        <v>3</v>
      </c>
      <c r="AY230">
        <v>18</v>
      </c>
      <c r="AZ230">
        <v>21</v>
      </c>
      <c r="BA230">
        <v>7</v>
      </c>
      <c r="BB230">
        <v>14</v>
      </c>
      <c r="BC230">
        <v>16</v>
      </c>
      <c r="BD230">
        <v>5</v>
      </c>
      <c r="BE230">
        <v>8</v>
      </c>
      <c r="BF230">
        <v>17</v>
      </c>
      <c r="BG230">
        <v>9</v>
      </c>
      <c r="BH230">
        <v>12</v>
      </c>
      <c r="BI230">
        <v>1</v>
      </c>
      <c r="BJ230">
        <v>4</v>
      </c>
      <c r="BK230">
        <v>15</v>
      </c>
      <c r="BL230">
        <v>22</v>
      </c>
      <c r="BM230">
        <v>13</v>
      </c>
      <c r="BN230">
        <v>2</v>
      </c>
      <c r="BO230">
        <v>10</v>
      </c>
      <c r="BP230">
        <v>20</v>
      </c>
      <c r="BQ230">
        <v>11</v>
      </c>
      <c r="BR230">
        <v>19</v>
      </c>
      <c r="BS230">
        <v>6</v>
      </c>
      <c r="BT230" s="7">
        <v>40</v>
      </c>
    </row>
    <row r="231" spans="1:72">
      <c r="A231">
        <v>10168</v>
      </c>
      <c r="B231">
        <v>0</v>
      </c>
      <c r="C231">
        <v>1976</v>
      </c>
      <c r="D231" s="2">
        <v>43402.975439814814</v>
      </c>
      <c r="E231" t="s">
        <v>117</v>
      </c>
      <c r="F231" s="18">
        <v>3</v>
      </c>
      <c r="G231" s="19">
        <v>2</v>
      </c>
      <c r="H231" s="19">
        <v>3</v>
      </c>
      <c r="I231" s="19">
        <v>4</v>
      </c>
      <c r="J231" s="19">
        <v>1</v>
      </c>
      <c r="K231" s="19">
        <v>4</v>
      </c>
      <c r="L231" s="19">
        <v>1</v>
      </c>
      <c r="M231" s="19">
        <v>1</v>
      </c>
      <c r="N231" s="19">
        <v>4</v>
      </c>
      <c r="O231" s="19">
        <v>4</v>
      </c>
      <c r="P231" s="19">
        <v>2</v>
      </c>
      <c r="Q231" s="19">
        <v>4</v>
      </c>
      <c r="R231" s="19">
        <v>3</v>
      </c>
      <c r="S231" s="19">
        <v>3</v>
      </c>
      <c r="T231" s="19">
        <v>3</v>
      </c>
      <c r="U231" s="19">
        <v>3</v>
      </c>
      <c r="V231" s="19">
        <v>3</v>
      </c>
      <c r="W231" s="19">
        <v>3</v>
      </c>
      <c r="X231" s="19">
        <v>3</v>
      </c>
      <c r="Y231" s="19">
        <v>3</v>
      </c>
      <c r="Z231" s="19">
        <v>3</v>
      </c>
      <c r="AA231" s="20">
        <v>1</v>
      </c>
      <c r="AB231">
        <v>6</v>
      </c>
      <c r="AC231">
        <v>14</v>
      </c>
      <c r="AD231">
        <v>22</v>
      </c>
      <c r="AE231">
        <v>6</v>
      </c>
      <c r="AF231">
        <v>8</v>
      </c>
      <c r="AG231">
        <v>7</v>
      </c>
      <c r="AH231">
        <v>7</v>
      </c>
      <c r="AI231">
        <v>4</v>
      </c>
      <c r="AJ231">
        <v>8</v>
      </c>
      <c r="AK231">
        <v>3</v>
      </c>
      <c r="AL231">
        <v>6</v>
      </c>
      <c r="AM231">
        <v>8</v>
      </c>
      <c r="AN231">
        <v>8</v>
      </c>
      <c r="AO231">
        <v>2</v>
      </c>
      <c r="AP231">
        <v>3</v>
      </c>
      <c r="AQ231">
        <v>5</v>
      </c>
      <c r="AR231">
        <v>5</v>
      </c>
      <c r="AS231">
        <v>11</v>
      </c>
      <c r="AT231">
        <v>18</v>
      </c>
      <c r="AU231">
        <v>4</v>
      </c>
      <c r="AV231">
        <v>9</v>
      </c>
      <c r="AW231">
        <v>4</v>
      </c>
      <c r="AX231">
        <v>3</v>
      </c>
      <c r="AY231">
        <v>8</v>
      </c>
      <c r="AZ231">
        <v>20</v>
      </c>
      <c r="BA231">
        <v>18</v>
      </c>
      <c r="BB231">
        <v>10</v>
      </c>
      <c r="BC231">
        <v>12</v>
      </c>
      <c r="BD231">
        <v>11</v>
      </c>
      <c r="BE231">
        <v>17</v>
      </c>
      <c r="BF231">
        <v>15</v>
      </c>
      <c r="BG231">
        <v>16</v>
      </c>
      <c r="BH231">
        <v>19</v>
      </c>
      <c r="BI231">
        <v>21</v>
      </c>
      <c r="BJ231">
        <v>4</v>
      </c>
      <c r="BK231">
        <v>7</v>
      </c>
      <c r="BL231">
        <v>13</v>
      </c>
      <c r="BM231">
        <v>6</v>
      </c>
      <c r="BN231">
        <v>9</v>
      </c>
      <c r="BO231">
        <v>1</v>
      </c>
      <c r="BP231">
        <v>5</v>
      </c>
      <c r="BQ231">
        <v>22</v>
      </c>
      <c r="BR231">
        <v>2</v>
      </c>
      <c r="BS231">
        <v>14</v>
      </c>
      <c r="BT231" s="7">
        <v>-23</v>
      </c>
    </row>
    <row r="232" spans="1:72">
      <c r="A232">
        <v>10178</v>
      </c>
      <c r="B232">
        <v>0</v>
      </c>
      <c r="C232">
        <v>1982</v>
      </c>
      <c r="D232" s="2">
        <v>43402.98474537037</v>
      </c>
      <c r="E232" t="s">
        <v>115</v>
      </c>
      <c r="F232" s="18">
        <v>3</v>
      </c>
      <c r="G232" s="19">
        <v>3</v>
      </c>
      <c r="H232" s="19">
        <v>3</v>
      </c>
      <c r="I232" s="19">
        <v>3</v>
      </c>
      <c r="J232" s="19">
        <v>3</v>
      </c>
      <c r="K232" s="19">
        <v>3</v>
      </c>
      <c r="L232" s="19">
        <v>3</v>
      </c>
      <c r="M232" s="19">
        <v>3</v>
      </c>
      <c r="N232" s="19">
        <v>4</v>
      </c>
      <c r="O232" s="19">
        <v>3</v>
      </c>
      <c r="P232" s="19">
        <v>3</v>
      </c>
      <c r="Q232" s="19">
        <v>4</v>
      </c>
      <c r="R232" s="19">
        <v>3</v>
      </c>
      <c r="S232" s="19">
        <v>3</v>
      </c>
      <c r="T232" s="19">
        <v>2</v>
      </c>
      <c r="U232" s="19">
        <v>3</v>
      </c>
      <c r="V232" s="19">
        <v>4</v>
      </c>
      <c r="W232" s="19">
        <v>3</v>
      </c>
      <c r="X232" s="19">
        <v>3</v>
      </c>
      <c r="Y232" s="19">
        <v>4</v>
      </c>
      <c r="Z232" s="19">
        <v>4</v>
      </c>
      <c r="AA232" s="20">
        <v>4</v>
      </c>
      <c r="AB232">
        <v>4</v>
      </c>
      <c r="AC232">
        <v>8</v>
      </c>
      <c r="AD232">
        <v>11</v>
      </c>
      <c r="AE232">
        <v>8</v>
      </c>
      <c r="AF232">
        <v>9</v>
      </c>
      <c r="AG232">
        <v>6</v>
      </c>
      <c r="AH232">
        <v>3</v>
      </c>
      <c r="AI232">
        <v>4</v>
      </c>
      <c r="AJ232">
        <v>12</v>
      </c>
      <c r="AK232">
        <v>5</v>
      </c>
      <c r="AL232">
        <v>9</v>
      </c>
      <c r="AM232">
        <v>6</v>
      </c>
      <c r="AN232">
        <v>6</v>
      </c>
      <c r="AO232">
        <v>5</v>
      </c>
      <c r="AP232">
        <v>9</v>
      </c>
      <c r="AQ232">
        <v>6</v>
      </c>
      <c r="AR232">
        <v>6</v>
      </c>
      <c r="AS232">
        <v>8</v>
      </c>
      <c r="AT232">
        <v>9</v>
      </c>
      <c r="AU232">
        <v>6</v>
      </c>
      <c r="AV232">
        <v>4</v>
      </c>
      <c r="AW232">
        <v>6</v>
      </c>
      <c r="AX232">
        <v>9</v>
      </c>
      <c r="AY232">
        <v>6</v>
      </c>
      <c r="AZ232">
        <v>4</v>
      </c>
      <c r="BA232">
        <v>3</v>
      </c>
      <c r="BB232">
        <v>5</v>
      </c>
      <c r="BC232">
        <v>13</v>
      </c>
      <c r="BD232">
        <v>22</v>
      </c>
      <c r="BE232">
        <v>21</v>
      </c>
      <c r="BF232">
        <v>10</v>
      </c>
      <c r="BG232">
        <v>19</v>
      </c>
      <c r="BH232">
        <v>2</v>
      </c>
      <c r="BI232">
        <v>16</v>
      </c>
      <c r="BJ232">
        <v>17</v>
      </c>
      <c r="BK232">
        <v>8</v>
      </c>
      <c r="BL232">
        <v>20</v>
      </c>
      <c r="BM232">
        <v>12</v>
      </c>
      <c r="BN232">
        <v>7</v>
      </c>
      <c r="BO232">
        <v>1</v>
      </c>
      <c r="BP232">
        <v>15</v>
      </c>
      <c r="BQ232">
        <v>18</v>
      </c>
      <c r="BR232">
        <v>14</v>
      </c>
      <c r="BS232">
        <v>11</v>
      </c>
      <c r="BT232" s="7">
        <v>-19</v>
      </c>
    </row>
    <row r="233" spans="1:72">
      <c r="A233">
        <v>10181</v>
      </c>
      <c r="B233">
        <v>1</v>
      </c>
      <c r="C233">
        <v>1993</v>
      </c>
      <c r="D233" s="2">
        <v>43403.00513888889</v>
      </c>
      <c r="E233" t="s">
        <v>145</v>
      </c>
      <c r="F233" s="18">
        <v>2</v>
      </c>
      <c r="G233" s="19">
        <v>4</v>
      </c>
      <c r="H233" s="19">
        <v>3</v>
      </c>
      <c r="I233" s="19">
        <v>3</v>
      </c>
      <c r="J233" s="19">
        <v>3</v>
      </c>
      <c r="K233" s="19">
        <v>4</v>
      </c>
      <c r="L233" s="19">
        <v>1</v>
      </c>
      <c r="M233" s="19">
        <v>1</v>
      </c>
      <c r="N233" s="19">
        <v>1</v>
      </c>
      <c r="O233" s="19">
        <v>2</v>
      </c>
      <c r="P233" s="19">
        <v>1</v>
      </c>
      <c r="Q233" s="19">
        <v>4</v>
      </c>
      <c r="R233" s="19">
        <v>1</v>
      </c>
      <c r="S233" s="19">
        <v>3</v>
      </c>
      <c r="T233" s="19">
        <v>1</v>
      </c>
      <c r="U233" s="19">
        <v>3</v>
      </c>
      <c r="V233" s="19">
        <v>1</v>
      </c>
      <c r="W233" s="19">
        <v>2</v>
      </c>
      <c r="X233" s="19">
        <v>2</v>
      </c>
      <c r="Y233" s="19">
        <v>5</v>
      </c>
      <c r="Z233" s="19">
        <v>5</v>
      </c>
      <c r="AA233" s="20">
        <v>3</v>
      </c>
      <c r="AB233">
        <v>3</v>
      </c>
      <c r="AC233">
        <v>5</v>
      </c>
      <c r="AD233">
        <v>7</v>
      </c>
      <c r="AE233">
        <v>4</v>
      </c>
      <c r="AF233">
        <v>13</v>
      </c>
      <c r="AG233">
        <v>6</v>
      </c>
      <c r="AH233">
        <v>3</v>
      </c>
      <c r="AI233">
        <v>8</v>
      </c>
      <c r="AJ233">
        <v>4</v>
      </c>
      <c r="AK233">
        <v>15</v>
      </c>
      <c r="AL233">
        <v>4</v>
      </c>
      <c r="AM233">
        <v>6</v>
      </c>
      <c r="AN233">
        <v>4</v>
      </c>
      <c r="AO233">
        <v>5</v>
      </c>
      <c r="AP233">
        <v>3</v>
      </c>
      <c r="AQ233">
        <v>3</v>
      </c>
      <c r="AR233">
        <v>6</v>
      </c>
      <c r="AS233">
        <v>6</v>
      </c>
      <c r="AT233">
        <v>4</v>
      </c>
      <c r="AU233">
        <v>3</v>
      </c>
      <c r="AV233">
        <v>3</v>
      </c>
      <c r="AW233">
        <v>3</v>
      </c>
      <c r="AX233">
        <v>22</v>
      </c>
      <c r="AY233">
        <v>7</v>
      </c>
      <c r="AZ233">
        <v>16</v>
      </c>
      <c r="BA233">
        <v>21</v>
      </c>
      <c r="BB233">
        <v>6</v>
      </c>
      <c r="BC233">
        <v>14</v>
      </c>
      <c r="BD233">
        <v>17</v>
      </c>
      <c r="BE233">
        <v>15</v>
      </c>
      <c r="BF233">
        <v>9</v>
      </c>
      <c r="BG233">
        <v>12</v>
      </c>
      <c r="BH233">
        <v>2</v>
      </c>
      <c r="BI233">
        <v>11</v>
      </c>
      <c r="BJ233">
        <v>19</v>
      </c>
      <c r="BK233">
        <v>8</v>
      </c>
      <c r="BL233">
        <v>3</v>
      </c>
      <c r="BM233">
        <v>13</v>
      </c>
      <c r="BN233">
        <v>1</v>
      </c>
      <c r="BO233">
        <v>10</v>
      </c>
      <c r="BP233">
        <v>20</v>
      </c>
      <c r="BQ233">
        <v>4</v>
      </c>
      <c r="BR233">
        <v>5</v>
      </c>
      <c r="BS233">
        <v>18</v>
      </c>
      <c r="BT233" s="7">
        <v>-12</v>
      </c>
    </row>
    <row r="234" spans="1:72">
      <c r="A234">
        <v>10202</v>
      </c>
      <c r="B234">
        <v>0</v>
      </c>
      <c r="C234">
        <v>1997</v>
      </c>
      <c r="D234" s="2">
        <v>43403.274907407409</v>
      </c>
      <c r="E234" t="s">
        <v>117</v>
      </c>
      <c r="F234" s="18">
        <v>5</v>
      </c>
      <c r="G234" s="19">
        <v>4</v>
      </c>
      <c r="H234" s="19">
        <v>2</v>
      </c>
      <c r="I234" s="19">
        <v>5</v>
      </c>
      <c r="J234" s="19">
        <v>1</v>
      </c>
      <c r="K234" s="19">
        <v>5</v>
      </c>
      <c r="L234" s="19">
        <v>3</v>
      </c>
      <c r="M234" s="19">
        <v>2</v>
      </c>
      <c r="N234" s="19">
        <v>4</v>
      </c>
      <c r="O234" s="19">
        <v>1</v>
      </c>
      <c r="P234" s="19">
        <v>4</v>
      </c>
      <c r="Q234" s="19">
        <v>2</v>
      </c>
      <c r="R234" s="19">
        <v>2</v>
      </c>
      <c r="S234" s="19">
        <v>5</v>
      </c>
      <c r="T234" s="19">
        <v>5</v>
      </c>
      <c r="U234" s="19">
        <v>5</v>
      </c>
      <c r="V234" s="19">
        <v>5</v>
      </c>
      <c r="W234" s="19">
        <v>5</v>
      </c>
      <c r="X234" s="19">
        <v>4</v>
      </c>
      <c r="Y234" s="19">
        <v>1</v>
      </c>
      <c r="Z234" s="19">
        <v>5</v>
      </c>
      <c r="AA234" s="20">
        <v>2</v>
      </c>
      <c r="AB234">
        <v>12</v>
      </c>
      <c r="AC234">
        <v>8</v>
      </c>
      <c r="AD234">
        <v>10</v>
      </c>
      <c r="AE234">
        <v>8</v>
      </c>
      <c r="AF234">
        <v>6</v>
      </c>
      <c r="AG234">
        <v>8</v>
      </c>
      <c r="AH234">
        <v>4</v>
      </c>
      <c r="AI234">
        <v>9</v>
      </c>
      <c r="AJ234">
        <v>5</v>
      </c>
      <c r="AK234">
        <v>12</v>
      </c>
      <c r="AL234">
        <v>6</v>
      </c>
      <c r="AM234">
        <v>7</v>
      </c>
      <c r="AN234">
        <v>4</v>
      </c>
      <c r="AO234">
        <v>3</v>
      </c>
      <c r="AP234">
        <v>3</v>
      </c>
      <c r="AQ234">
        <v>6</v>
      </c>
      <c r="AR234">
        <v>3</v>
      </c>
      <c r="AS234">
        <v>6</v>
      </c>
      <c r="AT234">
        <v>11</v>
      </c>
      <c r="AU234">
        <v>3</v>
      </c>
      <c r="AV234">
        <v>8</v>
      </c>
      <c r="AW234">
        <v>12</v>
      </c>
      <c r="AX234">
        <v>10</v>
      </c>
      <c r="AY234">
        <v>18</v>
      </c>
      <c r="AZ234">
        <v>13</v>
      </c>
      <c r="BA234">
        <v>11</v>
      </c>
      <c r="BB234">
        <v>2</v>
      </c>
      <c r="BC234">
        <v>12</v>
      </c>
      <c r="BD234">
        <v>16</v>
      </c>
      <c r="BE234">
        <v>5</v>
      </c>
      <c r="BF234">
        <v>22</v>
      </c>
      <c r="BG234">
        <v>19</v>
      </c>
      <c r="BH234">
        <v>14</v>
      </c>
      <c r="BI234">
        <v>15</v>
      </c>
      <c r="BJ234">
        <v>8</v>
      </c>
      <c r="BK234">
        <v>6</v>
      </c>
      <c r="BL234">
        <v>7</v>
      </c>
      <c r="BM234">
        <v>3</v>
      </c>
      <c r="BN234">
        <v>4</v>
      </c>
      <c r="BO234">
        <v>21</v>
      </c>
      <c r="BP234">
        <v>20</v>
      </c>
      <c r="BQ234">
        <v>17</v>
      </c>
      <c r="BR234">
        <v>9</v>
      </c>
      <c r="BS234">
        <v>1</v>
      </c>
      <c r="BT234" s="7">
        <v>44</v>
      </c>
    </row>
    <row r="235" spans="1:72">
      <c r="A235">
        <v>10206</v>
      </c>
      <c r="B235">
        <v>0</v>
      </c>
      <c r="C235">
        <v>1997</v>
      </c>
      <c r="D235" s="2">
        <v>43403.298472222225</v>
      </c>
      <c r="E235" t="s">
        <v>193</v>
      </c>
      <c r="F235" s="18">
        <v>3</v>
      </c>
      <c r="G235" s="19">
        <v>3</v>
      </c>
      <c r="H235" s="19">
        <v>1</v>
      </c>
      <c r="I235" s="19">
        <v>5</v>
      </c>
      <c r="J235" s="19">
        <v>2</v>
      </c>
      <c r="K235" s="19">
        <v>4</v>
      </c>
      <c r="L235" s="19">
        <v>2</v>
      </c>
      <c r="M235" s="19">
        <v>1</v>
      </c>
      <c r="N235" s="19">
        <v>4</v>
      </c>
      <c r="O235" s="19">
        <v>4</v>
      </c>
      <c r="P235" s="19">
        <v>2</v>
      </c>
      <c r="Q235" s="19">
        <v>4</v>
      </c>
      <c r="R235" s="19">
        <v>2</v>
      </c>
      <c r="S235" s="19">
        <v>5</v>
      </c>
      <c r="T235" s="19">
        <v>4</v>
      </c>
      <c r="U235" s="19">
        <v>4</v>
      </c>
      <c r="V235" s="19">
        <v>5</v>
      </c>
      <c r="W235" s="19">
        <v>5</v>
      </c>
      <c r="X235" s="19">
        <v>3</v>
      </c>
      <c r="Y235" s="19">
        <v>4</v>
      </c>
      <c r="Z235" s="19">
        <v>3</v>
      </c>
      <c r="AA235" s="20">
        <v>3</v>
      </c>
      <c r="AB235">
        <v>13</v>
      </c>
      <c r="AC235">
        <v>6</v>
      </c>
      <c r="AD235">
        <v>6</v>
      </c>
      <c r="AE235">
        <v>5</v>
      </c>
      <c r="AF235">
        <v>4</v>
      </c>
      <c r="AG235">
        <v>3</v>
      </c>
      <c r="AH235">
        <v>6</v>
      </c>
      <c r="AI235">
        <v>3</v>
      </c>
      <c r="AJ235">
        <v>4</v>
      </c>
      <c r="AK235">
        <v>6</v>
      </c>
      <c r="AL235">
        <v>10</v>
      </c>
      <c r="AM235">
        <v>3</v>
      </c>
      <c r="AN235">
        <v>6</v>
      </c>
      <c r="AO235">
        <v>3</v>
      </c>
      <c r="AP235">
        <v>9</v>
      </c>
      <c r="AQ235">
        <v>8</v>
      </c>
      <c r="AR235">
        <v>3</v>
      </c>
      <c r="AS235">
        <v>3</v>
      </c>
      <c r="AT235">
        <v>7</v>
      </c>
      <c r="AU235">
        <v>5</v>
      </c>
      <c r="AV235">
        <v>5</v>
      </c>
      <c r="AW235">
        <v>5</v>
      </c>
      <c r="AX235">
        <v>2</v>
      </c>
      <c r="AY235">
        <v>5</v>
      </c>
      <c r="AZ235">
        <v>18</v>
      </c>
      <c r="BA235">
        <v>10</v>
      </c>
      <c r="BB235">
        <v>16</v>
      </c>
      <c r="BC235">
        <v>9</v>
      </c>
      <c r="BD235">
        <v>22</v>
      </c>
      <c r="BE235">
        <v>8</v>
      </c>
      <c r="BF235">
        <v>7</v>
      </c>
      <c r="BG235">
        <v>4</v>
      </c>
      <c r="BH235">
        <v>21</v>
      </c>
      <c r="BI235">
        <v>6</v>
      </c>
      <c r="BJ235">
        <v>11</v>
      </c>
      <c r="BK235">
        <v>13</v>
      </c>
      <c r="BL235">
        <v>14</v>
      </c>
      <c r="BM235">
        <v>17</v>
      </c>
      <c r="BN235">
        <v>19</v>
      </c>
      <c r="BO235">
        <v>20</v>
      </c>
      <c r="BP235">
        <v>15</v>
      </c>
      <c r="BQ235">
        <v>3</v>
      </c>
      <c r="BR235">
        <v>12</v>
      </c>
      <c r="BS235">
        <v>1</v>
      </c>
      <c r="BT235" s="7">
        <v>-25</v>
      </c>
    </row>
    <row r="236" spans="1:72">
      <c r="A236">
        <v>10211</v>
      </c>
      <c r="B236">
        <v>0</v>
      </c>
      <c r="C236">
        <v>1988</v>
      </c>
      <c r="D236" s="2">
        <v>43403.31653935185</v>
      </c>
      <c r="E236" t="s">
        <v>154</v>
      </c>
      <c r="F236" s="18">
        <v>2</v>
      </c>
      <c r="G236" s="19">
        <v>1</v>
      </c>
      <c r="H236" s="19">
        <v>2</v>
      </c>
      <c r="I236" s="19">
        <v>3</v>
      </c>
      <c r="J236" s="19">
        <v>1</v>
      </c>
      <c r="K236" s="19">
        <v>3</v>
      </c>
      <c r="L236" s="19">
        <v>2</v>
      </c>
      <c r="M236" s="19">
        <v>2</v>
      </c>
      <c r="N236" s="19">
        <v>4</v>
      </c>
      <c r="O236" s="19">
        <v>4</v>
      </c>
      <c r="P236" s="19">
        <v>2</v>
      </c>
      <c r="Q236" s="19">
        <v>2</v>
      </c>
      <c r="R236" s="19">
        <v>4</v>
      </c>
      <c r="S236" s="19">
        <v>5</v>
      </c>
      <c r="T236" s="19">
        <v>3</v>
      </c>
      <c r="U236" s="19">
        <v>4</v>
      </c>
      <c r="V236" s="19">
        <v>3</v>
      </c>
      <c r="W236" s="19">
        <v>5</v>
      </c>
      <c r="X236" s="19">
        <v>4</v>
      </c>
      <c r="Y236" s="19">
        <v>2</v>
      </c>
      <c r="Z236" s="19">
        <v>4</v>
      </c>
      <c r="AA236" s="20">
        <v>1</v>
      </c>
      <c r="AB236">
        <v>4</v>
      </c>
      <c r="AC236">
        <v>7</v>
      </c>
      <c r="AD236">
        <v>26</v>
      </c>
      <c r="AE236">
        <v>6</v>
      </c>
      <c r="AF236">
        <v>7</v>
      </c>
      <c r="AG236">
        <v>9</v>
      </c>
      <c r="AH236">
        <v>5</v>
      </c>
      <c r="AI236">
        <v>5</v>
      </c>
      <c r="AJ236">
        <v>6</v>
      </c>
      <c r="AK236">
        <v>6</v>
      </c>
      <c r="AL236">
        <v>55</v>
      </c>
      <c r="AM236">
        <v>10</v>
      </c>
      <c r="AN236">
        <v>4</v>
      </c>
      <c r="AO236">
        <v>3</v>
      </c>
      <c r="AP236">
        <v>8</v>
      </c>
      <c r="AQ236">
        <v>4</v>
      </c>
      <c r="AR236">
        <v>5</v>
      </c>
      <c r="AS236">
        <v>5</v>
      </c>
      <c r="AT236">
        <v>9</v>
      </c>
      <c r="AU236">
        <v>4</v>
      </c>
      <c r="AV236">
        <v>4</v>
      </c>
      <c r="AW236">
        <v>4</v>
      </c>
      <c r="AX236">
        <v>16</v>
      </c>
      <c r="AY236">
        <v>3</v>
      </c>
      <c r="AZ236">
        <v>20</v>
      </c>
      <c r="BA236">
        <v>14</v>
      </c>
      <c r="BB236">
        <v>10</v>
      </c>
      <c r="BC236">
        <v>13</v>
      </c>
      <c r="BD236">
        <v>5</v>
      </c>
      <c r="BE236">
        <v>17</v>
      </c>
      <c r="BF236">
        <v>19</v>
      </c>
      <c r="BG236">
        <v>18</v>
      </c>
      <c r="BH236">
        <v>11</v>
      </c>
      <c r="BI236">
        <v>4</v>
      </c>
      <c r="BJ236">
        <v>12</v>
      </c>
      <c r="BK236">
        <v>22</v>
      </c>
      <c r="BL236">
        <v>9</v>
      </c>
      <c r="BM236">
        <v>21</v>
      </c>
      <c r="BN236">
        <v>2</v>
      </c>
      <c r="BO236">
        <v>8</v>
      </c>
      <c r="BP236">
        <v>1</v>
      </c>
      <c r="BQ236">
        <v>6</v>
      </c>
      <c r="BR236">
        <v>7</v>
      </c>
      <c r="BS236">
        <v>15</v>
      </c>
      <c r="BT236" s="7">
        <v>-16</v>
      </c>
    </row>
    <row r="237" spans="1:72">
      <c r="A237">
        <v>10214</v>
      </c>
      <c r="B237">
        <v>0</v>
      </c>
      <c r="C237">
        <v>1996</v>
      </c>
      <c r="D237" s="2">
        <v>43403.324386574073</v>
      </c>
      <c r="E237" t="s">
        <v>122</v>
      </c>
      <c r="F237" s="18">
        <v>3</v>
      </c>
      <c r="G237" s="19">
        <v>4</v>
      </c>
      <c r="H237" s="19">
        <v>1</v>
      </c>
      <c r="I237" s="19">
        <v>5</v>
      </c>
      <c r="J237" s="19">
        <v>2</v>
      </c>
      <c r="K237" s="19">
        <v>3</v>
      </c>
      <c r="L237" s="19">
        <v>1</v>
      </c>
      <c r="M237" s="19">
        <v>2</v>
      </c>
      <c r="N237" s="19">
        <v>2</v>
      </c>
      <c r="O237" s="19">
        <v>3</v>
      </c>
      <c r="P237" s="19">
        <v>4</v>
      </c>
      <c r="Q237" s="19">
        <v>1</v>
      </c>
      <c r="R237" s="19">
        <v>4</v>
      </c>
      <c r="S237" s="19">
        <v>5</v>
      </c>
      <c r="T237" s="19">
        <v>2</v>
      </c>
      <c r="U237" s="19">
        <v>4</v>
      </c>
      <c r="V237" s="19">
        <v>5</v>
      </c>
      <c r="W237" s="19">
        <v>4</v>
      </c>
      <c r="X237" s="19">
        <v>4</v>
      </c>
      <c r="Y237" s="19">
        <v>5</v>
      </c>
      <c r="Z237" s="19">
        <v>2</v>
      </c>
      <c r="AA237" s="20">
        <v>2</v>
      </c>
      <c r="AB237">
        <v>11</v>
      </c>
      <c r="AC237">
        <v>9</v>
      </c>
      <c r="AD237">
        <v>9</v>
      </c>
      <c r="AE237">
        <v>5</v>
      </c>
      <c r="AF237">
        <v>7</v>
      </c>
      <c r="AG237">
        <v>13</v>
      </c>
      <c r="AH237">
        <v>6</v>
      </c>
      <c r="AI237">
        <v>6</v>
      </c>
      <c r="AJ237">
        <v>5</v>
      </c>
      <c r="AK237">
        <v>6</v>
      </c>
      <c r="AL237">
        <v>7</v>
      </c>
      <c r="AM237">
        <v>445</v>
      </c>
      <c r="AN237">
        <v>116</v>
      </c>
      <c r="AO237">
        <v>3</v>
      </c>
      <c r="AP237">
        <v>12</v>
      </c>
      <c r="AQ237">
        <v>5</v>
      </c>
      <c r="AR237">
        <v>6</v>
      </c>
      <c r="AS237">
        <v>4</v>
      </c>
      <c r="AT237">
        <v>8</v>
      </c>
      <c r="AU237">
        <v>6</v>
      </c>
      <c r="AV237">
        <v>6</v>
      </c>
      <c r="AW237">
        <v>4</v>
      </c>
      <c r="AX237">
        <v>13</v>
      </c>
      <c r="AY237">
        <v>1</v>
      </c>
      <c r="AZ237">
        <v>4</v>
      </c>
      <c r="BA237">
        <v>21</v>
      </c>
      <c r="BB237">
        <v>2</v>
      </c>
      <c r="BC237">
        <v>14</v>
      </c>
      <c r="BD237">
        <v>3</v>
      </c>
      <c r="BE237">
        <v>17</v>
      </c>
      <c r="BF237">
        <v>16</v>
      </c>
      <c r="BG237">
        <v>9</v>
      </c>
      <c r="BH237">
        <v>22</v>
      </c>
      <c r="BI237">
        <v>8</v>
      </c>
      <c r="BJ237">
        <v>19</v>
      </c>
      <c r="BK237">
        <v>11</v>
      </c>
      <c r="BL237">
        <v>5</v>
      </c>
      <c r="BM237">
        <v>12</v>
      </c>
      <c r="BN237">
        <v>6</v>
      </c>
      <c r="BO237">
        <v>15</v>
      </c>
      <c r="BP237">
        <v>20</v>
      </c>
      <c r="BQ237">
        <v>7</v>
      </c>
      <c r="BR237">
        <v>18</v>
      </c>
      <c r="BS237">
        <v>10</v>
      </c>
      <c r="BT237" s="7">
        <v>23</v>
      </c>
    </row>
    <row r="238" spans="1:72">
      <c r="A238">
        <v>10219</v>
      </c>
      <c r="B238">
        <v>0</v>
      </c>
      <c r="C238">
        <v>1972</v>
      </c>
      <c r="D238" s="2">
        <v>43403.324826388889</v>
      </c>
      <c r="E238" t="s">
        <v>194</v>
      </c>
      <c r="F238" s="18">
        <v>2</v>
      </c>
      <c r="G238" s="19">
        <v>2</v>
      </c>
      <c r="H238" s="19">
        <v>1</v>
      </c>
      <c r="I238" s="19">
        <v>4</v>
      </c>
      <c r="J238" s="19">
        <v>1</v>
      </c>
      <c r="K238" s="19">
        <v>4</v>
      </c>
      <c r="L238" s="19">
        <v>1</v>
      </c>
      <c r="M238" s="19">
        <v>1</v>
      </c>
      <c r="N238" s="19">
        <v>2</v>
      </c>
      <c r="O238" s="19">
        <v>1</v>
      </c>
      <c r="P238" s="19">
        <v>2</v>
      </c>
      <c r="Q238" s="19">
        <v>4</v>
      </c>
      <c r="R238" s="19">
        <v>2</v>
      </c>
      <c r="S238" s="19">
        <v>4</v>
      </c>
      <c r="T238" s="19">
        <v>2</v>
      </c>
      <c r="U238" s="19">
        <v>2</v>
      </c>
      <c r="V238" s="19">
        <v>2</v>
      </c>
      <c r="W238" s="19">
        <v>4</v>
      </c>
      <c r="X238" s="19">
        <v>2</v>
      </c>
      <c r="Y238" s="19">
        <v>4</v>
      </c>
      <c r="Z238" s="19">
        <v>4</v>
      </c>
      <c r="AA238" s="20">
        <v>2</v>
      </c>
      <c r="AB238">
        <v>3</v>
      </c>
      <c r="AC238">
        <v>5</v>
      </c>
      <c r="AD238">
        <v>11</v>
      </c>
      <c r="AE238">
        <v>8</v>
      </c>
      <c r="AF238">
        <v>7</v>
      </c>
      <c r="AG238">
        <v>4</v>
      </c>
      <c r="AH238">
        <v>2</v>
      </c>
      <c r="AI238">
        <v>4</v>
      </c>
      <c r="AJ238">
        <v>2</v>
      </c>
      <c r="AK238">
        <v>3</v>
      </c>
      <c r="AL238">
        <v>4</v>
      </c>
      <c r="AM238">
        <v>5</v>
      </c>
      <c r="AN238">
        <v>2</v>
      </c>
      <c r="AO238">
        <v>4</v>
      </c>
      <c r="AP238">
        <v>5</v>
      </c>
      <c r="AQ238">
        <v>3</v>
      </c>
      <c r="AR238">
        <v>2</v>
      </c>
      <c r="AS238">
        <v>4</v>
      </c>
      <c r="AT238">
        <v>5</v>
      </c>
      <c r="AU238">
        <v>4</v>
      </c>
      <c r="AV238">
        <v>2</v>
      </c>
      <c r="AW238">
        <v>2</v>
      </c>
      <c r="AX238">
        <v>22</v>
      </c>
      <c r="AY238">
        <v>8</v>
      </c>
      <c r="AZ238">
        <v>1</v>
      </c>
      <c r="BA238">
        <v>14</v>
      </c>
      <c r="BB238">
        <v>16</v>
      </c>
      <c r="BC238">
        <v>17</v>
      </c>
      <c r="BD238">
        <v>13</v>
      </c>
      <c r="BE238">
        <v>11</v>
      </c>
      <c r="BF238">
        <v>18</v>
      </c>
      <c r="BG238">
        <v>12</v>
      </c>
      <c r="BH238">
        <v>4</v>
      </c>
      <c r="BI238">
        <v>3</v>
      </c>
      <c r="BJ238">
        <v>20</v>
      </c>
      <c r="BK238">
        <v>5</v>
      </c>
      <c r="BL238">
        <v>2</v>
      </c>
      <c r="BM238">
        <v>19</v>
      </c>
      <c r="BN238">
        <v>21</v>
      </c>
      <c r="BO238">
        <v>9</v>
      </c>
      <c r="BP238">
        <v>7</v>
      </c>
      <c r="BQ238">
        <v>6</v>
      </c>
      <c r="BR238">
        <v>10</v>
      </c>
      <c r="BS238">
        <v>15</v>
      </c>
      <c r="BT238" s="7">
        <v>-27</v>
      </c>
    </row>
    <row r="239" spans="1:72">
      <c r="A239">
        <v>10227</v>
      </c>
      <c r="B239">
        <v>0</v>
      </c>
      <c r="C239">
        <v>1996</v>
      </c>
      <c r="D239" s="2">
        <v>43403.341585648152</v>
      </c>
      <c r="E239" t="s">
        <v>122</v>
      </c>
      <c r="F239" s="18">
        <v>2</v>
      </c>
      <c r="G239" s="19">
        <v>2</v>
      </c>
      <c r="H239" s="19">
        <v>1</v>
      </c>
      <c r="I239" s="19">
        <v>2</v>
      </c>
      <c r="J239" s="19">
        <v>4</v>
      </c>
      <c r="K239" s="19">
        <v>3</v>
      </c>
      <c r="L239" s="19">
        <v>1</v>
      </c>
      <c r="M239" s="19">
        <v>1</v>
      </c>
      <c r="N239" s="19">
        <v>2</v>
      </c>
      <c r="O239" s="19">
        <v>2</v>
      </c>
      <c r="P239" s="19">
        <v>1</v>
      </c>
      <c r="Q239" s="19">
        <v>4</v>
      </c>
      <c r="R239" s="19">
        <v>2</v>
      </c>
      <c r="S239" s="19">
        <v>2</v>
      </c>
      <c r="T239" s="19">
        <v>2</v>
      </c>
      <c r="U239" s="19">
        <v>2</v>
      </c>
      <c r="V239" s="19">
        <v>1</v>
      </c>
      <c r="W239" s="19">
        <v>2</v>
      </c>
      <c r="X239" s="19">
        <v>2</v>
      </c>
      <c r="Y239" s="19">
        <v>4</v>
      </c>
      <c r="Z239" s="19">
        <v>4</v>
      </c>
      <c r="AA239" s="20">
        <v>2</v>
      </c>
      <c r="AB239">
        <v>5</v>
      </c>
      <c r="AC239">
        <v>9</v>
      </c>
      <c r="AD239">
        <v>11</v>
      </c>
      <c r="AE239">
        <v>7</v>
      </c>
      <c r="AF239">
        <v>11</v>
      </c>
      <c r="AG239">
        <v>12</v>
      </c>
      <c r="AH239">
        <v>6</v>
      </c>
      <c r="AI239">
        <v>7</v>
      </c>
      <c r="AJ239">
        <v>6</v>
      </c>
      <c r="AK239">
        <v>4</v>
      </c>
      <c r="AL239">
        <v>4</v>
      </c>
      <c r="AM239">
        <v>9</v>
      </c>
      <c r="AN239">
        <v>9</v>
      </c>
      <c r="AO239">
        <v>8</v>
      </c>
      <c r="AP239">
        <v>3</v>
      </c>
      <c r="AQ239">
        <v>2</v>
      </c>
      <c r="AR239">
        <v>5</v>
      </c>
      <c r="AS239">
        <v>4</v>
      </c>
      <c r="AT239">
        <v>7</v>
      </c>
      <c r="AU239">
        <v>6</v>
      </c>
      <c r="AV239">
        <v>5</v>
      </c>
      <c r="AW239">
        <v>13</v>
      </c>
      <c r="AX239">
        <v>12</v>
      </c>
      <c r="AY239">
        <v>16</v>
      </c>
      <c r="AZ239">
        <v>3</v>
      </c>
      <c r="BA239">
        <v>5</v>
      </c>
      <c r="BB239">
        <v>9</v>
      </c>
      <c r="BC239">
        <v>15</v>
      </c>
      <c r="BD239">
        <v>11</v>
      </c>
      <c r="BE239">
        <v>2</v>
      </c>
      <c r="BF239">
        <v>8</v>
      </c>
      <c r="BG239">
        <v>20</v>
      </c>
      <c r="BH239">
        <v>7</v>
      </c>
      <c r="BI239">
        <v>14</v>
      </c>
      <c r="BJ239">
        <v>1</v>
      </c>
      <c r="BK239">
        <v>13</v>
      </c>
      <c r="BL239">
        <v>17</v>
      </c>
      <c r="BM239">
        <v>22</v>
      </c>
      <c r="BN239">
        <v>6</v>
      </c>
      <c r="BO239">
        <v>10</v>
      </c>
      <c r="BP239">
        <v>21</v>
      </c>
      <c r="BQ239">
        <v>4</v>
      </c>
      <c r="BR239">
        <v>18</v>
      </c>
      <c r="BS239">
        <v>19</v>
      </c>
      <c r="BT239" s="7">
        <v>-21</v>
      </c>
    </row>
    <row r="240" spans="1:72">
      <c r="A240">
        <v>10220</v>
      </c>
      <c r="B240">
        <v>0</v>
      </c>
      <c r="C240">
        <v>1986</v>
      </c>
      <c r="D240" s="2">
        <v>43403.343090277776</v>
      </c>
      <c r="E240" t="s">
        <v>195</v>
      </c>
      <c r="F240" s="18">
        <v>5</v>
      </c>
      <c r="G240" s="19">
        <v>4</v>
      </c>
      <c r="H240" s="19">
        <v>4</v>
      </c>
      <c r="I240" s="19">
        <v>5</v>
      </c>
      <c r="J240" s="19">
        <v>1</v>
      </c>
      <c r="K240" s="19">
        <v>2</v>
      </c>
      <c r="L240" s="19">
        <v>3</v>
      </c>
      <c r="M240" s="19">
        <v>2</v>
      </c>
      <c r="N240" s="19">
        <v>4</v>
      </c>
      <c r="O240" s="19">
        <v>4</v>
      </c>
      <c r="P240" s="19">
        <v>4</v>
      </c>
      <c r="Q240" s="19">
        <v>3</v>
      </c>
      <c r="R240" s="19">
        <v>4</v>
      </c>
      <c r="S240" s="19">
        <v>5</v>
      </c>
      <c r="T240" s="19">
        <v>5</v>
      </c>
      <c r="U240" s="19">
        <v>5</v>
      </c>
      <c r="V240" s="19">
        <v>5</v>
      </c>
      <c r="W240" s="19">
        <v>5</v>
      </c>
      <c r="X240" s="19">
        <v>5</v>
      </c>
      <c r="Y240" s="19">
        <v>4</v>
      </c>
      <c r="Z240" s="19">
        <v>3</v>
      </c>
      <c r="AA240" s="20">
        <v>2</v>
      </c>
      <c r="AB240">
        <v>4</v>
      </c>
      <c r="AC240">
        <v>7</v>
      </c>
      <c r="AD240">
        <v>11</v>
      </c>
      <c r="AE240">
        <v>6</v>
      </c>
      <c r="AF240">
        <v>4</v>
      </c>
      <c r="AG240">
        <v>12</v>
      </c>
      <c r="AH240">
        <v>5</v>
      </c>
      <c r="AI240">
        <v>5</v>
      </c>
      <c r="AJ240">
        <v>7</v>
      </c>
      <c r="AK240">
        <v>4</v>
      </c>
      <c r="AL240">
        <v>1355</v>
      </c>
      <c r="AM240">
        <v>7</v>
      </c>
      <c r="AN240">
        <v>5</v>
      </c>
      <c r="AO240">
        <v>2</v>
      </c>
      <c r="AP240">
        <v>3</v>
      </c>
      <c r="AQ240">
        <v>3</v>
      </c>
      <c r="AR240">
        <v>3</v>
      </c>
      <c r="AS240">
        <v>4</v>
      </c>
      <c r="AT240">
        <v>4</v>
      </c>
      <c r="AU240">
        <v>5</v>
      </c>
      <c r="AV240">
        <v>15</v>
      </c>
      <c r="AW240">
        <v>5</v>
      </c>
      <c r="AX240">
        <v>17</v>
      </c>
      <c r="AY240">
        <v>22</v>
      </c>
      <c r="AZ240">
        <v>21</v>
      </c>
      <c r="BA240">
        <v>16</v>
      </c>
      <c r="BB240">
        <v>7</v>
      </c>
      <c r="BC240">
        <v>19</v>
      </c>
      <c r="BD240">
        <v>4</v>
      </c>
      <c r="BE240">
        <v>15</v>
      </c>
      <c r="BF240">
        <v>2</v>
      </c>
      <c r="BG240">
        <v>20</v>
      </c>
      <c r="BH240">
        <v>1</v>
      </c>
      <c r="BI240">
        <v>13</v>
      </c>
      <c r="BJ240">
        <v>8</v>
      </c>
      <c r="BK240">
        <v>5</v>
      </c>
      <c r="BL240">
        <v>12</v>
      </c>
      <c r="BM240">
        <v>10</v>
      </c>
      <c r="BN240">
        <v>18</v>
      </c>
      <c r="BO240">
        <v>3</v>
      </c>
      <c r="BP240">
        <v>14</v>
      </c>
      <c r="BQ240">
        <v>9</v>
      </c>
      <c r="BR240">
        <v>6</v>
      </c>
      <c r="BS240">
        <v>11</v>
      </c>
      <c r="BT240" s="7">
        <v>-40</v>
      </c>
    </row>
    <row r="241" spans="1:73">
      <c r="A241">
        <v>10237</v>
      </c>
      <c r="B241">
        <v>0</v>
      </c>
      <c r="C241">
        <v>1997</v>
      </c>
      <c r="D241" s="2">
        <v>43403.358414351853</v>
      </c>
      <c r="E241" t="s">
        <v>146</v>
      </c>
      <c r="F241" s="18">
        <v>5</v>
      </c>
      <c r="G241" s="19">
        <v>5</v>
      </c>
      <c r="H241" s="19">
        <v>5</v>
      </c>
      <c r="I241" s="19">
        <v>5</v>
      </c>
      <c r="J241" s="19">
        <v>1</v>
      </c>
      <c r="K241" s="19">
        <v>4</v>
      </c>
      <c r="L241" s="19">
        <v>2</v>
      </c>
      <c r="M241" s="19">
        <v>1</v>
      </c>
      <c r="N241" s="19">
        <v>2</v>
      </c>
      <c r="O241" s="19">
        <v>3</v>
      </c>
      <c r="P241" s="19">
        <v>3</v>
      </c>
      <c r="Q241" s="19">
        <v>1</v>
      </c>
      <c r="R241" s="19">
        <v>4</v>
      </c>
      <c r="S241" s="19">
        <v>5</v>
      </c>
      <c r="T241" s="19">
        <v>5</v>
      </c>
      <c r="U241" s="19">
        <v>5</v>
      </c>
      <c r="V241" s="19">
        <v>4</v>
      </c>
      <c r="W241" s="19">
        <v>5</v>
      </c>
      <c r="X241" s="19">
        <v>5</v>
      </c>
      <c r="Y241" s="19">
        <v>2</v>
      </c>
      <c r="Z241" s="19">
        <v>1</v>
      </c>
      <c r="AA241" s="20">
        <v>1</v>
      </c>
      <c r="AB241">
        <v>5</v>
      </c>
      <c r="AC241">
        <v>6</v>
      </c>
      <c r="AD241">
        <v>18</v>
      </c>
      <c r="AE241">
        <v>5</v>
      </c>
      <c r="AF241">
        <v>5</v>
      </c>
      <c r="AG241">
        <v>7</v>
      </c>
      <c r="AH241">
        <v>6</v>
      </c>
      <c r="AI241">
        <v>7</v>
      </c>
      <c r="AJ241">
        <v>10</v>
      </c>
      <c r="AK241">
        <v>26</v>
      </c>
      <c r="AL241">
        <v>7</v>
      </c>
      <c r="AM241">
        <v>16</v>
      </c>
      <c r="AN241">
        <v>11</v>
      </c>
      <c r="AO241">
        <v>2</v>
      </c>
      <c r="AP241">
        <v>4</v>
      </c>
      <c r="AQ241">
        <v>5</v>
      </c>
      <c r="AR241">
        <v>11</v>
      </c>
      <c r="AS241">
        <v>2</v>
      </c>
      <c r="AT241">
        <v>5</v>
      </c>
      <c r="AU241">
        <v>14</v>
      </c>
      <c r="AV241">
        <v>9</v>
      </c>
      <c r="AW241">
        <v>6</v>
      </c>
      <c r="AX241">
        <v>15</v>
      </c>
      <c r="AY241">
        <v>17</v>
      </c>
      <c r="AZ241">
        <v>10</v>
      </c>
      <c r="BA241">
        <v>19</v>
      </c>
      <c r="BB241">
        <v>16</v>
      </c>
      <c r="BC241">
        <v>18</v>
      </c>
      <c r="BD241">
        <v>12</v>
      </c>
      <c r="BE241">
        <v>4</v>
      </c>
      <c r="BF241">
        <v>9</v>
      </c>
      <c r="BG241">
        <v>1</v>
      </c>
      <c r="BH241">
        <v>13</v>
      </c>
      <c r="BI241">
        <v>7</v>
      </c>
      <c r="BJ241">
        <v>11</v>
      </c>
      <c r="BK241">
        <v>5</v>
      </c>
      <c r="BL241">
        <v>20</v>
      </c>
      <c r="BM241">
        <v>2</v>
      </c>
      <c r="BN241">
        <v>8</v>
      </c>
      <c r="BO241">
        <v>21</v>
      </c>
      <c r="BP241">
        <v>3</v>
      </c>
      <c r="BQ241">
        <v>6</v>
      </c>
      <c r="BR241">
        <v>14</v>
      </c>
      <c r="BS241">
        <v>22</v>
      </c>
      <c r="BT241" s="7">
        <v>4</v>
      </c>
    </row>
    <row r="242" spans="1:73">
      <c r="A242">
        <v>9188</v>
      </c>
      <c r="B242">
        <v>0</v>
      </c>
      <c r="C242">
        <v>1995</v>
      </c>
      <c r="D242" s="2">
        <v>43403.36078703704</v>
      </c>
      <c r="E242" t="s">
        <v>126</v>
      </c>
      <c r="F242" s="18">
        <v>2</v>
      </c>
      <c r="G242" s="19">
        <v>3</v>
      </c>
      <c r="H242" s="19">
        <v>2</v>
      </c>
      <c r="I242" s="19">
        <v>2</v>
      </c>
      <c r="J242" s="19">
        <v>1</v>
      </c>
      <c r="K242" s="19">
        <v>4</v>
      </c>
      <c r="L242" s="19">
        <v>2</v>
      </c>
      <c r="M242" s="19">
        <v>1</v>
      </c>
      <c r="N242" s="19">
        <v>5</v>
      </c>
      <c r="O242" s="19">
        <v>5</v>
      </c>
      <c r="P242" s="19">
        <v>2</v>
      </c>
      <c r="Q242" s="19">
        <v>1</v>
      </c>
      <c r="R242" s="19">
        <v>4</v>
      </c>
      <c r="S242" s="19">
        <v>5</v>
      </c>
      <c r="T242" s="19">
        <v>5</v>
      </c>
      <c r="U242" s="19">
        <v>5</v>
      </c>
      <c r="V242" s="19">
        <v>5</v>
      </c>
      <c r="W242" s="19">
        <v>5</v>
      </c>
      <c r="X242" s="19">
        <v>5</v>
      </c>
      <c r="Y242" s="19">
        <v>2</v>
      </c>
      <c r="Z242" s="19">
        <v>2</v>
      </c>
      <c r="AA242" s="20">
        <v>1</v>
      </c>
      <c r="AB242">
        <v>5</v>
      </c>
      <c r="AC242">
        <v>9</v>
      </c>
      <c r="AD242">
        <v>12</v>
      </c>
      <c r="AE242">
        <v>8</v>
      </c>
      <c r="AF242">
        <v>4</v>
      </c>
      <c r="AG242">
        <v>7</v>
      </c>
      <c r="AH242">
        <v>3</v>
      </c>
      <c r="AI242">
        <v>2</v>
      </c>
      <c r="AJ242">
        <v>4</v>
      </c>
      <c r="AK242">
        <v>2</v>
      </c>
      <c r="AL242">
        <v>3</v>
      </c>
      <c r="AM242">
        <v>8</v>
      </c>
      <c r="AN242">
        <v>5</v>
      </c>
      <c r="AO242">
        <v>2</v>
      </c>
      <c r="AP242">
        <v>3</v>
      </c>
      <c r="AQ242">
        <v>3</v>
      </c>
      <c r="AR242">
        <v>3</v>
      </c>
      <c r="AS242">
        <v>3</v>
      </c>
      <c r="AT242">
        <v>5</v>
      </c>
      <c r="AU242">
        <v>5</v>
      </c>
      <c r="AV242">
        <v>4</v>
      </c>
      <c r="AW242">
        <v>2</v>
      </c>
      <c r="AX242">
        <v>6</v>
      </c>
      <c r="AY242">
        <v>3</v>
      </c>
      <c r="AZ242">
        <v>21</v>
      </c>
      <c r="BA242">
        <v>11</v>
      </c>
      <c r="BB242">
        <v>7</v>
      </c>
      <c r="BC242">
        <v>20</v>
      </c>
      <c r="BD242">
        <v>13</v>
      </c>
      <c r="BE242">
        <v>19</v>
      </c>
      <c r="BF242">
        <v>4</v>
      </c>
      <c r="BG242">
        <v>5</v>
      </c>
      <c r="BH242">
        <v>10</v>
      </c>
      <c r="BI242">
        <v>8</v>
      </c>
      <c r="BJ242">
        <v>9</v>
      </c>
      <c r="BK242">
        <v>16</v>
      </c>
      <c r="BL242">
        <v>17</v>
      </c>
      <c r="BM242">
        <v>12</v>
      </c>
      <c r="BN242">
        <v>18</v>
      </c>
      <c r="BO242">
        <v>2</v>
      </c>
      <c r="BP242">
        <v>1</v>
      </c>
      <c r="BQ242">
        <v>22</v>
      </c>
      <c r="BR242">
        <v>15</v>
      </c>
      <c r="BS242">
        <v>14</v>
      </c>
      <c r="BT242" s="7">
        <v>1</v>
      </c>
    </row>
    <row r="243" spans="1:73">
      <c r="A243">
        <v>9838</v>
      </c>
      <c r="B243">
        <v>0</v>
      </c>
      <c r="C243">
        <v>1994</v>
      </c>
      <c r="D243" s="2">
        <v>43403.364849537036</v>
      </c>
      <c r="E243" t="s">
        <v>122</v>
      </c>
      <c r="F243" s="18">
        <v>3</v>
      </c>
      <c r="G243" s="19">
        <v>4</v>
      </c>
      <c r="H243" s="19">
        <v>4</v>
      </c>
      <c r="I243" s="19">
        <v>5</v>
      </c>
      <c r="J243" s="19">
        <v>1</v>
      </c>
      <c r="K243" s="19">
        <v>1</v>
      </c>
      <c r="L243" s="19">
        <v>1</v>
      </c>
      <c r="M243" s="19">
        <v>1</v>
      </c>
      <c r="N243" s="19">
        <v>1</v>
      </c>
      <c r="O243" s="19">
        <v>1</v>
      </c>
      <c r="P243" s="19">
        <v>1</v>
      </c>
      <c r="Q243" s="19">
        <v>2</v>
      </c>
      <c r="R243" s="19">
        <v>2</v>
      </c>
      <c r="S243" s="19">
        <v>5</v>
      </c>
      <c r="T243" s="19">
        <v>1</v>
      </c>
      <c r="U243" s="19">
        <v>3</v>
      </c>
      <c r="V243" s="19">
        <v>2</v>
      </c>
      <c r="W243" s="19">
        <v>5</v>
      </c>
      <c r="X243" s="19">
        <v>2</v>
      </c>
      <c r="Y243" s="19">
        <v>2</v>
      </c>
      <c r="Z243" s="19">
        <v>2</v>
      </c>
      <c r="AA243" s="20">
        <v>1</v>
      </c>
      <c r="AB243">
        <v>9</v>
      </c>
      <c r="AC243">
        <v>18</v>
      </c>
      <c r="AD243">
        <v>9</v>
      </c>
      <c r="AE243">
        <v>6</v>
      </c>
      <c r="AF243">
        <v>11</v>
      </c>
      <c r="AG243">
        <v>7</v>
      </c>
      <c r="AH243">
        <v>4</v>
      </c>
      <c r="AI243">
        <v>5</v>
      </c>
      <c r="AJ243">
        <v>7</v>
      </c>
      <c r="AK243">
        <v>5</v>
      </c>
      <c r="AL243">
        <v>4</v>
      </c>
      <c r="AM243">
        <v>8</v>
      </c>
      <c r="AN243">
        <v>4</v>
      </c>
      <c r="AO243">
        <v>3</v>
      </c>
      <c r="AP243">
        <v>6</v>
      </c>
      <c r="AQ243">
        <v>10</v>
      </c>
      <c r="AR243">
        <v>7</v>
      </c>
      <c r="AS243">
        <v>6</v>
      </c>
      <c r="AT243">
        <v>7</v>
      </c>
      <c r="AU243">
        <v>5</v>
      </c>
      <c r="AV243">
        <v>3</v>
      </c>
      <c r="AW243">
        <v>4</v>
      </c>
      <c r="AX243">
        <v>6</v>
      </c>
      <c r="AY243">
        <v>1</v>
      </c>
      <c r="AZ243">
        <v>18</v>
      </c>
      <c r="BA243">
        <v>17</v>
      </c>
      <c r="BB243">
        <v>12</v>
      </c>
      <c r="BC243">
        <v>8</v>
      </c>
      <c r="BD243">
        <v>3</v>
      </c>
      <c r="BE243">
        <v>14</v>
      </c>
      <c r="BF243">
        <v>13</v>
      </c>
      <c r="BG243">
        <v>4</v>
      </c>
      <c r="BH243">
        <v>20</v>
      </c>
      <c r="BI243">
        <v>10</v>
      </c>
      <c r="BJ243">
        <v>5</v>
      </c>
      <c r="BK243">
        <v>11</v>
      </c>
      <c r="BL243">
        <v>2</v>
      </c>
      <c r="BM243">
        <v>22</v>
      </c>
      <c r="BN243">
        <v>15</v>
      </c>
      <c r="BO243">
        <v>9</v>
      </c>
      <c r="BP243">
        <v>16</v>
      </c>
      <c r="BQ243">
        <v>19</v>
      </c>
      <c r="BR243">
        <v>21</v>
      </c>
      <c r="BS243">
        <v>7</v>
      </c>
      <c r="BT243" s="7">
        <v>21</v>
      </c>
    </row>
    <row r="244" spans="1:73" s="28" customFormat="1">
      <c r="A244" s="28">
        <v>10269</v>
      </c>
      <c r="B244" s="28">
        <v>0</v>
      </c>
      <c r="C244" s="28">
        <v>1996</v>
      </c>
      <c r="D244" s="29">
        <v>43403.375648148147</v>
      </c>
      <c r="E244" s="28" t="s">
        <v>122</v>
      </c>
      <c r="F244" s="30">
        <v>1</v>
      </c>
      <c r="G244" s="31">
        <v>1</v>
      </c>
      <c r="H244" s="31">
        <v>1</v>
      </c>
      <c r="I244" s="31">
        <v>1</v>
      </c>
      <c r="J244" s="31">
        <v>2</v>
      </c>
      <c r="K244" s="31">
        <v>4</v>
      </c>
      <c r="L244" s="31">
        <v>5</v>
      </c>
      <c r="M244" s="31">
        <v>1</v>
      </c>
      <c r="N244" s="31">
        <v>5</v>
      </c>
      <c r="O244" s="31">
        <v>2</v>
      </c>
      <c r="P244" s="31">
        <v>1</v>
      </c>
      <c r="Q244" s="31">
        <v>4</v>
      </c>
      <c r="R244" s="31">
        <v>3</v>
      </c>
      <c r="S244" s="31">
        <v>5</v>
      </c>
      <c r="T244" s="31">
        <v>1</v>
      </c>
      <c r="U244" s="31">
        <v>1</v>
      </c>
      <c r="V244" s="31">
        <v>2</v>
      </c>
      <c r="W244" s="31">
        <v>4</v>
      </c>
      <c r="X244" s="31">
        <v>4</v>
      </c>
      <c r="Y244" s="31">
        <v>1</v>
      </c>
      <c r="Z244" s="31">
        <v>1</v>
      </c>
      <c r="AA244" s="32">
        <v>2</v>
      </c>
      <c r="AB244" s="28">
        <v>13</v>
      </c>
      <c r="AC244" s="28">
        <v>9</v>
      </c>
      <c r="AD244" s="28">
        <v>13</v>
      </c>
      <c r="AE244" s="28">
        <v>12</v>
      </c>
      <c r="AF244" s="28">
        <v>7</v>
      </c>
      <c r="AG244" s="28">
        <v>13</v>
      </c>
      <c r="AH244" s="28">
        <v>3</v>
      </c>
      <c r="AI244" s="28">
        <v>7</v>
      </c>
      <c r="AJ244" s="28">
        <v>8</v>
      </c>
      <c r="AK244" s="28">
        <v>18</v>
      </c>
      <c r="AL244" s="28">
        <v>10</v>
      </c>
      <c r="AM244" s="28">
        <v>12</v>
      </c>
      <c r="AN244" s="28">
        <v>6</v>
      </c>
      <c r="AO244" s="28">
        <v>9</v>
      </c>
      <c r="AP244" s="28">
        <v>7</v>
      </c>
      <c r="AQ244" s="28">
        <v>4</v>
      </c>
      <c r="AR244" s="28">
        <v>7</v>
      </c>
      <c r="AS244" s="28">
        <v>17</v>
      </c>
      <c r="AT244" s="28">
        <v>8</v>
      </c>
      <c r="AU244" s="28">
        <v>5</v>
      </c>
      <c r="AV244" s="28">
        <v>9</v>
      </c>
      <c r="AW244" s="28">
        <v>5</v>
      </c>
      <c r="AX244" s="28">
        <v>17</v>
      </c>
      <c r="AY244" s="28">
        <v>12</v>
      </c>
      <c r="AZ244" s="28">
        <v>6</v>
      </c>
      <c r="BA244" s="28">
        <v>5</v>
      </c>
      <c r="BB244" s="28">
        <v>18</v>
      </c>
      <c r="BC244" s="28">
        <v>20</v>
      </c>
      <c r="BD244" s="28">
        <v>2</v>
      </c>
      <c r="BE244" s="28">
        <v>10</v>
      </c>
      <c r="BF244" s="28">
        <v>9</v>
      </c>
      <c r="BG244" s="28">
        <v>22</v>
      </c>
      <c r="BH244" s="28">
        <v>3</v>
      </c>
      <c r="BI244" s="28">
        <v>16</v>
      </c>
      <c r="BJ244" s="28">
        <v>11</v>
      </c>
      <c r="BK244" s="28">
        <v>7</v>
      </c>
      <c r="BL244" s="28">
        <v>13</v>
      </c>
      <c r="BM244" s="28">
        <v>15</v>
      </c>
      <c r="BN244" s="28">
        <v>21</v>
      </c>
      <c r="BO244" s="28">
        <v>4</v>
      </c>
      <c r="BP244" s="28">
        <v>14</v>
      </c>
      <c r="BQ244" s="28">
        <v>19</v>
      </c>
      <c r="BR244" s="28">
        <v>1</v>
      </c>
      <c r="BS244" s="28">
        <v>8</v>
      </c>
      <c r="BT244" s="33">
        <v>130</v>
      </c>
      <c r="BU244" s="28" t="s">
        <v>358</v>
      </c>
    </row>
    <row r="245" spans="1:73">
      <c r="A245">
        <v>10263</v>
      </c>
      <c r="B245">
        <v>0</v>
      </c>
      <c r="C245">
        <v>1993</v>
      </c>
      <c r="D245" s="2">
        <v>43403.377222222225</v>
      </c>
      <c r="E245" t="s">
        <v>128</v>
      </c>
      <c r="F245" s="18">
        <v>3</v>
      </c>
      <c r="G245" s="19">
        <v>4</v>
      </c>
      <c r="H245" s="19">
        <v>3</v>
      </c>
      <c r="I245" s="19">
        <v>2</v>
      </c>
      <c r="J245" s="19">
        <v>1</v>
      </c>
      <c r="K245" s="19">
        <v>4</v>
      </c>
      <c r="L245" s="19">
        <v>3</v>
      </c>
      <c r="M245" s="19">
        <v>1</v>
      </c>
      <c r="N245" s="19">
        <v>4</v>
      </c>
      <c r="O245" s="19">
        <v>5</v>
      </c>
      <c r="P245" s="19">
        <v>2</v>
      </c>
      <c r="Q245" s="19">
        <v>3</v>
      </c>
      <c r="R245" s="19">
        <v>3</v>
      </c>
      <c r="S245" s="19">
        <v>5</v>
      </c>
      <c r="T245" s="19">
        <v>4</v>
      </c>
      <c r="U245" s="19">
        <v>4</v>
      </c>
      <c r="V245" s="19">
        <v>4</v>
      </c>
      <c r="W245" s="19">
        <v>5</v>
      </c>
      <c r="X245" s="19">
        <v>4</v>
      </c>
      <c r="Y245" s="19">
        <v>2</v>
      </c>
      <c r="Z245" s="19">
        <v>3</v>
      </c>
      <c r="AA245" s="20">
        <v>2</v>
      </c>
      <c r="AB245">
        <v>6</v>
      </c>
      <c r="AC245">
        <v>7</v>
      </c>
      <c r="AD245">
        <v>15</v>
      </c>
      <c r="AE245">
        <v>4</v>
      </c>
      <c r="AF245">
        <v>7</v>
      </c>
      <c r="AG245">
        <v>5</v>
      </c>
      <c r="AH245">
        <v>5</v>
      </c>
      <c r="AI245">
        <v>5</v>
      </c>
      <c r="AJ245">
        <v>11</v>
      </c>
      <c r="AK245">
        <v>7</v>
      </c>
      <c r="AL245">
        <v>4</v>
      </c>
      <c r="AM245">
        <v>7</v>
      </c>
      <c r="AN245">
        <v>6</v>
      </c>
      <c r="AO245">
        <v>6</v>
      </c>
      <c r="AP245">
        <v>6</v>
      </c>
      <c r="AQ245">
        <v>3</v>
      </c>
      <c r="AR245">
        <v>4</v>
      </c>
      <c r="AS245">
        <v>5</v>
      </c>
      <c r="AT245">
        <v>5</v>
      </c>
      <c r="AU245">
        <v>5</v>
      </c>
      <c r="AV245">
        <v>5</v>
      </c>
      <c r="AW245">
        <v>3</v>
      </c>
      <c r="AX245">
        <v>19</v>
      </c>
      <c r="AY245">
        <v>5</v>
      </c>
      <c r="AZ245">
        <v>17</v>
      </c>
      <c r="BA245">
        <v>22</v>
      </c>
      <c r="BB245">
        <v>15</v>
      </c>
      <c r="BC245">
        <v>9</v>
      </c>
      <c r="BD245">
        <v>2</v>
      </c>
      <c r="BE245">
        <v>21</v>
      </c>
      <c r="BF245">
        <v>14</v>
      </c>
      <c r="BG245">
        <v>7</v>
      </c>
      <c r="BH245">
        <v>20</v>
      </c>
      <c r="BI245">
        <v>12</v>
      </c>
      <c r="BJ245">
        <v>8</v>
      </c>
      <c r="BK245">
        <v>13</v>
      </c>
      <c r="BL245">
        <v>1</v>
      </c>
      <c r="BM245">
        <v>4</v>
      </c>
      <c r="BN245">
        <v>18</v>
      </c>
      <c r="BO245">
        <v>10</v>
      </c>
      <c r="BP245">
        <v>16</v>
      </c>
      <c r="BQ245">
        <v>6</v>
      </c>
      <c r="BR245">
        <v>11</v>
      </c>
      <c r="BS245">
        <v>3</v>
      </c>
      <c r="BT245" s="7">
        <v>-16</v>
      </c>
    </row>
    <row r="246" spans="1:73">
      <c r="A246">
        <v>10296</v>
      </c>
      <c r="B246">
        <v>0</v>
      </c>
      <c r="C246">
        <v>1995</v>
      </c>
      <c r="D246" s="2">
        <v>43403.391759259262</v>
      </c>
      <c r="E246" t="s">
        <v>196</v>
      </c>
      <c r="F246" s="18">
        <v>4</v>
      </c>
      <c r="G246" s="19">
        <v>5</v>
      </c>
      <c r="H246" s="19">
        <v>2</v>
      </c>
      <c r="I246" s="19">
        <v>3</v>
      </c>
      <c r="J246" s="19">
        <v>1</v>
      </c>
      <c r="K246" s="19">
        <v>3</v>
      </c>
      <c r="L246" s="19">
        <v>4</v>
      </c>
      <c r="M246" s="19">
        <v>2</v>
      </c>
      <c r="N246" s="19">
        <v>4</v>
      </c>
      <c r="O246" s="19">
        <v>3</v>
      </c>
      <c r="P246" s="19">
        <v>2</v>
      </c>
      <c r="Q246" s="19">
        <v>2</v>
      </c>
      <c r="R246" s="19">
        <v>3</v>
      </c>
      <c r="S246" s="19">
        <v>5</v>
      </c>
      <c r="T246" s="19">
        <v>3</v>
      </c>
      <c r="U246" s="19">
        <v>4</v>
      </c>
      <c r="V246" s="19">
        <v>2</v>
      </c>
      <c r="W246" s="19">
        <v>5</v>
      </c>
      <c r="X246" s="19">
        <v>4</v>
      </c>
      <c r="Y246" s="19">
        <v>2</v>
      </c>
      <c r="Z246" s="19">
        <v>3</v>
      </c>
      <c r="AA246" s="20">
        <v>1</v>
      </c>
      <c r="AB246">
        <v>7</v>
      </c>
      <c r="AC246">
        <v>8</v>
      </c>
      <c r="AD246">
        <v>14</v>
      </c>
      <c r="AE246">
        <v>11</v>
      </c>
      <c r="AF246">
        <v>7</v>
      </c>
      <c r="AG246">
        <v>5</v>
      </c>
      <c r="AH246">
        <v>7</v>
      </c>
      <c r="AI246">
        <v>5</v>
      </c>
      <c r="AJ246">
        <v>6</v>
      </c>
      <c r="AK246">
        <v>6</v>
      </c>
      <c r="AL246">
        <v>5</v>
      </c>
      <c r="AM246">
        <v>7</v>
      </c>
      <c r="AN246">
        <v>8</v>
      </c>
      <c r="AO246">
        <v>4</v>
      </c>
      <c r="AP246">
        <v>4</v>
      </c>
      <c r="AQ246">
        <v>9</v>
      </c>
      <c r="AR246">
        <v>5</v>
      </c>
      <c r="AS246">
        <v>4</v>
      </c>
      <c r="AT246">
        <v>10</v>
      </c>
      <c r="AU246">
        <v>7</v>
      </c>
      <c r="AV246">
        <v>4</v>
      </c>
      <c r="AW246">
        <v>4</v>
      </c>
      <c r="AX246">
        <v>6</v>
      </c>
      <c r="AY246">
        <v>7</v>
      </c>
      <c r="AZ246">
        <v>14</v>
      </c>
      <c r="BA246">
        <v>9</v>
      </c>
      <c r="BB246">
        <v>21</v>
      </c>
      <c r="BC246">
        <v>15</v>
      </c>
      <c r="BD246">
        <v>17</v>
      </c>
      <c r="BE246">
        <v>19</v>
      </c>
      <c r="BF246">
        <v>16</v>
      </c>
      <c r="BG246">
        <v>13</v>
      </c>
      <c r="BH246">
        <v>4</v>
      </c>
      <c r="BI246">
        <v>12</v>
      </c>
      <c r="BJ246">
        <v>20</v>
      </c>
      <c r="BK246">
        <v>3</v>
      </c>
      <c r="BL246">
        <v>22</v>
      </c>
      <c r="BM246">
        <v>11</v>
      </c>
      <c r="BN246">
        <v>8</v>
      </c>
      <c r="BO246">
        <v>10</v>
      </c>
      <c r="BP246">
        <v>1</v>
      </c>
      <c r="BQ246">
        <v>18</v>
      </c>
      <c r="BR246">
        <v>2</v>
      </c>
      <c r="BS246">
        <v>5</v>
      </c>
      <c r="BT246" s="7">
        <v>5</v>
      </c>
    </row>
    <row r="247" spans="1:73">
      <c r="A247">
        <v>10297</v>
      </c>
      <c r="B247">
        <v>1</v>
      </c>
      <c r="C247">
        <v>1994</v>
      </c>
      <c r="D247" s="2">
        <v>43403.404305555552</v>
      </c>
      <c r="E247" t="s">
        <v>120</v>
      </c>
      <c r="F247" s="18">
        <v>1</v>
      </c>
      <c r="G247" s="19">
        <v>4</v>
      </c>
      <c r="H247" s="19">
        <v>1</v>
      </c>
      <c r="I247" s="19">
        <v>5</v>
      </c>
      <c r="J247" s="19">
        <v>3</v>
      </c>
      <c r="K247" s="19">
        <v>3</v>
      </c>
      <c r="L247" s="19">
        <v>1</v>
      </c>
      <c r="M247" s="19">
        <v>1</v>
      </c>
      <c r="N247" s="19">
        <v>1</v>
      </c>
      <c r="O247" s="19">
        <v>1</v>
      </c>
      <c r="P247" s="19">
        <v>1</v>
      </c>
      <c r="Q247" s="19">
        <v>4</v>
      </c>
      <c r="R247" s="19">
        <v>1</v>
      </c>
      <c r="S247" s="19">
        <v>2</v>
      </c>
      <c r="T247" s="19">
        <v>1</v>
      </c>
      <c r="U247" s="19">
        <v>1</v>
      </c>
      <c r="V247" s="19">
        <v>1</v>
      </c>
      <c r="W247" s="19">
        <v>1</v>
      </c>
      <c r="X247" s="19">
        <v>2</v>
      </c>
      <c r="Y247" s="19">
        <v>4</v>
      </c>
      <c r="Z247" s="19">
        <v>4</v>
      </c>
      <c r="AA247" s="20">
        <v>3</v>
      </c>
      <c r="AB247">
        <v>5</v>
      </c>
      <c r="AC247">
        <v>10</v>
      </c>
      <c r="AD247">
        <v>11</v>
      </c>
      <c r="AE247">
        <v>10</v>
      </c>
      <c r="AF247">
        <v>5</v>
      </c>
      <c r="AG247">
        <v>5</v>
      </c>
      <c r="AH247">
        <v>3</v>
      </c>
      <c r="AI247">
        <v>3</v>
      </c>
      <c r="AJ247">
        <v>7</v>
      </c>
      <c r="AK247">
        <v>4</v>
      </c>
      <c r="AL247">
        <v>5</v>
      </c>
      <c r="AM247">
        <v>15</v>
      </c>
      <c r="AN247">
        <v>3</v>
      </c>
      <c r="AO247">
        <v>6</v>
      </c>
      <c r="AP247">
        <v>3</v>
      </c>
      <c r="AQ247">
        <v>5</v>
      </c>
      <c r="AR247">
        <v>8</v>
      </c>
      <c r="AS247">
        <v>5</v>
      </c>
      <c r="AT247">
        <v>7</v>
      </c>
      <c r="AU247">
        <v>6</v>
      </c>
      <c r="AV247">
        <v>4</v>
      </c>
      <c r="AW247">
        <v>6</v>
      </c>
      <c r="AX247">
        <v>5</v>
      </c>
      <c r="AY247">
        <v>18</v>
      </c>
      <c r="AZ247">
        <v>15</v>
      </c>
      <c r="BA247">
        <v>12</v>
      </c>
      <c r="BB247">
        <v>11</v>
      </c>
      <c r="BC247">
        <v>17</v>
      </c>
      <c r="BD247">
        <v>7</v>
      </c>
      <c r="BE247">
        <v>8</v>
      </c>
      <c r="BF247">
        <v>19</v>
      </c>
      <c r="BG247">
        <v>3</v>
      </c>
      <c r="BH247">
        <v>2</v>
      </c>
      <c r="BI247">
        <v>22</v>
      </c>
      <c r="BJ247">
        <v>13</v>
      </c>
      <c r="BK247">
        <v>20</v>
      </c>
      <c r="BL247">
        <v>16</v>
      </c>
      <c r="BM247">
        <v>9</v>
      </c>
      <c r="BN247">
        <v>1</v>
      </c>
      <c r="BO247">
        <v>4</v>
      </c>
      <c r="BP247">
        <v>14</v>
      </c>
      <c r="BQ247">
        <v>10</v>
      </c>
      <c r="BR247">
        <v>6</v>
      </c>
      <c r="BS247">
        <v>21</v>
      </c>
      <c r="BT247" s="7">
        <v>-12</v>
      </c>
    </row>
    <row r="248" spans="1:73">
      <c r="A248">
        <v>10331</v>
      </c>
      <c r="B248">
        <v>0</v>
      </c>
      <c r="C248">
        <v>1969</v>
      </c>
      <c r="D248" s="2">
        <v>43403.417199074072</v>
      </c>
      <c r="E248" t="s">
        <v>117</v>
      </c>
      <c r="F248" s="18">
        <v>4</v>
      </c>
      <c r="G248" s="19">
        <v>3</v>
      </c>
      <c r="H248" s="19">
        <v>2</v>
      </c>
      <c r="I248" s="19">
        <v>5</v>
      </c>
      <c r="J248" s="19">
        <v>1</v>
      </c>
      <c r="K248" s="19">
        <v>4</v>
      </c>
      <c r="L248" s="19">
        <v>4</v>
      </c>
      <c r="M248" s="19">
        <v>2</v>
      </c>
      <c r="N248" s="19">
        <v>4</v>
      </c>
      <c r="O248" s="19">
        <v>4</v>
      </c>
      <c r="P248" s="19">
        <v>4</v>
      </c>
      <c r="Q248" s="19">
        <v>4</v>
      </c>
      <c r="R248" s="19">
        <v>2</v>
      </c>
      <c r="S248" s="19">
        <v>4</v>
      </c>
      <c r="T248" s="19">
        <v>2</v>
      </c>
      <c r="U248" s="19">
        <v>3</v>
      </c>
      <c r="V248" s="19">
        <v>5</v>
      </c>
      <c r="W248" s="19">
        <v>4</v>
      </c>
      <c r="X248" s="19">
        <v>2</v>
      </c>
      <c r="Y248" s="19">
        <v>4</v>
      </c>
      <c r="Z248" s="19">
        <v>2</v>
      </c>
      <c r="AA248" s="20">
        <v>1</v>
      </c>
      <c r="AB248">
        <v>5</v>
      </c>
      <c r="AC248">
        <v>9</v>
      </c>
      <c r="AD248">
        <v>21</v>
      </c>
      <c r="AE248">
        <v>8</v>
      </c>
      <c r="AF248">
        <v>9</v>
      </c>
      <c r="AG248">
        <v>7</v>
      </c>
      <c r="AH248">
        <v>7</v>
      </c>
      <c r="AI248">
        <v>10</v>
      </c>
      <c r="AJ248">
        <v>7</v>
      </c>
      <c r="AK248">
        <v>5</v>
      </c>
      <c r="AL248">
        <v>11</v>
      </c>
      <c r="AM248">
        <v>12</v>
      </c>
      <c r="AN248">
        <v>8</v>
      </c>
      <c r="AO248">
        <v>8</v>
      </c>
      <c r="AP248">
        <v>5</v>
      </c>
      <c r="AQ248">
        <v>13</v>
      </c>
      <c r="AR248">
        <v>9</v>
      </c>
      <c r="AS248">
        <v>10</v>
      </c>
      <c r="AT248">
        <v>11</v>
      </c>
      <c r="AU248">
        <v>5</v>
      </c>
      <c r="AV248">
        <v>4</v>
      </c>
      <c r="AW248">
        <v>9</v>
      </c>
      <c r="AX248">
        <v>15</v>
      </c>
      <c r="AY248">
        <v>6</v>
      </c>
      <c r="AZ248">
        <v>2</v>
      </c>
      <c r="BA248">
        <v>11</v>
      </c>
      <c r="BB248">
        <v>3</v>
      </c>
      <c r="BC248">
        <v>9</v>
      </c>
      <c r="BD248">
        <v>14</v>
      </c>
      <c r="BE248">
        <v>16</v>
      </c>
      <c r="BF248">
        <v>12</v>
      </c>
      <c r="BG248">
        <v>5</v>
      </c>
      <c r="BH248">
        <v>10</v>
      </c>
      <c r="BI248">
        <v>20</v>
      </c>
      <c r="BJ248">
        <v>7</v>
      </c>
      <c r="BK248">
        <v>19</v>
      </c>
      <c r="BL248">
        <v>21</v>
      </c>
      <c r="BM248">
        <v>18</v>
      </c>
      <c r="BN248">
        <v>13</v>
      </c>
      <c r="BO248">
        <v>22</v>
      </c>
      <c r="BP248">
        <v>8</v>
      </c>
      <c r="BQ248">
        <v>4</v>
      </c>
      <c r="BR248">
        <v>17</v>
      </c>
      <c r="BS248">
        <v>1</v>
      </c>
      <c r="BT248" s="7">
        <v>-4</v>
      </c>
    </row>
    <row r="249" spans="1:73">
      <c r="A249">
        <v>10317</v>
      </c>
      <c r="B249">
        <v>0</v>
      </c>
      <c r="C249">
        <v>1997</v>
      </c>
      <c r="D249" s="2">
        <v>43403.443645833337</v>
      </c>
      <c r="E249" t="s">
        <v>126</v>
      </c>
      <c r="F249" s="18">
        <v>2</v>
      </c>
      <c r="G249" s="19">
        <v>1</v>
      </c>
      <c r="H249" s="19">
        <v>1</v>
      </c>
      <c r="I249" s="19">
        <v>3</v>
      </c>
      <c r="J249" s="19">
        <v>3</v>
      </c>
      <c r="K249" s="19">
        <v>4</v>
      </c>
      <c r="L249" s="19">
        <v>3</v>
      </c>
      <c r="M249" s="19">
        <v>1</v>
      </c>
      <c r="N249" s="19">
        <v>5</v>
      </c>
      <c r="O249" s="19">
        <v>5</v>
      </c>
      <c r="P249" s="19">
        <v>1</v>
      </c>
      <c r="Q249" s="19">
        <v>5</v>
      </c>
      <c r="R249" s="19">
        <v>2</v>
      </c>
      <c r="S249" s="19">
        <v>1</v>
      </c>
      <c r="T249" s="19">
        <v>1</v>
      </c>
      <c r="U249" s="19">
        <v>1</v>
      </c>
      <c r="V249" s="19">
        <v>1</v>
      </c>
      <c r="W249" s="19">
        <v>1</v>
      </c>
      <c r="X249" s="19">
        <v>2</v>
      </c>
      <c r="Y249" s="19">
        <v>3</v>
      </c>
      <c r="Z249" s="19">
        <v>4</v>
      </c>
      <c r="AA249" s="20">
        <v>2</v>
      </c>
      <c r="AB249">
        <v>6</v>
      </c>
      <c r="AC249">
        <v>4</v>
      </c>
      <c r="AD249">
        <v>5</v>
      </c>
      <c r="AE249">
        <v>10</v>
      </c>
      <c r="AF249">
        <v>8</v>
      </c>
      <c r="AG249">
        <v>12</v>
      </c>
      <c r="AH249">
        <v>6</v>
      </c>
      <c r="AI249">
        <v>3</v>
      </c>
      <c r="AJ249">
        <v>2</v>
      </c>
      <c r="AK249">
        <v>6</v>
      </c>
      <c r="AL249">
        <v>3</v>
      </c>
      <c r="AM249">
        <v>7</v>
      </c>
      <c r="AN249">
        <v>3</v>
      </c>
      <c r="AO249">
        <v>1</v>
      </c>
      <c r="AP249">
        <v>4</v>
      </c>
      <c r="AQ249">
        <v>3</v>
      </c>
      <c r="AR249">
        <v>2</v>
      </c>
      <c r="AS249">
        <v>2</v>
      </c>
      <c r="AT249">
        <v>4</v>
      </c>
      <c r="AU249">
        <v>4</v>
      </c>
      <c r="AV249">
        <v>7</v>
      </c>
      <c r="AW249">
        <v>3</v>
      </c>
      <c r="AX249">
        <v>5</v>
      </c>
      <c r="AY249">
        <v>19</v>
      </c>
      <c r="AZ249">
        <v>12</v>
      </c>
      <c r="BA249">
        <v>17</v>
      </c>
      <c r="BB249">
        <v>4</v>
      </c>
      <c r="BC249">
        <v>21</v>
      </c>
      <c r="BD249">
        <v>10</v>
      </c>
      <c r="BE249">
        <v>22</v>
      </c>
      <c r="BF249">
        <v>7</v>
      </c>
      <c r="BG249">
        <v>3</v>
      </c>
      <c r="BH249">
        <v>11</v>
      </c>
      <c r="BI249">
        <v>1</v>
      </c>
      <c r="BJ249">
        <v>6</v>
      </c>
      <c r="BK249">
        <v>20</v>
      </c>
      <c r="BL249">
        <v>13</v>
      </c>
      <c r="BM249">
        <v>15</v>
      </c>
      <c r="BN249">
        <v>16</v>
      </c>
      <c r="BO249">
        <v>14</v>
      </c>
      <c r="BP249">
        <v>8</v>
      </c>
      <c r="BQ249">
        <v>2</v>
      </c>
      <c r="BR249">
        <v>9</v>
      </c>
      <c r="BS249">
        <v>18</v>
      </c>
      <c r="BT249" s="7">
        <v>21</v>
      </c>
    </row>
    <row r="250" spans="1:73">
      <c r="A250">
        <v>10371</v>
      </c>
      <c r="B250">
        <v>0</v>
      </c>
      <c r="C250">
        <v>1992</v>
      </c>
      <c r="D250" s="2">
        <v>43403.451782407406</v>
      </c>
      <c r="E250" t="s">
        <v>122</v>
      </c>
      <c r="F250" s="18">
        <v>4</v>
      </c>
      <c r="G250" s="19">
        <v>3</v>
      </c>
      <c r="H250" s="19">
        <v>3</v>
      </c>
      <c r="I250" s="19">
        <v>4</v>
      </c>
      <c r="J250" s="19">
        <v>5</v>
      </c>
      <c r="K250" s="19">
        <v>4</v>
      </c>
      <c r="L250" s="19">
        <v>2</v>
      </c>
      <c r="M250" s="19">
        <v>1</v>
      </c>
      <c r="N250" s="19">
        <v>5</v>
      </c>
      <c r="O250" s="19">
        <v>5</v>
      </c>
      <c r="P250" s="19">
        <v>2</v>
      </c>
      <c r="Q250" s="19">
        <v>2</v>
      </c>
      <c r="R250" s="19">
        <v>2</v>
      </c>
      <c r="S250" s="19">
        <v>5</v>
      </c>
      <c r="T250" s="19">
        <v>3</v>
      </c>
      <c r="U250" s="19">
        <v>4</v>
      </c>
      <c r="V250" s="19">
        <v>5</v>
      </c>
      <c r="W250" s="19">
        <v>5</v>
      </c>
      <c r="X250" s="19">
        <v>3</v>
      </c>
      <c r="Y250" s="19">
        <v>3</v>
      </c>
      <c r="Z250" s="19">
        <v>4</v>
      </c>
      <c r="AA250" s="20">
        <v>2</v>
      </c>
      <c r="AB250">
        <v>20</v>
      </c>
      <c r="AC250">
        <v>7</v>
      </c>
      <c r="AD250">
        <v>5</v>
      </c>
      <c r="AE250">
        <v>15</v>
      </c>
      <c r="AF250">
        <v>5</v>
      </c>
      <c r="AG250">
        <v>9</v>
      </c>
      <c r="AH250">
        <v>12</v>
      </c>
      <c r="AI250">
        <v>8</v>
      </c>
      <c r="AJ250">
        <v>8</v>
      </c>
      <c r="AK250">
        <v>5</v>
      </c>
      <c r="AL250">
        <v>10</v>
      </c>
      <c r="AM250">
        <v>7</v>
      </c>
      <c r="AN250">
        <v>6</v>
      </c>
      <c r="AO250">
        <v>6</v>
      </c>
      <c r="AP250">
        <v>4</v>
      </c>
      <c r="AQ250">
        <v>14</v>
      </c>
      <c r="AR250">
        <v>6</v>
      </c>
      <c r="AS250">
        <v>4</v>
      </c>
      <c r="AT250">
        <v>5</v>
      </c>
      <c r="AU250">
        <v>4</v>
      </c>
      <c r="AV250">
        <v>6</v>
      </c>
      <c r="AW250">
        <v>5</v>
      </c>
      <c r="AX250">
        <v>4</v>
      </c>
      <c r="AY250">
        <v>16</v>
      </c>
      <c r="AZ250">
        <v>13</v>
      </c>
      <c r="BA250">
        <v>22</v>
      </c>
      <c r="BB250">
        <v>10</v>
      </c>
      <c r="BC250">
        <v>5</v>
      </c>
      <c r="BD250">
        <v>12</v>
      </c>
      <c r="BE250">
        <v>18</v>
      </c>
      <c r="BF250">
        <v>15</v>
      </c>
      <c r="BG250">
        <v>6</v>
      </c>
      <c r="BH250">
        <v>1</v>
      </c>
      <c r="BI250">
        <v>9</v>
      </c>
      <c r="BJ250">
        <v>19</v>
      </c>
      <c r="BK250">
        <v>2</v>
      </c>
      <c r="BL250">
        <v>14</v>
      </c>
      <c r="BM250">
        <v>11</v>
      </c>
      <c r="BN250">
        <v>20</v>
      </c>
      <c r="BO250">
        <v>7</v>
      </c>
      <c r="BP250">
        <v>17</v>
      </c>
      <c r="BQ250">
        <v>21</v>
      </c>
      <c r="BR250">
        <v>8</v>
      </c>
      <c r="BS250">
        <v>3</v>
      </c>
      <c r="BT250" s="7">
        <v>5</v>
      </c>
    </row>
    <row r="251" spans="1:73">
      <c r="A251">
        <v>10378</v>
      </c>
      <c r="B251">
        <v>0</v>
      </c>
      <c r="C251">
        <v>1998</v>
      </c>
      <c r="D251" s="2">
        <v>43403.452187499999</v>
      </c>
      <c r="E251" t="s">
        <v>197</v>
      </c>
      <c r="F251" s="18">
        <v>1</v>
      </c>
      <c r="G251" s="19">
        <v>1</v>
      </c>
      <c r="H251" s="19">
        <v>2</v>
      </c>
      <c r="I251" s="19">
        <v>3</v>
      </c>
      <c r="J251" s="19">
        <v>1</v>
      </c>
      <c r="K251" s="19">
        <v>1</v>
      </c>
      <c r="L251" s="19">
        <v>2</v>
      </c>
      <c r="M251" s="19">
        <v>1</v>
      </c>
      <c r="N251" s="19">
        <v>4</v>
      </c>
      <c r="O251" s="19">
        <v>4</v>
      </c>
      <c r="P251" s="19">
        <v>3</v>
      </c>
      <c r="Q251" s="19">
        <v>1</v>
      </c>
      <c r="R251" s="19">
        <v>2</v>
      </c>
      <c r="S251" s="19">
        <v>5</v>
      </c>
      <c r="T251" s="19">
        <v>3</v>
      </c>
      <c r="U251" s="19">
        <v>4</v>
      </c>
      <c r="V251" s="19">
        <v>4</v>
      </c>
      <c r="W251" s="19">
        <v>5</v>
      </c>
      <c r="X251" s="19">
        <v>4</v>
      </c>
      <c r="Y251" s="19">
        <v>2</v>
      </c>
      <c r="Z251" s="19">
        <v>2</v>
      </c>
      <c r="AA251" s="20">
        <v>1</v>
      </c>
      <c r="AB251">
        <v>4</v>
      </c>
      <c r="AC251">
        <v>5</v>
      </c>
      <c r="AD251">
        <v>10</v>
      </c>
      <c r="AE251">
        <v>5</v>
      </c>
      <c r="AF251">
        <v>4</v>
      </c>
      <c r="AG251">
        <v>7</v>
      </c>
      <c r="AH251">
        <v>6</v>
      </c>
      <c r="AI251">
        <v>5</v>
      </c>
      <c r="AJ251">
        <v>16</v>
      </c>
      <c r="AK251">
        <v>4</v>
      </c>
      <c r="AL251">
        <v>9</v>
      </c>
      <c r="AM251">
        <v>7</v>
      </c>
      <c r="AN251">
        <v>7</v>
      </c>
      <c r="AO251">
        <v>4</v>
      </c>
      <c r="AP251">
        <v>11</v>
      </c>
      <c r="AQ251">
        <v>8</v>
      </c>
      <c r="AR251">
        <v>4</v>
      </c>
      <c r="AS251">
        <v>5</v>
      </c>
      <c r="AT251">
        <v>5</v>
      </c>
      <c r="AU251">
        <v>7</v>
      </c>
      <c r="AV251">
        <v>6</v>
      </c>
      <c r="AW251">
        <v>3</v>
      </c>
      <c r="AX251">
        <v>20</v>
      </c>
      <c r="AY251">
        <v>21</v>
      </c>
      <c r="AZ251">
        <v>4</v>
      </c>
      <c r="BA251">
        <v>18</v>
      </c>
      <c r="BB251">
        <v>16</v>
      </c>
      <c r="BC251">
        <v>5</v>
      </c>
      <c r="BD251">
        <v>3</v>
      </c>
      <c r="BE251">
        <v>19</v>
      </c>
      <c r="BF251">
        <v>1</v>
      </c>
      <c r="BG251">
        <v>7</v>
      </c>
      <c r="BH251">
        <v>14</v>
      </c>
      <c r="BI251">
        <v>6</v>
      </c>
      <c r="BJ251">
        <v>12</v>
      </c>
      <c r="BK251">
        <v>22</v>
      </c>
      <c r="BL251">
        <v>2</v>
      </c>
      <c r="BM251">
        <v>17</v>
      </c>
      <c r="BN251">
        <v>10</v>
      </c>
      <c r="BO251">
        <v>8</v>
      </c>
      <c r="BP251">
        <v>13</v>
      </c>
      <c r="BQ251">
        <v>15</v>
      </c>
      <c r="BR251">
        <v>9</v>
      </c>
      <c r="BS251">
        <v>11</v>
      </c>
      <c r="BT251" s="7">
        <v>2</v>
      </c>
    </row>
    <row r="252" spans="1:73">
      <c r="A252">
        <v>10315</v>
      </c>
      <c r="B252">
        <v>1</v>
      </c>
      <c r="C252">
        <v>1996</v>
      </c>
      <c r="D252" s="2">
        <v>43403.456342592595</v>
      </c>
      <c r="E252" t="s">
        <v>198</v>
      </c>
      <c r="F252" s="18">
        <v>3</v>
      </c>
      <c r="G252" s="19">
        <v>4</v>
      </c>
      <c r="H252" s="19">
        <v>3</v>
      </c>
      <c r="I252" s="19">
        <v>3</v>
      </c>
      <c r="J252" s="19">
        <v>2</v>
      </c>
      <c r="K252" s="19">
        <v>3</v>
      </c>
      <c r="L252" s="19">
        <v>2</v>
      </c>
      <c r="M252" s="19">
        <v>2</v>
      </c>
      <c r="N252" s="19">
        <v>2</v>
      </c>
      <c r="O252" s="19">
        <v>2</v>
      </c>
      <c r="P252" s="19">
        <v>2</v>
      </c>
      <c r="Q252" s="19">
        <v>4</v>
      </c>
      <c r="R252" s="19">
        <v>2</v>
      </c>
      <c r="S252" s="19">
        <v>2</v>
      </c>
      <c r="T252" s="19">
        <v>2</v>
      </c>
      <c r="U252" s="19">
        <v>2</v>
      </c>
      <c r="V252" s="19">
        <v>3</v>
      </c>
      <c r="W252" s="19">
        <v>2</v>
      </c>
      <c r="X252" s="19">
        <v>2</v>
      </c>
      <c r="Y252" s="19">
        <v>4</v>
      </c>
      <c r="Z252" s="19">
        <v>4</v>
      </c>
      <c r="AA252" s="20">
        <v>4</v>
      </c>
      <c r="AB252">
        <v>4</v>
      </c>
      <c r="AC252">
        <v>12</v>
      </c>
      <c r="AD252">
        <v>11</v>
      </c>
      <c r="AE252">
        <v>8</v>
      </c>
      <c r="AF252">
        <v>4</v>
      </c>
      <c r="AG252">
        <v>14</v>
      </c>
      <c r="AH252">
        <v>4</v>
      </c>
      <c r="AI252">
        <v>4</v>
      </c>
      <c r="AJ252">
        <v>7</v>
      </c>
      <c r="AK252">
        <v>55</v>
      </c>
      <c r="AL252">
        <v>3</v>
      </c>
      <c r="AM252">
        <v>8</v>
      </c>
      <c r="AN252">
        <v>3</v>
      </c>
      <c r="AO252">
        <v>5</v>
      </c>
      <c r="AP252">
        <v>6</v>
      </c>
      <c r="AQ252">
        <v>1</v>
      </c>
      <c r="AR252">
        <v>4</v>
      </c>
      <c r="AS252">
        <v>4</v>
      </c>
      <c r="AT252">
        <v>7</v>
      </c>
      <c r="AU252">
        <v>6</v>
      </c>
      <c r="AV252">
        <v>5</v>
      </c>
      <c r="AW252">
        <v>5</v>
      </c>
      <c r="AX252">
        <v>15</v>
      </c>
      <c r="AY252">
        <v>10</v>
      </c>
      <c r="AZ252">
        <v>20</v>
      </c>
      <c r="BA252">
        <v>4</v>
      </c>
      <c r="BB252">
        <v>21</v>
      </c>
      <c r="BC252">
        <v>8</v>
      </c>
      <c r="BD252">
        <v>5</v>
      </c>
      <c r="BE252">
        <v>12</v>
      </c>
      <c r="BF252">
        <v>22</v>
      </c>
      <c r="BG252">
        <v>14</v>
      </c>
      <c r="BH252">
        <v>17</v>
      </c>
      <c r="BI252">
        <v>19</v>
      </c>
      <c r="BJ252">
        <v>18</v>
      </c>
      <c r="BK252">
        <v>13</v>
      </c>
      <c r="BL252">
        <v>2</v>
      </c>
      <c r="BM252">
        <v>3</v>
      </c>
      <c r="BN252">
        <v>9</v>
      </c>
      <c r="BO252">
        <v>11</v>
      </c>
      <c r="BP252">
        <v>6</v>
      </c>
      <c r="BQ252">
        <v>7</v>
      </c>
      <c r="BR252">
        <v>16</v>
      </c>
      <c r="BS252">
        <v>1</v>
      </c>
      <c r="BT252" s="7">
        <v>-27</v>
      </c>
    </row>
    <row r="253" spans="1:73">
      <c r="A253">
        <v>10380</v>
      </c>
      <c r="B253">
        <v>0</v>
      </c>
      <c r="C253">
        <v>1999</v>
      </c>
      <c r="D253" s="2">
        <v>43403.457291666666</v>
      </c>
      <c r="E253" t="s">
        <v>199</v>
      </c>
      <c r="F253" s="18">
        <v>3</v>
      </c>
      <c r="G253" s="19">
        <v>2</v>
      </c>
      <c r="H253" s="19">
        <v>3</v>
      </c>
      <c r="I253" s="19">
        <v>3</v>
      </c>
      <c r="J253" s="19">
        <v>3</v>
      </c>
      <c r="K253" s="19">
        <v>3</v>
      </c>
      <c r="L253" s="19">
        <v>2</v>
      </c>
      <c r="M253" s="19">
        <v>1</v>
      </c>
      <c r="N253" s="19">
        <v>2</v>
      </c>
      <c r="O253" s="19">
        <v>2</v>
      </c>
      <c r="P253" s="19">
        <v>2</v>
      </c>
      <c r="Q253" s="19">
        <v>3</v>
      </c>
      <c r="R253" s="19">
        <v>4</v>
      </c>
      <c r="S253" s="19">
        <v>4</v>
      </c>
      <c r="T253" s="19">
        <v>3</v>
      </c>
      <c r="U253" s="19">
        <v>4</v>
      </c>
      <c r="V253" s="19">
        <v>4</v>
      </c>
      <c r="W253" s="19">
        <v>4</v>
      </c>
      <c r="X253" s="19">
        <v>4</v>
      </c>
      <c r="Y253" s="19">
        <v>4</v>
      </c>
      <c r="Z253" s="19">
        <v>4</v>
      </c>
      <c r="AA253" s="20">
        <v>4</v>
      </c>
      <c r="AB253">
        <v>3</v>
      </c>
      <c r="AC253">
        <v>7</v>
      </c>
      <c r="AD253">
        <v>8</v>
      </c>
      <c r="AE253">
        <v>4</v>
      </c>
      <c r="AF253">
        <v>3</v>
      </c>
      <c r="AG253">
        <v>4</v>
      </c>
      <c r="AH253">
        <v>4</v>
      </c>
      <c r="AI253">
        <v>4</v>
      </c>
      <c r="AJ253">
        <v>7</v>
      </c>
      <c r="AK253">
        <v>9</v>
      </c>
      <c r="AL253">
        <v>4</v>
      </c>
      <c r="AM253">
        <v>6</v>
      </c>
      <c r="AN253">
        <v>3</v>
      </c>
      <c r="AO253">
        <v>5</v>
      </c>
      <c r="AP253">
        <v>3</v>
      </c>
      <c r="AQ253">
        <v>4</v>
      </c>
      <c r="AR253">
        <v>4</v>
      </c>
      <c r="AS253">
        <v>4</v>
      </c>
      <c r="AT253">
        <v>6</v>
      </c>
      <c r="AU253">
        <v>2</v>
      </c>
      <c r="AV253">
        <v>3</v>
      </c>
      <c r="AW253">
        <v>3</v>
      </c>
      <c r="AX253">
        <v>7</v>
      </c>
      <c r="AY253">
        <v>5</v>
      </c>
      <c r="AZ253">
        <v>13</v>
      </c>
      <c r="BA253">
        <v>4</v>
      </c>
      <c r="BB253">
        <v>15</v>
      </c>
      <c r="BC253">
        <v>18</v>
      </c>
      <c r="BD253">
        <v>19</v>
      </c>
      <c r="BE253">
        <v>16</v>
      </c>
      <c r="BF253">
        <v>8</v>
      </c>
      <c r="BG253">
        <v>1</v>
      </c>
      <c r="BH253">
        <v>10</v>
      </c>
      <c r="BI253">
        <v>20</v>
      </c>
      <c r="BJ253">
        <v>12</v>
      </c>
      <c r="BK253">
        <v>14</v>
      </c>
      <c r="BL253">
        <v>22</v>
      </c>
      <c r="BM253">
        <v>3</v>
      </c>
      <c r="BN253">
        <v>21</v>
      </c>
      <c r="BO253">
        <v>9</v>
      </c>
      <c r="BP253">
        <v>2</v>
      </c>
      <c r="BQ253">
        <v>11</v>
      </c>
      <c r="BR253">
        <v>17</v>
      </c>
      <c r="BS253">
        <v>6</v>
      </c>
      <c r="BT253" s="7">
        <v>-26</v>
      </c>
    </row>
    <row r="254" spans="1:73">
      <c r="A254">
        <v>10388</v>
      </c>
      <c r="B254">
        <v>1</v>
      </c>
      <c r="C254">
        <v>1975</v>
      </c>
      <c r="D254" s="2">
        <v>43403.48097222222</v>
      </c>
      <c r="E254" t="s">
        <v>136</v>
      </c>
      <c r="F254" s="18">
        <v>4</v>
      </c>
      <c r="G254" s="19">
        <v>3</v>
      </c>
      <c r="H254" s="19">
        <v>2</v>
      </c>
      <c r="I254" s="19">
        <v>5</v>
      </c>
      <c r="J254" s="19">
        <v>2</v>
      </c>
      <c r="K254" s="19">
        <v>4</v>
      </c>
      <c r="L254" s="19">
        <v>2</v>
      </c>
      <c r="M254" s="19">
        <v>2</v>
      </c>
      <c r="N254" s="19">
        <v>4</v>
      </c>
      <c r="O254" s="19">
        <v>2</v>
      </c>
      <c r="P254" s="19">
        <v>2</v>
      </c>
      <c r="Q254" s="19">
        <v>2</v>
      </c>
      <c r="R254" s="19">
        <v>4</v>
      </c>
      <c r="S254" s="19">
        <v>5</v>
      </c>
      <c r="T254" s="19">
        <v>3</v>
      </c>
      <c r="U254" s="19">
        <v>5</v>
      </c>
      <c r="V254" s="19">
        <v>5</v>
      </c>
      <c r="W254" s="19">
        <v>5</v>
      </c>
      <c r="X254" s="19">
        <v>5</v>
      </c>
      <c r="Y254" s="19">
        <v>4</v>
      </c>
      <c r="Z254" s="19">
        <v>4</v>
      </c>
      <c r="AA254" s="20">
        <v>1</v>
      </c>
      <c r="AB254">
        <v>7</v>
      </c>
      <c r="AC254">
        <v>13</v>
      </c>
      <c r="AD254">
        <v>15</v>
      </c>
      <c r="AE254">
        <v>10</v>
      </c>
      <c r="AF254">
        <v>13</v>
      </c>
      <c r="AG254">
        <v>8</v>
      </c>
      <c r="AH254">
        <v>10</v>
      </c>
      <c r="AI254">
        <v>4</v>
      </c>
      <c r="AJ254">
        <v>7</v>
      </c>
      <c r="AK254">
        <v>5</v>
      </c>
      <c r="AL254">
        <v>7</v>
      </c>
      <c r="AM254">
        <v>14</v>
      </c>
      <c r="AN254">
        <v>5</v>
      </c>
      <c r="AO254">
        <v>9</v>
      </c>
      <c r="AP254">
        <v>14</v>
      </c>
      <c r="AQ254">
        <v>3</v>
      </c>
      <c r="AR254">
        <v>11</v>
      </c>
      <c r="AS254">
        <v>3</v>
      </c>
      <c r="AT254">
        <v>10</v>
      </c>
      <c r="AU254">
        <v>10</v>
      </c>
      <c r="AV254">
        <v>10</v>
      </c>
      <c r="AW254">
        <v>8</v>
      </c>
      <c r="AX254">
        <v>7</v>
      </c>
      <c r="AY254">
        <v>5</v>
      </c>
      <c r="AZ254">
        <v>9</v>
      </c>
      <c r="BA254">
        <v>21</v>
      </c>
      <c r="BB254">
        <v>20</v>
      </c>
      <c r="BC254">
        <v>17</v>
      </c>
      <c r="BD254">
        <v>13</v>
      </c>
      <c r="BE254">
        <v>4</v>
      </c>
      <c r="BF254">
        <v>16</v>
      </c>
      <c r="BG254">
        <v>3</v>
      </c>
      <c r="BH254">
        <v>2</v>
      </c>
      <c r="BI254">
        <v>19</v>
      </c>
      <c r="BJ254">
        <v>6</v>
      </c>
      <c r="BK254">
        <v>11</v>
      </c>
      <c r="BL254">
        <v>10</v>
      </c>
      <c r="BM254">
        <v>15</v>
      </c>
      <c r="BN254">
        <v>14</v>
      </c>
      <c r="BO254">
        <v>22</v>
      </c>
      <c r="BP254">
        <v>12</v>
      </c>
      <c r="BQ254">
        <v>1</v>
      </c>
      <c r="BR254">
        <v>18</v>
      </c>
      <c r="BS254">
        <v>8</v>
      </c>
      <c r="BT254" s="7">
        <v>-8</v>
      </c>
    </row>
    <row r="255" spans="1:73">
      <c r="A255">
        <v>10407</v>
      </c>
      <c r="B255">
        <v>0</v>
      </c>
      <c r="C255">
        <v>1996</v>
      </c>
      <c r="D255" s="2">
        <v>43403.482210648152</v>
      </c>
      <c r="E255" t="s">
        <v>163</v>
      </c>
      <c r="F255" s="18">
        <v>4</v>
      </c>
      <c r="G255" s="19">
        <v>3</v>
      </c>
      <c r="H255" s="19">
        <v>1</v>
      </c>
      <c r="I255" s="19">
        <v>5</v>
      </c>
      <c r="J255" s="19">
        <v>1</v>
      </c>
      <c r="K255" s="19">
        <v>3</v>
      </c>
      <c r="L255" s="19">
        <v>3</v>
      </c>
      <c r="M255" s="19">
        <v>1</v>
      </c>
      <c r="N255" s="19">
        <v>2</v>
      </c>
      <c r="O255" s="19">
        <v>4</v>
      </c>
      <c r="P255" s="19">
        <v>2</v>
      </c>
      <c r="Q255" s="19">
        <v>3</v>
      </c>
      <c r="R255" s="19">
        <v>3</v>
      </c>
      <c r="S255" s="19">
        <v>5</v>
      </c>
      <c r="T255" s="19">
        <v>2</v>
      </c>
      <c r="U255" s="19">
        <v>3</v>
      </c>
      <c r="V255" s="19">
        <v>3</v>
      </c>
      <c r="W255" s="19">
        <v>5</v>
      </c>
      <c r="X255" s="19">
        <v>4</v>
      </c>
      <c r="Y255" s="19">
        <v>4</v>
      </c>
      <c r="Z255" s="19">
        <v>4</v>
      </c>
      <c r="AA255" s="20">
        <v>1</v>
      </c>
      <c r="AB255">
        <v>10</v>
      </c>
      <c r="AC255">
        <v>9</v>
      </c>
      <c r="AD255">
        <v>12</v>
      </c>
      <c r="AE255">
        <v>14</v>
      </c>
      <c r="AF255">
        <v>11</v>
      </c>
      <c r="AG255">
        <v>11</v>
      </c>
      <c r="AH255">
        <v>8</v>
      </c>
      <c r="AI255">
        <v>6</v>
      </c>
      <c r="AJ255">
        <v>5</v>
      </c>
      <c r="AK255">
        <v>10</v>
      </c>
      <c r="AL255">
        <v>6</v>
      </c>
      <c r="AM255">
        <v>19</v>
      </c>
      <c r="AN255">
        <v>8</v>
      </c>
      <c r="AO255">
        <v>3</v>
      </c>
      <c r="AP255">
        <v>6</v>
      </c>
      <c r="AQ255">
        <v>9</v>
      </c>
      <c r="AR255">
        <v>14</v>
      </c>
      <c r="AS255">
        <v>6</v>
      </c>
      <c r="AT255">
        <v>5</v>
      </c>
      <c r="AU255">
        <v>6</v>
      </c>
      <c r="AV255">
        <v>10</v>
      </c>
      <c r="AW255">
        <v>10</v>
      </c>
      <c r="AX255">
        <v>17</v>
      </c>
      <c r="AY255">
        <v>21</v>
      </c>
      <c r="AZ255">
        <v>6</v>
      </c>
      <c r="BA255">
        <v>13</v>
      </c>
      <c r="BB255">
        <v>1</v>
      </c>
      <c r="BC255">
        <v>11</v>
      </c>
      <c r="BD255">
        <v>9</v>
      </c>
      <c r="BE255">
        <v>16</v>
      </c>
      <c r="BF255">
        <v>8</v>
      </c>
      <c r="BG255">
        <v>20</v>
      </c>
      <c r="BH255">
        <v>3</v>
      </c>
      <c r="BI255">
        <v>22</v>
      </c>
      <c r="BJ255">
        <v>7</v>
      </c>
      <c r="BK255">
        <v>18</v>
      </c>
      <c r="BL255">
        <v>5</v>
      </c>
      <c r="BM255">
        <v>12</v>
      </c>
      <c r="BN255">
        <v>2</v>
      </c>
      <c r="BO255">
        <v>15</v>
      </c>
      <c r="BP255">
        <v>4</v>
      </c>
      <c r="BQ255">
        <v>14</v>
      </c>
      <c r="BR255">
        <v>19</v>
      </c>
      <c r="BS255">
        <v>10</v>
      </c>
      <c r="BT255" s="7">
        <v>5</v>
      </c>
    </row>
    <row r="256" spans="1:73">
      <c r="A256">
        <v>10421</v>
      </c>
      <c r="B256">
        <v>0</v>
      </c>
      <c r="C256">
        <v>1998</v>
      </c>
      <c r="D256" s="2">
        <v>43403.492384259262</v>
      </c>
      <c r="E256" t="s">
        <v>117</v>
      </c>
      <c r="F256" s="18">
        <v>3</v>
      </c>
      <c r="G256" s="19">
        <v>4</v>
      </c>
      <c r="H256" s="19">
        <v>2</v>
      </c>
      <c r="I256" s="19">
        <v>5</v>
      </c>
      <c r="J256" s="19">
        <v>4</v>
      </c>
      <c r="K256" s="19">
        <v>1</v>
      </c>
      <c r="L256" s="19">
        <v>2</v>
      </c>
      <c r="M256" s="19">
        <v>1</v>
      </c>
      <c r="N256" s="19">
        <v>1</v>
      </c>
      <c r="O256" s="19">
        <v>1</v>
      </c>
      <c r="P256" s="19">
        <v>1</v>
      </c>
      <c r="Q256" s="19">
        <v>4</v>
      </c>
      <c r="R256" s="19">
        <v>3</v>
      </c>
      <c r="S256" s="19">
        <v>4</v>
      </c>
      <c r="T256" s="19">
        <v>3</v>
      </c>
      <c r="U256" s="19">
        <v>3</v>
      </c>
      <c r="V256" s="19">
        <v>3</v>
      </c>
      <c r="W256" s="19">
        <v>3</v>
      </c>
      <c r="X256" s="19">
        <v>3</v>
      </c>
      <c r="Y256" s="19">
        <v>2</v>
      </c>
      <c r="Z256" s="19">
        <v>4</v>
      </c>
      <c r="AA256" s="20">
        <v>3</v>
      </c>
      <c r="AB256">
        <v>4</v>
      </c>
      <c r="AC256">
        <v>17</v>
      </c>
      <c r="AD256">
        <v>6</v>
      </c>
      <c r="AE256">
        <v>9</v>
      </c>
      <c r="AF256">
        <v>5</v>
      </c>
      <c r="AG256">
        <v>11</v>
      </c>
      <c r="AH256">
        <v>4</v>
      </c>
      <c r="AI256">
        <v>4</v>
      </c>
      <c r="AJ256">
        <v>5</v>
      </c>
      <c r="AK256">
        <v>5</v>
      </c>
      <c r="AL256">
        <v>5</v>
      </c>
      <c r="AM256">
        <v>7</v>
      </c>
      <c r="AN256">
        <v>4</v>
      </c>
      <c r="AO256">
        <v>3</v>
      </c>
      <c r="AP256">
        <v>5</v>
      </c>
      <c r="AQ256">
        <v>7</v>
      </c>
      <c r="AR256">
        <v>4</v>
      </c>
      <c r="AS256">
        <v>4</v>
      </c>
      <c r="AT256">
        <v>7</v>
      </c>
      <c r="AU256">
        <v>7</v>
      </c>
      <c r="AV256">
        <v>7</v>
      </c>
      <c r="AW256">
        <v>3</v>
      </c>
      <c r="AX256">
        <v>8</v>
      </c>
      <c r="AY256">
        <v>1</v>
      </c>
      <c r="AZ256">
        <v>16</v>
      </c>
      <c r="BA256">
        <v>22</v>
      </c>
      <c r="BB256">
        <v>6</v>
      </c>
      <c r="BC256">
        <v>4</v>
      </c>
      <c r="BD256">
        <v>18</v>
      </c>
      <c r="BE256">
        <v>10</v>
      </c>
      <c r="BF256">
        <v>3</v>
      </c>
      <c r="BG256">
        <v>7</v>
      </c>
      <c r="BH256">
        <v>11</v>
      </c>
      <c r="BI256">
        <v>9</v>
      </c>
      <c r="BJ256">
        <v>20</v>
      </c>
      <c r="BK256">
        <v>21</v>
      </c>
      <c r="BL256">
        <v>19</v>
      </c>
      <c r="BM256">
        <v>12</v>
      </c>
      <c r="BN256">
        <v>13</v>
      </c>
      <c r="BO256">
        <v>5</v>
      </c>
      <c r="BP256">
        <v>15</v>
      </c>
      <c r="BQ256">
        <v>14</v>
      </c>
      <c r="BR256">
        <v>2</v>
      </c>
      <c r="BS256">
        <v>17</v>
      </c>
      <c r="BT256" s="7">
        <v>-6</v>
      </c>
    </row>
    <row r="257" spans="1:73">
      <c r="A257">
        <v>10440</v>
      </c>
      <c r="B257">
        <v>0</v>
      </c>
      <c r="C257">
        <v>1997</v>
      </c>
      <c r="D257" s="2">
        <v>43403.506898148145</v>
      </c>
      <c r="E257" t="s">
        <v>200</v>
      </c>
      <c r="F257" s="18">
        <v>3</v>
      </c>
      <c r="G257" s="19">
        <v>4</v>
      </c>
      <c r="H257" s="19">
        <v>3</v>
      </c>
      <c r="I257" s="19">
        <v>4</v>
      </c>
      <c r="J257" s="19">
        <v>2</v>
      </c>
      <c r="K257" s="19">
        <v>3</v>
      </c>
      <c r="L257" s="19">
        <v>3</v>
      </c>
      <c r="M257" s="19">
        <v>3</v>
      </c>
      <c r="N257" s="19">
        <v>4</v>
      </c>
      <c r="O257" s="19">
        <v>4</v>
      </c>
      <c r="P257" s="19">
        <v>2</v>
      </c>
      <c r="Q257" s="19">
        <v>2</v>
      </c>
      <c r="R257" s="19">
        <v>4</v>
      </c>
      <c r="S257" s="19">
        <v>5</v>
      </c>
      <c r="T257" s="19">
        <v>3</v>
      </c>
      <c r="U257" s="19">
        <v>3</v>
      </c>
      <c r="V257" s="19">
        <v>4</v>
      </c>
      <c r="W257" s="19">
        <v>4</v>
      </c>
      <c r="X257" s="19">
        <v>4</v>
      </c>
      <c r="Y257" s="19">
        <v>3</v>
      </c>
      <c r="Z257" s="19">
        <v>4</v>
      </c>
      <c r="AA257" s="20">
        <v>2</v>
      </c>
      <c r="AB257">
        <v>6</v>
      </c>
      <c r="AC257">
        <v>11</v>
      </c>
      <c r="AD257">
        <v>13</v>
      </c>
      <c r="AE257">
        <v>5</v>
      </c>
      <c r="AF257">
        <v>6</v>
      </c>
      <c r="AG257">
        <v>7</v>
      </c>
      <c r="AH257">
        <v>7</v>
      </c>
      <c r="AI257">
        <v>3</v>
      </c>
      <c r="AJ257">
        <v>6</v>
      </c>
      <c r="AK257">
        <v>15</v>
      </c>
      <c r="AL257">
        <v>10</v>
      </c>
      <c r="AM257">
        <v>12</v>
      </c>
      <c r="AN257">
        <v>4</v>
      </c>
      <c r="AO257">
        <v>5</v>
      </c>
      <c r="AP257">
        <v>5</v>
      </c>
      <c r="AQ257">
        <v>7</v>
      </c>
      <c r="AR257">
        <v>4</v>
      </c>
      <c r="AS257">
        <v>2</v>
      </c>
      <c r="AT257">
        <v>9</v>
      </c>
      <c r="AU257">
        <v>5</v>
      </c>
      <c r="AV257">
        <v>5</v>
      </c>
      <c r="AW257">
        <v>9</v>
      </c>
      <c r="AX257">
        <v>12</v>
      </c>
      <c r="AY257">
        <v>13</v>
      </c>
      <c r="AZ257">
        <v>1</v>
      </c>
      <c r="BA257">
        <v>4</v>
      </c>
      <c r="BB257">
        <v>17</v>
      </c>
      <c r="BC257">
        <v>14</v>
      </c>
      <c r="BD257">
        <v>18</v>
      </c>
      <c r="BE257">
        <v>19</v>
      </c>
      <c r="BF257">
        <v>11</v>
      </c>
      <c r="BG257">
        <v>5</v>
      </c>
      <c r="BH257">
        <v>21</v>
      </c>
      <c r="BI257">
        <v>2</v>
      </c>
      <c r="BJ257">
        <v>15</v>
      </c>
      <c r="BK257">
        <v>9</v>
      </c>
      <c r="BL257">
        <v>20</v>
      </c>
      <c r="BM257">
        <v>22</v>
      </c>
      <c r="BN257">
        <v>7</v>
      </c>
      <c r="BO257">
        <v>16</v>
      </c>
      <c r="BP257">
        <v>6</v>
      </c>
      <c r="BQ257">
        <v>10</v>
      </c>
      <c r="BR257">
        <v>8</v>
      </c>
      <c r="BS257">
        <v>3</v>
      </c>
      <c r="BT257" s="7">
        <v>-22</v>
      </c>
    </row>
    <row r="258" spans="1:73">
      <c r="A258">
        <v>10439</v>
      </c>
      <c r="B258">
        <v>0</v>
      </c>
      <c r="C258">
        <v>1996</v>
      </c>
      <c r="D258" s="2">
        <v>43403.50886574074</v>
      </c>
      <c r="E258" t="s">
        <v>118</v>
      </c>
      <c r="F258" s="18">
        <v>5</v>
      </c>
      <c r="G258" s="19">
        <v>1</v>
      </c>
      <c r="H258" s="19">
        <v>1</v>
      </c>
      <c r="I258" s="19">
        <v>4</v>
      </c>
      <c r="J258" s="19">
        <v>2</v>
      </c>
      <c r="K258" s="19">
        <v>3</v>
      </c>
      <c r="L258" s="19">
        <v>2</v>
      </c>
      <c r="M258" s="19">
        <v>1</v>
      </c>
      <c r="N258" s="19">
        <v>3</v>
      </c>
      <c r="O258" s="19">
        <v>3</v>
      </c>
      <c r="P258" s="19">
        <v>3</v>
      </c>
      <c r="Q258" s="19">
        <v>4</v>
      </c>
      <c r="R258" s="19">
        <v>4</v>
      </c>
      <c r="S258" s="19">
        <v>5</v>
      </c>
      <c r="T258" s="19">
        <v>4</v>
      </c>
      <c r="U258" s="19">
        <v>4</v>
      </c>
      <c r="V258" s="19">
        <v>4</v>
      </c>
      <c r="W258" s="19">
        <v>4</v>
      </c>
      <c r="X258" s="19">
        <v>4</v>
      </c>
      <c r="Y258" s="19">
        <v>4</v>
      </c>
      <c r="Z258" s="19">
        <v>4</v>
      </c>
      <c r="AA258" s="20">
        <v>2</v>
      </c>
      <c r="AB258">
        <v>6</v>
      </c>
      <c r="AC258">
        <v>4</v>
      </c>
      <c r="AD258">
        <v>8</v>
      </c>
      <c r="AE258">
        <v>8</v>
      </c>
      <c r="AF258">
        <v>4</v>
      </c>
      <c r="AG258">
        <v>6</v>
      </c>
      <c r="AH258">
        <v>9</v>
      </c>
      <c r="AI258">
        <v>3</v>
      </c>
      <c r="AJ258">
        <v>4</v>
      </c>
      <c r="AK258">
        <v>4</v>
      </c>
      <c r="AL258">
        <v>4</v>
      </c>
      <c r="AM258">
        <v>5</v>
      </c>
      <c r="AN258">
        <v>3</v>
      </c>
      <c r="AO258">
        <v>4</v>
      </c>
      <c r="AP258">
        <v>3</v>
      </c>
      <c r="AQ258">
        <v>3</v>
      </c>
      <c r="AR258">
        <v>3</v>
      </c>
      <c r="AS258">
        <v>4</v>
      </c>
      <c r="AT258">
        <v>5</v>
      </c>
      <c r="AU258">
        <v>3</v>
      </c>
      <c r="AV258">
        <v>4</v>
      </c>
      <c r="AW258">
        <v>3</v>
      </c>
      <c r="AX258">
        <v>21</v>
      </c>
      <c r="AY258">
        <v>22</v>
      </c>
      <c r="AZ258">
        <v>18</v>
      </c>
      <c r="BA258">
        <v>6</v>
      </c>
      <c r="BB258">
        <v>11</v>
      </c>
      <c r="BC258">
        <v>1</v>
      </c>
      <c r="BD258">
        <v>2</v>
      </c>
      <c r="BE258">
        <v>17</v>
      </c>
      <c r="BF258">
        <v>9</v>
      </c>
      <c r="BG258">
        <v>3</v>
      </c>
      <c r="BH258">
        <v>14</v>
      </c>
      <c r="BI258">
        <v>16</v>
      </c>
      <c r="BJ258">
        <v>20</v>
      </c>
      <c r="BK258">
        <v>19</v>
      </c>
      <c r="BL258">
        <v>10</v>
      </c>
      <c r="BM258">
        <v>7</v>
      </c>
      <c r="BN258">
        <v>15</v>
      </c>
      <c r="BO258">
        <v>5</v>
      </c>
      <c r="BP258">
        <v>13</v>
      </c>
      <c r="BQ258">
        <v>4</v>
      </c>
      <c r="BR258">
        <v>8</v>
      </c>
      <c r="BS258">
        <v>12</v>
      </c>
      <c r="BT258" s="7">
        <v>-20</v>
      </c>
    </row>
    <row r="259" spans="1:73">
      <c r="A259">
        <v>10429</v>
      </c>
      <c r="B259">
        <v>0</v>
      </c>
      <c r="C259">
        <v>1969</v>
      </c>
      <c r="D259" s="2">
        <v>43403.515775462962</v>
      </c>
      <c r="E259" t="s">
        <v>118</v>
      </c>
      <c r="F259" s="18">
        <v>5</v>
      </c>
      <c r="G259" s="19">
        <v>4</v>
      </c>
      <c r="H259" s="19">
        <v>5</v>
      </c>
      <c r="I259" s="19">
        <v>4</v>
      </c>
      <c r="J259" s="19">
        <v>2</v>
      </c>
      <c r="K259" s="19">
        <v>4</v>
      </c>
      <c r="L259" s="19">
        <v>4</v>
      </c>
      <c r="M259" s="19">
        <v>2</v>
      </c>
      <c r="N259" s="19">
        <v>5</v>
      </c>
      <c r="O259" s="19">
        <v>5</v>
      </c>
      <c r="P259" s="19">
        <v>3</v>
      </c>
      <c r="Q259" s="19">
        <v>4</v>
      </c>
      <c r="R259" s="19">
        <v>3</v>
      </c>
      <c r="S259" s="19">
        <v>5</v>
      </c>
      <c r="T259" s="19">
        <v>4</v>
      </c>
      <c r="U259" s="19">
        <v>5</v>
      </c>
      <c r="V259" s="19">
        <v>4</v>
      </c>
      <c r="W259" s="19">
        <v>5</v>
      </c>
      <c r="X259" s="19">
        <v>5</v>
      </c>
      <c r="Y259" s="19">
        <v>2</v>
      </c>
      <c r="Z259" s="19">
        <v>2</v>
      </c>
      <c r="AA259" s="20">
        <v>3</v>
      </c>
      <c r="AB259">
        <v>4</v>
      </c>
      <c r="AC259">
        <v>11</v>
      </c>
      <c r="AD259">
        <v>9</v>
      </c>
      <c r="AE259">
        <v>6</v>
      </c>
      <c r="AF259">
        <v>8</v>
      </c>
      <c r="AG259">
        <v>9</v>
      </c>
      <c r="AH259">
        <v>6</v>
      </c>
      <c r="AI259">
        <v>6</v>
      </c>
      <c r="AJ259">
        <v>5</v>
      </c>
      <c r="AK259">
        <v>6</v>
      </c>
      <c r="AL259">
        <v>5</v>
      </c>
      <c r="AM259">
        <v>11</v>
      </c>
      <c r="AN259">
        <v>6</v>
      </c>
      <c r="AO259">
        <v>4</v>
      </c>
      <c r="AP259">
        <v>6</v>
      </c>
      <c r="AQ259">
        <v>3</v>
      </c>
      <c r="AR259">
        <v>7</v>
      </c>
      <c r="AS259">
        <v>4</v>
      </c>
      <c r="AT259">
        <v>6</v>
      </c>
      <c r="AU259">
        <v>9</v>
      </c>
      <c r="AV259">
        <v>8</v>
      </c>
      <c r="AW259">
        <v>4</v>
      </c>
      <c r="AX259">
        <v>18</v>
      </c>
      <c r="AY259">
        <v>5</v>
      </c>
      <c r="AZ259">
        <v>17</v>
      </c>
      <c r="BA259">
        <v>6</v>
      </c>
      <c r="BB259">
        <v>3</v>
      </c>
      <c r="BC259">
        <v>9</v>
      </c>
      <c r="BD259">
        <v>4</v>
      </c>
      <c r="BE259">
        <v>10</v>
      </c>
      <c r="BF259">
        <v>22</v>
      </c>
      <c r="BG259">
        <v>7</v>
      </c>
      <c r="BH259">
        <v>20</v>
      </c>
      <c r="BI259">
        <v>12</v>
      </c>
      <c r="BJ259">
        <v>2</v>
      </c>
      <c r="BK259">
        <v>13</v>
      </c>
      <c r="BL259">
        <v>19</v>
      </c>
      <c r="BM259">
        <v>16</v>
      </c>
      <c r="BN259">
        <v>1</v>
      </c>
      <c r="BO259">
        <v>15</v>
      </c>
      <c r="BP259">
        <v>14</v>
      </c>
      <c r="BQ259">
        <v>8</v>
      </c>
      <c r="BR259">
        <v>21</v>
      </c>
      <c r="BS259">
        <v>11</v>
      </c>
      <c r="BT259" s="7">
        <v>-17</v>
      </c>
    </row>
    <row r="260" spans="1:73">
      <c r="A260">
        <v>10461</v>
      </c>
      <c r="B260">
        <v>1</v>
      </c>
      <c r="C260">
        <v>1999</v>
      </c>
      <c r="D260" s="2">
        <v>43403.523310185185</v>
      </c>
      <c r="E260" t="s">
        <v>115</v>
      </c>
      <c r="F260" s="18">
        <v>4</v>
      </c>
      <c r="G260" s="19">
        <v>4</v>
      </c>
      <c r="H260" s="19">
        <v>4</v>
      </c>
      <c r="I260" s="19">
        <v>5</v>
      </c>
      <c r="J260" s="19">
        <v>5</v>
      </c>
      <c r="K260" s="19">
        <v>4</v>
      </c>
      <c r="L260" s="19">
        <v>1</v>
      </c>
      <c r="M260" s="19">
        <v>1</v>
      </c>
      <c r="N260" s="19">
        <v>1</v>
      </c>
      <c r="O260" s="19">
        <v>2</v>
      </c>
      <c r="P260" s="19">
        <v>2</v>
      </c>
      <c r="Q260" s="19">
        <v>5</v>
      </c>
      <c r="R260" s="19">
        <v>2</v>
      </c>
      <c r="S260" s="19">
        <v>4</v>
      </c>
      <c r="T260" s="19">
        <v>2</v>
      </c>
      <c r="U260" s="19">
        <v>4</v>
      </c>
      <c r="V260" s="19">
        <v>4</v>
      </c>
      <c r="W260" s="19">
        <v>4</v>
      </c>
      <c r="X260" s="19">
        <v>4</v>
      </c>
      <c r="Y260" s="19">
        <v>1</v>
      </c>
      <c r="Z260" s="19">
        <v>4</v>
      </c>
      <c r="AA260" s="20">
        <v>3</v>
      </c>
      <c r="AB260">
        <v>6</v>
      </c>
      <c r="AC260">
        <v>6</v>
      </c>
      <c r="AD260">
        <v>13</v>
      </c>
      <c r="AE260">
        <v>6</v>
      </c>
      <c r="AF260">
        <v>7</v>
      </c>
      <c r="AG260">
        <v>15</v>
      </c>
      <c r="AH260">
        <v>8</v>
      </c>
      <c r="AI260">
        <v>4</v>
      </c>
      <c r="AJ260">
        <v>11</v>
      </c>
      <c r="AK260">
        <v>3</v>
      </c>
      <c r="AL260">
        <v>5</v>
      </c>
      <c r="AM260">
        <v>8</v>
      </c>
      <c r="AN260">
        <v>4</v>
      </c>
      <c r="AO260">
        <v>3</v>
      </c>
      <c r="AP260">
        <v>7</v>
      </c>
      <c r="AQ260">
        <v>7</v>
      </c>
      <c r="AR260">
        <v>3</v>
      </c>
      <c r="AS260">
        <v>8</v>
      </c>
      <c r="AT260">
        <v>5</v>
      </c>
      <c r="AU260">
        <v>3</v>
      </c>
      <c r="AV260">
        <v>4</v>
      </c>
      <c r="AW260">
        <v>3</v>
      </c>
      <c r="AX260">
        <v>4</v>
      </c>
      <c r="AY260">
        <v>11</v>
      </c>
      <c r="AZ260">
        <v>19</v>
      </c>
      <c r="BA260">
        <v>3</v>
      </c>
      <c r="BB260">
        <v>6</v>
      </c>
      <c r="BC260">
        <v>17</v>
      </c>
      <c r="BD260">
        <v>1</v>
      </c>
      <c r="BE260">
        <v>2</v>
      </c>
      <c r="BF260">
        <v>7</v>
      </c>
      <c r="BG260">
        <v>21</v>
      </c>
      <c r="BH260">
        <v>20</v>
      </c>
      <c r="BI260">
        <v>12</v>
      </c>
      <c r="BJ260">
        <v>16</v>
      </c>
      <c r="BK260">
        <v>10</v>
      </c>
      <c r="BL260">
        <v>13</v>
      </c>
      <c r="BM260">
        <v>14</v>
      </c>
      <c r="BN260">
        <v>9</v>
      </c>
      <c r="BO260">
        <v>8</v>
      </c>
      <c r="BP260">
        <v>18</v>
      </c>
      <c r="BQ260">
        <v>5</v>
      </c>
      <c r="BR260">
        <v>15</v>
      </c>
      <c r="BS260">
        <v>22</v>
      </c>
      <c r="BT260" s="7">
        <v>12</v>
      </c>
    </row>
    <row r="261" spans="1:73">
      <c r="A261">
        <v>10462</v>
      </c>
      <c r="B261">
        <v>1</v>
      </c>
      <c r="C261">
        <v>1998</v>
      </c>
      <c r="D261" s="2">
        <v>43403.524768518517</v>
      </c>
      <c r="E261" t="s">
        <v>140</v>
      </c>
      <c r="F261" s="18">
        <v>3</v>
      </c>
      <c r="G261" s="19">
        <v>2</v>
      </c>
      <c r="H261" s="19">
        <v>1</v>
      </c>
      <c r="I261" s="19">
        <v>4</v>
      </c>
      <c r="J261" s="19">
        <v>3</v>
      </c>
      <c r="K261" s="19">
        <v>2</v>
      </c>
      <c r="L261" s="19">
        <v>1</v>
      </c>
      <c r="M261" s="19">
        <v>1</v>
      </c>
      <c r="N261" s="19">
        <v>2</v>
      </c>
      <c r="O261" s="19">
        <v>1</v>
      </c>
      <c r="P261" s="19">
        <v>2</v>
      </c>
      <c r="Q261" s="19">
        <v>4</v>
      </c>
      <c r="R261" s="19">
        <v>1</v>
      </c>
      <c r="S261" s="19">
        <v>5</v>
      </c>
      <c r="T261" s="19">
        <v>2</v>
      </c>
      <c r="U261" s="19">
        <v>3</v>
      </c>
      <c r="V261" s="19">
        <v>2</v>
      </c>
      <c r="W261" s="19">
        <v>2</v>
      </c>
      <c r="X261" s="19">
        <v>2</v>
      </c>
      <c r="Y261" s="19">
        <v>4</v>
      </c>
      <c r="Z261" s="19">
        <v>5</v>
      </c>
      <c r="AA261" s="20">
        <v>4</v>
      </c>
      <c r="AB261">
        <v>7</v>
      </c>
      <c r="AC261">
        <v>7</v>
      </c>
      <c r="AD261">
        <v>11</v>
      </c>
      <c r="AE261">
        <v>8</v>
      </c>
      <c r="AF261">
        <v>7</v>
      </c>
      <c r="AG261">
        <v>12</v>
      </c>
      <c r="AH261">
        <v>13</v>
      </c>
      <c r="AI261">
        <v>3</v>
      </c>
      <c r="AJ261">
        <v>5</v>
      </c>
      <c r="AK261">
        <v>3</v>
      </c>
      <c r="AL261">
        <v>5</v>
      </c>
      <c r="AM261">
        <v>40</v>
      </c>
      <c r="AN261">
        <v>5</v>
      </c>
      <c r="AO261">
        <v>4</v>
      </c>
      <c r="AP261">
        <v>5</v>
      </c>
      <c r="AQ261">
        <v>9</v>
      </c>
      <c r="AR261">
        <v>5</v>
      </c>
      <c r="AS261">
        <v>7</v>
      </c>
      <c r="AT261">
        <v>7</v>
      </c>
      <c r="AU261">
        <v>12</v>
      </c>
      <c r="AV261">
        <v>6</v>
      </c>
      <c r="AW261">
        <v>5</v>
      </c>
      <c r="AX261">
        <v>10</v>
      </c>
      <c r="AY261">
        <v>14</v>
      </c>
      <c r="AZ261">
        <v>22</v>
      </c>
      <c r="BA261">
        <v>1</v>
      </c>
      <c r="BB261">
        <v>2</v>
      </c>
      <c r="BC261">
        <v>5</v>
      </c>
      <c r="BD261">
        <v>6</v>
      </c>
      <c r="BE261">
        <v>15</v>
      </c>
      <c r="BF261">
        <v>8</v>
      </c>
      <c r="BG261">
        <v>16</v>
      </c>
      <c r="BH261">
        <v>18</v>
      </c>
      <c r="BI261">
        <v>13</v>
      </c>
      <c r="BJ261">
        <v>20</v>
      </c>
      <c r="BK261">
        <v>11</v>
      </c>
      <c r="BL261">
        <v>12</v>
      </c>
      <c r="BM261">
        <v>9</v>
      </c>
      <c r="BN261">
        <v>4</v>
      </c>
      <c r="BO261">
        <v>7</v>
      </c>
      <c r="BP261">
        <v>17</v>
      </c>
      <c r="BQ261">
        <v>19</v>
      </c>
      <c r="BR261">
        <v>21</v>
      </c>
      <c r="BS261">
        <v>3</v>
      </c>
      <c r="BT261" s="7">
        <v>-14</v>
      </c>
    </row>
    <row r="262" spans="1:73">
      <c r="A262">
        <v>10468</v>
      </c>
      <c r="B262">
        <v>1</v>
      </c>
      <c r="C262">
        <v>1999</v>
      </c>
      <c r="D262" s="2">
        <v>43403.532349537039</v>
      </c>
      <c r="E262" t="s">
        <v>120</v>
      </c>
      <c r="F262" s="18">
        <v>2</v>
      </c>
      <c r="G262" s="19">
        <v>2</v>
      </c>
      <c r="H262" s="19">
        <v>1</v>
      </c>
      <c r="I262" s="19">
        <v>3</v>
      </c>
      <c r="J262" s="19">
        <v>1</v>
      </c>
      <c r="K262" s="19">
        <v>3</v>
      </c>
      <c r="L262" s="19">
        <v>1</v>
      </c>
      <c r="M262" s="19">
        <v>1</v>
      </c>
      <c r="N262" s="19">
        <v>1</v>
      </c>
      <c r="O262" s="19">
        <v>1</v>
      </c>
      <c r="P262" s="19">
        <v>2</v>
      </c>
      <c r="Q262" s="19">
        <v>4</v>
      </c>
      <c r="R262" s="19">
        <v>2</v>
      </c>
      <c r="S262" s="19">
        <v>4</v>
      </c>
      <c r="T262" s="19">
        <v>2</v>
      </c>
      <c r="U262" s="19">
        <v>2</v>
      </c>
      <c r="V262" s="19">
        <v>3</v>
      </c>
      <c r="W262" s="19">
        <v>2</v>
      </c>
      <c r="X262" s="19">
        <v>3</v>
      </c>
      <c r="Y262" s="19">
        <v>4</v>
      </c>
      <c r="Z262" s="19">
        <v>2</v>
      </c>
      <c r="AA262" s="20">
        <v>2</v>
      </c>
      <c r="AB262">
        <v>13</v>
      </c>
      <c r="AC262">
        <v>17</v>
      </c>
      <c r="AD262">
        <v>22</v>
      </c>
      <c r="AE262">
        <v>10</v>
      </c>
      <c r="AF262">
        <v>11</v>
      </c>
      <c r="AG262">
        <v>23</v>
      </c>
      <c r="AH262">
        <v>8</v>
      </c>
      <c r="AI262">
        <v>6</v>
      </c>
      <c r="AJ262">
        <v>7</v>
      </c>
      <c r="AK262">
        <v>6</v>
      </c>
      <c r="AL262">
        <v>5</v>
      </c>
      <c r="AM262">
        <v>8</v>
      </c>
      <c r="AN262">
        <v>10</v>
      </c>
      <c r="AO262">
        <v>8</v>
      </c>
      <c r="AP262">
        <v>14</v>
      </c>
      <c r="AQ262">
        <v>5</v>
      </c>
      <c r="AR262">
        <v>8</v>
      </c>
      <c r="AS262">
        <v>5</v>
      </c>
      <c r="AT262">
        <v>25</v>
      </c>
      <c r="AU262">
        <v>10</v>
      </c>
      <c r="AV262">
        <v>13</v>
      </c>
      <c r="AW262">
        <v>11</v>
      </c>
      <c r="AX262">
        <v>10</v>
      </c>
      <c r="AY262">
        <v>5</v>
      </c>
      <c r="AZ262">
        <v>21</v>
      </c>
      <c r="BA262">
        <v>18</v>
      </c>
      <c r="BB262">
        <v>8</v>
      </c>
      <c r="BC262">
        <v>6</v>
      </c>
      <c r="BD262">
        <v>4</v>
      </c>
      <c r="BE262">
        <v>1</v>
      </c>
      <c r="BF262">
        <v>22</v>
      </c>
      <c r="BG262">
        <v>13</v>
      </c>
      <c r="BH262">
        <v>11</v>
      </c>
      <c r="BI262">
        <v>15</v>
      </c>
      <c r="BJ262">
        <v>3</v>
      </c>
      <c r="BK262">
        <v>16</v>
      </c>
      <c r="BL262">
        <v>2</v>
      </c>
      <c r="BM262">
        <v>12</v>
      </c>
      <c r="BN262">
        <v>17</v>
      </c>
      <c r="BO262">
        <v>14</v>
      </c>
      <c r="BP262">
        <v>20</v>
      </c>
      <c r="BQ262">
        <v>7</v>
      </c>
      <c r="BR262">
        <v>19</v>
      </c>
      <c r="BS262">
        <v>9</v>
      </c>
      <c r="BT262" s="7">
        <v>-16</v>
      </c>
    </row>
    <row r="263" spans="1:73">
      <c r="A263">
        <v>10469</v>
      </c>
      <c r="B263">
        <v>0</v>
      </c>
      <c r="C263">
        <v>1997</v>
      </c>
      <c r="D263" s="2">
        <v>43403.533865740741</v>
      </c>
      <c r="E263" t="s">
        <v>118</v>
      </c>
      <c r="F263" s="18">
        <v>4</v>
      </c>
      <c r="G263" s="19">
        <v>2</v>
      </c>
      <c r="H263" s="19">
        <v>1</v>
      </c>
      <c r="I263" s="19">
        <v>2</v>
      </c>
      <c r="J263" s="19">
        <v>2</v>
      </c>
      <c r="K263" s="19">
        <v>5</v>
      </c>
      <c r="L263" s="19">
        <v>1</v>
      </c>
      <c r="M263" s="19">
        <v>1</v>
      </c>
      <c r="N263" s="19">
        <v>1</v>
      </c>
      <c r="O263" s="19">
        <v>2</v>
      </c>
      <c r="P263" s="19">
        <v>1</v>
      </c>
      <c r="Q263" s="19">
        <v>4</v>
      </c>
      <c r="R263" s="19">
        <v>2</v>
      </c>
      <c r="S263" s="19">
        <v>4</v>
      </c>
      <c r="T263" s="19">
        <v>2</v>
      </c>
      <c r="U263" s="19">
        <v>4</v>
      </c>
      <c r="V263" s="19">
        <v>4</v>
      </c>
      <c r="W263" s="19">
        <v>4</v>
      </c>
      <c r="X263" s="19">
        <v>1</v>
      </c>
      <c r="Y263" s="19">
        <v>3</v>
      </c>
      <c r="Z263" s="19">
        <v>3</v>
      </c>
      <c r="AA263" s="20">
        <v>4</v>
      </c>
      <c r="AB263">
        <v>6</v>
      </c>
      <c r="AC263">
        <v>8</v>
      </c>
      <c r="AD263">
        <v>7</v>
      </c>
      <c r="AE263">
        <v>6</v>
      </c>
      <c r="AF263">
        <v>6</v>
      </c>
      <c r="AG263">
        <v>16</v>
      </c>
      <c r="AH263">
        <v>4</v>
      </c>
      <c r="AI263">
        <v>4</v>
      </c>
      <c r="AJ263">
        <v>4</v>
      </c>
      <c r="AK263">
        <v>6</v>
      </c>
      <c r="AL263">
        <v>4</v>
      </c>
      <c r="AM263">
        <v>5</v>
      </c>
      <c r="AN263">
        <v>5</v>
      </c>
      <c r="AO263">
        <v>6</v>
      </c>
      <c r="AP263">
        <v>6</v>
      </c>
      <c r="AQ263">
        <v>5</v>
      </c>
      <c r="AR263">
        <v>8</v>
      </c>
      <c r="AS263">
        <v>5</v>
      </c>
      <c r="AT263">
        <v>6</v>
      </c>
      <c r="AU263">
        <v>6</v>
      </c>
      <c r="AV263">
        <v>8</v>
      </c>
      <c r="AW263">
        <v>3</v>
      </c>
      <c r="AX263">
        <v>4</v>
      </c>
      <c r="AY263">
        <v>15</v>
      </c>
      <c r="AZ263">
        <v>20</v>
      </c>
      <c r="BA263">
        <v>11</v>
      </c>
      <c r="BB263">
        <v>3</v>
      </c>
      <c r="BC263">
        <v>2</v>
      </c>
      <c r="BD263">
        <v>16</v>
      </c>
      <c r="BE263">
        <v>10</v>
      </c>
      <c r="BF263">
        <v>9</v>
      </c>
      <c r="BG263">
        <v>19</v>
      </c>
      <c r="BH263">
        <v>22</v>
      </c>
      <c r="BI263">
        <v>6</v>
      </c>
      <c r="BJ263">
        <v>8</v>
      </c>
      <c r="BK263">
        <v>21</v>
      </c>
      <c r="BL263">
        <v>18</v>
      </c>
      <c r="BM263">
        <v>5</v>
      </c>
      <c r="BN263">
        <v>14</v>
      </c>
      <c r="BO263">
        <v>17</v>
      </c>
      <c r="BP263">
        <v>1</v>
      </c>
      <c r="BQ263">
        <v>13</v>
      </c>
      <c r="BR263">
        <v>7</v>
      </c>
      <c r="BS263">
        <v>12</v>
      </c>
      <c r="BT263" s="7">
        <v>-2</v>
      </c>
    </row>
    <row r="264" spans="1:73">
      <c r="A264">
        <v>10475</v>
      </c>
      <c r="B264">
        <v>0</v>
      </c>
      <c r="C264">
        <v>1997</v>
      </c>
      <c r="D264" s="2">
        <v>43403.543055555558</v>
      </c>
      <c r="E264" t="s">
        <v>126</v>
      </c>
      <c r="F264" s="18">
        <v>2</v>
      </c>
      <c r="G264" s="19">
        <v>2</v>
      </c>
      <c r="H264" s="19">
        <v>1</v>
      </c>
      <c r="I264" s="19">
        <v>4</v>
      </c>
      <c r="J264" s="19">
        <v>2</v>
      </c>
      <c r="K264" s="19">
        <v>4</v>
      </c>
      <c r="L264" s="19">
        <v>1</v>
      </c>
      <c r="M264" s="19">
        <v>1</v>
      </c>
      <c r="N264" s="19">
        <v>1</v>
      </c>
      <c r="O264" s="19">
        <v>1</v>
      </c>
      <c r="P264" s="19">
        <v>1</v>
      </c>
      <c r="Q264" s="19">
        <v>1</v>
      </c>
      <c r="R264" s="19">
        <v>1</v>
      </c>
      <c r="S264" s="19">
        <v>1</v>
      </c>
      <c r="T264" s="19">
        <v>1</v>
      </c>
      <c r="U264" s="19">
        <v>1</v>
      </c>
      <c r="V264" s="19">
        <v>1</v>
      </c>
      <c r="W264" s="19">
        <v>1</v>
      </c>
      <c r="X264" s="19">
        <v>3</v>
      </c>
      <c r="Y264" s="19">
        <v>1</v>
      </c>
      <c r="Z264" s="19">
        <v>1</v>
      </c>
      <c r="AA264" s="20">
        <v>5</v>
      </c>
      <c r="AB264">
        <v>6</v>
      </c>
      <c r="AC264">
        <v>12</v>
      </c>
      <c r="AD264">
        <v>5</v>
      </c>
      <c r="AE264">
        <v>4</v>
      </c>
      <c r="AF264">
        <v>5</v>
      </c>
      <c r="AG264">
        <v>7</v>
      </c>
      <c r="AH264">
        <v>3</v>
      </c>
      <c r="AI264">
        <v>2</v>
      </c>
      <c r="AJ264">
        <v>5</v>
      </c>
      <c r="AK264">
        <v>6</v>
      </c>
      <c r="AL264">
        <v>4</v>
      </c>
      <c r="AM264">
        <v>6</v>
      </c>
      <c r="AN264">
        <v>3</v>
      </c>
      <c r="AO264">
        <v>5</v>
      </c>
      <c r="AP264">
        <v>3</v>
      </c>
      <c r="AQ264">
        <v>8</v>
      </c>
      <c r="AR264">
        <v>4</v>
      </c>
      <c r="AS264">
        <v>3</v>
      </c>
      <c r="AT264">
        <v>6</v>
      </c>
      <c r="AU264">
        <v>5</v>
      </c>
      <c r="AV264">
        <v>3</v>
      </c>
      <c r="AW264">
        <v>5</v>
      </c>
      <c r="AX264">
        <v>15</v>
      </c>
      <c r="AY264">
        <v>1</v>
      </c>
      <c r="AZ264">
        <v>14</v>
      </c>
      <c r="BA264">
        <v>13</v>
      </c>
      <c r="BB264">
        <v>21</v>
      </c>
      <c r="BC264">
        <v>3</v>
      </c>
      <c r="BD264">
        <v>11</v>
      </c>
      <c r="BE264">
        <v>19</v>
      </c>
      <c r="BF264">
        <v>8</v>
      </c>
      <c r="BG264">
        <v>7</v>
      </c>
      <c r="BH264">
        <v>9</v>
      </c>
      <c r="BI264">
        <v>17</v>
      </c>
      <c r="BJ264">
        <v>16</v>
      </c>
      <c r="BK264">
        <v>4</v>
      </c>
      <c r="BL264">
        <v>18</v>
      </c>
      <c r="BM264">
        <v>2</v>
      </c>
      <c r="BN264">
        <v>10</v>
      </c>
      <c r="BO264">
        <v>12</v>
      </c>
      <c r="BP264">
        <v>6</v>
      </c>
      <c r="BQ264">
        <v>20</v>
      </c>
      <c r="BR264">
        <v>22</v>
      </c>
      <c r="BS264">
        <v>5</v>
      </c>
      <c r="BT264" s="7">
        <v>42</v>
      </c>
    </row>
    <row r="265" spans="1:73">
      <c r="A265">
        <v>10492</v>
      </c>
      <c r="B265">
        <v>0</v>
      </c>
      <c r="C265">
        <v>1999</v>
      </c>
      <c r="D265" s="2">
        <v>43403.553182870368</v>
      </c>
      <c r="E265" t="s">
        <v>113</v>
      </c>
      <c r="F265" s="18">
        <v>2</v>
      </c>
      <c r="G265" s="19">
        <v>4</v>
      </c>
      <c r="H265" s="19">
        <v>1</v>
      </c>
      <c r="I265" s="19">
        <v>4</v>
      </c>
      <c r="J265" s="19">
        <v>1</v>
      </c>
      <c r="K265" s="19">
        <v>1</v>
      </c>
      <c r="L265" s="19">
        <v>1</v>
      </c>
      <c r="M265" s="19">
        <v>1</v>
      </c>
      <c r="N265" s="19">
        <v>1</v>
      </c>
      <c r="O265" s="19">
        <v>4</v>
      </c>
      <c r="P265" s="19">
        <v>4</v>
      </c>
      <c r="Q265" s="19">
        <v>5</v>
      </c>
      <c r="R265" s="19">
        <v>5</v>
      </c>
      <c r="S265" s="19">
        <v>5</v>
      </c>
      <c r="T265" s="19">
        <v>2</v>
      </c>
      <c r="U265" s="19">
        <v>5</v>
      </c>
      <c r="V265" s="19">
        <v>5</v>
      </c>
      <c r="W265" s="19">
        <v>5</v>
      </c>
      <c r="X265" s="19">
        <v>2</v>
      </c>
      <c r="Y265" s="19">
        <v>5</v>
      </c>
      <c r="Z265" s="19">
        <v>2</v>
      </c>
      <c r="AA265" s="20">
        <v>5</v>
      </c>
      <c r="AB265">
        <v>7</v>
      </c>
      <c r="AC265">
        <v>11</v>
      </c>
      <c r="AD265">
        <v>14</v>
      </c>
      <c r="AE265">
        <v>8</v>
      </c>
      <c r="AF265">
        <v>16</v>
      </c>
      <c r="AG265">
        <v>6</v>
      </c>
      <c r="AH265">
        <v>10</v>
      </c>
      <c r="AI265">
        <v>7</v>
      </c>
      <c r="AJ265">
        <v>11</v>
      </c>
      <c r="AK265">
        <v>19</v>
      </c>
      <c r="AL265">
        <v>12</v>
      </c>
      <c r="AM265">
        <v>7</v>
      </c>
      <c r="AN265">
        <v>13</v>
      </c>
      <c r="AO265">
        <v>4</v>
      </c>
      <c r="AP265">
        <v>7</v>
      </c>
      <c r="AQ265">
        <v>10</v>
      </c>
      <c r="AR265">
        <v>5</v>
      </c>
      <c r="AS265">
        <v>9</v>
      </c>
      <c r="AT265">
        <v>22</v>
      </c>
      <c r="AU265">
        <v>5</v>
      </c>
      <c r="AV265">
        <v>9</v>
      </c>
      <c r="AW265">
        <v>6</v>
      </c>
      <c r="AX265">
        <v>18</v>
      </c>
      <c r="AY265">
        <v>16</v>
      </c>
      <c r="AZ265">
        <v>7</v>
      </c>
      <c r="BA265">
        <v>21</v>
      </c>
      <c r="BB265">
        <v>1</v>
      </c>
      <c r="BC265">
        <v>10</v>
      </c>
      <c r="BD265">
        <v>22</v>
      </c>
      <c r="BE265">
        <v>13</v>
      </c>
      <c r="BF265">
        <v>9</v>
      </c>
      <c r="BG265">
        <v>3</v>
      </c>
      <c r="BH265">
        <v>5</v>
      </c>
      <c r="BI265">
        <v>15</v>
      </c>
      <c r="BJ265">
        <v>2</v>
      </c>
      <c r="BK265">
        <v>6</v>
      </c>
      <c r="BL265">
        <v>20</v>
      </c>
      <c r="BM265">
        <v>19</v>
      </c>
      <c r="BN265">
        <v>11</v>
      </c>
      <c r="BO265">
        <v>14</v>
      </c>
      <c r="BP265">
        <v>8</v>
      </c>
      <c r="BQ265">
        <v>12</v>
      </c>
      <c r="BR265">
        <v>17</v>
      </c>
      <c r="BS265">
        <v>4</v>
      </c>
      <c r="BT265" s="7">
        <v>95</v>
      </c>
      <c r="BU265" t="s">
        <v>358</v>
      </c>
    </row>
    <row r="266" spans="1:73">
      <c r="A266">
        <v>10490</v>
      </c>
      <c r="B266">
        <v>1</v>
      </c>
      <c r="C266">
        <v>1993</v>
      </c>
      <c r="D266" s="2">
        <v>43403.55878472222</v>
      </c>
      <c r="E266" t="s">
        <v>117</v>
      </c>
      <c r="F266" s="18">
        <v>3</v>
      </c>
      <c r="G266" s="19">
        <v>4</v>
      </c>
      <c r="H266" s="19">
        <v>1</v>
      </c>
      <c r="I266" s="19">
        <v>4</v>
      </c>
      <c r="J266" s="19">
        <v>1</v>
      </c>
      <c r="K266" s="19">
        <v>4</v>
      </c>
      <c r="L266" s="19">
        <v>1</v>
      </c>
      <c r="M266" s="19">
        <v>1</v>
      </c>
      <c r="N266" s="19">
        <v>1</v>
      </c>
      <c r="O266" s="19">
        <v>1</v>
      </c>
      <c r="P266" s="19">
        <v>4</v>
      </c>
      <c r="Q266" s="19">
        <v>4</v>
      </c>
      <c r="R266" s="19">
        <v>2</v>
      </c>
      <c r="S266" s="19">
        <v>5</v>
      </c>
      <c r="T266" s="19">
        <v>2</v>
      </c>
      <c r="U266" s="19">
        <v>4</v>
      </c>
      <c r="V266" s="19">
        <v>4</v>
      </c>
      <c r="W266" s="19">
        <v>4</v>
      </c>
      <c r="X266" s="19">
        <v>2</v>
      </c>
      <c r="Y266" s="19">
        <v>5</v>
      </c>
      <c r="Z266" s="19">
        <v>4</v>
      </c>
      <c r="AA266" s="20">
        <v>1</v>
      </c>
      <c r="AB266">
        <v>7</v>
      </c>
      <c r="AC266">
        <v>7</v>
      </c>
      <c r="AD266">
        <v>12</v>
      </c>
      <c r="AE266">
        <v>6</v>
      </c>
      <c r="AF266">
        <v>6</v>
      </c>
      <c r="AG266">
        <v>11</v>
      </c>
      <c r="AH266">
        <v>7</v>
      </c>
      <c r="AI266">
        <v>4</v>
      </c>
      <c r="AJ266">
        <v>4</v>
      </c>
      <c r="AK266">
        <v>6</v>
      </c>
      <c r="AL266">
        <v>5</v>
      </c>
      <c r="AM266">
        <v>7</v>
      </c>
      <c r="AN266">
        <v>6</v>
      </c>
      <c r="AO266">
        <v>6</v>
      </c>
      <c r="AP266">
        <v>9</v>
      </c>
      <c r="AQ266">
        <v>5</v>
      </c>
      <c r="AR266">
        <v>7</v>
      </c>
      <c r="AS266">
        <v>7</v>
      </c>
      <c r="AT266">
        <v>10</v>
      </c>
      <c r="AU266">
        <v>10</v>
      </c>
      <c r="AV266">
        <v>4</v>
      </c>
      <c r="AW266">
        <v>5</v>
      </c>
      <c r="AX266">
        <v>10</v>
      </c>
      <c r="AY266">
        <v>7</v>
      </c>
      <c r="AZ266">
        <v>12</v>
      </c>
      <c r="BA266">
        <v>18</v>
      </c>
      <c r="BB266">
        <v>2</v>
      </c>
      <c r="BC266">
        <v>6</v>
      </c>
      <c r="BD266">
        <v>9</v>
      </c>
      <c r="BE266">
        <v>15</v>
      </c>
      <c r="BF266">
        <v>22</v>
      </c>
      <c r="BG266">
        <v>11</v>
      </c>
      <c r="BH266">
        <v>3</v>
      </c>
      <c r="BI266">
        <v>5</v>
      </c>
      <c r="BJ266">
        <v>20</v>
      </c>
      <c r="BK266">
        <v>16</v>
      </c>
      <c r="BL266">
        <v>21</v>
      </c>
      <c r="BM266">
        <v>8</v>
      </c>
      <c r="BN266">
        <v>14</v>
      </c>
      <c r="BO266">
        <v>1</v>
      </c>
      <c r="BP266">
        <v>13</v>
      </c>
      <c r="BQ266">
        <v>19</v>
      </c>
      <c r="BR266">
        <v>4</v>
      </c>
      <c r="BS266">
        <v>17</v>
      </c>
      <c r="BT266" s="7">
        <v>2</v>
      </c>
    </row>
    <row r="267" spans="1:73">
      <c r="A267">
        <v>10504</v>
      </c>
      <c r="B267">
        <v>1</v>
      </c>
      <c r="C267">
        <v>1998</v>
      </c>
      <c r="D267" s="2">
        <v>43403.55982638889</v>
      </c>
      <c r="E267" t="s">
        <v>115</v>
      </c>
      <c r="F267" s="18">
        <v>1</v>
      </c>
      <c r="G267" s="19">
        <v>1</v>
      </c>
      <c r="H267" s="19">
        <v>1</v>
      </c>
      <c r="I267" s="19">
        <v>4</v>
      </c>
      <c r="J267" s="19">
        <v>4</v>
      </c>
      <c r="K267" s="19">
        <v>4</v>
      </c>
      <c r="L267" s="19">
        <v>1</v>
      </c>
      <c r="M267" s="19">
        <v>1</v>
      </c>
      <c r="N267" s="19">
        <v>1</v>
      </c>
      <c r="O267" s="19">
        <v>1</v>
      </c>
      <c r="P267" s="19">
        <v>1</v>
      </c>
      <c r="Q267" s="19">
        <v>5</v>
      </c>
      <c r="R267" s="19">
        <v>1</v>
      </c>
      <c r="S267" s="19">
        <v>2</v>
      </c>
      <c r="T267" s="19">
        <v>1</v>
      </c>
      <c r="U267" s="19">
        <v>1</v>
      </c>
      <c r="V267" s="19">
        <v>2</v>
      </c>
      <c r="W267" s="19">
        <v>1</v>
      </c>
      <c r="X267" s="19">
        <v>1</v>
      </c>
      <c r="Y267" s="19">
        <v>2</v>
      </c>
      <c r="Z267" s="19">
        <v>5</v>
      </c>
      <c r="AA267" s="20">
        <v>4</v>
      </c>
      <c r="AB267">
        <v>3</v>
      </c>
      <c r="AC267">
        <v>8</v>
      </c>
      <c r="AD267">
        <v>6</v>
      </c>
      <c r="AE267">
        <v>4</v>
      </c>
      <c r="AF267">
        <v>5</v>
      </c>
      <c r="AG267">
        <v>5</v>
      </c>
      <c r="AH267">
        <v>3</v>
      </c>
      <c r="AI267">
        <v>3</v>
      </c>
      <c r="AJ267">
        <v>3</v>
      </c>
      <c r="AK267">
        <v>4</v>
      </c>
      <c r="AL267">
        <v>3</v>
      </c>
      <c r="AM267">
        <v>6</v>
      </c>
      <c r="AN267">
        <v>2</v>
      </c>
      <c r="AO267">
        <v>7</v>
      </c>
      <c r="AP267">
        <v>4</v>
      </c>
      <c r="AQ267">
        <v>4</v>
      </c>
      <c r="AR267">
        <v>5</v>
      </c>
      <c r="AS267">
        <v>5</v>
      </c>
      <c r="AT267">
        <v>6</v>
      </c>
      <c r="AU267">
        <v>5</v>
      </c>
      <c r="AV267">
        <v>7</v>
      </c>
      <c r="AW267">
        <v>3</v>
      </c>
      <c r="AX267">
        <v>8</v>
      </c>
      <c r="AY267">
        <v>2</v>
      </c>
      <c r="AZ267">
        <v>20</v>
      </c>
      <c r="BA267">
        <v>16</v>
      </c>
      <c r="BB267">
        <v>17</v>
      </c>
      <c r="BC267">
        <v>9</v>
      </c>
      <c r="BD267">
        <v>19</v>
      </c>
      <c r="BE267">
        <v>10</v>
      </c>
      <c r="BF267">
        <v>18</v>
      </c>
      <c r="BG267">
        <v>7</v>
      </c>
      <c r="BH267">
        <v>6</v>
      </c>
      <c r="BI267">
        <v>14</v>
      </c>
      <c r="BJ267">
        <v>11</v>
      </c>
      <c r="BK267">
        <v>15</v>
      </c>
      <c r="BL267">
        <v>3</v>
      </c>
      <c r="BM267">
        <v>12</v>
      </c>
      <c r="BN267">
        <v>13</v>
      </c>
      <c r="BO267">
        <v>21</v>
      </c>
      <c r="BP267">
        <v>1</v>
      </c>
      <c r="BQ267">
        <v>22</v>
      </c>
      <c r="BR267">
        <v>4</v>
      </c>
      <c r="BS267">
        <v>5</v>
      </c>
      <c r="BT267" s="7">
        <v>-20</v>
      </c>
    </row>
    <row r="268" spans="1:73">
      <c r="A268">
        <v>10512</v>
      </c>
      <c r="B268">
        <v>1</v>
      </c>
      <c r="C268">
        <v>1997</v>
      </c>
      <c r="D268" s="2">
        <v>43403.565150462964</v>
      </c>
      <c r="E268" t="s">
        <v>115</v>
      </c>
      <c r="F268" s="18">
        <v>1</v>
      </c>
      <c r="G268" s="19">
        <v>2</v>
      </c>
      <c r="H268" s="19">
        <v>1</v>
      </c>
      <c r="I268" s="19">
        <v>3</v>
      </c>
      <c r="J268" s="19">
        <v>4</v>
      </c>
      <c r="K268" s="19">
        <v>1</v>
      </c>
      <c r="L268" s="19">
        <v>1</v>
      </c>
      <c r="M268" s="19">
        <v>1</v>
      </c>
      <c r="N268" s="19">
        <v>1</v>
      </c>
      <c r="O268" s="19">
        <v>1</v>
      </c>
      <c r="P268" s="19">
        <v>1</v>
      </c>
      <c r="Q268" s="19">
        <v>1</v>
      </c>
      <c r="R268" s="19">
        <v>1</v>
      </c>
      <c r="S268" s="19">
        <v>5</v>
      </c>
      <c r="T268" s="19">
        <v>1</v>
      </c>
      <c r="U268" s="19">
        <v>1</v>
      </c>
      <c r="V268" s="19">
        <v>2</v>
      </c>
      <c r="W268" s="19">
        <v>1</v>
      </c>
      <c r="X268" s="19">
        <v>1</v>
      </c>
      <c r="Y268" s="19">
        <v>5</v>
      </c>
      <c r="Z268" s="19">
        <v>5</v>
      </c>
      <c r="AA268" s="20">
        <v>5</v>
      </c>
      <c r="AB268">
        <v>4</v>
      </c>
      <c r="AC268">
        <v>8</v>
      </c>
      <c r="AD268">
        <v>47</v>
      </c>
      <c r="AE268">
        <v>8</v>
      </c>
      <c r="AF268">
        <v>8</v>
      </c>
      <c r="AG268">
        <v>12</v>
      </c>
      <c r="AH268">
        <v>6</v>
      </c>
      <c r="AI268">
        <v>41</v>
      </c>
      <c r="AJ268">
        <v>5</v>
      </c>
      <c r="AK268">
        <v>12</v>
      </c>
      <c r="AL268">
        <v>6</v>
      </c>
      <c r="AM268">
        <v>21</v>
      </c>
      <c r="AN268">
        <v>4</v>
      </c>
      <c r="AO268">
        <v>4</v>
      </c>
      <c r="AP268">
        <v>3</v>
      </c>
      <c r="AQ268">
        <v>10</v>
      </c>
      <c r="AR268">
        <v>13</v>
      </c>
      <c r="AS268">
        <v>5</v>
      </c>
      <c r="AT268">
        <v>12</v>
      </c>
      <c r="AU268">
        <v>6</v>
      </c>
      <c r="AV268">
        <v>6</v>
      </c>
      <c r="AW268">
        <v>8</v>
      </c>
      <c r="AX268">
        <v>11</v>
      </c>
      <c r="AY268">
        <v>7</v>
      </c>
      <c r="AZ268">
        <v>8</v>
      </c>
      <c r="BA268">
        <v>17</v>
      </c>
      <c r="BB268">
        <v>18</v>
      </c>
      <c r="BC268">
        <v>20</v>
      </c>
      <c r="BD268">
        <v>21</v>
      </c>
      <c r="BE268">
        <v>22</v>
      </c>
      <c r="BF268">
        <v>19</v>
      </c>
      <c r="BG268">
        <v>13</v>
      </c>
      <c r="BH268">
        <v>5</v>
      </c>
      <c r="BI268">
        <v>14</v>
      </c>
      <c r="BJ268">
        <v>6</v>
      </c>
      <c r="BK268">
        <v>15</v>
      </c>
      <c r="BL268">
        <v>4</v>
      </c>
      <c r="BM268">
        <v>9</v>
      </c>
      <c r="BN268">
        <v>3</v>
      </c>
      <c r="BO268">
        <v>10</v>
      </c>
      <c r="BP268">
        <v>16</v>
      </c>
      <c r="BQ268">
        <v>12</v>
      </c>
      <c r="BR268">
        <v>2</v>
      </c>
      <c r="BS268">
        <v>1</v>
      </c>
      <c r="BT268" s="7">
        <v>40</v>
      </c>
    </row>
    <row r="269" spans="1:73">
      <c r="A269">
        <v>10501</v>
      </c>
      <c r="B269">
        <v>0</v>
      </c>
      <c r="C269">
        <v>1997</v>
      </c>
      <c r="D269" s="2">
        <v>43403.570011574076</v>
      </c>
      <c r="E269" t="s">
        <v>117</v>
      </c>
      <c r="F269" s="18">
        <v>3</v>
      </c>
      <c r="G269" s="19">
        <v>3</v>
      </c>
      <c r="H269" s="19">
        <v>1</v>
      </c>
      <c r="I269" s="19">
        <v>3</v>
      </c>
      <c r="J269" s="19">
        <v>1</v>
      </c>
      <c r="K269" s="19">
        <v>5</v>
      </c>
      <c r="L269" s="19">
        <v>1</v>
      </c>
      <c r="M269" s="19">
        <v>1</v>
      </c>
      <c r="N269" s="19">
        <v>2</v>
      </c>
      <c r="O269" s="19">
        <v>1</v>
      </c>
      <c r="P269" s="19">
        <v>1</v>
      </c>
      <c r="Q269" s="19">
        <v>5</v>
      </c>
      <c r="R269" s="19">
        <v>1</v>
      </c>
      <c r="S269" s="19">
        <v>2</v>
      </c>
      <c r="T269" s="19">
        <v>2</v>
      </c>
      <c r="U269" s="19">
        <v>2</v>
      </c>
      <c r="V269" s="19">
        <v>3</v>
      </c>
      <c r="W269" s="19">
        <v>2</v>
      </c>
      <c r="X269" s="19">
        <v>2</v>
      </c>
      <c r="Y269" s="19">
        <v>4</v>
      </c>
      <c r="Z269" s="19">
        <v>4</v>
      </c>
      <c r="AA269" s="20">
        <v>3</v>
      </c>
      <c r="AB269">
        <v>7</v>
      </c>
      <c r="AC269">
        <v>7</v>
      </c>
      <c r="AD269">
        <v>10</v>
      </c>
      <c r="AE269">
        <v>7</v>
      </c>
      <c r="AF269">
        <v>9</v>
      </c>
      <c r="AG269">
        <v>11</v>
      </c>
      <c r="AH269">
        <v>5</v>
      </c>
      <c r="AI269">
        <v>5</v>
      </c>
      <c r="AJ269">
        <v>6</v>
      </c>
      <c r="AK269">
        <v>7</v>
      </c>
      <c r="AL269">
        <v>3</v>
      </c>
      <c r="AM269">
        <v>8</v>
      </c>
      <c r="AN269">
        <v>4</v>
      </c>
      <c r="AO269">
        <v>6</v>
      </c>
      <c r="AP269">
        <v>4</v>
      </c>
      <c r="AQ269">
        <v>4</v>
      </c>
      <c r="AR269">
        <v>8</v>
      </c>
      <c r="AS269">
        <v>4</v>
      </c>
      <c r="AT269">
        <v>7</v>
      </c>
      <c r="AU269">
        <v>3</v>
      </c>
      <c r="AV269">
        <v>6</v>
      </c>
      <c r="AW269">
        <v>3</v>
      </c>
      <c r="AX269">
        <v>22</v>
      </c>
      <c r="AY269">
        <v>18</v>
      </c>
      <c r="AZ269">
        <v>3</v>
      </c>
      <c r="BA269">
        <v>1</v>
      </c>
      <c r="BB269">
        <v>20</v>
      </c>
      <c r="BC269">
        <v>8</v>
      </c>
      <c r="BD269">
        <v>4</v>
      </c>
      <c r="BE269">
        <v>10</v>
      </c>
      <c r="BF269">
        <v>2</v>
      </c>
      <c r="BG269">
        <v>16</v>
      </c>
      <c r="BH269">
        <v>11</v>
      </c>
      <c r="BI269">
        <v>6</v>
      </c>
      <c r="BJ269">
        <v>17</v>
      </c>
      <c r="BK269">
        <v>21</v>
      </c>
      <c r="BL269">
        <v>9</v>
      </c>
      <c r="BM269">
        <v>5</v>
      </c>
      <c r="BN269">
        <v>15</v>
      </c>
      <c r="BO269">
        <v>19</v>
      </c>
      <c r="BP269">
        <v>7</v>
      </c>
      <c r="BQ269">
        <v>13</v>
      </c>
      <c r="BR269">
        <v>12</v>
      </c>
      <c r="BS269">
        <v>14</v>
      </c>
      <c r="BT269" s="7">
        <v>-17</v>
      </c>
    </row>
    <row r="270" spans="1:73">
      <c r="A270">
        <v>10521</v>
      </c>
      <c r="B270">
        <v>0</v>
      </c>
      <c r="C270">
        <v>1995</v>
      </c>
      <c r="D270" s="2">
        <v>43403.572372685187</v>
      </c>
      <c r="E270" t="s">
        <v>122</v>
      </c>
      <c r="F270" s="18">
        <v>5</v>
      </c>
      <c r="G270" s="19">
        <v>4</v>
      </c>
      <c r="H270" s="19">
        <v>4</v>
      </c>
      <c r="I270" s="19">
        <v>4</v>
      </c>
      <c r="J270" s="19">
        <v>1</v>
      </c>
      <c r="K270" s="19">
        <v>3</v>
      </c>
      <c r="L270" s="19">
        <v>4</v>
      </c>
      <c r="M270" s="19">
        <v>2</v>
      </c>
      <c r="N270" s="19">
        <v>2</v>
      </c>
      <c r="O270" s="19">
        <v>4</v>
      </c>
      <c r="P270" s="19">
        <v>4</v>
      </c>
      <c r="Q270" s="19">
        <v>4</v>
      </c>
      <c r="R270" s="19">
        <v>4</v>
      </c>
      <c r="S270" s="19">
        <v>5</v>
      </c>
      <c r="T270" s="19">
        <v>4</v>
      </c>
      <c r="U270" s="19">
        <v>5</v>
      </c>
      <c r="V270" s="19">
        <v>5</v>
      </c>
      <c r="W270" s="19">
        <v>5</v>
      </c>
      <c r="X270" s="19">
        <v>4</v>
      </c>
      <c r="Y270" s="19">
        <v>3</v>
      </c>
      <c r="Z270" s="19">
        <v>2</v>
      </c>
      <c r="AA270" s="20">
        <v>1</v>
      </c>
      <c r="AB270">
        <v>8</v>
      </c>
      <c r="AC270">
        <v>7</v>
      </c>
      <c r="AD270">
        <v>10</v>
      </c>
      <c r="AE270">
        <v>16</v>
      </c>
      <c r="AF270">
        <v>12</v>
      </c>
      <c r="AG270">
        <v>12</v>
      </c>
      <c r="AH270">
        <v>6</v>
      </c>
      <c r="AI270">
        <v>5</v>
      </c>
      <c r="AJ270">
        <v>9</v>
      </c>
      <c r="AK270">
        <v>6</v>
      </c>
      <c r="AL270">
        <v>17</v>
      </c>
      <c r="AM270">
        <v>11</v>
      </c>
      <c r="AN270">
        <v>8</v>
      </c>
      <c r="AO270">
        <v>10</v>
      </c>
      <c r="AP270">
        <v>11</v>
      </c>
      <c r="AQ270">
        <v>4</v>
      </c>
      <c r="AR270">
        <v>5</v>
      </c>
      <c r="AS270">
        <v>7</v>
      </c>
      <c r="AT270">
        <v>11</v>
      </c>
      <c r="AU270">
        <v>8</v>
      </c>
      <c r="AV270">
        <v>26</v>
      </c>
      <c r="AW270">
        <v>6</v>
      </c>
      <c r="AX270">
        <v>4</v>
      </c>
      <c r="AY270">
        <v>22</v>
      </c>
      <c r="AZ270">
        <v>16</v>
      </c>
      <c r="BA270">
        <v>6</v>
      </c>
      <c r="BB270">
        <v>1</v>
      </c>
      <c r="BC270">
        <v>15</v>
      </c>
      <c r="BD270">
        <v>21</v>
      </c>
      <c r="BE270">
        <v>18</v>
      </c>
      <c r="BF270">
        <v>19</v>
      </c>
      <c r="BG270">
        <v>17</v>
      </c>
      <c r="BH270">
        <v>2</v>
      </c>
      <c r="BI270">
        <v>10</v>
      </c>
      <c r="BJ270">
        <v>14</v>
      </c>
      <c r="BK270">
        <v>20</v>
      </c>
      <c r="BL270">
        <v>13</v>
      </c>
      <c r="BM270">
        <v>7</v>
      </c>
      <c r="BN270">
        <v>9</v>
      </c>
      <c r="BO270">
        <v>5</v>
      </c>
      <c r="BP270">
        <v>12</v>
      </c>
      <c r="BQ270">
        <v>8</v>
      </c>
      <c r="BR270">
        <v>3</v>
      </c>
      <c r="BS270">
        <v>11</v>
      </c>
      <c r="BT270" s="7">
        <v>-13</v>
      </c>
    </row>
    <row r="271" spans="1:73">
      <c r="A271">
        <v>10524</v>
      </c>
      <c r="B271">
        <v>1</v>
      </c>
      <c r="C271">
        <v>1999</v>
      </c>
      <c r="D271" s="2">
        <v>43403.580196759256</v>
      </c>
      <c r="E271" t="s">
        <v>126</v>
      </c>
      <c r="F271" s="18">
        <v>4</v>
      </c>
      <c r="G271" s="19">
        <v>2</v>
      </c>
      <c r="H271" s="19">
        <v>2</v>
      </c>
      <c r="I271" s="19">
        <v>5</v>
      </c>
      <c r="J271" s="19">
        <v>1</v>
      </c>
      <c r="K271" s="19">
        <v>2</v>
      </c>
      <c r="L271" s="19">
        <v>4</v>
      </c>
      <c r="M271" s="19">
        <v>2</v>
      </c>
      <c r="N271" s="19">
        <v>4</v>
      </c>
      <c r="O271" s="19">
        <v>3</v>
      </c>
      <c r="P271" s="19">
        <v>4</v>
      </c>
      <c r="Q271" s="19">
        <v>2</v>
      </c>
      <c r="R271" s="19">
        <v>3</v>
      </c>
      <c r="S271" s="19">
        <v>4</v>
      </c>
      <c r="T271" s="19">
        <v>4</v>
      </c>
      <c r="U271" s="19">
        <v>5</v>
      </c>
      <c r="V271" s="19">
        <v>5</v>
      </c>
      <c r="W271" s="19">
        <v>5</v>
      </c>
      <c r="X271" s="19">
        <v>5</v>
      </c>
      <c r="Y271" s="19">
        <v>2</v>
      </c>
      <c r="Z271" s="19">
        <v>2</v>
      </c>
      <c r="AA271" s="20">
        <v>1</v>
      </c>
      <c r="AB271">
        <v>6</v>
      </c>
      <c r="AC271">
        <v>7</v>
      </c>
      <c r="AD271">
        <v>19</v>
      </c>
      <c r="AE271">
        <v>4</v>
      </c>
      <c r="AF271">
        <v>4</v>
      </c>
      <c r="AG271">
        <v>7</v>
      </c>
      <c r="AH271">
        <v>3</v>
      </c>
      <c r="AI271">
        <v>4</v>
      </c>
      <c r="AJ271">
        <v>6</v>
      </c>
      <c r="AK271">
        <v>6</v>
      </c>
      <c r="AL271">
        <v>4</v>
      </c>
      <c r="AM271">
        <v>7</v>
      </c>
      <c r="AN271">
        <v>5</v>
      </c>
      <c r="AO271">
        <v>2</v>
      </c>
      <c r="AP271">
        <v>2</v>
      </c>
      <c r="AQ271">
        <v>3</v>
      </c>
      <c r="AR271">
        <v>2</v>
      </c>
      <c r="AS271">
        <v>6</v>
      </c>
      <c r="AT271">
        <v>6</v>
      </c>
      <c r="AU271">
        <v>5</v>
      </c>
      <c r="AV271">
        <v>4</v>
      </c>
      <c r="AW271">
        <v>4</v>
      </c>
      <c r="AX271">
        <v>15</v>
      </c>
      <c r="AY271">
        <v>11</v>
      </c>
      <c r="AZ271">
        <v>10</v>
      </c>
      <c r="BA271">
        <v>9</v>
      </c>
      <c r="BB271">
        <v>13</v>
      </c>
      <c r="BC271">
        <v>18</v>
      </c>
      <c r="BD271">
        <v>5</v>
      </c>
      <c r="BE271">
        <v>22</v>
      </c>
      <c r="BF271">
        <v>20</v>
      </c>
      <c r="BG271">
        <v>8</v>
      </c>
      <c r="BH271">
        <v>3</v>
      </c>
      <c r="BI271">
        <v>16</v>
      </c>
      <c r="BJ271">
        <v>1</v>
      </c>
      <c r="BK271">
        <v>4</v>
      </c>
      <c r="BL271">
        <v>21</v>
      </c>
      <c r="BM271">
        <v>19</v>
      </c>
      <c r="BN271">
        <v>6</v>
      </c>
      <c r="BO271">
        <v>2</v>
      </c>
      <c r="BP271">
        <v>14</v>
      </c>
      <c r="BQ271">
        <v>12</v>
      </c>
      <c r="BR271">
        <v>17</v>
      </c>
      <c r="BS271">
        <v>7</v>
      </c>
      <c r="BT271" s="7">
        <v>-14</v>
      </c>
    </row>
    <row r="272" spans="1:73">
      <c r="A272">
        <v>10511</v>
      </c>
      <c r="B272">
        <v>1</v>
      </c>
      <c r="C272">
        <v>1992</v>
      </c>
      <c r="D272" s="2">
        <v>43403.58153935185</v>
      </c>
      <c r="E272" t="s">
        <v>201</v>
      </c>
      <c r="F272" s="18">
        <v>2</v>
      </c>
      <c r="G272" s="19">
        <v>4</v>
      </c>
      <c r="H272" s="19">
        <v>1</v>
      </c>
      <c r="I272" s="19">
        <v>5</v>
      </c>
      <c r="J272" s="19">
        <v>3</v>
      </c>
      <c r="K272" s="19">
        <v>3</v>
      </c>
      <c r="L272" s="19">
        <v>1</v>
      </c>
      <c r="M272" s="19">
        <v>1</v>
      </c>
      <c r="N272" s="19">
        <v>1</v>
      </c>
      <c r="O272" s="19">
        <v>1</v>
      </c>
      <c r="P272" s="19">
        <v>2</v>
      </c>
      <c r="Q272" s="19">
        <v>5</v>
      </c>
      <c r="R272" s="19">
        <v>1</v>
      </c>
      <c r="S272" s="19">
        <v>1</v>
      </c>
      <c r="T272" s="19">
        <v>4</v>
      </c>
      <c r="U272" s="19">
        <v>1</v>
      </c>
      <c r="V272" s="19">
        <v>1</v>
      </c>
      <c r="W272" s="19">
        <v>1</v>
      </c>
      <c r="X272" s="19">
        <v>1</v>
      </c>
      <c r="Y272" s="19">
        <v>4</v>
      </c>
      <c r="Z272" s="19">
        <v>4</v>
      </c>
      <c r="AA272" s="20">
        <v>5</v>
      </c>
      <c r="AB272">
        <v>3</v>
      </c>
      <c r="AC272">
        <v>4</v>
      </c>
      <c r="AD272">
        <v>10</v>
      </c>
      <c r="AE272">
        <v>5</v>
      </c>
      <c r="AF272">
        <v>5</v>
      </c>
      <c r="AG272">
        <v>6</v>
      </c>
      <c r="AH272">
        <v>3</v>
      </c>
      <c r="AI272">
        <v>4</v>
      </c>
      <c r="AJ272">
        <v>3</v>
      </c>
      <c r="AK272">
        <v>1</v>
      </c>
      <c r="AL272">
        <v>4</v>
      </c>
      <c r="AM272">
        <v>37</v>
      </c>
      <c r="AN272">
        <v>1</v>
      </c>
      <c r="AO272">
        <v>3</v>
      </c>
      <c r="AP272">
        <v>4</v>
      </c>
      <c r="AQ272">
        <v>2</v>
      </c>
      <c r="AR272">
        <v>1</v>
      </c>
      <c r="AS272">
        <v>2</v>
      </c>
      <c r="AT272">
        <v>3</v>
      </c>
      <c r="AU272">
        <v>4</v>
      </c>
      <c r="AV272">
        <v>2</v>
      </c>
      <c r="AW272">
        <v>2</v>
      </c>
      <c r="AX272">
        <v>6</v>
      </c>
      <c r="AY272">
        <v>4</v>
      </c>
      <c r="AZ272">
        <v>22</v>
      </c>
      <c r="BA272">
        <v>16</v>
      </c>
      <c r="BB272">
        <v>14</v>
      </c>
      <c r="BC272">
        <v>7</v>
      </c>
      <c r="BD272">
        <v>17</v>
      </c>
      <c r="BE272">
        <v>8</v>
      </c>
      <c r="BF272">
        <v>3</v>
      </c>
      <c r="BG272">
        <v>10</v>
      </c>
      <c r="BH272">
        <v>20</v>
      </c>
      <c r="BI272">
        <v>1</v>
      </c>
      <c r="BJ272">
        <v>12</v>
      </c>
      <c r="BK272">
        <v>15</v>
      </c>
      <c r="BL272">
        <v>19</v>
      </c>
      <c r="BM272">
        <v>21</v>
      </c>
      <c r="BN272">
        <v>2</v>
      </c>
      <c r="BO272">
        <v>11</v>
      </c>
      <c r="BP272">
        <v>9</v>
      </c>
      <c r="BQ272">
        <v>5</v>
      </c>
      <c r="BR272">
        <v>13</v>
      </c>
      <c r="BS272">
        <v>18</v>
      </c>
      <c r="BT272" s="7">
        <v>38</v>
      </c>
    </row>
    <row r="273" spans="1:72">
      <c r="A273">
        <v>10525</v>
      </c>
      <c r="B273">
        <v>0</v>
      </c>
      <c r="C273">
        <v>1994</v>
      </c>
      <c r="D273" s="2">
        <v>43403.589965277781</v>
      </c>
      <c r="E273" t="s">
        <v>202</v>
      </c>
      <c r="F273" s="18">
        <v>5</v>
      </c>
      <c r="G273" s="19">
        <v>5</v>
      </c>
      <c r="H273" s="19">
        <v>3</v>
      </c>
      <c r="I273" s="19">
        <v>4</v>
      </c>
      <c r="J273" s="19">
        <v>2</v>
      </c>
      <c r="K273" s="19">
        <v>2</v>
      </c>
      <c r="L273" s="19">
        <v>2</v>
      </c>
      <c r="M273" s="19">
        <v>1</v>
      </c>
      <c r="N273" s="19">
        <v>4</v>
      </c>
      <c r="O273" s="19">
        <v>4</v>
      </c>
      <c r="P273" s="19">
        <v>2</v>
      </c>
      <c r="Q273" s="19">
        <v>4</v>
      </c>
      <c r="R273" s="19">
        <v>2</v>
      </c>
      <c r="S273" s="19">
        <v>4</v>
      </c>
      <c r="T273" s="19">
        <v>3</v>
      </c>
      <c r="U273" s="19">
        <v>3</v>
      </c>
      <c r="V273" s="19">
        <v>3</v>
      </c>
      <c r="W273" s="19">
        <v>5</v>
      </c>
      <c r="X273" s="19">
        <v>4</v>
      </c>
      <c r="Y273" s="19">
        <v>5</v>
      </c>
      <c r="Z273" s="19">
        <v>3</v>
      </c>
      <c r="AA273" s="20">
        <v>4</v>
      </c>
      <c r="AB273">
        <v>5</v>
      </c>
      <c r="AC273">
        <v>8</v>
      </c>
      <c r="AD273">
        <v>13</v>
      </c>
      <c r="AE273">
        <v>7</v>
      </c>
      <c r="AF273">
        <v>6</v>
      </c>
      <c r="AG273">
        <v>7</v>
      </c>
      <c r="AH273">
        <v>4</v>
      </c>
      <c r="AI273">
        <v>3</v>
      </c>
      <c r="AJ273">
        <v>6</v>
      </c>
      <c r="AK273">
        <v>4</v>
      </c>
      <c r="AL273">
        <v>3</v>
      </c>
      <c r="AM273">
        <v>6</v>
      </c>
      <c r="AN273">
        <v>5</v>
      </c>
      <c r="AO273">
        <v>9</v>
      </c>
      <c r="AP273">
        <v>2</v>
      </c>
      <c r="AQ273">
        <v>3</v>
      </c>
      <c r="AR273">
        <v>9</v>
      </c>
      <c r="AS273">
        <v>4</v>
      </c>
      <c r="AT273">
        <v>7</v>
      </c>
      <c r="AU273">
        <v>4</v>
      </c>
      <c r="AV273">
        <v>4</v>
      </c>
      <c r="AW273">
        <v>4</v>
      </c>
      <c r="AX273">
        <v>9</v>
      </c>
      <c r="AY273">
        <v>4</v>
      </c>
      <c r="AZ273">
        <v>8</v>
      </c>
      <c r="BA273">
        <v>18</v>
      </c>
      <c r="BB273">
        <v>19</v>
      </c>
      <c r="BC273">
        <v>15</v>
      </c>
      <c r="BD273">
        <v>5</v>
      </c>
      <c r="BE273">
        <v>22</v>
      </c>
      <c r="BF273">
        <v>2</v>
      </c>
      <c r="BG273">
        <v>10</v>
      </c>
      <c r="BH273">
        <v>6</v>
      </c>
      <c r="BI273">
        <v>16</v>
      </c>
      <c r="BJ273">
        <v>13</v>
      </c>
      <c r="BK273">
        <v>1</v>
      </c>
      <c r="BL273">
        <v>20</v>
      </c>
      <c r="BM273">
        <v>14</v>
      </c>
      <c r="BN273">
        <v>17</v>
      </c>
      <c r="BO273">
        <v>3</v>
      </c>
      <c r="BP273">
        <v>21</v>
      </c>
      <c r="BQ273">
        <v>7</v>
      </c>
      <c r="BR273">
        <v>12</v>
      </c>
      <c r="BS273">
        <v>11</v>
      </c>
      <c r="BT273" s="7">
        <v>-5</v>
      </c>
    </row>
    <row r="274" spans="1:72">
      <c r="A274">
        <v>10302</v>
      </c>
      <c r="B274">
        <v>0</v>
      </c>
      <c r="C274">
        <v>1993</v>
      </c>
      <c r="D274" s="2">
        <v>43403.60324074074</v>
      </c>
      <c r="E274" t="s">
        <v>203</v>
      </c>
      <c r="F274" s="18">
        <v>3</v>
      </c>
      <c r="G274" s="19">
        <v>1</v>
      </c>
      <c r="H274" s="19">
        <v>1</v>
      </c>
      <c r="I274" s="19">
        <v>1</v>
      </c>
      <c r="J274" s="19">
        <v>1</v>
      </c>
      <c r="K274" s="19">
        <v>4</v>
      </c>
      <c r="L274" s="19">
        <v>1</v>
      </c>
      <c r="M274" s="19">
        <v>1</v>
      </c>
      <c r="N274" s="19">
        <v>1</v>
      </c>
      <c r="O274" s="19">
        <v>1</v>
      </c>
      <c r="P274" s="19">
        <v>1</v>
      </c>
      <c r="Q274" s="19">
        <v>5</v>
      </c>
      <c r="R274" s="19">
        <v>1</v>
      </c>
      <c r="S274" s="19">
        <v>2</v>
      </c>
      <c r="T274" s="19">
        <v>2</v>
      </c>
      <c r="U274" s="19">
        <v>2</v>
      </c>
      <c r="V274" s="19">
        <v>2</v>
      </c>
      <c r="W274" s="19">
        <v>2</v>
      </c>
      <c r="X274" s="19">
        <v>2</v>
      </c>
      <c r="Y274" s="19">
        <v>3</v>
      </c>
      <c r="Z274" s="19">
        <v>4</v>
      </c>
      <c r="AA274" s="20">
        <v>4</v>
      </c>
      <c r="AB274">
        <v>6</v>
      </c>
      <c r="AC274">
        <v>6</v>
      </c>
      <c r="AD274">
        <v>7</v>
      </c>
      <c r="AE274">
        <v>4</v>
      </c>
      <c r="AF274">
        <v>8</v>
      </c>
      <c r="AG274">
        <v>8</v>
      </c>
      <c r="AH274">
        <v>4</v>
      </c>
      <c r="AI274">
        <v>4</v>
      </c>
      <c r="AJ274">
        <v>6</v>
      </c>
      <c r="AK274">
        <v>3</v>
      </c>
      <c r="AL274">
        <v>2</v>
      </c>
      <c r="AM274">
        <v>7</v>
      </c>
      <c r="AN274">
        <v>3</v>
      </c>
      <c r="AO274">
        <v>4</v>
      </c>
      <c r="AP274">
        <v>3</v>
      </c>
      <c r="AQ274">
        <v>1</v>
      </c>
      <c r="AR274">
        <v>4</v>
      </c>
      <c r="AS274">
        <v>5</v>
      </c>
      <c r="AT274">
        <v>6</v>
      </c>
      <c r="AU274">
        <v>5</v>
      </c>
      <c r="AV274">
        <v>5</v>
      </c>
      <c r="AW274">
        <v>4</v>
      </c>
      <c r="AX274">
        <v>12</v>
      </c>
      <c r="AY274">
        <v>21</v>
      </c>
      <c r="AZ274">
        <v>3</v>
      </c>
      <c r="BA274">
        <v>15</v>
      </c>
      <c r="BB274">
        <v>10</v>
      </c>
      <c r="BC274">
        <v>2</v>
      </c>
      <c r="BD274">
        <v>13</v>
      </c>
      <c r="BE274">
        <v>5</v>
      </c>
      <c r="BF274">
        <v>11</v>
      </c>
      <c r="BG274">
        <v>16</v>
      </c>
      <c r="BH274">
        <v>17</v>
      </c>
      <c r="BI274">
        <v>6</v>
      </c>
      <c r="BJ274">
        <v>14</v>
      </c>
      <c r="BK274">
        <v>22</v>
      </c>
      <c r="BL274">
        <v>8</v>
      </c>
      <c r="BM274">
        <v>9</v>
      </c>
      <c r="BN274">
        <v>20</v>
      </c>
      <c r="BO274">
        <v>7</v>
      </c>
      <c r="BP274">
        <v>18</v>
      </c>
      <c r="BQ274">
        <v>4</v>
      </c>
      <c r="BR274">
        <v>1</v>
      </c>
      <c r="BS274">
        <v>19</v>
      </c>
      <c r="BT274" s="7">
        <v>-7</v>
      </c>
    </row>
    <row r="275" spans="1:72">
      <c r="A275">
        <v>10560</v>
      </c>
      <c r="B275">
        <v>0</v>
      </c>
      <c r="C275">
        <v>1991</v>
      </c>
      <c r="D275" s="2">
        <v>43403.616747685184</v>
      </c>
      <c r="E275" t="s">
        <v>122</v>
      </c>
      <c r="F275" s="18">
        <v>5</v>
      </c>
      <c r="G275" s="19">
        <v>4</v>
      </c>
      <c r="H275" s="19">
        <v>1</v>
      </c>
      <c r="I275" s="19">
        <v>4</v>
      </c>
      <c r="J275" s="19">
        <v>3</v>
      </c>
      <c r="K275" s="19">
        <v>3</v>
      </c>
      <c r="L275" s="19">
        <v>1</v>
      </c>
      <c r="M275" s="19">
        <v>1</v>
      </c>
      <c r="N275" s="19">
        <v>2</v>
      </c>
      <c r="O275" s="19">
        <v>1</v>
      </c>
      <c r="P275" s="19">
        <v>1</v>
      </c>
      <c r="Q275" s="19">
        <v>4</v>
      </c>
      <c r="R275" s="19">
        <v>2</v>
      </c>
      <c r="S275" s="19">
        <v>4</v>
      </c>
      <c r="T275" s="19">
        <v>2</v>
      </c>
      <c r="U275" s="19">
        <v>2</v>
      </c>
      <c r="V275" s="19">
        <v>2</v>
      </c>
      <c r="W275" s="19">
        <v>3</v>
      </c>
      <c r="X275" s="19">
        <v>2</v>
      </c>
      <c r="Y275" s="19">
        <v>5</v>
      </c>
      <c r="Z275" s="19">
        <v>1</v>
      </c>
      <c r="AA275" s="20">
        <v>4</v>
      </c>
      <c r="AB275">
        <v>22</v>
      </c>
      <c r="AC275">
        <v>13</v>
      </c>
      <c r="AD275">
        <v>21</v>
      </c>
      <c r="AE275">
        <v>9</v>
      </c>
      <c r="AF275">
        <v>9</v>
      </c>
      <c r="AG275">
        <v>12</v>
      </c>
      <c r="AH275">
        <v>7</v>
      </c>
      <c r="AI275">
        <v>9</v>
      </c>
      <c r="AJ275">
        <v>11</v>
      </c>
      <c r="AK275">
        <v>7</v>
      </c>
      <c r="AL275">
        <v>7</v>
      </c>
      <c r="AM275">
        <v>11</v>
      </c>
      <c r="AN275">
        <v>8</v>
      </c>
      <c r="AO275">
        <v>14</v>
      </c>
      <c r="AP275">
        <v>8</v>
      </c>
      <c r="AQ275">
        <v>9</v>
      </c>
      <c r="AR275">
        <v>8</v>
      </c>
      <c r="AS275">
        <v>8</v>
      </c>
      <c r="AT275">
        <v>10</v>
      </c>
      <c r="AU275">
        <v>11</v>
      </c>
      <c r="AV275">
        <v>6</v>
      </c>
      <c r="AW275">
        <v>7</v>
      </c>
      <c r="AX275">
        <v>16</v>
      </c>
      <c r="AY275">
        <v>4</v>
      </c>
      <c r="AZ275">
        <v>7</v>
      </c>
      <c r="BA275">
        <v>20</v>
      </c>
      <c r="BB275">
        <v>10</v>
      </c>
      <c r="BC275">
        <v>15</v>
      </c>
      <c r="BD275">
        <v>9</v>
      </c>
      <c r="BE275">
        <v>11</v>
      </c>
      <c r="BF275">
        <v>1</v>
      </c>
      <c r="BG275">
        <v>8</v>
      </c>
      <c r="BH275">
        <v>12</v>
      </c>
      <c r="BI275">
        <v>5</v>
      </c>
      <c r="BJ275">
        <v>19</v>
      </c>
      <c r="BK275">
        <v>14</v>
      </c>
      <c r="BL275">
        <v>22</v>
      </c>
      <c r="BM275">
        <v>2</v>
      </c>
      <c r="BN275">
        <v>6</v>
      </c>
      <c r="BO275">
        <v>17</v>
      </c>
      <c r="BP275">
        <v>21</v>
      </c>
      <c r="BQ275">
        <v>3</v>
      </c>
      <c r="BR275">
        <v>13</v>
      </c>
      <c r="BS275">
        <v>18</v>
      </c>
      <c r="BT275" s="7">
        <v>19</v>
      </c>
    </row>
    <row r="276" spans="1:72">
      <c r="A276">
        <v>10564</v>
      </c>
      <c r="B276">
        <v>0</v>
      </c>
      <c r="C276">
        <v>1997</v>
      </c>
      <c r="D276" s="2">
        <v>43403.617569444446</v>
      </c>
      <c r="E276" t="s">
        <v>125</v>
      </c>
      <c r="F276" s="18">
        <v>5</v>
      </c>
      <c r="G276" s="19">
        <v>5</v>
      </c>
      <c r="H276" s="19">
        <v>2</v>
      </c>
      <c r="I276" s="19">
        <v>3</v>
      </c>
      <c r="J276" s="19">
        <v>1</v>
      </c>
      <c r="K276" s="19">
        <v>4</v>
      </c>
      <c r="L276" s="19">
        <v>2</v>
      </c>
      <c r="M276" s="19">
        <v>2</v>
      </c>
      <c r="N276" s="19">
        <v>4</v>
      </c>
      <c r="O276" s="19">
        <v>4</v>
      </c>
      <c r="P276" s="19">
        <v>3</v>
      </c>
      <c r="Q276" s="19">
        <v>5</v>
      </c>
      <c r="R276" s="19">
        <v>2</v>
      </c>
      <c r="S276" s="19">
        <v>5</v>
      </c>
      <c r="T276" s="19">
        <v>3</v>
      </c>
      <c r="U276" s="19">
        <v>3</v>
      </c>
      <c r="V276" s="19">
        <v>5</v>
      </c>
      <c r="W276" s="19">
        <v>4</v>
      </c>
      <c r="X276" s="19">
        <v>3</v>
      </c>
      <c r="Y276" s="19">
        <v>4</v>
      </c>
      <c r="Z276" s="19">
        <v>4</v>
      </c>
      <c r="AA276" s="20">
        <v>2</v>
      </c>
      <c r="AB276">
        <v>7</v>
      </c>
      <c r="AC276">
        <v>8</v>
      </c>
      <c r="AD276">
        <v>13</v>
      </c>
      <c r="AE276">
        <v>8</v>
      </c>
      <c r="AF276">
        <v>4</v>
      </c>
      <c r="AG276">
        <v>8</v>
      </c>
      <c r="AH276">
        <v>5</v>
      </c>
      <c r="AI276">
        <v>8</v>
      </c>
      <c r="AJ276">
        <v>5</v>
      </c>
      <c r="AK276">
        <v>11</v>
      </c>
      <c r="AL276">
        <v>6</v>
      </c>
      <c r="AM276">
        <v>10</v>
      </c>
      <c r="AN276">
        <v>11</v>
      </c>
      <c r="AO276">
        <v>4</v>
      </c>
      <c r="AP276">
        <v>5</v>
      </c>
      <c r="AQ276">
        <v>16</v>
      </c>
      <c r="AR276">
        <v>4</v>
      </c>
      <c r="AS276">
        <v>3</v>
      </c>
      <c r="AT276">
        <v>7</v>
      </c>
      <c r="AU276">
        <v>3</v>
      </c>
      <c r="AV276">
        <v>6</v>
      </c>
      <c r="AW276">
        <v>3</v>
      </c>
      <c r="AX276">
        <v>21</v>
      </c>
      <c r="AY276">
        <v>10</v>
      </c>
      <c r="AZ276">
        <v>17</v>
      </c>
      <c r="BA276">
        <v>8</v>
      </c>
      <c r="BB276">
        <v>12</v>
      </c>
      <c r="BC276">
        <v>3</v>
      </c>
      <c r="BD276">
        <v>11</v>
      </c>
      <c r="BE276">
        <v>14</v>
      </c>
      <c r="BF276">
        <v>19</v>
      </c>
      <c r="BG276">
        <v>7</v>
      </c>
      <c r="BH276">
        <v>4</v>
      </c>
      <c r="BI276">
        <v>13</v>
      </c>
      <c r="BJ276">
        <v>5</v>
      </c>
      <c r="BK276">
        <v>20</v>
      </c>
      <c r="BL276">
        <v>22</v>
      </c>
      <c r="BM276">
        <v>2</v>
      </c>
      <c r="BN276">
        <v>6</v>
      </c>
      <c r="BO276">
        <v>16</v>
      </c>
      <c r="BP276">
        <v>15</v>
      </c>
      <c r="BQ276">
        <v>9</v>
      </c>
      <c r="BR276">
        <v>1</v>
      </c>
      <c r="BS276">
        <v>18</v>
      </c>
      <c r="BT276" s="7">
        <v>-12</v>
      </c>
    </row>
    <row r="277" spans="1:72">
      <c r="A277">
        <v>10576</v>
      </c>
      <c r="B277">
        <v>0</v>
      </c>
      <c r="C277">
        <v>1993</v>
      </c>
      <c r="D277" s="2">
        <v>43403.636712962965</v>
      </c>
      <c r="E277" t="s">
        <v>204</v>
      </c>
      <c r="F277" s="18">
        <v>4</v>
      </c>
      <c r="G277" s="19">
        <v>4</v>
      </c>
      <c r="H277" s="19">
        <v>2</v>
      </c>
      <c r="I277" s="19">
        <v>5</v>
      </c>
      <c r="J277" s="19">
        <v>1</v>
      </c>
      <c r="K277" s="19">
        <v>4</v>
      </c>
      <c r="L277" s="19">
        <v>1</v>
      </c>
      <c r="M277" s="19">
        <v>1</v>
      </c>
      <c r="N277" s="19">
        <v>4</v>
      </c>
      <c r="O277" s="19">
        <v>5</v>
      </c>
      <c r="P277" s="19">
        <v>1</v>
      </c>
      <c r="Q277" s="19">
        <v>2</v>
      </c>
      <c r="R277" s="19">
        <v>2</v>
      </c>
      <c r="S277" s="19">
        <v>4</v>
      </c>
      <c r="T277" s="19">
        <v>2</v>
      </c>
      <c r="U277" s="19">
        <v>4</v>
      </c>
      <c r="V277" s="19">
        <v>2</v>
      </c>
      <c r="W277" s="19">
        <v>2</v>
      </c>
      <c r="X277" s="19">
        <v>1</v>
      </c>
      <c r="Y277" s="19">
        <v>2</v>
      </c>
      <c r="Z277" s="19">
        <v>4</v>
      </c>
      <c r="AA277" s="20">
        <v>1</v>
      </c>
      <c r="AB277">
        <v>5</v>
      </c>
      <c r="AC277">
        <v>16</v>
      </c>
      <c r="AD277">
        <v>20</v>
      </c>
      <c r="AE277">
        <v>11</v>
      </c>
      <c r="AF277">
        <v>4</v>
      </c>
      <c r="AG277">
        <v>12</v>
      </c>
      <c r="AH277">
        <v>7</v>
      </c>
      <c r="AI277">
        <v>5</v>
      </c>
      <c r="AJ277">
        <v>244</v>
      </c>
      <c r="AK277">
        <v>5</v>
      </c>
      <c r="AL277">
        <v>7</v>
      </c>
      <c r="AM277">
        <v>8</v>
      </c>
      <c r="AN277">
        <v>4</v>
      </c>
      <c r="AO277">
        <v>9</v>
      </c>
      <c r="AP277">
        <v>8</v>
      </c>
      <c r="AQ277">
        <v>472</v>
      </c>
      <c r="AR277">
        <v>19</v>
      </c>
      <c r="AS277">
        <v>12</v>
      </c>
      <c r="AT277">
        <v>8</v>
      </c>
      <c r="AU277">
        <v>6</v>
      </c>
      <c r="AV277">
        <v>8</v>
      </c>
      <c r="AW277">
        <v>3</v>
      </c>
      <c r="AX277">
        <v>14</v>
      </c>
      <c r="AY277">
        <v>6</v>
      </c>
      <c r="AZ277">
        <v>22</v>
      </c>
      <c r="BA277">
        <v>12</v>
      </c>
      <c r="BB277">
        <v>18</v>
      </c>
      <c r="BC277">
        <v>3</v>
      </c>
      <c r="BD277">
        <v>15</v>
      </c>
      <c r="BE277">
        <v>8</v>
      </c>
      <c r="BF277">
        <v>7</v>
      </c>
      <c r="BG277">
        <v>10</v>
      </c>
      <c r="BH277">
        <v>4</v>
      </c>
      <c r="BI277">
        <v>11</v>
      </c>
      <c r="BJ277">
        <v>20</v>
      </c>
      <c r="BK277">
        <v>21</v>
      </c>
      <c r="BL277">
        <v>19</v>
      </c>
      <c r="BM277">
        <v>9</v>
      </c>
      <c r="BN277">
        <v>17</v>
      </c>
      <c r="BO277">
        <v>1</v>
      </c>
      <c r="BP277">
        <v>13</v>
      </c>
      <c r="BQ277">
        <v>2</v>
      </c>
      <c r="BR277">
        <v>5</v>
      </c>
      <c r="BS277">
        <v>16</v>
      </c>
      <c r="BT277" s="7">
        <v>22</v>
      </c>
    </row>
    <row r="278" spans="1:72">
      <c r="A278">
        <v>10593</v>
      </c>
      <c r="B278">
        <v>1</v>
      </c>
      <c r="C278">
        <v>1976</v>
      </c>
      <c r="D278" s="2">
        <v>43403.65042824074</v>
      </c>
      <c r="E278" t="s">
        <v>120</v>
      </c>
      <c r="F278" s="18">
        <v>2</v>
      </c>
      <c r="G278" s="19">
        <v>1</v>
      </c>
      <c r="H278" s="19">
        <v>1</v>
      </c>
      <c r="I278" s="19">
        <v>3</v>
      </c>
      <c r="J278" s="19">
        <v>2</v>
      </c>
      <c r="K278" s="19">
        <v>5</v>
      </c>
      <c r="L278" s="19">
        <v>1</v>
      </c>
      <c r="M278" s="19">
        <v>1</v>
      </c>
      <c r="N278" s="19">
        <v>1</v>
      </c>
      <c r="O278" s="19">
        <v>1</v>
      </c>
      <c r="P278" s="19">
        <v>1</v>
      </c>
      <c r="Q278" s="19">
        <v>5</v>
      </c>
      <c r="R278" s="19">
        <v>1</v>
      </c>
      <c r="S278" s="19">
        <v>4</v>
      </c>
      <c r="T278" s="19">
        <v>1</v>
      </c>
      <c r="U278" s="19">
        <v>1</v>
      </c>
      <c r="V278" s="19">
        <v>1</v>
      </c>
      <c r="W278" s="19">
        <v>2</v>
      </c>
      <c r="X278" s="19">
        <v>1</v>
      </c>
      <c r="Y278" s="19">
        <v>5</v>
      </c>
      <c r="Z278" s="19">
        <v>5</v>
      </c>
      <c r="AA278" s="20">
        <v>1</v>
      </c>
      <c r="AB278">
        <v>5</v>
      </c>
      <c r="AC278">
        <v>5</v>
      </c>
      <c r="AD278">
        <v>6</v>
      </c>
      <c r="AE278">
        <v>4</v>
      </c>
      <c r="AF278">
        <v>8</v>
      </c>
      <c r="AG278">
        <v>13</v>
      </c>
      <c r="AH278">
        <v>2</v>
      </c>
      <c r="AI278">
        <v>3</v>
      </c>
      <c r="AJ278">
        <v>6</v>
      </c>
      <c r="AK278">
        <v>3</v>
      </c>
      <c r="AL278">
        <v>3</v>
      </c>
      <c r="AM278">
        <v>5</v>
      </c>
      <c r="AN278">
        <v>3</v>
      </c>
      <c r="AO278">
        <v>5</v>
      </c>
      <c r="AP278">
        <v>8</v>
      </c>
      <c r="AQ278">
        <v>6</v>
      </c>
      <c r="AR278">
        <v>2</v>
      </c>
      <c r="AS278">
        <v>5</v>
      </c>
      <c r="AT278">
        <v>5</v>
      </c>
      <c r="AU278">
        <v>3</v>
      </c>
      <c r="AV278">
        <v>5</v>
      </c>
      <c r="AW278">
        <v>1</v>
      </c>
      <c r="AX278">
        <v>7</v>
      </c>
      <c r="AY278">
        <v>17</v>
      </c>
      <c r="AZ278">
        <v>1</v>
      </c>
      <c r="BA278">
        <v>22</v>
      </c>
      <c r="BB278">
        <v>6</v>
      </c>
      <c r="BC278">
        <v>15</v>
      </c>
      <c r="BD278">
        <v>4</v>
      </c>
      <c r="BE278">
        <v>3</v>
      </c>
      <c r="BF278">
        <v>8</v>
      </c>
      <c r="BG278">
        <v>2</v>
      </c>
      <c r="BH278">
        <v>20</v>
      </c>
      <c r="BI278">
        <v>21</v>
      </c>
      <c r="BJ278">
        <v>19</v>
      </c>
      <c r="BK278">
        <v>11</v>
      </c>
      <c r="BL278">
        <v>18</v>
      </c>
      <c r="BM278">
        <v>14</v>
      </c>
      <c r="BN278">
        <v>10</v>
      </c>
      <c r="BO278">
        <v>13</v>
      </c>
      <c r="BP278">
        <v>5</v>
      </c>
      <c r="BQ278">
        <v>16</v>
      </c>
      <c r="BR278">
        <v>12</v>
      </c>
      <c r="BS278">
        <v>9</v>
      </c>
      <c r="BT278" s="7">
        <v>-10</v>
      </c>
    </row>
    <row r="279" spans="1:72">
      <c r="A279">
        <v>10573</v>
      </c>
      <c r="B279">
        <v>1</v>
      </c>
      <c r="C279">
        <v>1993</v>
      </c>
      <c r="D279" s="2">
        <v>43403.653356481482</v>
      </c>
      <c r="E279" t="s">
        <v>115</v>
      </c>
      <c r="F279" s="18">
        <v>2</v>
      </c>
      <c r="G279" s="19">
        <v>2</v>
      </c>
      <c r="H279" s="19">
        <v>2</v>
      </c>
      <c r="I279" s="19">
        <v>4</v>
      </c>
      <c r="J279" s="19">
        <v>2</v>
      </c>
      <c r="K279" s="19">
        <v>3</v>
      </c>
      <c r="L279" s="19">
        <v>2</v>
      </c>
      <c r="M279" s="19">
        <v>2</v>
      </c>
      <c r="N279" s="19">
        <v>2</v>
      </c>
      <c r="O279" s="19">
        <v>2</v>
      </c>
      <c r="P279" s="19">
        <v>2</v>
      </c>
      <c r="Q279" s="19">
        <v>4</v>
      </c>
      <c r="R279" s="19">
        <v>2</v>
      </c>
      <c r="S279" s="19">
        <v>2</v>
      </c>
      <c r="T279" s="19">
        <v>1</v>
      </c>
      <c r="U279" s="19">
        <v>4</v>
      </c>
      <c r="V279" s="19">
        <v>2</v>
      </c>
      <c r="W279" s="19">
        <v>2</v>
      </c>
      <c r="X279" s="19">
        <v>2</v>
      </c>
      <c r="Y279" s="19">
        <v>1</v>
      </c>
      <c r="Z279" s="19">
        <v>2</v>
      </c>
      <c r="AA279" s="20">
        <v>2</v>
      </c>
      <c r="AB279">
        <v>8</v>
      </c>
      <c r="AC279">
        <v>107</v>
      </c>
      <c r="AD279">
        <v>18</v>
      </c>
      <c r="AE279">
        <v>19</v>
      </c>
      <c r="AF279">
        <v>14</v>
      </c>
      <c r="AG279">
        <v>9</v>
      </c>
      <c r="AH279">
        <v>5</v>
      </c>
      <c r="AI279">
        <v>7</v>
      </c>
      <c r="AJ279">
        <v>12</v>
      </c>
      <c r="AK279">
        <v>47</v>
      </c>
      <c r="AL279">
        <v>6</v>
      </c>
      <c r="AM279">
        <v>12</v>
      </c>
      <c r="AN279">
        <v>15</v>
      </c>
      <c r="AO279">
        <v>7</v>
      </c>
      <c r="AP279">
        <v>11</v>
      </c>
      <c r="AQ279">
        <v>6</v>
      </c>
      <c r="AR279">
        <v>11</v>
      </c>
      <c r="AS279">
        <v>6</v>
      </c>
      <c r="AT279">
        <v>9</v>
      </c>
      <c r="AU279">
        <v>8</v>
      </c>
      <c r="AV279">
        <v>12</v>
      </c>
      <c r="AW279">
        <v>7</v>
      </c>
      <c r="AX279">
        <v>10</v>
      </c>
      <c r="AY279">
        <v>5</v>
      </c>
      <c r="AZ279">
        <v>7</v>
      </c>
      <c r="BA279">
        <v>4</v>
      </c>
      <c r="BB279">
        <v>12</v>
      </c>
      <c r="BC279">
        <v>22</v>
      </c>
      <c r="BD279">
        <v>18</v>
      </c>
      <c r="BE279">
        <v>11</v>
      </c>
      <c r="BF279">
        <v>3</v>
      </c>
      <c r="BG279">
        <v>16</v>
      </c>
      <c r="BH279">
        <v>19</v>
      </c>
      <c r="BI279">
        <v>1</v>
      </c>
      <c r="BJ279">
        <v>8</v>
      </c>
      <c r="BK279">
        <v>6</v>
      </c>
      <c r="BL279">
        <v>13</v>
      </c>
      <c r="BM279">
        <v>14</v>
      </c>
      <c r="BN279">
        <v>15</v>
      </c>
      <c r="BO279">
        <v>17</v>
      </c>
      <c r="BP279">
        <v>20</v>
      </c>
      <c r="BQ279">
        <v>21</v>
      </c>
      <c r="BR279">
        <v>2</v>
      </c>
      <c r="BS279">
        <v>9</v>
      </c>
      <c r="BT279" s="7">
        <v>5</v>
      </c>
    </row>
    <row r="280" spans="1:72">
      <c r="A280">
        <v>10602</v>
      </c>
      <c r="B280">
        <v>1</v>
      </c>
      <c r="C280">
        <v>1997</v>
      </c>
      <c r="D280" s="2">
        <v>43403.65483796296</v>
      </c>
      <c r="E280" t="s">
        <v>205</v>
      </c>
      <c r="F280" s="18">
        <v>1</v>
      </c>
      <c r="G280" s="19">
        <v>1</v>
      </c>
      <c r="H280" s="19">
        <v>1</v>
      </c>
      <c r="I280" s="19">
        <v>2</v>
      </c>
      <c r="J280" s="19">
        <v>4</v>
      </c>
      <c r="K280" s="19">
        <v>5</v>
      </c>
      <c r="L280" s="19">
        <v>1</v>
      </c>
      <c r="M280" s="19">
        <v>1</v>
      </c>
      <c r="N280" s="19">
        <v>1</v>
      </c>
      <c r="O280" s="19">
        <v>1</v>
      </c>
      <c r="P280" s="19">
        <v>1</v>
      </c>
      <c r="Q280" s="19">
        <v>5</v>
      </c>
      <c r="R280" s="19">
        <v>1</v>
      </c>
      <c r="S280" s="19">
        <v>4</v>
      </c>
      <c r="T280" s="19">
        <v>2</v>
      </c>
      <c r="U280" s="19">
        <v>2</v>
      </c>
      <c r="V280" s="19">
        <v>1</v>
      </c>
      <c r="W280" s="19">
        <v>4</v>
      </c>
      <c r="X280" s="19">
        <v>3</v>
      </c>
      <c r="Y280" s="19">
        <v>5</v>
      </c>
      <c r="Z280" s="19">
        <v>5</v>
      </c>
      <c r="AA280" s="20">
        <v>3</v>
      </c>
      <c r="AB280">
        <v>4</v>
      </c>
      <c r="AC280">
        <v>7</v>
      </c>
      <c r="AD280">
        <v>7</v>
      </c>
      <c r="AE280">
        <v>6</v>
      </c>
      <c r="AF280">
        <v>5</v>
      </c>
      <c r="AG280">
        <v>6</v>
      </c>
      <c r="AH280">
        <v>4</v>
      </c>
      <c r="AI280">
        <v>2</v>
      </c>
      <c r="AJ280">
        <v>3</v>
      </c>
      <c r="AK280">
        <v>3</v>
      </c>
      <c r="AL280">
        <v>3</v>
      </c>
      <c r="AM280">
        <v>8</v>
      </c>
      <c r="AN280">
        <v>2</v>
      </c>
      <c r="AO280">
        <v>3</v>
      </c>
      <c r="AP280">
        <v>4</v>
      </c>
      <c r="AQ280">
        <v>4</v>
      </c>
      <c r="AR280">
        <v>3</v>
      </c>
      <c r="AS280">
        <v>3</v>
      </c>
      <c r="AT280">
        <v>8</v>
      </c>
      <c r="AU280">
        <v>2</v>
      </c>
      <c r="AV280">
        <v>4</v>
      </c>
      <c r="AW280">
        <v>3</v>
      </c>
      <c r="AX280">
        <v>3</v>
      </c>
      <c r="AY280">
        <v>8</v>
      </c>
      <c r="AZ280">
        <v>13</v>
      </c>
      <c r="BA280">
        <v>20</v>
      </c>
      <c r="BB280">
        <v>21</v>
      </c>
      <c r="BC280">
        <v>22</v>
      </c>
      <c r="BD280">
        <v>1</v>
      </c>
      <c r="BE280">
        <v>2</v>
      </c>
      <c r="BF280">
        <v>6</v>
      </c>
      <c r="BG280">
        <v>7</v>
      </c>
      <c r="BH280">
        <v>17</v>
      </c>
      <c r="BI280">
        <v>4</v>
      </c>
      <c r="BJ280">
        <v>9</v>
      </c>
      <c r="BK280">
        <v>15</v>
      </c>
      <c r="BL280">
        <v>12</v>
      </c>
      <c r="BM280">
        <v>11</v>
      </c>
      <c r="BN280">
        <v>18</v>
      </c>
      <c r="BO280">
        <v>14</v>
      </c>
      <c r="BP280">
        <v>5</v>
      </c>
      <c r="BQ280">
        <v>16</v>
      </c>
      <c r="BR280">
        <v>10</v>
      </c>
      <c r="BS280">
        <v>19</v>
      </c>
      <c r="BT280" s="7">
        <v>-9</v>
      </c>
    </row>
    <row r="281" spans="1:72">
      <c r="A281">
        <v>10603</v>
      </c>
      <c r="B281">
        <v>0</v>
      </c>
      <c r="C281">
        <v>1997</v>
      </c>
      <c r="D281" s="2">
        <v>43403.656747685185</v>
      </c>
      <c r="E281" t="s">
        <v>125</v>
      </c>
      <c r="F281" s="18">
        <v>2</v>
      </c>
      <c r="G281" s="19">
        <v>2</v>
      </c>
      <c r="H281" s="19">
        <v>2</v>
      </c>
      <c r="I281" s="19">
        <v>4</v>
      </c>
      <c r="J281" s="19">
        <v>1</v>
      </c>
      <c r="K281" s="19">
        <v>3</v>
      </c>
      <c r="L281" s="19">
        <v>2</v>
      </c>
      <c r="M281" s="19">
        <v>2</v>
      </c>
      <c r="N281" s="19">
        <v>4</v>
      </c>
      <c r="O281" s="19">
        <v>4</v>
      </c>
      <c r="P281" s="19">
        <v>2</v>
      </c>
      <c r="Q281" s="19">
        <v>2</v>
      </c>
      <c r="R281" s="19">
        <v>1</v>
      </c>
      <c r="S281" s="19">
        <v>5</v>
      </c>
      <c r="T281" s="19">
        <v>4</v>
      </c>
      <c r="U281" s="19">
        <v>5</v>
      </c>
      <c r="V281" s="19">
        <v>3</v>
      </c>
      <c r="W281" s="19">
        <v>4</v>
      </c>
      <c r="X281" s="19">
        <v>4</v>
      </c>
      <c r="Y281" s="19">
        <v>2</v>
      </c>
      <c r="Z281" s="19">
        <v>2</v>
      </c>
      <c r="AA281" s="20">
        <v>1</v>
      </c>
      <c r="AB281">
        <v>6</v>
      </c>
      <c r="AC281">
        <v>7</v>
      </c>
      <c r="AD281">
        <v>45</v>
      </c>
      <c r="AE281">
        <v>6</v>
      </c>
      <c r="AF281">
        <v>8</v>
      </c>
      <c r="AG281">
        <v>11</v>
      </c>
      <c r="AH281">
        <v>5</v>
      </c>
      <c r="AI281">
        <v>6</v>
      </c>
      <c r="AJ281">
        <v>9</v>
      </c>
      <c r="AK281">
        <v>5</v>
      </c>
      <c r="AL281">
        <v>7</v>
      </c>
      <c r="AM281">
        <v>9</v>
      </c>
      <c r="AN281">
        <v>9</v>
      </c>
      <c r="AO281">
        <v>6</v>
      </c>
      <c r="AP281">
        <v>8</v>
      </c>
      <c r="AQ281">
        <v>7</v>
      </c>
      <c r="AR281">
        <v>5</v>
      </c>
      <c r="AS281">
        <v>8</v>
      </c>
      <c r="AT281">
        <v>9</v>
      </c>
      <c r="AU281">
        <v>6</v>
      </c>
      <c r="AV281">
        <v>6</v>
      </c>
      <c r="AW281">
        <v>6</v>
      </c>
      <c r="AX281">
        <v>14</v>
      </c>
      <c r="AY281">
        <v>21</v>
      </c>
      <c r="AZ281">
        <v>1</v>
      </c>
      <c r="BA281">
        <v>16</v>
      </c>
      <c r="BB281">
        <v>2</v>
      </c>
      <c r="BC281">
        <v>11</v>
      </c>
      <c r="BD281">
        <v>8</v>
      </c>
      <c r="BE281">
        <v>7</v>
      </c>
      <c r="BF281">
        <v>19</v>
      </c>
      <c r="BG281">
        <v>20</v>
      </c>
      <c r="BH281">
        <v>3</v>
      </c>
      <c r="BI281">
        <v>22</v>
      </c>
      <c r="BJ281">
        <v>9</v>
      </c>
      <c r="BK281">
        <v>6</v>
      </c>
      <c r="BL281">
        <v>12</v>
      </c>
      <c r="BM281">
        <v>15</v>
      </c>
      <c r="BN281">
        <v>10</v>
      </c>
      <c r="BO281">
        <v>18</v>
      </c>
      <c r="BP281">
        <v>5</v>
      </c>
      <c r="BQ281">
        <v>17</v>
      </c>
      <c r="BR281">
        <v>4</v>
      </c>
      <c r="BS281">
        <v>13</v>
      </c>
      <c r="BT281" s="7">
        <v>-5</v>
      </c>
    </row>
    <row r="282" spans="1:72">
      <c r="A282">
        <v>10615</v>
      </c>
      <c r="B282">
        <v>0</v>
      </c>
      <c r="C282">
        <v>1995</v>
      </c>
      <c r="D282" s="2">
        <v>43403.668738425928</v>
      </c>
      <c r="E282" t="s">
        <v>206</v>
      </c>
      <c r="F282" s="18">
        <v>3</v>
      </c>
      <c r="G282" s="19">
        <v>3</v>
      </c>
      <c r="H282" s="19">
        <v>2</v>
      </c>
      <c r="I282" s="19">
        <v>5</v>
      </c>
      <c r="J282" s="19">
        <v>3</v>
      </c>
      <c r="K282" s="19">
        <v>3</v>
      </c>
      <c r="L282" s="19">
        <v>2</v>
      </c>
      <c r="M282" s="19">
        <v>2</v>
      </c>
      <c r="N282" s="19">
        <v>4</v>
      </c>
      <c r="O282" s="19">
        <v>4</v>
      </c>
      <c r="P282" s="19">
        <v>4</v>
      </c>
      <c r="Q282" s="19">
        <v>3</v>
      </c>
      <c r="R282" s="19">
        <v>2</v>
      </c>
      <c r="S282" s="19">
        <v>5</v>
      </c>
      <c r="T282" s="19">
        <v>3</v>
      </c>
      <c r="U282" s="19">
        <v>2</v>
      </c>
      <c r="V282" s="19">
        <v>5</v>
      </c>
      <c r="W282" s="19">
        <v>2</v>
      </c>
      <c r="X282" s="19">
        <v>3</v>
      </c>
      <c r="Y282" s="19">
        <v>3</v>
      </c>
      <c r="Z282" s="19">
        <v>3</v>
      </c>
      <c r="AA282" s="20">
        <v>1</v>
      </c>
      <c r="AB282">
        <v>4</v>
      </c>
      <c r="AC282">
        <v>5</v>
      </c>
      <c r="AD282">
        <v>10</v>
      </c>
      <c r="AE282">
        <v>5</v>
      </c>
      <c r="AF282">
        <v>7</v>
      </c>
      <c r="AG282">
        <v>8</v>
      </c>
      <c r="AH282">
        <v>6</v>
      </c>
      <c r="AI282">
        <v>5</v>
      </c>
      <c r="AJ282">
        <v>3</v>
      </c>
      <c r="AK282">
        <v>3</v>
      </c>
      <c r="AL282">
        <v>7</v>
      </c>
      <c r="AM282">
        <v>6</v>
      </c>
      <c r="AN282">
        <v>9</v>
      </c>
      <c r="AO282">
        <v>4</v>
      </c>
      <c r="AP282">
        <v>9</v>
      </c>
      <c r="AQ282">
        <v>3</v>
      </c>
      <c r="AR282">
        <v>3</v>
      </c>
      <c r="AS282">
        <v>2</v>
      </c>
      <c r="AT282">
        <v>3</v>
      </c>
      <c r="AU282">
        <v>4</v>
      </c>
      <c r="AV282">
        <v>2</v>
      </c>
      <c r="AW282">
        <v>4</v>
      </c>
      <c r="AX282">
        <v>17</v>
      </c>
      <c r="AY282">
        <v>7</v>
      </c>
      <c r="AZ282">
        <v>16</v>
      </c>
      <c r="BA282">
        <v>5</v>
      </c>
      <c r="BB282">
        <v>8</v>
      </c>
      <c r="BC282">
        <v>21</v>
      </c>
      <c r="BD282">
        <v>15</v>
      </c>
      <c r="BE282">
        <v>3</v>
      </c>
      <c r="BF282">
        <v>4</v>
      </c>
      <c r="BG282">
        <v>9</v>
      </c>
      <c r="BH282">
        <v>1</v>
      </c>
      <c r="BI282">
        <v>10</v>
      </c>
      <c r="BJ282">
        <v>11</v>
      </c>
      <c r="BK282">
        <v>6</v>
      </c>
      <c r="BL282">
        <v>19</v>
      </c>
      <c r="BM282">
        <v>12</v>
      </c>
      <c r="BN282">
        <v>18</v>
      </c>
      <c r="BO282">
        <v>13</v>
      </c>
      <c r="BP282">
        <v>22</v>
      </c>
      <c r="BQ282">
        <v>14</v>
      </c>
      <c r="BR282">
        <v>20</v>
      </c>
      <c r="BS282">
        <v>2</v>
      </c>
      <c r="BT282" s="7">
        <v>6</v>
      </c>
    </row>
    <row r="283" spans="1:72">
      <c r="A283">
        <v>10617</v>
      </c>
      <c r="B283">
        <v>0</v>
      </c>
      <c r="C283">
        <v>1996</v>
      </c>
      <c r="D283" s="2">
        <v>43403.669548611113</v>
      </c>
      <c r="E283" t="s">
        <v>136</v>
      </c>
      <c r="F283" s="18">
        <v>4</v>
      </c>
      <c r="G283" s="19">
        <v>4</v>
      </c>
      <c r="H283" s="19">
        <v>4</v>
      </c>
      <c r="I283" s="19">
        <v>2</v>
      </c>
      <c r="J283" s="19">
        <v>2</v>
      </c>
      <c r="K283" s="19">
        <v>4</v>
      </c>
      <c r="L283" s="19">
        <v>1</v>
      </c>
      <c r="M283" s="19">
        <v>1</v>
      </c>
      <c r="N283" s="19">
        <v>4</v>
      </c>
      <c r="O283" s="19">
        <v>4</v>
      </c>
      <c r="P283" s="19">
        <v>2</v>
      </c>
      <c r="Q283" s="19">
        <v>4</v>
      </c>
      <c r="R283" s="19">
        <v>2</v>
      </c>
      <c r="S283" s="19">
        <v>2</v>
      </c>
      <c r="T283" s="19">
        <v>2</v>
      </c>
      <c r="U283" s="19">
        <v>2</v>
      </c>
      <c r="V283" s="19">
        <v>2</v>
      </c>
      <c r="W283" s="19">
        <v>3</v>
      </c>
      <c r="X283" s="19">
        <v>3</v>
      </c>
      <c r="Y283" s="19">
        <v>4</v>
      </c>
      <c r="Z283" s="19">
        <v>1</v>
      </c>
      <c r="AA283" s="20">
        <v>1</v>
      </c>
      <c r="AB283">
        <v>12</v>
      </c>
      <c r="AC283">
        <v>12</v>
      </c>
      <c r="AD283">
        <v>22</v>
      </c>
      <c r="AE283">
        <v>10</v>
      </c>
      <c r="AF283">
        <v>11</v>
      </c>
      <c r="AG283">
        <v>5</v>
      </c>
      <c r="AH283">
        <v>7</v>
      </c>
      <c r="AI283">
        <v>5</v>
      </c>
      <c r="AJ283">
        <v>6</v>
      </c>
      <c r="AK283">
        <v>9</v>
      </c>
      <c r="AL283">
        <v>6</v>
      </c>
      <c r="AM283">
        <v>11</v>
      </c>
      <c r="AN283">
        <v>8</v>
      </c>
      <c r="AO283">
        <v>11</v>
      </c>
      <c r="AP283">
        <v>5</v>
      </c>
      <c r="AQ283">
        <v>8</v>
      </c>
      <c r="AR283">
        <v>4</v>
      </c>
      <c r="AS283">
        <v>8</v>
      </c>
      <c r="AT283">
        <v>7</v>
      </c>
      <c r="AU283">
        <v>5</v>
      </c>
      <c r="AV283">
        <v>12</v>
      </c>
      <c r="AW283">
        <v>4</v>
      </c>
      <c r="AX283">
        <v>18</v>
      </c>
      <c r="AY283">
        <v>5</v>
      </c>
      <c r="AZ283">
        <v>7</v>
      </c>
      <c r="BA283">
        <v>11</v>
      </c>
      <c r="BB283">
        <v>10</v>
      </c>
      <c r="BC283">
        <v>13</v>
      </c>
      <c r="BD283">
        <v>2</v>
      </c>
      <c r="BE283">
        <v>8</v>
      </c>
      <c r="BF283">
        <v>16</v>
      </c>
      <c r="BG283">
        <v>12</v>
      </c>
      <c r="BH283">
        <v>20</v>
      </c>
      <c r="BI283">
        <v>15</v>
      </c>
      <c r="BJ283">
        <v>1</v>
      </c>
      <c r="BK283">
        <v>17</v>
      </c>
      <c r="BL283">
        <v>21</v>
      </c>
      <c r="BM283">
        <v>6</v>
      </c>
      <c r="BN283">
        <v>22</v>
      </c>
      <c r="BO283">
        <v>19</v>
      </c>
      <c r="BP283">
        <v>3</v>
      </c>
      <c r="BQ283">
        <v>4</v>
      </c>
      <c r="BR283">
        <v>9</v>
      </c>
      <c r="BS283">
        <v>14</v>
      </c>
      <c r="BT283" s="7">
        <v>25</v>
      </c>
    </row>
    <row r="284" spans="1:72">
      <c r="A284">
        <v>10652</v>
      </c>
      <c r="B284">
        <v>0</v>
      </c>
      <c r="C284">
        <v>1993</v>
      </c>
      <c r="D284" s="2">
        <v>43403.695057870369</v>
      </c>
      <c r="E284" t="s">
        <v>145</v>
      </c>
      <c r="F284" s="18">
        <v>1</v>
      </c>
      <c r="G284" s="19">
        <v>1</v>
      </c>
      <c r="H284" s="19">
        <v>1</v>
      </c>
      <c r="I284" s="19">
        <v>2</v>
      </c>
      <c r="J284" s="19">
        <v>4</v>
      </c>
      <c r="K284" s="19">
        <v>4</v>
      </c>
      <c r="L284" s="19">
        <v>1</v>
      </c>
      <c r="M284" s="19">
        <v>1</v>
      </c>
      <c r="N284" s="19">
        <v>1</v>
      </c>
      <c r="O284" s="19">
        <v>1</v>
      </c>
      <c r="P284" s="19">
        <v>1</v>
      </c>
      <c r="Q284" s="19">
        <v>5</v>
      </c>
      <c r="R284" s="19">
        <v>1</v>
      </c>
      <c r="S284" s="19">
        <v>1</v>
      </c>
      <c r="T284" s="19">
        <v>1</v>
      </c>
      <c r="U284" s="19">
        <v>1</v>
      </c>
      <c r="V284" s="19">
        <v>1</v>
      </c>
      <c r="W284" s="19">
        <v>1</v>
      </c>
      <c r="X284" s="19">
        <v>1</v>
      </c>
      <c r="Y284" s="19">
        <v>5</v>
      </c>
      <c r="Z284" s="19">
        <v>5</v>
      </c>
      <c r="AA284" s="20">
        <v>4</v>
      </c>
      <c r="AB284">
        <v>2</v>
      </c>
      <c r="AC284">
        <v>4</v>
      </c>
      <c r="AD284">
        <v>3</v>
      </c>
      <c r="AE284">
        <v>3</v>
      </c>
      <c r="AF284">
        <v>2</v>
      </c>
      <c r="AG284">
        <v>4</v>
      </c>
      <c r="AH284">
        <v>1</v>
      </c>
      <c r="AI284">
        <v>2</v>
      </c>
      <c r="AJ284">
        <v>1</v>
      </c>
      <c r="AK284">
        <v>2</v>
      </c>
      <c r="AL284">
        <v>2</v>
      </c>
      <c r="AM284">
        <v>3</v>
      </c>
      <c r="AN284">
        <v>2</v>
      </c>
      <c r="AO284">
        <v>2</v>
      </c>
      <c r="AP284">
        <v>2</v>
      </c>
      <c r="AQ284">
        <v>2</v>
      </c>
      <c r="AR284">
        <v>1</v>
      </c>
      <c r="AS284">
        <v>2</v>
      </c>
      <c r="AT284">
        <v>2</v>
      </c>
      <c r="AU284">
        <v>1</v>
      </c>
      <c r="AV284">
        <v>2</v>
      </c>
      <c r="AW284">
        <v>2</v>
      </c>
      <c r="AX284">
        <v>15</v>
      </c>
      <c r="AY284">
        <v>8</v>
      </c>
      <c r="AZ284">
        <v>11</v>
      </c>
      <c r="BA284">
        <v>2</v>
      </c>
      <c r="BB284">
        <v>6</v>
      </c>
      <c r="BC284">
        <v>1</v>
      </c>
      <c r="BD284">
        <v>13</v>
      </c>
      <c r="BE284">
        <v>12</v>
      </c>
      <c r="BF284">
        <v>16</v>
      </c>
      <c r="BG284">
        <v>7</v>
      </c>
      <c r="BH284">
        <v>3</v>
      </c>
      <c r="BI284">
        <v>21</v>
      </c>
      <c r="BJ284">
        <v>22</v>
      </c>
      <c r="BK284">
        <v>10</v>
      </c>
      <c r="BL284">
        <v>14</v>
      </c>
      <c r="BM284">
        <v>5</v>
      </c>
      <c r="BN284">
        <v>9</v>
      </c>
      <c r="BO284">
        <v>18</v>
      </c>
      <c r="BP284">
        <v>19</v>
      </c>
      <c r="BQ284">
        <v>20</v>
      </c>
      <c r="BR284">
        <v>17</v>
      </c>
      <c r="BS284">
        <v>4</v>
      </c>
      <c r="BT284" s="7">
        <v>-24</v>
      </c>
    </row>
    <row r="285" spans="1:72">
      <c r="A285">
        <v>10660</v>
      </c>
      <c r="B285">
        <v>1</v>
      </c>
      <c r="C285">
        <v>1980</v>
      </c>
      <c r="D285" s="2">
        <v>43403.69976851852</v>
      </c>
      <c r="E285" t="s">
        <v>120</v>
      </c>
      <c r="F285" s="18">
        <v>5</v>
      </c>
      <c r="G285" s="19">
        <v>2</v>
      </c>
      <c r="H285" s="19">
        <v>1</v>
      </c>
      <c r="I285" s="19">
        <v>5</v>
      </c>
      <c r="J285" s="19">
        <v>3</v>
      </c>
      <c r="K285" s="19">
        <v>2</v>
      </c>
      <c r="L285" s="19">
        <v>1</v>
      </c>
      <c r="M285" s="19">
        <v>1</v>
      </c>
      <c r="N285" s="19">
        <v>1</v>
      </c>
      <c r="O285" s="19">
        <v>1</v>
      </c>
      <c r="P285" s="19">
        <v>1</v>
      </c>
      <c r="Q285" s="19">
        <v>4</v>
      </c>
      <c r="R285" s="19">
        <v>1</v>
      </c>
      <c r="S285" s="19">
        <v>3</v>
      </c>
      <c r="T285" s="19">
        <v>1</v>
      </c>
      <c r="U285" s="19">
        <v>3</v>
      </c>
      <c r="V285" s="19">
        <v>3</v>
      </c>
      <c r="W285" s="19">
        <v>3</v>
      </c>
      <c r="X285" s="19">
        <v>3</v>
      </c>
      <c r="Y285" s="19">
        <v>5</v>
      </c>
      <c r="Z285" s="19">
        <v>4</v>
      </c>
      <c r="AA285" s="20">
        <v>3</v>
      </c>
      <c r="AB285">
        <v>6</v>
      </c>
      <c r="AC285">
        <v>7</v>
      </c>
      <c r="AD285">
        <v>7</v>
      </c>
      <c r="AE285">
        <v>8</v>
      </c>
      <c r="AF285">
        <v>7</v>
      </c>
      <c r="AG285">
        <v>11</v>
      </c>
      <c r="AH285">
        <v>5</v>
      </c>
      <c r="AI285">
        <v>6</v>
      </c>
      <c r="AJ285">
        <v>9</v>
      </c>
      <c r="AK285">
        <v>8</v>
      </c>
      <c r="AL285">
        <v>5</v>
      </c>
      <c r="AM285">
        <v>13</v>
      </c>
      <c r="AN285">
        <v>3</v>
      </c>
      <c r="AO285">
        <v>4</v>
      </c>
      <c r="AP285">
        <v>7</v>
      </c>
      <c r="AQ285">
        <v>11</v>
      </c>
      <c r="AR285">
        <v>9</v>
      </c>
      <c r="AS285">
        <v>3</v>
      </c>
      <c r="AT285">
        <v>9</v>
      </c>
      <c r="AU285">
        <v>4</v>
      </c>
      <c r="AV285">
        <v>10</v>
      </c>
      <c r="AW285">
        <v>25</v>
      </c>
      <c r="AX285">
        <v>9</v>
      </c>
      <c r="AY285">
        <v>17</v>
      </c>
      <c r="AZ285">
        <v>19</v>
      </c>
      <c r="BA285">
        <v>13</v>
      </c>
      <c r="BB285">
        <v>7</v>
      </c>
      <c r="BC285">
        <v>14</v>
      </c>
      <c r="BD285">
        <v>2</v>
      </c>
      <c r="BE285">
        <v>20</v>
      </c>
      <c r="BF285">
        <v>18</v>
      </c>
      <c r="BG285">
        <v>3</v>
      </c>
      <c r="BH285">
        <v>10</v>
      </c>
      <c r="BI285">
        <v>11</v>
      </c>
      <c r="BJ285">
        <v>21</v>
      </c>
      <c r="BK285">
        <v>22</v>
      </c>
      <c r="BL285">
        <v>8</v>
      </c>
      <c r="BM285">
        <v>4</v>
      </c>
      <c r="BN285">
        <v>6</v>
      </c>
      <c r="BO285">
        <v>12</v>
      </c>
      <c r="BP285">
        <v>15</v>
      </c>
      <c r="BQ285">
        <v>16</v>
      </c>
      <c r="BR285">
        <v>5</v>
      </c>
      <c r="BS285">
        <v>1</v>
      </c>
      <c r="BT285" s="7">
        <v>-9</v>
      </c>
    </row>
    <row r="286" spans="1:72">
      <c r="A286">
        <v>10667</v>
      </c>
      <c r="B286">
        <v>0</v>
      </c>
      <c r="C286">
        <v>1997</v>
      </c>
      <c r="D286" s="2">
        <v>43403.702789351853</v>
      </c>
      <c r="E286" t="s">
        <v>157</v>
      </c>
      <c r="F286" s="18">
        <v>5</v>
      </c>
      <c r="G286" s="19">
        <v>4</v>
      </c>
      <c r="H286" s="19">
        <v>2</v>
      </c>
      <c r="I286" s="19">
        <v>5</v>
      </c>
      <c r="J286" s="19">
        <v>3</v>
      </c>
      <c r="K286" s="19">
        <v>2</v>
      </c>
      <c r="L286" s="19">
        <v>3</v>
      </c>
      <c r="M286" s="19">
        <v>3</v>
      </c>
      <c r="N286" s="19">
        <v>4</v>
      </c>
      <c r="O286" s="19">
        <v>5</v>
      </c>
      <c r="P286" s="19">
        <v>4</v>
      </c>
      <c r="Q286" s="19">
        <v>1</v>
      </c>
      <c r="R286" s="19">
        <v>4</v>
      </c>
      <c r="S286" s="19">
        <v>5</v>
      </c>
      <c r="T286" s="19">
        <v>5</v>
      </c>
      <c r="U286" s="19">
        <v>5</v>
      </c>
      <c r="V286" s="19">
        <v>4</v>
      </c>
      <c r="W286" s="19">
        <v>5</v>
      </c>
      <c r="X286" s="19">
        <v>5</v>
      </c>
      <c r="Y286" s="19">
        <v>3</v>
      </c>
      <c r="Z286" s="19">
        <v>4</v>
      </c>
      <c r="AA286" s="20">
        <v>2</v>
      </c>
      <c r="AB286">
        <v>5</v>
      </c>
      <c r="AC286">
        <v>18</v>
      </c>
      <c r="AD286">
        <v>18</v>
      </c>
      <c r="AE286">
        <v>8</v>
      </c>
      <c r="AF286">
        <v>8</v>
      </c>
      <c r="AG286">
        <v>8</v>
      </c>
      <c r="AH286">
        <v>6</v>
      </c>
      <c r="AI286">
        <v>8</v>
      </c>
      <c r="AJ286">
        <v>6</v>
      </c>
      <c r="AK286">
        <v>3</v>
      </c>
      <c r="AL286">
        <v>7</v>
      </c>
      <c r="AM286">
        <v>12</v>
      </c>
      <c r="AN286">
        <v>10</v>
      </c>
      <c r="AO286">
        <v>2</v>
      </c>
      <c r="AP286">
        <v>3</v>
      </c>
      <c r="AQ286">
        <v>5</v>
      </c>
      <c r="AR286">
        <v>8</v>
      </c>
      <c r="AS286">
        <v>6</v>
      </c>
      <c r="AT286">
        <v>6</v>
      </c>
      <c r="AU286">
        <v>10</v>
      </c>
      <c r="AV286">
        <v>29</v>
      </c>
      <c r="AW286">
        <v>6</v>
      </c>
      <c r="AX286">
        <v>7</v>
      </c>
      <c r="AY286">
        <v>10</v>
      </c>
      <c r="AZ286">
        <v>3</v>
      </c>
      <c r="BA286">
        <v>15</v>
      </c>
      <c r="BB286">
        <v>14</v>
      </c>
      <c r="BC286">
        <v>19</v>
      </c>
      <c r="BD286">
        <v>18</v>
      </c>
      <c r="BE286">
        <v>17</v>
      </c>
      <c r="BF286">
        <v>21</v>
      </c>
      <c r="BG286">
        <v>13</v>
      </c>
      <c r="BH286">
        <v>20</v>
      </c>
      <c r="BI286">
        <v>22</v>
      </c>
      <c r="BJ286">
        <v>2</v>
      </c>
      <c r="BK286">
        <v>12</v>
      </c>
      <c r="BL286">
        <v>8</v>
      </c>
      <c r="BM286">
        <v>6</v>
      </c>
      <c r="BN286">
        <v>4</v>
      </c>
      <c r="BO286">
        <v>5</v>
      </c>
      <c r="BP286">
        <v>9</v>
      </c>
      <c r="BQ286">
        <v>11</v>
      </c>
      <c r="BR286">
        <v>1</v>
      </c>
      <c r="BS286">
        <v>16</v>
      </c>
      <c r="BT286" s="7">
        <v>-9</v>
      </c>
    </row>
    <row r="287" spans="1:72">
      <c r="A287">
        <v>10671</v>
      </c>
      <c r="B287">
        <v>0</v>
      </c>
      <c r="C287">
        <v>1993</v>
      </c>
      <c r="D287" s="2">
        <v>43403.705694444441</v>
      </c>
      <c r="E287" t="s">
        <v>151</v>
      </c>
      <c r="F287" s="18">
        <v>2</v>
      </c>
      <c r="G287" s="19">
        <v>4</v>
      </c>
      <c r="H287" s="19">
        <v>4</v>
      </c>
      <c r="I287" s="19">
        <v>5</v>
      </c>
      <c r="J287" s="19">
        <v>1</v>
      </c>
      <c r="K287" s="19">
        <v>4</v>
      </c>
      <c r="L287" s="19">
        <v>4</v>
      </c>
      <c r="M287" s="19">
        <v>1</v>
      </c>
      <c r="N287" s="19">
        <v>5</v>
      </c>
      <c r="O287" s="19">
        <v>5</v>
      </c>
      <c r="P287" s="19">
        <v>5</v>
      </c>
      <c r="Q287" s="19">
        <v>4</v>
      </c>
      <c r="R287" s="19">
        <v>4</v>
      </c>
      <c r="S287" s="19">
        <v>3</v>
      </c>
      <c r="T287" s="19">
        <v>2</v>
      </c>
      <c r="U287" s="19">
        <v>4</v>
      </c>
      <c r="V287" s="19">
        <v>4</v>
      </c>
      <c r="W287" s="19">
        <v>4</v>
      </c>
      <c r="X287" s="19">
        <v>4</v>
      </c>
      <c r="Y287" s="19">
        <v>4</v>
      </c>
      <c r="Z287" s="19">
        <v>4</v>
      </c>
      <c r="AA287" s="20">
        <v>3</v>
      </c>
      <c r="AB287">
        <v>16</v>
      </c>
      <c r="AC287">
        <v>10</v>
      </c>
      <c r="AD287">
        <v>9</v>
      </c>
      <c r="AE287">
        <v>9</v>
      </c>
      <c r="AF287">
        <v>10</v>
      </c>
      <c r="AG287">
        <v>7</v>
      </c>
      <c r="AH287">
        <v>8</v>
      </c>
      <c r="AI287">
        <v>5</v>
      </c>
      <c r="AJ287">
        <v>5</v>
      </c>
      <c r="AK287">
        <v>5</v>
      </c>
      <c r="AL287">
        <v>6</v>
      </c>
      <c r="AM287">
        <v>10</v>
      </c>
      <c r="AN287">
        <v>5</v>
      </c>
      <c r="AO287">
        <v>7</v>
      </c>
      <c r="AP287">
        <v>8</v>
      </c>
      <c r="AQ287">
        <v>2</v>
      </c>
      <c r="AR287">
        <v>7</v>
      </c>
      <c r="AS287">
        <v>13</v>
      </c>
      <c r="AT287">
        <v>6</v>
      </c>
      <c r="AU287">
        <v>7</v>
      </c>
      <c r="AV287">
        <v>3</v>
      </c>
      <c r="AW287">
        <v>8</v>
      </c>
      <c r="AX287">
        <v>22</v>
      </c>
      <c r="AY287">
        <v>20</v>
      </c>
      <c r="AZ287">
        <v>16</v>
      </c>
      <c r="BA287">
        <v>7</v>
      </c>
      <c r="BB287">
        <v>1</v>
      </c>
      <c r="BC287">
        <v>4</v>
      </c>
      <c r="BD287">
        <v>11</v>
      </c>
      <c r="BE287">
        <v>21</v>
      </c>
      <c r="BF287">
        <v>14</v>
      </c>
      <c r="BG287">
        <v>3</v>
      </c>
      <c r="BH287">
        <v>6</v>
      </c>
      <c r="BI287">
        <v>10</v>
      </c>
      <c r="BJ287">
        <v>9</v>
      </c>
      <c r="BK287">
        <v>8</v>
      </c>
      <c r="BL287">
        <v>13</v>
      </c>
      <c r="BM287">
        <v>19</v>
      </c>
      <c r="BN287">
        <v>18</v>
      </c>
      <c r="BO287">
        <v>15</v>
      </c>
      <c r="BP287">
        <v>17</v>
      </c>
      <c r="BQ287">
        <v>5</v>
      </c>
      <c r="BR287">
        <v>12</v>
      </c>
      <c r="BS287">
        <v>2</v>
      </c>
      <c r="BT287" s="7">
        <v>21</v>
      </c>
    </row>
    <row r="288" spans="1:72">
      <c r="A288">
        <v>8583</v>
      </c>
      <c r="B288">
        <v>0</v>
      </c>
      <c r="C288">
        <v>1970</v>
      </c>
      <c r="D288" s="2">
        <v>43403.706192129626</v>
      </c>
      <c r="E288" t="s">
        <v>134</v>
      </c>
      <c r="F288" s="18">
        <v>1</v>
      </c>
      <c r="G288" s="19">
        <v>4</v>
      </c>
      <c r="H288" s="19">
        <v>2</v>
      </c>
      <c r="I288" s="19">
        <v>2</v>
      </c>
      <c r="J288" s="19">
        <v>5</v>
      </c>
      <c r="K288" s="19">
        <v>4</v>
      </c>
      <c r="L288" s="19">
        <v>3</v>
      </c>
      <c r="M288" s="19">
        <v>2</v>
      </c>
      <c r="N288" s="19">
        <v>2</v>
      </c>
      <c r="O288" s="19">
        <v>4</v>
      </c>
      <c r="P288" s="19">
        <v>3</v>
      </c>
      <c r="Q288" s="19">
        <v>1</v>
      </c>
      <c r="R288" s="19">
        <v>1</v>
      </c>
      <c r="S288" s="19">
        <v>3</v>
      </c>
      <c r="T288" s="19">
        <v>1</v>
      </c>
      <c r="U288" s="19">
        <v>1</v>
      </c>
      <c r="V288" s="19">
        <v>2</v>
      </c>
      <c r="W288" s="19">
        <v>3</v>
      </c>
      <c r="X288" s="19">
        <v>2</v>
      </c>
      <c r="Y288" s="19">
        <v>5</v>
      </c>
      <c r="Z288" s="19">
        <v>3</v>
      </c>
      <c r="AA288" s="20">
        <v>3</v>
      </c>
      <c r="AB288">
        <v>4</v>
      </c>
      <c r="AC288">
        <v>3</v>
      </c>
      <c r="AD288">
        <v>2</v>
      </c>
      <c r="AE288">
        <v>2</v>
      </c>
      <c r="AF288">
        <v>13</v>
      </c>
      <c r="AG288">
        <v>2</v>
      </c>
      <c r="AH288">
        <v>3</v>
      </c>
      <c r="AI288">
        <v>2</v>
      </c>
      <c r="AJ288">
        <v>2</v>
      </c>
      <c r="AK288">
        <v>3</v>
      </c>
      <c r="AL288">
        <v>2</v>
      </c>
      <c r="AM288">
        <v>4</v>
      </c>
      <c r="AN288">
        <v>5</v>
      </c>
      <c r="AO288">
        <v>2</v>
      </c>
      <c r="AP288">
        <v>4</v>
      </c>
      <c r="AQ288">
        <v>2</v>
      </c>
      <c r="AR288">
        <v>8</v>
      </c>
      <c r="AS288">
        <v>2</v>
      </c>
      <c r="AT288">
        <v>2</v>
      </c>
      <c r="AU288">
        <v>2</v>
      </c>
      <c r="AV288">
        <v>2</v>
      </c>
      <c r="AW288">
        <v>1</v>
      </c>
      <c r="AX288">
        <v>19</v>
      </c>
      <c r="AY288">
        <v>7</v>
      </c>
      <c r="AZ288">
        <v>20</v>
      </c>
      <c r="BA288">
        <v>12</v>
      </c>
      <c r="BB288">
        <v>17</v>
      </c>
      <c r="BC288">
        <v>10</v>
      </c>
      <c r="BD288">
        <v>13</v>
      </c>
      <c r="BE288">
        <v>8</v>
      </c>
      <c r="BF288">
        <v>3</v>
      </c>
      <c r="BG288">
        <v>22</v>
      </c>
      <c r="BH288">
        <v>9</v>
      </c>
      <c r="BI288">
        <v>16</v>
      </c>
      <c r="BJ288">
        <v>15</v>
      </c>
      <c r="BK288">
        <v>11</v>
      </c>
      <c r="BL288">
        <v>18</v>
      </c>
      <c r="BM288">
        <v>21</v>
      </c>
      <c r="BN288">
        <v>1</v>
      </c>
      <c r="BO288">
        <v>14</v>
      </c>
      <c r="BP288">
        <v>5</v>
      </c>
      <c r="BQ288">
        <v>4</v>
      </c>
      <c r="BR288">
        <v>2</v>
      </c>
      <c r="BS288">
        <v>6</v>
      </c>
      <c r="BT288" s="7">
        <v>46</v>
      </c>
    </row>
    <row r="289" spans="1:72">
      <c r="A289">
        <v>10710</v>
      </c>
      <c r="B289">
        <v>0</v>
      </c>
      <c r="C289">
        <v>1993</v>
      </c>
      <c r="D289" s="2">
        <v>43403.749050925922</v>
      </c>
      <c r="E289" t="s">
        <v>115</v>
      </c>
      <c r="F289" s="18">
        <v>2</v>
      </c>
      <c r="G289" s="19">
        <v>1</v>
      </c>
      <c r="H289" s="19">
        <v>1</v>
      </c>
      <c r="I289" s="19">
        <v>4</v>
      </c>
      <c r="J289" s="19">
        <v>3</v>
      </c>
      <c r="K289" s="19">
        <v>5</v>
      </c>
      <c r="L289" s="19">
        <v>1</v>
      </c>
      <c r="M289" s="19">
        <v>1</v>
      </c>
      <c r="N289" s="19">
        <v>1</v>
      </c>
      <c r="O289" s="19">
        <v>1</v>
      </c>
      <c r="P289" s="19">
        <v>1</v>
      </c>
      <c r="Q289" s="19">
        <v>2</v>
      </c>
      <c r="R289" s="19">
        <v>1</v>
      </c>
      <c r="S289" s="19">
        <v>4</v>
      </c>
      <c r="T289" s="19">
        <v>1</v>
      </c>
      <c r="U289" s="19">
        <v>1</v>
      </c>
      <c r="V289" s="19">
        <v>4</v>
      </c>
      <c r="W289" s="19">
        <v>2</v>
      </c>
      <c r="X289" s="19">
        <v>1</v>
      </c>
      <c r="Y289" s="19">
        <v>4</v>
      </c>
      <c r="Z289" s="19">
        <v>4</v>
      </c>
      <c r="AA289" s="20">
        <v>3</v>
      </c>
      <c r="AB289">
        <v>7</v>
      </c>
      <c r="AC289">
        <v>5</v>
      </c>
      <c r="AD289">
        <v>6</v>
      </c>
      <c r="AE289">
        <v>8</v>
      </c>
      <c r="AF289">
        <v>4</v>
      </c>
      <c r="AG289">
        <v>9</v>
      </c>
      <c r="AH289">
        <v>3</v>
      </c>
      <c r="AI289">
        <v>2</v>
      </c>
      <c r="AJ289">
        <v>7</v>
      </c>
      <c r="AK289">
        <v>5</v>
      </c>
      <c r="AL289">
        <v>6</v>
      </c>
      <c r="AM289">
        <v>8</v>
      </c>
      <c r="AN289">
        <v>3</v>
      </c>
      <c r="AO289">
        <v>8</v>
      </c>
      <c r="AP289">
        <v>4</v>
      </c>
      <c r="AQ289">
        <v>3</v>
      </c>
      <c r="AR289">
        <v>5</v>
      </c>
      <c r="AS289">
        <v>7</v>
      </c>
      <c r="AT289">
        <v>5</v>
      </c>
      <c r="AU289">
        <v>6</v>
      </c>
      <c r="AV289">
        <v>5</v>
      </c>
      <c r="AW289">
        <v>7</v>
      </c>
      <c r="AX289">
        <v>11</v>
      </c>
      <c r="AY289">
        <v>19</v>
      </c>
      <c r="AZ289">
        <v>13</v>
      </c>
      <c r="BA289">
        <v>4</v>
      </c>
      <c r="BB289">
        <v>3</v>
      </c>
      <c r="BC289">
        <v>5</v>
      </c>
      <c r="BD289">
        <v>9</v>
      </c>
      <c r="BE289">
        <v>14</v>
      </c>
      <c r="BF289">
        <v>8</v>
      </c>
      <c r="BG289">
        <v>7</v>
      </c>
      <c r="BH289">
        <v>2</v>
      </c>
      <c r="BI289">
        <v>18</v>
      </c>
      <c r="BJ289">
        <v>12</v>
      </c>
      <c r="BK289">
        <v>1</v>
      </c>
      <c r="BL289">
        <v>22</v>
      </c>
      <c r="BM289">
        <v>17</v>
      </c>
      <c r="BN289">
        <v>10</v>
      </c>
      <c r="BO289">
        <v>6</v>
      </c>
      <c r="BP289">
        <v>16</v>
      </c>
      <c r="BQ289">
        <v>15</v>
      </c>
      <c r="BR289">
        <v>21</v>
      </c>
      <c r="BS289">
        <v>20</v>
      </c>
      <c r="BT289" s="7">
        <v>-4</v>
      </c>
    </row>
    <row r="290" spans="1:72">
      <c r="A290">
        <v>10707</v>
      </c>
      <c r="B290">
        <v>0</v>
      </c>
      <c r="C290">
        <v>1963</v>
      </c>
      <c r="D290" s="2">
        <v>43403.752928240741</v>
      </c>
      <c r="E290" t="s">
        <v>123</v>
      </c>
      <c r="F290" s="18">
        <v>5</v>
      </c>
      <c r="G290" s="19">
        <v>3</v>
      </c>
      <c r="H290" s="19">
        <v>3</v>
      </c>
      <c r="I290" s="19">
        <v>3</v>
      </c>
      <c r="J290" s="19">
        <v>2</v>
      </c>
      <c r="K290" s="19">
        <v>2</v>
      </c>
      <c r="L290" s="19">
        <v>4</v>
      </c>
      <c r="M290" s="19">
        <v>1</v>
      </c>
      <c r="N290" s="19">
        <v>5</v>
      </c>
      <c r="O290" s="19">
        <v>4</v>
      </c>
      <c r="P290" s="19">
        <v>4</v>
      </c>
      <c r="Q290" s="19">
        <v>4</v>
      </c>
      <c r="R290" s="19">
        <v>4</v>
      </c>
      <c r="S290" s="19">
        <v>5</v>
      </c>
      <c r="T290" s="19">
        <v>4</v>
      </c>
      <c r="U290" s="19">
        <v>5</v>
      </c>
      <c r="V290" s="19">
        <v>5</v>
      </c>
      <c r="W290" s="19">
        <v>5</v>
      </c>
      <c r="X290" s="19">
        <v>4</v>
      </c>
      <c r="Y290" s="19">
        <v>4</v>
      </c>
      <c r="Z290" s="19">
        <v>4</v>
      </c>
      <c r="AA290" s="20">
        <v>3</v>
      </c>
      <c r="AB290">
        <v>10</v>
      </c>
      <c r="AC290">
        <v>8</v>
      </c>
      <c r="AD290">
        <v>8</v>
      </c>
      <c r="AE290">
        <v>7</v>
      </c>
      <c r="AF290">
        <v>5</v>
      </c>
      <c r="AG290">
        <v>7</v>
      </c>
      <c r="AH290">
        <v>10</v>
      </c>
      <c r="AI290">
        <v>6</v>
      </c>
      <c r="AJ290">
        <v>6</v>
      </c>
      <c r="AK290">
        <v>10</v>
      </c>
      <c r="AL290">
        <v>6</v>
      </c>
      <c r="AM290">
        <v>9</v>
      </c>
      <c r="AN290">
        <v>3</v>
      </c>
      <c r="AO290">
        <v>3</v>
      </c>
      <c r="AP290">
        <v>7</v>
      </c>
      <c r="AQ290">
        <v>3</v>
      </c>
      <c r="AR290">
        <v>4</v>
      </c>
      <c r="AS290">
        <v>21</v>
      </c>
      <c r="AT290">
        <v>16</v>
      </c>
      <c r="AU290">
        <v>6</v>
      </c>
      <c r="AV290">
        <v>6</v>
      </c>
      <c r="AW290">
        <v>6</v>
      </c>
      <c r="AX290">
        <v>1</v>
      </c>
      <c r="AY290">
        <v>19</v>
      </c>
      <c r="AZ290">
        <v>7</v>
      </c>
      <c r="BA290">
        <v>15</v>
      </c>
      <c r="BB290">
        <v>8</v>
      </c>
      <c r="BC290">
        <v>14</v>
      </c>
      <c r="BD290">
        <v>17</v>
      </c>
      <c r="BE290">
        <v>6</v>
      </c>
      <c r="BF290">
        <v>18</v>
      </c>
      <c r="BG290">
        <v>11</v>
      </c>
      <c r="BH290">
        <v>13</v>
      </c>
      <c r="BI290">
        <v>10</v>
      </c>
      <c r="BJ290">
        <v>5</v>
      </c>
      <c r="BK290">
        <v>22</v>
      </c>
      <c r="BL290">
        <v>9</v>
      </c>
      <c r="BM290">
        <v>16</v>
      </c>
      <c r="BN290">
        <v>4</v>
      </c>
      <c r="BO290">
        <v>21</v>
      </c>
      <c r="BP290">
        <v>3</v>
      </c>
      <c r="BQ290">
        <v>20</v>
      </c>
      <c r="BR290">
        <v>2</v>
      </c>
      <c r="BS290">
        <v>12</v>
      </c>
      <c r="BT290" s="7">
        <v>-14</v>
      </c>
    </row>
    <row r="291" spans="1:72">
      <c r="A291">
        <v>10740</v>
      </c>
      <c r="B291">
        <v>1</v>
      </c>
      <c r="C291">
        <v>1994</v>
      </c>
      <c r="D291" s="2">
        <v>43403.789039351854</v>
      </c>
      <c r="E291" t="s">
        <v>117</v>
      </c>
      <c r="F291" s="18">
        <v>5</v>
      </c>
      <c r="G291" s="19">
        <v>5</v>
      </c>
      <c r="H291" s="19">
        <v>4</v>
      </c>
      <c r="I291" s="19">
        <v>5</v>
      </c>
      <c r="J291" s="19">
        <v>1</v>
      </c>
      <c r="K291" s="19">
        <v>5</v>
      </c>
      <c r="L291" s="19">
        <v>2</v>
      </c>
      <c r="M291" s="19">
        <v>1</v>
      </c>
      <c r="N291" s="19">
        <v>2</v>
      </c>
      <c r="O291" s="19">
        <v>2</v>
      </c>
      <c r="P291" s="19">
        <v>3</v>
      </c>
      <c r="Q291" s="19">
        <v>2</v>
      </c>
      <c r="R291" s="19">
        <v>5</v>
      </c>
      <c r="S291" s="19">
        <v>5</v>
      </c>
      <c r="T291" s="19">
        <v>5</v>
      </c>
      <c r="U291" s="19">
        <v>5</v>
      </c>
      <c r="V291" s="19">
        <v>5</v>
      </c>
      <c r="W291" s="19">
        <v>5</v>
      </c>
      <c r="X291" s="19">
        <v>5</v>
      </c>
      <c r="Y291" s="19">
        <v>1</v>
      </c>
      <c r="Z291" s="19">
        <v>2</v>
      </c>
      <c r="AA291" s="20">
        <v>1</v>
      </c>
      <c r="AB291">
        <v>6</v>
      </c>
      <c r="AC291">
        <v>10</v>
      </c>
      <c r="AD291">
        <v>13</v>
      </c>
      <c r="AE291">
        <v>7</v>
      </c>
      <c r="AF291">
        <v>8</v>
      </c>
      <c r="AG291">
        <v>8</v>
      </c>
      <c r="AH291">
        <v>8</v>
      </c>
      <c r="AI291">
        <v>7</v>
      </c>
      <c r="AJ291">
        <v>12</v>
      </c>
      <c r="AK291">
        <v>8</v>
      </c>
      <c r="AL291">
        <v>8</v>
      </c>
      <c r="AM291">
        <v>10</v>
      </c>
      <c r="AN291">
        <v>6</v>
      </c>
      <c r="AO291">
        <v>3</v>
      </c>
      <c r="AP291">
        <v>12</v>
      </c>
      <c r="AQ291">
        <v>3</v>
      </c>
      <c r="AR291">
        <v>5</v>
      </c>
      <c r="AS291">
        <v>5</v>
      </c>
      <c r="AT291">
        <v>8</v>
      </c>
      <c r="AU291">
        <v>8</v>
      </c>
      <c r="AV291">
        <v>5</v>
      </c>
      <c r="AW291">
        <v>3</v>
      </c>
      <c r="AX291">
        <v>9</v>
      </c>
      <c r="AY291">
        <v>12</v>
      </c>
      <c r="AZ291">
        <v>21</v>
      </c>
      <c r="BA291">
        <v>13</v>
      </c>
      <c r="BB291">
        <v>15</v>
      </c>
      <c r="BC291">
        <v>10</v>
      </c>
      <c r="BD291">
        <v>4</v>
      </c>
      <c r="BE291">
        <v>14</v>
      </c>
      <c r="BF291">
        <v>18</v>
      </c>
      <c r="BG291">
        <v>5</v>
      </c>
      <c r="BH291">
        <v>11</v>
      </c>
      <c r="BI291">
        <v>3</v>
      </c>
      <c r="BJ291">
        <v>7</v>
      </c>
      <c r="BK291">
        <v>17</v>
      </c>
      <c r="BL291">
        <v>6</v>
      </c>
      <c r="BM291">
        <v>22</v>
      </c>
      <c r="BN291">
        <v>20</v>
      </c>
      <c r="BO291">
        <v>16</v>
      </c>
      <c r="BP291">
        <v>1</v>
      </c>
      <c r="BQ291">
        <v>8</v>
      </c>
      <c r="BR291">
        <v>2</v>
      </c>
      <c r="BS291">
        <v>19</v>
      </c>
      <c r="BT291" s="7">
        <v>1</v>
      </c>
    </row>
    <row r="292" spans="1:72">
      <c r="A292">
        <v>10753</v>
      </c>
      <c r="B292">
        <v>0</v>
      </c>
      <c r="C292">
        <v>1995</v>
      </c>
      <c r="D292" s="2">
        <v>43403.792268518519</v>
      </c>
      <c r="E292" t="s">
        <v>117</v>
      </c>
      <c r="F292" s="18">
        <v>4</v>
      </c>
      <c r="G292" s="19">
        <v>2</v>
      </c>
      <c r="H292" s="19">
        <v>3</v>
      </c>
      <c r="I292" s="19">
        <v>5</v>
      </c>
      <c r="J292" s="19">
        <v>2</v>
      </c>
      <c r="K292" s="19">
        <v>2</v>
      </c>
      <c r="L292" s="19">
        <v>2</v>
      </c>
      <c r="M292" s="19">
        <v>2</v>
      </c>
      <c r="N292" s="19">
        <v>4</v>
      </c>
      <c r="O292" s="19">
        <v>4</v>
      </c>
      <c r="P292" s="19">
        <v>2</v>
      </c>
      <c r="Q292" s="19">
        <v>4</v>
      </c>
      <c r="R292" s="19">
        <v>2</v>
      </c>
      <c r="S292" s="19">
        <v>4</v>
      </c>
      <c r="T292" s="19">
        <v>2</v>
      </c>
      <c r="U292" s="19">
        <v>4</v>
      </c>
      <c r="V292" s="19">
        <v>5</v>
      </c>
      <c r="W292" s="19">
        <v>4</v>
      </c>
      <c r="X292" s="19">
        <v>3</v>
      </c>
      <c r="Y292" s="19">
        <v>4</v>
      </c>
      <c r="Z292" s="19">
        <v>4</v>
      </c>
      <c r="AA292" s="20">
        <v>2</v>
      </c>
      <c r="AB292">
        <v>5</v>
      </c>
      <c r="AC292">
        <v>9</v>
      </c>
      <c r="AD292">
        <v>9</v>
      </c>
      <c r="AE292">
        <v>6</v>
      </c>
      <c r="AF292">
        <v>6</v>
      </c>
      <c r="AG292">
        <v>7</v>
      </c>
      <c r="AH292">
        <v>4</v>
      </c>
      <c r="AI292">
        <v>108</v>
      </c>
      <c r="AJ292">
        <v>7</v>
      </c>
      <c r="AK292">
        <v>5</v>
      </c>
      <c r="AL292">
        <v>6</v>
      </c>
      <c r="AM292">
        <v>5</v>
      </c>
      <c r="AN292">
        <v>4</v>
      </c>
      <c r="AO292">
        <v>3</v>
      </c>
      <c r="AP292">
        <v>5</v>
      </c>
      <c r="AQ292">
        <v>3</v>
      </c>
      <c r="AR292">
        <v>3</v>
      </c>
      <c r="AS292">
        <v>4</v>
      </c>
      <c r="AT292">
        <v>19</v>
      </c>
      <c r="AU292">
        <v>4</v>
      </c>
      <c r="AV292">
        <v>4</v>
      </c>
      <c r="AW292">
        <v>4</v>
      </c>
      <c r="AX292">
        <v>15</v>
      </c>
      <c r="AY292">
        <v>9</v>
      </c>
      <c r="AZ292">
        <v>20</v>
      </c>
      <c r="BA292">
        <v>3</v>
      </c>
      <c r="BB292">
        <v>2</v>
      </c>
      <c r="BC292">
        <v>7</v>
      </c>
      <c r="BD292">
        <v>13</v>
      </c>
      <c r="BE292">
        <v>18</v>
      </c>
      <c r="BF292">
        <v>6</v>
      </c>
      <c r="BG292">
        <v>17</v>
      </c>
      <c r="BH292">
        <v>11</v>
      </c>
      <c r="BI292">
        <v>8</v>
      </c>
      <c r="BJ292">
        <v>21</v>
      </c>
      <c r="BK292">
        <v>14</v>
      </c>
      <c r="BL292">
        <v>4</v>
      </c>
      <c r="BM292">
        <v>22</v>
      </c>
      <c r="BN292">
        <v>16</v>
      </c>
      <c r="BO292">
        <v>19</v>
      </c>
      <c r="BP292">
        <v>1</v>
      </c>
      <c r="BQ292">
        <v>5</v>
      </c>
      <c r="BR292">
        <v>10</v>
      </c>
      <c r="BS292">
        <v>12</v>
      </c>
      <c r="BT292" s="7">
        <v>-14</v>
      </c>
    </row>
    <row r="293" spans="1:72">
      <c r="A293">
        <v>10758</v>
      </c>
      <c r="B293">
        <v>0</v>
      </c>
      <c r="C293">
        <v>1987</v>
      </c>
      <c r="D293" s="2">
        <v>43403.794027777774</v>
      </c>
      <c r="E293" t="s">
        <v>115</v>
      </c>
      <c r="F293" s="18">
        <v>2</v>
      </c>
      <c r="G293" s="19">
        <v>2</v>
      </c>
      <c r="H293" s="19">
        <v>1</v>
      </c>
      <c r="I293" s="19">
        <v>4</v>
      </c>
      <c r="J293" s="19">
        <v>2</v>
      </c>
      <c r="K293" s="19">
        <v>3</v>
      </c>
      <c r="L293" s="19">
        <v>1</v>
      </c>
      <c r="M293" s="19">
        <v>1</v>
      </c>
      <c r="N293" s="19">
        <v>2</v>
      </c>
      <c r="O293" s="19">
        <v>2</v>
      </c>
      <c r="P293" s="19">
        <v>2</v>
      </c>
      <c r="Q293" s="19">
        <v>4</v>
      </c>
      <c r="R293" s="19">
        <v>2</v>
      </c>
      <c r="S293" s="19">
        <v>2</v>
      </c>
      <c r="T293" s="19">
        <v>2</v>
      </c>
      <c r="U293" s="19">
        <v>2</v>
      </c>
      <c r="V293" s="19">
        <v>2</v>
      </c>
      <c r="W293" s="19">
        <v>2</v>
      </c>
      <c r="X293" s="19">
        <v>3</v>
      </c>
      <c r="Y293" s="19">
        <v>5</v>
      </c>
      <c r="Z293" s="19">
        <v>4</v>
      </c>
      <c r="AA293" s="20">
        <v>4</v>
      </c>
      <c r="AB293">
        <v>9</v>
      </c>
      <c r="AC293">
        <v>9</v>
      </c>
      <c r="AD293">
        <v>21</v>
      </c>
      <c r="AE293">
        <v>6</v>
      </c>
      <c r="AF293">
        <v>6</v>
      </c>
      <c r="AG293">
        <v>8</v>
      </c>
      <c r="AH293">
        <v>5</v>
      </c>
      <c r="AI293">
        <v>7</v>
      </c>
      <c r="AJ293">
        <v>6</v>
      </c>
      <c r="AK293">
        <v>6</v>
      </c>
      <c r="AL293">
        <v>6</v>
      </c>
      <c r="AM293">
        <v>7</v>
      </c>
      <c r="AN293">
        <v>8</v>
      </c>
      <c r="AO293">
        <v>4</v>
      </c>
      <c r="AP293">
        <v>3</v>
      </c>
      <c r="AQ293">
        <v>3</v>
      </c>
      <c r="AR293">
        <v>3</v>
      </c>
      <c r="AS293">
        <v>11</v>
      </c>
      <c r="AT293">
        <v>9</v>
      </c>
      <c r="AU293">
        <v>5</v>
      </c>
      <c r="AV293">
        <v>8</v>
      </c>
      <c r="AW293">
        <v>6</v>
      </c>
      <c r="AX293">
        <v>8</v>
      </c>
      <c r="AY293">
        <v>1</v>
      </c>
      <c r="AZ293">
        <v>5</v>
      </c>
      <c r="BA293">
        <v>16</v>
      </c>
      <c r="BB293">
        <v>4</v>
      </c>
      <c r="BC293">
        <v>6</v>
      </c>
      <c r="BD293">
        <v>22</v>
      </c>
      <c r="BE293">
        <v>3</v>
      </c>
      <c r="BF293">
        <v>9</v>
      </c>
      <c r="BG293">
        <v>19</v>
      </c>
      <c r="BH293">
        <v>18</v>
      </c>
      <c r="BI293">
        <v>14</v>
      </c>
      <c r="BJ293">
        <v>7</v>
      </c>
      <c r="BK293">
        <v>15</v>
      </c>
      <c r="BL293">
        <v>13</v>
      </c>
      <c r="BM293">
        <v>11</v>
      </c>
      <c r="BN293">
        <v>17</v>
      </c>
      <c r="BO293">
        <v>10</v>
      </c>
      <c r="BP293">
        <v>20</v>
      </c>
      <c r="BQ293">
        <v>21</v>
      </c>
      <c r="BR293">
        <v>2</v>
      </c>
      <c r="BS293">
        <v>12</v>
      </c>
      <c r="BT293" s="7">
        <v>-30</v>
      </c>
    </row>
    <row r="294" spans="1:72">
      <c r="A294">
        <v>10769</v>
      </c>
      <c r="B294">
        <v>0</v>
      </c>
      <c r="C294">
        <v>2000</v>
      </c>
      <c r="D294" s="2">
        <v>43403.798750000002</v>
      </c>
      <c r="E294" t="s">
        <v>128</v>
      </c>
      <c r="F294" s="18">
        <v>4</v>
      </c>
      <c r="G294" s="19">
        <v>3</v>
      </c>
      <c r="H294" s="19">
        <v>1</v>
      </c>
      <c r="I294" s="19">
        <v>3</v>
      </c>
      <c r="J294" s="19">
        <v>2</v>
      </c>
      <c r="K294" s="19">
        <v>4</v>
      </c>
      <c r="L294" s="19">
        <v>2</v>
      </c>
      <c r="M294" s="19">
        <v>1</v>
      </c>
      <c r="N294" s="19">
        <v>5</v>
      </c>
      <c r="O294" s="19">
        <v>4</v>
      </c>
      <c r="P294" s="19">
        <v>2</v>
      </c>
      <c r="Q294" s="19">
        <v>3</v>
      </c>
      <c r="R294" s="19">
        <v>2</v>
      </c>
      <c r="S294" s="19">
        <v>5</v>
      </c>
      <c r="T294" s="19">
        <v>3</v>
      </c>
      <c r="U294" s="19">
        <v>3</v>
      </c>
      <c r="V294" s="19">
        <v>2</v>
      </c>
      <c r="W294" s="19">
        <v>4</v>
      </c>
      <c r="X294" s="19">
        <v>2</v>
      </c>
      <c r="Y294" s="19">
        <v>4</v>
      </c>
      <c r="Z294" s="19">
        <v>3</v>
      </c>
      <c r="AA294" s="20">
        <v>2</v>
      </c>
      <c r="AB294">
        <v>10</v>
      </c>
      <c r="AC294">
        <v>8</v>
      </c>
      <c r="AD294">
        <v>10</v>
      </c>
      <c r="AE294">
        <v>8</v>
      </c>
      <c r="AF294">
        <v>8</v>
      </c>
      <c r="AG294">
        <v>11</v>
      </c>
      <c r="AH294">
        <v>7</v>
      </c>
      <c r="AI294">
        <v>7</v>
      </c>
      <c r="AJ294">
        <v>6</v>
      </c>
      <c r="AK294">
        <v>6</v>
      </c>
      <c r="AL294">
        <v>6</v>
      </c>
      <c r="AM294">
        <v>9</v>
      </c>
      <c r="AN294">
        <v>5</v>
      </c>
      <c r="AO294">
        <v>46</v>
      </c>
      <c r="AP294">
        <v>6</v>
      </c>
      <c r="AQ294">
        <v>11</v>
      </c>
      <c r="AR294">
        <v>5</v>
      </c>
      <c r="AS294">
        <v>7</v>
      </c>
      <c r="AT294">
        <v>9</v>
      </c>
      <c r="AU294">
        <v>6</v>
      </c>
      <c r="AV294">
        <v>4</v>
      </c>
      <c r="AW294">
        <v>3</v>
      </c>
      <c r="AX294">
        <v>14</v>
      </c>
      <c r="AY294">
        <v>15</v>
      </c>
      <c r="AZ294">
        <v>6</v>
      </c>
      <c r="BA294">
        <v>1</v>
      </c>
      <c r="BB294">
        <v>13</v>
      </c>
      <c r="BC294">
        <v>17</v>
      </c>
      <c r="BD294">
        <v>22</v>
      </c>
      <c r="BE294">
        <v>2</v>
      </c>
      <c r="BF294">
        <v>8</v>
      </c>
      <c r="BG294">
        <v>21</v>
      </c>
      <c r="BH294">
        <v>19</v>
      </c>
      <c r="BI294">
        <v>10</v>
      </c>
      <c r="BJ294">
        <v>9</v>
      </c>
      <c r="BK294">
        <v>20</v>
      </c>
      <c r="BL294">
        <v>16</v>
      </c>
      <c r="BM294">
        <v>4</v>
      </c>
      <c r="BN294">
        <v>3</v>
      </c>
      <c r="BO294">
        <v>7</v>
      </c>
      <c r="BP294">
        <v>11</v>
      </c>
      <c r="BQ294">
        <v>12</v>
      </c>
      <c r="BR294">
        <v>5</v>
      </c>
      <c r="BS294">
        <v>18</v>
      </c>
      <c r="BT294" s="7">
        <v>-12</v>
      </c>
    </row>
    <row r="295" spans="1:72">
      <c r="A295">
        <v>10766</v>
      </c>
      <c r="B295">
        <v>0</v>
      </c>
      <c r="C295">
        <v>1976</v>
      </c>
      <c r="D295" s="2">
        <v>43403.810358796298</v>
      </c>
      <c r="E295" t="s">
        <v>115</v>
      </c>
      <c r="F295" s="18">
        <v>5</v>
      </c>
      <c r="G295" s="19">
        <v>4</v>
      </c>
      <c r="H295" s="19">
        <v>5</v>
      </c>
      <c r="I295" s="19">
        <v>5</v>
      </c>
      <c r="J295" s="19">
        <v>1</v>
      </c>
      <c r="K295" s="19">
        <v>4</v>
      </c>
      <c r="L295" s="19">
        <v>5</v>
      </c>
      <c r="M295" s="19">
        <v>2</v>
      </c>
      <c r="N295" s="19">
        <v>5</v>
      </c>
      <c r="O295" s="19">
        <v>4</v>
      </c>
      <c r="P295" s="19">
        <v>4</v>
      </c>
      <c r="Q295" s="19">
        <v>4</v>
      </c>
      <c r="R295" s="19">
        <v>4</v>
      </c>
      <c r="S295" s="19">
        <v>5</v>
      </c>
      <c r="T295" s="19">
        <v>5</v>
      </c>
      <c r="U295" s="19">
        <v>5</v>
      </c>
      <c r="V295" s="19">
        <v>5</v>
      </c>
      <c r="W295" s="19">
        <v>5</v>
      </c>
      <c r="X295" s="19">
        <v>5</v>
      </c>
      <c r="Y295" s="19">
        <v>3</v>
      </c>
      <c r="Z295" s="19">
        <v>2</v>
      </c>
      <c r="AA295" s="20">
        <v>1</v>
      </c>
      <c r="AB295">
        <v>5</v>
      </c>
      <c r="AC295">
        <v>5</v>
      </c>
      <c r="AD295">
        <v>8</v>
      </c>
      <c r="AE295">
        <v>5</v>
      </c>
      <c r="AF295">
        <v>7</v>
      </c>
      <c r="AG295">
        <v>10</v>
      </c>
      <c r="AH295">
        <v>3</v>
      </c>
      <c r="AI295">
        <v>6</v>
      </c>
      <c r="AJ295">
        <v>6</v>
      </c>
      <c r="AK295">
        <v>11</v>
      </c>
      <c r="AL295">
        <v>5</v>
      </c>
      <c r="AM295">
        <v>8</v>
      </c>
      <c r="AN295">
        <v>7</v>
      </c>
      <c r="AO295">
        <v>3</v>
      </c>
      <c r="AP295">
        <v>4</v>
      </c>
      <c r="AQ295">
        <v>4</v>
      </c>
      <c r="AR295">
        <v>4</v>
      </c>
      <c r="AS295">
        <v>4</v>
      </c>
      <c r="AT295">
        <v>5</v>
      </c>
      <c r="AU295">
        <v>10</v>
      </c>
      <c r="AV295">
        <v>11</v>
      </c>
      <c r="AW295">
        <v>5</v>
      </c>
      <c r="AX295">
        <v>11</v>
      </c>
      <c r="AY295">
        <v>20</v>
      </c>
      <c r="AZ295">
        <v>12</v>
      </c>
      <c r="BA295">
        <v>1</v>
      </c>
      <c r="BB295">
        <v>6</v>
      </c>
      <c r="BC295">
        <v>22</v>
      </c>
      <c r="BD295">
        <v>10</v>
      </c>
      <c r="BE295">
        <v>14</v>
      </c>
      <c r="BF295">
        <v>9</v>
      </c>
      <c r="BG295">
        <v>2</v>
      </c>
      <c r="BH295">
        <v>16</v>
      </c>
      <c r="BI295">
        <v>13</v>
      </c>
      <c r="BJ295">
        <v>15</v>
      </c>
      <c r="BK295">
        <v>4</v>
      </c>
      <c r="BL295">
        <v>7</v>
      </c>
      <c r="BM295">
        <v>18</v>
      </c>
      <c r="BN295">
        <v>3</v>
      </c>
      <c r="BO295">
        <v>5</v>
      </c>
      <c r="BP295">
        <v>17</v>
      </c>
      <c r="BQ295">
        <v>19</v>
      </c>
      <c r="BR295">
        <v>21</v>
      </c>
      <c r="BS295">
        <v>8</v>
      </c>
      <c r="BT295" s="7">
        <v>-20</v>
      </c>
    </row>
    <row r="296" spans="1:72">
      <c r="A296">
        <v>10747</v>
      </c>
      <c r="B296">
        <v>0</v>
      </c>
      <c r="C296">
        <v>1995</v>
      </c>
      <c r="D296" s="2">
        <v>43403.813148148147</v>
      </c>
      <c r="E296" t="s">
        <v>125</v>
      </c>
      <c r="F296" s="18">
        <v>2</v>
      </c>
      <c r="G296" s="19">
        <v>2</v>
      </c>
      <c r="H296" s="19">
        <v>2</v>
      </c>
      <c r="I296" s="19">
        <v>4</v>
      </c>
      <c r="J296" s="19">
        <v>2</v>
      </c>
      <c r="K296" s="19">
        <v>4</v>
      </c>
      <c r="L296" s="19">
        <v>2</v>
      </c>
      <c r="M296" s="19">
        <v>2</v>
      </c>
      <c r="N296" s="19">
        <v>2</v>
      </c>
      <c r="O296" s="19">
        <v>2</v>
      </c>
      <c r="P296" s="19">
        <v>2</v>
      </c>
      <c r="Q296" s="19">
        <v>4</v>
      </c>
      <c r="R296" s="19">
        <v>2</v>
      </c>
      <c r="S296" s="19">
        <v>4</v>
      </c>
      <c r="T296" s="19">
        <v>2</v>
      </c>
      <c r="U296" s="19">
        <v>2</v>
      </c>
      <c r="V296" s="19">
        <v>2</v>
      </c>
      <c r="W296" s="19">
        <v>2</v>
      </c>
      <c r="X296" s="19">
        <v>2</v>
      </c>
      <c r="Y296" s="19">
        <v>4</v>
      </c>
      <c r="Z296" s="19">
        <v>4</v>
      </c>
      <c r="AA296" s="20">
        <v>4</v>
      </c>
      <c r="AB296">
        <v>3</v>
      </c>
      <c r="AC296">
        <v>2</v>
      </c>
      <c r="AD296">
        <v>6</v>
      </c>
      <c r="AE296">
        <v>3</v>
      </c>
      <c r="AF296">
        <v>4</v>
      </c>
      <c r="AG296">
        <v>5</v>
      </c>
      <c r="AH296">
        <v>2</v>
      </c>
      <c r="AI296">
        <v>2</v>
      </c>
      <c r="AJ296">
        <v>4</v>
      </c>
      <c r="AK296">
        <v>3</v>
      </c>
      <c r="AL296">
        <v>4</v>
      </c>
      <c r="AM296">
        <v>5</v>
      </c>
      <c r="AN296">
        <v>2</v>
      </c>
      <c r="AO296">
        <v>5</v>
      </c>
      <c r="AP296">
        <v>4</v>
      </c>
      <c r="AQ296">
        <v>2</v>
      </c>
      <c r="AR296">
        <v>3</v>
      </c>
      <c r="AS296">
        <v>2</v>
      </c>
      <c r="AT296">
        <v>3</v>
      </c>
      <c r="AU296">
        <v>2</v>
      </c>
      <c r="AV296">
        <v>2</v>
      </c>
      <c r="AW296">
        <v>2</v>
      </c>
      <c r="AX296">
        <v>13</v>
      </c>
      <c r="AY296">
        <v>17</v>
      </c>
      <c r="AZ296">
        <v>7</v>
      </c>
      <c r="BA296">
        <v>22</v>
      </c>
      <c r="BB296">
        <v>3</v>
      </c>
      <c r="BC296">
        <v>9</v>
      </c>
      <c r="BD296">
        <v>15</v>
      </c>
      <c r="BE296">
        <v>14</v>
      </c>
      <c r="BF296">
        <v>1</v>
      </c>
      <c r="BG296">
        <v>4</v>
      </c>
      <c r="BH296">
        <v>11</v>
      </c>
      <c r="BI296">
        <v>19</v>
      </c>
      <c r="BJ296">
        <v>6</v>
      </c>
      <c r="BK296">
        <v>8</v>
      </c>
      <c r="BL296">
        <v>5</v>
      </c>
      <c r="BM296">
        <v>16</v>
      </c>
      <c r="BN296">
        <v>12</v>
      </c>
      <c r="BO296">
        <v>18</v>
      </c>
      <c r="BP296">
        <v>20</v>
      </c>
      <c r="BQ296">
        <v>2</v>
      </c>
      <c r="BR296">
        <v>10</v>
      </c>
      <c r="BS296">
        <v>21</v>
      </c>
      <c r="BT296" s="7">
        <v>-33</v>
      </c>
    </row>
    <row r="297" spans="1:72">
      <c r="A297">
        <v>10814</v>
      </c>
      <c r="B297">
        <v>1</v>
      </c>
      <c r="C297">
        <v>1979</v>
      </c>
      <c r="D297" s="2">
        <v>43403.830381944441</v>
      </c>
      <c r="E297" t="s">
        <v>207</v>
      </c>
      <c r="F297" s="18">
        <v>1</v>
      </c>
      <c r="G297" s="19">
        <v>2</v>
      </c>
      <c r="H297" s="19">
        <v>3</v>
      </c>
      <c r="I297" s="19">
        <v>2</v>
      </c>
      <c r="J297" s="19">
        <v>2</v>
      </c>
      <c r="K297" s="19">
        <v>3</v>
      </c>
      <c r="L297" s="19">
        <v>3</v>
      </c>
      <c r="M297" s="19">
        <v>2</v>
      </c>
      <c r="N297" s="19">
        <v>2</v>
      </c>
      <c r="O297" s="19">
        <v>2</v>
      </c>
      <c r="P297" s="19">
        <v>2</v>
      </c>
      <c r="Q297" s="19">
        <v>1</v>
      </c>
      <c r="R297" s="19">
        <v>1</v>
      </c>
      <c r="S297" s="19">
        <v>2</v>
      </c>
      <c r="T297" s="19">
        <v>3</v>
      </c>
      <c r="U297" s="19">
        <v>1</v>
      </c>
      <c r="V297" s="19">
        <v>3</v>
      </c>
      <c r="W297" s="19">
        <v>5</v>
      </c>
      <c r="X297" s="19">
        <v>4</v>
      </c>
      <c r="Y297" s="19">
        <v>2</v>
      </c>
      <c r="Z297" s="19">
        <v>2</v>
      </c>
      <c r="AA297" s="20">
        <v>1</v>
      </c>
      <c r="AB297">
        <v>3</v>
      </c>
      <c r="AC297">
        <v>2</v>
      </c>
      <c r="AD297">
        <v>2</v>
      </c>
      <c r="AE297">
        <v>6</v>
      </c>
      <c r="AF297">
        <v>2</v>
      </c>
      <c r="AG297">
        <v>2</v>
      </c>
      <c r="AH297">
        <v>2</v>
      </c>
      <c r="AI297">
        <v>1</v>
      </c>
      <c r="AJ297">
        <v>1</v>
      </c>
      <c r="AK297">
        <v>2</v>
      </c>
      <c r="AL297">
        <v>2</v>
      </c>
      <c r="AM297">
        <v>3</v>
      </c>
      <c r="AN297">
        <v>2</v>
      </c>
      <c r="AO297">
        <v>2</v>
      </c>
      <c r="AP297">
        <v>1</v>
      </c>
      <c r="AQ297">
        <v>2</v>
      </c>
      <c r="AR297">
        <v>2</v>
      </c>
      <c r="AS297">
        <v>7</v>
      </c>
      <c r="AT297">
        <v>2</v>
      </c>
      <c r="AU297">
        <v>4</v>
      </c>
      <c r="AV297">
        <v>3</v>
      </c>
      <c r="AW297">
        <v>2</v>
      </c>
      <c r="AX297">
        <v>9</v>
      </c>
      <c r="AY297">
        <v>17</v>
      </c>
      <c r="AZ297">
        <v>21</v>
      </c>
      <c r="BA297">
        <v>8</v>
      </c>
      <c r="BB297">
        <v>13</v>
      </c>
      <c r="BC297">
        <v>3</v>
      </c>
      <c r="BD297">
        <v>19</v>
      </c>
      <c r="BE297">
        <v>20</v>
      </c>
      <c r="BF297">
        <v>2</v>
      </c>
      <c r="BG297">
        <v>14</v>
      </c>
      <c r="BH297">
        <v>16</v>
      </c>
      <c r="BI297">
        <v>6</v>
      </c>
      <c r="BJ297">
        <v>10</v>
      </c>
      <c r="BK297">
        <v>15</v>
      </c>
      <c r="BL297">
        <v>12</v>
      </c>
      <c r="BM297">
        <v>11</v>
      </c>
      <c r="BN297">
        <v>22</v>
      </c>
      <c r="BO297">
        <v>7</v>
      </c>
      <c r="BP297">
        <v>4</v>
      </c>
      <c r="BQ297">
        <v>1</v>
      </c>
      <c r="BR297">
        <v>18</v>
      </c>
      <c r="BS297">
        <v>5</v>
      </c>
      <c r="BT297" s="7">
        <v>44</v>
      </c>
    </row>
    <row r="298" spans="1:72">
      <c r="A298">
        <v>10834</v>
      </c>
      <c r="B298">
        <v>0</v>
      </c>
      <c r="C298">
        <v>1994</v>
      </c>
      <c r="D298" s="2">
        <v>43403.841157407405</v>
      </c>
      <c r="E298" t="s">
        <v>163</v>
      </c>
      <c r="F298" s="18">
        <v>4</v>
      </c>
      <c r="G298" s="19">
        <v>3</v>
      </c>
      <c r="H298" s="19">
        <v>2</v>
      </c>
      <c r="I298" s="19">
        <v>3</v>
      </c>
      <c r="J298" s="19">
        <v>1</v>
      </c>
      <c r="K298" s="19">
        <v>3</v>
      </c>
      <c r="L298" s="19">
        <v>1</v>
      </c>
      <c r="M298" s="19">
        <v>2</v>
      </c>
      <c r="N298" s="19">
        <v>3</v>
      </c>
      <c r="O298" s="19">
        <v>2</v>
      </c>
      <c r="P298" s="19">
        <v>3</v>
      </c>
      <c r="Q298" s="19">
        <v>4</v>
      </c>
      <c r="R298" s="19">
        <v>2</v>
      </c>
      <c r="S298" s="19">
        <v>5</v>
      </c>
      <c r="T298" s="19">
        <v>3</v>
      </c>
      <c r="U298" s="19">
        <v>3</v>
      </c>
      <c r="V298" s="19">
        <v>2</v>
      </c>
      <c r="W298" s="19">
        <v>5</v>
      </c>
      <c r="X298" s="19">
        <v>4</v>
      </c>
      <c r="Y298" s="19">
        <v>2</v>
      </c>
      <c r="Z298" s="19">
        <v>2</v>
      </c>
      <c r="AA298" s="20">
        <v>3</v>
      </c>
      <c r="AB298">
        <v>7</v>
      </c>
      <c r="AC298">
        <v>9</v>
      </c>
      <c r="AD298">
        <v>11</v>
      </c>
      <c r="AE298">
        <v>10</v>
      </c>
      <c r="AF298">
        <v>8</v>
      </c>
      <c r="AG298">
        <v>10</v>
      </c>
      <c r="AH298">
        <v>5</v>
      </c>
      <c r="AI298">
        <v>5</v>
      </c>
      <c r="AJ298">
        <v>9</v>
      </c>
      <c r="AK298">
        <v>5</v>
      </c>
      <c r="AL298">
        <v>6</v>
      </c>
      <c r="AM298">
        <v>7</v>
      </c>
      <c r="AN298">
        <v>9</v>
      </c>
      <c r="AO298">
        <v>8</v>
      </c>
      <c r="AP298">
        <v>4</v>
      </c>
      <c r="AQ298">
        <v>21</v>
      </c>
      <c r="AR298">
        <v>38</v>
      </c>
      <c r="AS298">
        <v>5</v>
      </c>
      <c r="AT298">
        <v>7</v>
      </c>
      <c r="AU298">
        <v>6</v>
      </c>
      <c r="AV298">
        <v>4</v>
      </c>
      <c r="AW298">
        <v>4</v>
      </c>
      <c r="AX298">
        <v>6</v>
      </c>
      <c r="AY298">
        <v>14</v>
      </c>
      <c r="AZ298">
        <v>12</v>
      </c>
      <c r="BA298">
        <v>5</v>
      </c>
      <c r="BB298">
        <v>13</v>
      </c>
      <c r="BC298">
        <v>18</v>
      </c>
      <c r="BD298">
        <v>3</v>
      </c>
      <c r="BE298">
        <v>21</v>
      </c>
      <c r="BF298">
        <v>11</v>
      </c>
      <c r="BG298">
        <v>16</v>
      </c>
      <c r="BH298">
        <v>22</v>
      </c>
      <c r="BI298">
        <v>15</v>
      </c>
      <c r="BJ298">
        <v>8</v>
      </c>
      <c r="BK298">
        <v>20</v>
      </c>
      <c r="BL298">
        <v>10</v>
      </c>
      <c r="BM298">
        <v>17</v>
      </c>
      <c r="BN298">
        <v>1</v>
      </c>
      <c r="BO298">
        <v>2</v>
      </c>
      <c r="BP298">
        <v>4</v>
      </c>
      <c r="BQ298">
        <v>7</v>
      </c>
      <c r="BR298">
        <v>19</v>
      </c>
      <c r="BS298">
        <v>9</v>
      </c>
      <c r="BT298" s="7">
        <v>-2</v>
      </c>
    </row>
    <row r="299" spans="1:72">
      <c r="A299">
        <v>10841</v>
      </c>
      <c r="B299">
        <v>0</v>
      </c>
      <c r="C299">
        <v>1993</v>
      </c>
      <c r="D299" s="2">
        <v>43403.844236111108</v>
      </c>
      <c r="E299" t="s">
        <v>208</v>
      </c>
      <c r="F299" s="18">
        <v>4</v>
      </c>
      <c r="G299" s="19">
        <v>2</v>
      </c>
      <c r="H299" s="19">
        <v>3</v>
      </c>
      <c r="I299" s="19">
        <v>4</v>
      </c>
      <c r="J299" s="19">
        <v>1</v>
      </c>
      <c r="K299" s="19">
        <v>2</v>
      </c>
      <c r="L299" s="19">
        <v>5</v>
      </c>
      <c r="M299" s="19">
        <v>2</v>
      </c>
      <c r="N299" s="19">
        <v>5</v>
      </c>
      <c r="O299" s="19">
        <v>5</v>
      </c>
      <c r="P299" s="19">
        <v>5</v>
      </c>
      <c r="Q299" s="19">
        <v>4</v>
      </c>
      <c r="R299" s="19">
        <v>5</v>
      </c>
      <c r="S299" s="19">
        <v>5</v>
      </c>
      <c r="T299" s="19">
        <v>5</v>
      </c>
      <c r="U299" s="19">
        <v>5</v>
      </c>
      <c r="V299" s="19">
        <v>4</v>
      </c>
      <c r="W299" s="19">
        <v>5</v>
      </c>
      <c r="X299" s="19">
        <v>5</v>
      </c>
      <c r="Y299" s="19">
        <v>4</v>
      </c>
      <c r="Z299" s="19">
        <v>3</v>
      </c>
      <c r="AA299" s="20">
        <v>3</v>
      </c>
      <c r="AB299">
        <v>4</v>
      </c>
      <c r="AC299">
        <v>6</v>
      </c>
      <c r="AD299">
        <v>7</v>
      </c>
      <c r="AE299">
        <v>6</v>
      </c>
      <c r="AF299">
        <v>5</v>
      </c>
      <c r="AG299">
        <v>6</v>
      </c>
      <c r="AH299">
        <v>3</v>
      </c>
      <c r="AI299">
        <v>5</v>
      </c>
      <c r="AJ299">
        <v>4</v>
      </c>
      <c r="AK299">
        <v>3</v>
      </c>
      <c r="AL299">
        <v>3</v>
      </c>
      <c r="AM299">
        <v>5</v>
      </c>
      <c r="AN299">
        <v>3</v>
      </c>
      <c r="AO299">
        <v>2</v>
      </c>
      <c r="AP299">
        <v>2</v>
      </c>
      <c r="AQ299">
        <v>2</v>
      </c>
      <c r="AR299">
        <v>4</v>
      </c>
      <c r="AS299">
        <v>5</v>
      </c>
      <c r="AT299">
        <v>3</v>
      </c>
      <c r="AU299">
        <v>4</v>
      </c>
      <c r="AV299">
        <v>4</v>
      </c>
      <c r="AW299">
        <v>4</v>
      </c>
      <c r="AX299">
        <v>6</v>
      </c>
      <c r="AY299">
        <v>7</v>
      </c>
      <c r="AZ299">
        <v>15</v>
      </c>
      <c r="BA299">
        <v>12</v>
      </c>
      <c r="BB299">
        <v>22</v>
      </c>
      <c r="BC299">
        <v>14</v>
      </c>
      <c r="BD299">
        <v>17</v>
      </c>
      <c r="BE299">
        <v>1</v>
      </c>
      <c r="BF299">
        <v>11</v>
      </c>
      <c r="BG299">
        <v>20</v>
      </c>
      <c r="BH299">
        <v>13</v>
      </c>
      <c r="BI299">
        <v>18</v>
      </c>
      <c r="BJ299">
        <v>4</v>
      </c>
      <c r="BK299">
        <v>19</v>
      </c>
      <c r="BL299">
        <v>3</v>
      </c>
      <c r="BM299">
        <v>16</v>
      </c>
      <c r="BN299">
        <v>10</v>
      </c>
      <c r="BO299">
        <v>2</v>
      </c>
      <c r="BP299">
        <v>21</v>
      </c>
      <c r="BQ299">
        <v>8</v>
      </c>
      <c r="BR299">
        <v>5</v>
      </c>
      <c r="BS299">
        <v>9</v>
      </c>
      <c r="BT299" s="7">
        <v>-14</v>
      </c>
    </row>
    <row r="300" spans="1:72">
      <c r="A300">
        <v>10818</v>
      </c>
      <c r="B300">
        <v>0</v>
      </c>
      <c r="C300">
        <v>1995</v>
      </c>
      <c r="D300" s="2">
        <v>43403.847939814812</v>
      </c>
      <c r="E300" t="s">
        <v>122</v>
      </c>
      <c r="F300" s="18">
        <v>3</v>
      </c>
      <c r="G300" s="19">
        <v>2</v>
      </c>
      <c r="H300" s="19">
        <v>1</v>
      </c>
      <c r="I300" s="19">
        <v>5</v>
      </c>
      <c r="J300" s="19">
        <v>1</v>
      </c>
      <c r="K300" s="19">
        <v>5</v>
      </c>
      <c r="L300" s="19">
        <v>1</v>
      </c>
      <c r="M300" s="19">
        <v>2</v>
      </c>
      <c r="N300" s="19">
        <v>3</v>
      </c>
      <c r="O300" s="19">
        <v>3</v>
      </c>
      <c r="P300" s="19">
        <v>1</v>
      </c>
      <c r="Q300" s="19">
        <v>4</v>
      </c>
      <c r="R300" s="19">
        <v>1</v>
      </c>
      <c r="S300" s="19">
        <v>4</v>
      </c>
      <c r="T300" s="19">
        <v>3</v>
      </c>
      <c r="U300" s="19">
        <v>3</v>
      </c>
      <c r="V300" s="19">
        <v>3</v>
      </c>
      <c r="W300" s="19">
        <v>4</v>
      </c>
      <c r="X300" s="19">
        <v>2</v>
      </c>
      <c r="Y300" s="19">
        <v>2</v>
      </c>
      <c r="Z300" s="19">
        <v>4</v>
      </c>
      <c r="AA300" s="20">
        <v>2</v>
      </c>
      <c r="AB300">
        <v>5</v>
      </c>
      <c r="AC300">
        <v>6</v>
      </c>
      <c r="AD300">
        <v>7</v>
      </c>
      <c r="AE300">
        <v>5</v>
      </c>
      <c r="AF300">
        <v>6</v>
      </c>
      <c r="AG300">
        <v>6</v>
      </c>
      <c r="AH300">
        <v>3</v>
      </c>
      <c r="AI300">
        <v>4</v>
      </c>
      <c r="AJ300">
        <v>4</v>
      </c>
      <c r="AK300">
        <v>5</v>
      </c>
      <c r="AL300">
        <v>4</v>
      </c>
      <c r="AM300">
        <v>5</v>
      </c>
      <c r="AN300">
        <v>3</v>
      </c>
      <c r="AO300">
        <v>9</v>
      </c>
      <c r="AP300">
        <v>4</v>
      </c>
      <c r="AQ300">
        <v>5</v>
      </c>
      <c r="AR300">
        <v>4</v>
      </c>
      <c r="AS300">
        <v>4</v>
      </c>
      <c r="AT300">
        <v>5</v>
      </c>
      <c r="AU300">
        <v>5</v>
      </c>
      <c r="AV300">
        <v>5</v>
      </c>
      <c r="AW300">
        <v>3</v>
      </c>
      <c r="AX300">
        <v>18</v>
      </c>
      <c r="AY300">
        <v>8</v>
      </c>
      <c r="AZ300">
        <v>16</v>
      </c>
      <c r="BA300">
        <v>13</v>
      </c>
      <c r="BB300">
        <v>10</v>
      </c>
      <c r="BC300">
        <v>2</v>
      </c>
      <c r="BD300">
        <v>14</v>
      </c>
      <c r="BE300">
        <v>4</v>
      </c>
      <c r="BF300">
        <v>6</v>
      </c>
      <c r="BG300">
        <v>11</v>
      </c>
      <c r="BH300">
        <v>1</v>
      </c>
      <c r="BI300">
        <v>12</v>
      </c>
      <c r="BJ300">
        <v>19</v>
      </c>
      <c r="BK300">
        <v>3</v>
      </c>
      <c r="BL300">
        <v>20</v>
      </c>
      <c r="BM300">
        <v>5</v>
      </c>
      <c r="BN300">
        <v>21</v>
      </c>
      <c r="BO300">
        <v>7</v>
      </c>
      <c r="BP300">
        <v>9</v>
      </c>
      <c r="BQ300">
        <v>17</v>
      </c>
      <c r="BR300">
        <v>15</v>
      </c>
      <c r="BS300">
        <v>22</v>
      </c>
      <c r="BT300" s="7">
        <v>-17</v>
      </c>
    </row>
    <row r="301" spans="1:72">
      <c r="A301">
        <v>10872</v>
      </c>
      <c r="B301">
        <v>0</v>
      </c>
      <c r="C301">
        <v>1997</v>
      </c>
      <c r="D301" s="2">
        <v>43403.851273148146</v>
      </c>
      <c r="E301" t="s">
        <v>209</v>
      </c>
      <c r="F301" s="18">
        <v>4</v>
      </c>
      <c r="G301" s="19">
        <v>2</v>
      </c>
      <c r="H301" s="19">
        <v>2</v>
      </c>
      <c r="I301" s="19">
        <v>1</v>
      </c>
      <c r="J301" s="19">
        <v>1</v>
      </c>
      <c r="K301" s="19">
        <v>2</v>
      </c>
      <c r="L301" s="19">
        <v>3</v>
      </c>
      <c r="M301" s="19">
        <v>1</v>
      </c>
      <c r="N301" s="19">
        <v>5</v>
      </c>
      <c r="O301" s="19">
        <v>5</v>
      </c>
      <c r="P301" s="19">
        <v>4</v>
      </c>
      <c r="Q301" s="19">
        <v>4</v>
      </c>
      <c r="R301" s="19">
        <v>2</v>
      </c>
      <c r="S301" s="19">
        <v>5</v>
      </c>
      <c r="T301" s="19">
        <v>3</v>
      </c>
      <c r="U301" s="19">
        <v>4</v>
      </c>
      <c r="V301" s="19">
        <v>2</v>
      </c>
      <c r="W301" s="19">
        <v>5</v>
      </c>
      <c r="X301" s="19">
        <v>4</v>
      </c>
      <c r="Y301" s="19">
        <v>3</v>
      </c>
      <c r="Z301" s="19">
        <v>3</v>
      </c>
      <c r="AA301" s="20">
        <v>2</v>
      </c>
      <c r="AB301">
        <v>8</v>
      </c>
      <c r="AC301">
        <v>13</v>
      </c>
      <c r="AD301">
        <v>34</v>
      </c>
      <c r="AE301">
        <v>22</v>
      </c>
      <c r="AF301">
        <v>15</v>
      </c>
      <c r="AG301">
        <v>9</v>
      </c>
      <c r="AH301">
        <v>5</v>
      </c>
      <c r="AI301">
        <v>7</v>
      </c>
      <c r="AJ301">
        <v>7</v>
      </c>
      <c r="AK301">
        <v>7</v>
      </c>
      <c r="AL301">
        <v>6</v>
      </c>
      <c r="AM301">
        <v>26</v>
      </c>
      <c r="AN301">
        <v>18</v>
      </c>
      <c r="AO301">
        <v>14</v>
      </c>
      <c r="AP301">
        <v>14</v>
      </c>
      <c r="AQ301">
        <v>41</v>
      </c>
      <c r="AR301">
        <v>46</v>
      </c>
      <c r="AS301">
        <v>5</v>
      </c>
      <c r="AT301">
        <v>7</v>
      </c>
      <c r="AU301">
        <v>8</v>
      </c>
      <c r="AV301">
        <v>6</v>
      </c>
      <c r="AW301">
        <v>8</v>
      </c>
      <c r="AX301">
        <v>12</v>
      </c>
      <c r="AY301">
        <v>17</v>
      </c>
      <c r="AZ301">
        <v>11</v>
      </c>
      <c r="BA301">
        <v>1</v>
      </c>
      <c r="BB301">
        <v>3</v>
      </c>
      <c r="BC301">
        <v>16</v>
      </c>
      <c r="BD301">
        <v>21</v>
      </c>
      <c r="BE301">
        <v>10</v>
      </c>
      <c r="BF301">
        <v>4</v>
      </c>
      <c r="BG301">
        <v>19</v>
      </c>
      <c r="BH301">
        <v>20</v>
      </c>
      <c r="BI301">
        <v>8</v>
      </c>
      <c r="BJ301">
        <v>6</v>
      </c>
      <c r="BK301">
        <v>9</v>
      </c>
      <c r="BL301">
        <v>15</v>
      </c>
      <c r="BM301">
        <v>7</v>
      </c>
      <c r="BN301">
        <v>14</v>
      </c>
      <c r="BO301">
        <v>18</v>
      </c>
      <c r="BP301">
        <v>13</v>
      </c>
      <c r="BQ301">
        <v>2</v>
      </c>
      <c r="BR301">
        <v>5</v>
      </c>
      <c r="BS301">
        <v>22</v>
      </c>
      <c r="BT301" s="7">
        <v>13</v>
      </c>
    </row>
    <row r="302" spans="1:72">
      <c r="A302">
        <v>10836</v>
      </c>
      <c r="B302">
        <v>0</v>
      </c>
      <c r="C302">
        <v>1997</v>
      </c>
      <c r="D302" s="2">
        <v>43403.85365740741</v>
      </c>
      <c r="E302" t="s">
        <v>117</v>
      </c>
      <c r="F302" s="18">
        <v>1</v>
      </c>
      <c r="G302" s="19">
        <v>5</v>
      </c>
      <c r="H302" s="19">
        <v>4</v>
      </c>
      <c r="I302" s="19">
        <v>4</v>
      </c>
      <c r="J302" s="19">
        <v>2</v>
      </c>
      <c r="K302" s="19">
        <v>4</v>
      </c>
      <c r="L302" s="19">
        <v>4</v>
      </c>
      <c r="M302" s="19">
        <v>1</v>
      </c>
      <c r="N302" s="19">
        <v>5</v>
      </c>
      <c r="O302" s="19">
        <v>5</v>
      </c>
      <c r="P302" s="19">
        <v>5</v>
      </c>
      <c r="Q302" s="19">
        <v>3</v>
      </c>
      <c r="R302" s="19">
        <v>5</v>
      </c>
      <c r="S302" s="19">
        <v>5</v>
      </c>
      <c r="T302" s="19">
        <v>3</v>
      </c>
      <c r="U302" s="19">
        <v>5</v>
      </c>
      <c r="V302" s="19">
        <v>5</v>
      </c>
      <c r="W302" s="19">
        <v>5</v>
      </c>
      <c r="X302" s="19">
        <v>4</v>
      </c>
      <c r="Y302" s="19">
        <v>2</v>
      </c>
      <c r="Z302" s="19">
        <v>2</v>
      </c>
      <c r="AA302" s="20">
        <v>1</v>
      </c>
      <c r="AB302">
        <v>4</v>
      </c>
      <c r="AC302">
        <v>7</v>
      </c>
      <c r="AD302">
        <v>7</v>
      </c>
      <c r="AE302">
        <v>5</v>
      </c>
      <c r="AF302">
        <v>7</v>
      </c>
      <c r="AG302">
        <v>6</v>
      </c>
      <c r="AH302">
        <v>6</v>
      </c>
      <c r="AI302">
        <v>5</v>
      </c>
      <c r="AJ302">
        <v>21</v>
      </c>
      <c r="AK302">
        <v>5</v>
      </c>
      <c r="AL302">
        <v>3</v>
      </c>
      <c r="AM302">
        <v>10</v>
      </c>
      <c r="AN302">
        <v>34</v>
      </c>
      <c r="AO302">
        <v>2</v>
      </c>
      <c r="AP302">
        <v>4</v>
      </c>
      <c r="AQ302">
        <v>4</v>
      </c>
      <c r="AR302">
        <v>6</v>
      </c>
      <c r="AS302">
        <v>4</v>
      </c>
      <c r="AT302">
        <v>6</v>
      </c>
      <c r="AU302">
        <v>4</v>
      </c>
      <c r="AV302">
        <v>5</v>
      </c>
      <c r="AW302">
        <v>3</v>
      </c>
      <c r="AX302">
        <v>3</v>
      </c>
      <c r="AY302">
        <v>13</v>
      </c>
      <c r="AZ302">
        <v>20</v>
      </c>
      <c r="BA302">
        <v>22</v>
      </c>
      <c r="BB302">
        <v>6</v>
      </c>
      <c r="BC302">
        <v>10</v>
      </c>
      <c r="BD302">
        <v>9</v>
      </c>
      <c r="BE302">
        <v>21</v>
      </c>
      <c r="BF302">
        <v>14</v>
      </c>
      <c r="BG302">
        <v>18</v>
      </c>
      <c r="BH302">
        <v>15</v>
      </c>
      <c r="BI302">
        <v>1</v>
      </c>
      <c r="BJ302">
        <v>7</v>
      </c>
      <c r="BK302">
        <v>5</v>
      </c>
      <c r="BL302">
        <v>8</v>
      </c>
      <c r="BM302">
        <v>19</v>
      </c>
      <c r="BN302">
        <v>17</v>
      </c>
      <c r="BO302">
        <v>4</v>
      </c>
      <c r="BP302">
        <v>2</v>
      </c>
      <c r="BQ302">
        <v>12</v>
      </c>
      <c r="BR302">
        <v>16</v>
      </c>
      <c r="BS302">
        <v>11</v>
      </c>
      <c r="BT302" s="7">
        <v>18</v>
      </c>
    </row>
    <row r="303" spans="1:72">
      <c r="A303">
        <v>10896</v>
      </c>
      <c r="B303">
        <v>0</v>
      </c>
      <c r="C303">
        <v>1971</v>
      </c>
      <c r="D303" s="2">
        <v>43403.865115740744</v>
      </c>
      <c r="E303" t="s">
        <v>210</v>
      </c>
      <c r="F303" s="18">
        <v>4</v>
      </c>
      <c r="G303" s="19">
        <v>4</v>
      </c>
      <c r="H303" s="19">
        <v>2</v>
      </c>
      <c r="I303" s="19">
        <v>4</v>
      </c>
      <c r="J303" s="19">
        <v>1</v>
      </c>
      <c r="K303" s="19">
        <v>4</v>
      </c>
      <c r="L303" s="19">
        <v>2</v>
      </c>
      <c r="M303" s="19">
        <v>1</v>
      </c>
      <c r="N303" s="19">
        <v>4</v>
      </c>
      <c r="O303" s="19">
        <v>4</v>
      </c>
      <c r="P303" s="19">
        <v>2</v>
      </c>
      <c r="Q303" s="19">
        <v>2</v>
      </c>
      <c r="R303" s="19">
        <v>4</v>
      </c>
      <c r="S303" s="19">
        <v>5</v>
      </c>
      <c r="T303" s="19">
        <v>4</v>
      </c>
      <c r="U303" s="19">
        <v>4</v>
      </c>
      <c r="V303" s="19">
        <v>3</v>
      </c>
      <c r="W303" s="19">
        <v>4</v>
      </c>
      <c r="X303" s="19">
        <v>4</v>
      </c>
      <c r="Y303" s="19">
        <v>5</v>
      </c>
      <c r="Z303" s="19">
        <v>4</v>
      </c>
      <c r="AA303" s="20">
        <v>3</v>
      </c>
      <c r="AB303">
        <v>7</v>
      </c>
      <c r="AC303">
        <v>7</v>
      </c>
      <c r="AD303">
        <v>7</v>
      </c>
      <c r="AE303">
        <v>5</v>
      </c>
      <c r="AF303">
        <v>8</v>
      </c>
      <c r="AG303">
        <v>6</v>
      </c>
      <c r="AH303">
        <v>7</v>
      </c>
      <c r="AI303">
        <v>4</v>
      </c>
      <c r="AJ303">
        <v>6</v>
      </c>
      <c r="AK303">
        <v>3</v>
      </c>
      <c r="AL303">
        <v>4</v>
      </c>
      <c r="AM303">
        <v>5</v>
      </c>
      <c r="AN303">
        <v>3</v>
      </c>
      <c r="AO303">
        <v>2</v>
      </c>
      <c r="AP303">
        <v>2</v>
      </c>
      <c r="AQ303">
        <v>4</v>
      </c>
      <c r="AR303">
        <v>4</v>
      </c>
      <c r="AS303">
        <v>5</v>
      </c>
      <c r="AT303">
        <v>6</v>
      </c>
      <c r="AU303">
        <v>6</v>
      </c>
      <c r="AV303">
        <v>5</v>
      </c>
      <c r="AW303">
        <v>3</v>
      </c>
      <c r="AX303">
        <v>22</v>
      </c>
      <c r="AY303">
        <v>2</v>
      </c>
      <c r="AZ303">
        <v>5</v>
      </c>
      <c r="BA303">
        <v>1</v>
      </c>
      <c r="BB303">
        <v>13</v>
      </c>
      <c r="BC303">
        <v>3</v>
      </c>
      <c r="BD303">
        <v>11</v>
      </c>
      <c r="BE303">
        <v>14</v>
      </c>
      <c r="BF303">
        <v>4</v>
      </c>
      <c r="BG303">
        <v>12</v>
      </c>
      <c r="BH303">
        <v>18</v>
      </c>
      <c r="BI303">
        <v>21</v>
      </c>
      <c r="BJ303">
        <v>20</v>
      </c>
      <c r="BK303">
        <v>10</v>
      </c>
      <c r="BL303">
        <v>8</v>
      </c>
      <c r="BM303">
        <v>7</v>
      </c>
      <c r="BN303">
        <v>15</v>
      </c>
      <c r="BO303">
        <v>19</v>
      </c>
      <c r="BP303">
        <v>16</v>
      </c>
      <c r="BQ303">
        <v>6</v>
      </c>
      <c r="BR303">
        <v>17</v>
      </c>
      <c r="BS303">
        <v>9</v>
      </c>
      <c r="BT303" s="7">
        <v>-26</v>
      </c>
    </row>
    <row r="304" spans="1:72">
      <c r="A304">
        <v>8611</v>
      </c>
      <c r="B304">
        <v>0</v>
      </c>
      <c r="C304">
        <v>1992</v>
      </c>
      <c r="D304" s="2">
        <v>43403.875694444447</v>
      </c>
      <c r="E304" t="s">
        <v>120</v>
      </c>
      <c r="F304" s="18">
        <v>4</v>
      </c>
      <c r="G304" s="19">
        <v>1</v>
      </c>
      <c r="H304" s="19">
        <v>1</v>
      </c>
      <c r="I304" s="19">
        <v>4</v>
      </c>
      <c r="J304" s="19">
        <v>3</v>
      </c>
      <c r="K304" s="19">
        <v>3</v>
      </c>
      <c r="L304" s="19">
        <v>1</v>
      </c>
      <c r="M304" s="19">
        <v>1</v>
      </c>
      <c r="N304" s="19">
        <v>1</v>
      </c>
      <c r="O304" s="19">
        <v>1</v>
      </c>
      <c r="P304" s="19">
        <v>1</v>
      </c>
      <c r="Q304" s="19">
        <v>5</v>
      </c>
      <c r="R304" s="19">
        <v>1</v>
      </c>
      <c r="S304" s="19">
        <v>5</v>
      </c>
      <c r="T304" s="19">
        <v>4</v>
      </c>
      <c r="U304" s="19">
        <v>4</v>
      </c>
      <c r="V304" s="19">
        <v>1</v>
      </c>
      <c r="W304" s="19">
        <v>5</v>
      </c>
      <c r="X304" s="19">
        <v>1</v>
      </c>
      <c r="Y304" s="19">
        <v>5</v>
      </c>
      <c r="Z304" s="19">
        <v>5</v>
      </c>
      <c r="AA304" s="20">
        <v>3</v>
      </c>
      <c r="AB304">
        <v>4</v>
      </c>
      <c r="AC304">
        <v>4</v>
      </c>
      <c r="AD304">
        <v>4</v>
      </c>
      <c r="AE304">
        <v>5</v>
      </c>
      <c r="AF304">
        <v>5</v>
      </c>
      <c r="AG304">
        <v>24</v>
      </c>
      <c r="AH304">
        <v>1</v>
      </c>
      <c r="AI304">
        <v>3</v>
      </c>
      <c r="AJ304">
        <v>3</v>
      </c>
      <c r="AK304">
        <v>2</v>
      </c>
      <c r="AL304">
        <v>2</v>
      </c>
      <c r="AM304">
        <v>4</v>
      </c>
      <c r="AN304">
        <v>2</v>
      </c>
      <c r="AO304">
        <v>3</v>
      </c>
      <c r="AP304">
        <v>5</v>
      </c>
      <c r="AQ304">
        <v>10</v>
      </c>
      <c r="AR304">
        <v>2</v>
      </c>
      <c r="AS304">
        <v>2</v>
      </c>
      <c r="AT304">
        <v>8</v>
      </c>
      <c r="AU304">
        <v>3</v>
      </c>
      <c r="AV304">
        <v>3</v>
      </c>
      <c r="AW304">
        <v>2</v>
      </c>
      <c r="AX304">
        <v>6</v>
      </c>
      <c r="AY304">
        <v>1</v>
      </c>
      <c r="AZ304">
        <v>18</v>
      </c>
      <c r="BA304">
        <v>11</v>
      </c>
      <c r="BB304">
        <v>19</v>
      </c>
      <c r="BC304">
        <v>12</v>
      </c>
      <c r="BD304">
        <v>20</v>
      </c>
      <c r="BE304">
        <v>16</v>
      </c>
      <c r="BF304">
        <v>14</v>
      </c>
      <c r="BG304">
        <v>21</v>
      </c>
      <c r="BH304">
        <v>17</v>
      </c>
      <c r="BI304">
        <v>10</v>
      </c>
      <c r="BJ304">
        <v>2</v>
      </c>
      <c r="BK304">
        <v>4</v>
      </c>
      <c r="BL304">
        <v>9</v>
      </c>
      <c r="BM304">
        <v>13</v>
      </c>
      <c r="BN304">
        <v>5</v>
      </c>
      <c r="BO304">
        <v>8</v>
      </c>
      <c r="BP304">
        <v>15</v>
      </c>
      <c r="BQ304">
        <v>7</v>
      </c>
      <c r="BR304">
        <v>3</v>
      </c>
      <c r="BS304">
        <v>22</v>
      </c>
      <c r="BT304" s="7">
        <v>29</v>
      </c>
    </row>
    <row r="305" spans="1:72">
      <c r="A305">
        <v>10917</v>
      </c>
      <c r="B305">
        <v>0</v>
      </c>
      <c r="C305">
        <v>1988</v>
      </c>
      <c r="D305" s="2">
        <v>43403.879305555558</v>
      </c>
      <c r="E305" t="s">
        <v>128</v>
      </c>
      <c r="F305" s="18">
        <v>4</v>
      </c>
      <c r="G305" s="19">
        <v>1</v>
      </c>
      <c r="H305" s="19">
        <v>1</v>
      </c>
      <c r="I305" s="19">
        <v>5</v>
      </c>
      <c r="J305" s="19">
        <v>4</v>
      </c>
      <c r="K305" s="19">
        <v>5</v>
      </c>
      <c r="L305" s="19">
        <v>1</v>
      </c>
      <c r="M305" s="19">
        <v>1</v>
      </c>
      <c r="N305" s="19">
        <v>2</v>
      </c>
      <c r="O305" s="19">
        <v>2</v>
      </c>
      <c r="P305" s="19">
        <v>1</v>
      </c>
      <c r="Q305" s="19">
        <v>5</v>
      </c>
      <c r="R305" s="19">
        <v>2</v>
      </c>
      <c r="S305" s="19">
        <v>5</v>
      </c>
      <c r="T305" s="19">
        <v>2</v>
      </c>
      <c r="U305" s="19">
        <v>5</v>
      </c>
      <c r="V305" s="19">
        <v>4</v>
      </c>
      <c r="W305" s="19">
        <v>5</v>
      </c>
      <c r="X305" s="19">
        <v>1</v>
      </c>
      <c r="Y305" s="19">
        <v>3</v>
      </c>
      <c r="Z305" s="19">
        <v>4</v>
      </c>
      <c r="AA305" s="20">
        <v>4</v>
      </c>
      <c r="AB305">
        <v>9</v>
      </c>
      <c r="AC305">
        <v>7</v>
      </c>
      <c r="AD305">
        <v>9</v>
      </c>
      <c r="AE305">
        <v>11</v>
      </c>
      <c r="AF305">
        <v>16</v>
      </c>
      <c r="AG305">
        <v>11</v>
      </c>
      <c r="AH305">
        <v>4</v>
      </c>
      <c r="AI305">
        <v>5</v>
      </c>
      <c r="AJ305">
        <v>7</v>
      </c>
      <c r="AK305">
        <v>11</v>
      </c>
      <c r="AL305">
        <v>6</v>
      </c>
      <c r="AM305">
        <v>8</v>
      </c>
      <c r="AN305">
        <v>9</v>
      </c>
      <c r="AO305">
        <v>4</v>
      </c>
      <c r="AP305">
        <v>15</v>
      </c>
      <c r="AQ305">
        <v>6</v>
      </c>
      <c r="AR305">
        <v>4</v>
      </c>
      <c r="AS305">
        <v>5</v>
      </c>
      <c r="AT305">
        <v>7</v>
      </c>
      <c r="AU305">
        <v>10</v>
      </c>
      <c r="AV305">
        <v>8</v>
      </c>
      <c r="AW305">
        <v>22</v>
      </c>
      <c r="AX305">
        <v>21</v>
      </c>
      <c r="AY305">
        <v>17</v>
      </c>
      <c r="AZ305">
        <v>9</v>
      </c>
      <c r="BA305">
        <v>5</v>
      </c>
      <c r="BB305">
        <v>2</v>
      </c>
      <c r="BC305">
        <v>20</v>
      </c>
      <c r="BD305">
        <v>8</v>
      </c>
      <c r="BE305">
        <v>10</v>
      </c>
      <c r="BF305">
        <v>18</v>
      </c>
      <c r="BG305">
        <v>1</v>
      </c>
      <c r="BH305">
        <v>19</v>
      </c>
      <c r="BI305">
        <v>6</v>
      </c>
      <c r="BJ305">
        <v>7</v>
      </c>
      <c r="BK305">
        <v>11</v>
      </c>
      <c r="BL305">
        <v>3</v>
      </c>
      <c r="BM305">
        <v>12</v>
      </c>
      <c r="BN305">
        <v>22</v>
      </c>
      <c r="BO305">
        <v>15</v>
      </c>
      <c r="BP305">
        <v>16</v>
      </c>
      <c r="BQ305">
        <v>13</v>
      </c>
      <c r="BR305">
        <v>14</v>
      </c>
      <c r="BS305">
        <v>4</v>
      </c>
      <c r="BT305" s="7">
        <v>13</v>
      </c>
    </row>
    <row r="306" spans="1:72">
      <c r="A306">
        <v>10928</v>
      </c>
      <c r="B306">
        <v>0</v>
      </c>
      <c r="C306">
        <v>1995</v>
      </c>
      <c r="D306" s="2">
        <v>43403.887106481481</v>
      </c>
      <c r="E306" t="s">
        <v>211</v>
      </c>
      <c r="F306" s="18">
        <v>4</v>
      </c>
      <c r="G306" s="19">
        <v>4</v>
      </c>
      <c r="H306" s="19">
        <v>2</v>
      </c>
      <c r="I306" s="19">
        <v>1</v>
      </c>
      <c r="J306" s="19">
        <v>2</v>
      </c>
      <c r="K306" s="19">
        <v>4</v>
      </c>
      <c r="L306" s="19">
        <v>3</v>
      </c>
      <c r="M306" s="19">
        <v>3</v>
      </c>
      <c r="N306" s="19">
        <v>4</v>
      </c>
      <c r="O306" s="19">
        <v>4</v>
      </c>
      <c r="P306" s="19">
        <v>4</v>
      </c>
      <c r="Q306" s="19">
        <v>2</v>
      </c>
      <c r="R306" s="19">
        <v>5</v>
      </c>
      <c r="S306" s="19">
        <v>4</v>
      </c>
      <c r="T306" s="19">
        <v>4</v>
      </c>
      <c r="U306" s="19">
        <v>5</v>
      </c>
      <c r="V306" s="19">
        <v>4</v>
      </c>
      <c r="W306" s="19">
        <v>4</v>
      </c>
      <c r="X306" s="19">
        <v>5</v>
      </c>
      <c r="Y306" s="19">
        <v>4</v>
      </c>
      <c r="Z306" s="19">
        <v>3</v>
      </c>
      <c r="AA306" s="20">
        <v>2</v>
      </c>
      <c r="AB306">
        <v>6</v>
      </c>
      <c r="AC306">
        <v>7</v>
      </c>
      <c r="AD306">
        <v>7</v>
      </c>
      <c r="AE306">
        <v>7</v>
      </c>
      <c r="AF306">
        <v>8</v>
      </c>
      <c r="AG306">
        <v>7</v>
      </c>
      <c r="AH306">
        <v>7</v>
      </c>
      <c r="AI306">
        <v>20</v>
      </c>
      <c r="AJ306">
        <v>7</v>
      </c>
      <c r="AK306">
        <v>6</v>
      </c>
      <c r="AL306">
        <v>7</v>
      </c>
      <c r="AM306">
        <v>5</v>
      </c>
      <c r="AN306">
        <v>2</v>
      </c>
      <c r="AO306">
        <v>5</v>
      </c>
      <c r="AP306">
        <v>7</v>
      </c>
      <c r="AQ306">
        <v>2</v>
      </c>
      <c r="AR306">
        <v>4</v>
      </c>
      <c r="AS306">
        <v>3</v>
      </c>
      <c r="AT306">
        <v>5</v>
      </c>
      <c r="AU306">
        <v>5</v>
      </c>
      <c r="AV306">
        <v>8</v>
      </c>
      <c r="AW306">
        <v>41</v>
      </c>
      <c r="AX306">
        <v>13</v>
      </c>
      <c r="AY306">
        <v>6</v>
      </c>
      <c r="AZ306">
        <v>20</v>
      </c>
      <c r="BA306">
        <v>3</v>
      </c>
      <c r="BB306">
        <v>7</v>
      </c>
      <c r="BC306">
        <v>2</v>
      </c>
      <c r="BD306">
        <v>12</v>
      </c>
      <c r="BE306">
        <v>1</v>
      </c>
      <c r="BF306">
        <v>22</v>
      </c>
      <c r="BG306">
        <v>11</v>
      </c>
      <c r="BH306">
        <v>4</v>
      </c>
      <c r="BI306">
        <v>19</v>
      </c>
      <c r="BJ306">
        <v>9</v>
      </c>
      <c r="BK306">
        <v>10</v>
      </c>
      <c r="BL306">
        <v>18</v>
      </c>
      <c r="BM306">
        <v>15</v>
      </c>
      <c r="BN306">
        <v>21</v>
      </c>
      <c r="BO306">
        <v>14</v>
      </c>
      <c r="BP306">
        <v>8</v>
      </c>
      <c r="BQ306">
        <v>17</v>
      </c>
      <c r="BR306">
        <v>16</v>
      </c>
      <c r="BS306">
        <v>5</v>
      </c>
      <c r="BT306" s="7">
        <v>5</v>
      </c>
    </row>
    <row r="307" spans="1:72">
      <c r="A307">
        <v>10915</v>
      </c>
      <c r="B307">
        <v>0</v>
      </c>
      <c r="C307">
        <v>1965</v>
      </c>
      <c r="D307" s="2">
        <v>43403.893449074072</v>
      </c>
      <c r="E307" t="s">
        <v>120</v>
      </c>
      <c r="F307" s="18">
        <v>5</v>
      </c>
      <c r="G307" s="19">
        <v>4</v>
      </c>
      <c r="H307" s="19">
        <v>3</v>
      </c>
      <c r="I307" s="19">
        <v>5</v>
      </c>
      <c r="J307" s="19">
        <v>1</v>
      </c>
      <c r="K307" s="19">
        <v>4</v>
      </c>
      <c r="L307" s="19">
        <v>4</v>
      </c>
      <c r="M307" s="19">
        <v>2</v>
      </c>
      <c r="N307" s="19">
        <v>3</v>
      </c>
      <c r="O307" s="19">
        <v>2</v>
      </c>
      <c r="P307" s="19">
        <v>3</v>
      </c>
      <c r="Q307" s="19">
        <v>4</v>
      </c>
      <c r="R307" s="19">
        <v>2</v>
      </c>
      <c r="S307" s="19">
        <v>5</v>
      </c>
      <c r="T307" s="19">
        <v>5</v>
      </c>
      <c r="U307" s="19">
        <v>5</v>
      </c>
      <c r="V307" s="19">
        <v>5</v>
      </c>
      <c r="W307" s="19">
        <v>5</v>
      </c>
      <c r="X307" s="19">
        <v>3</v>
      </c>
      <c r="Y307" s="19">
        <v>3</v>
      </c>
      <c r="Z307" s="19">
        <v>4</v>
      </c>
      <c r="AA307" s="20">
        <v>3</v>
      </c>
      <c r="AB307">
        <v>4</v>
      </c>
      <c r="AC307">
        <v>8</v>
      </c>
      <c r="AD307">
        <v>6</v>
      </c>
      <c r="AE307">
        <v>4</v>
      </c>
      <c r="AF307">
        <v>5</v>
      </c>
      <c r="AG307">
        <v>9</v>
      </c>
      <c r="AH307">
        <v>3</v>
      </c>
      <c r="AI307">
        <v>3</v>
      </c>
      <c r="AJ307">
        <v>5</v>
      </c>
      <c r="AK307">
        <v>4</v>
      </c>
      <c r="AL307">
        <v>6</v>
      </c>
      <c r="AM307">
        <v>8</v>
      </c>
      <c r="AN307">
        <v>5</v>
      </c>
      <c r="AO307">
        <v>2</v>
      </c>
      <c r="AP307">
        <v>2</v>
      </c>
      <c r="AQ307">
        <v>4</v>
      </c>
      <c r="AR307">
        <v>4</v>
      </c>
      <c r="AS307">
        <v>1</v>
      </c>
      <c r="AT307">
        <v>6</v>
      </c>
      <c r="AU307">
        <v>3</v>
      </c>
      <c r="AV307">
        <v>3</v>
      </c>
      <c r="AW307">
        <v>2</v>
      </c>
      <c r="AX307">
        <v>11</v>
      </c>
      <c r="AY307">
        <v>15</v>
      </c>
      <c r="AZ307">
        <v>21</v>
      </c>
      <c r="BA307">
        <v>20</v>
      </c>
      <c r="BB307">
        <v>19</v>
      </c>
      <c r="BC307">
        <v>17</v>
      </c>
      <c r="BD307">
        <v>2</v>
      </c>
      <c r="BE307">
        <v>6</v>
      </c>
      <c r="BF307">
        <v>16</v>
      </c>
      <c r="BG307">
        <v>5</v>
      </c>
      <c r="BH307">
        <v>14</v>
      </c>
      <c r="BI307">
        <v>10</v>
      </c>
      <c r="BJ307">
        <v>4</v>
      </c>
      <c r="BK307">
        <v>12</v>
      </c>
      <c r="BL307">
        <v>8</v>
      </c>
      <c r="BM307">
        <v>1</v>
      </c>
      <c r="BN307">
        <v>9</v>
      </c>
      <c r="BO307">
        <v>13</v>
      </c>
      <c r="BP307">
        <v>18</v>
      </c>
      <c r="BQ307">
        <v>7</v>
      </c>
      <c r="BR307">
        <v>22</v>
      </c>
      <c r="BS307">
        <v>3</v>
      </c>
      <c r="BT307" s="7">
        <v>-11</v>
      </c>
    </row>
    <row r="308" spans="1:72">
      <c r="A308">
        <v>10645</v>
      </c>
      <c r="B308">
        <v>0</v>
      </c>
      <c r="C308">
        <v>1996</v>
      </c>
      <c r="D308" s="2">
        <v>43403.90353009259</v>
      </c>
      <c r="E308" t="s">
        <v>166</v>
      </c>
      <c r="F308" s="18">
        <v>3</v>
      </c>
      <c r="G308" s="19">
        <v>3</v>
      </c>
      <c r="H308" s="19">
        <v>3</v>
      </c>
      <c r="I308" s="19">
        <v>4</v>
      </c>
      <c r="J308" s="19">
        <v>1</v>
      </c>
      <c r="K308" s="19">
        <v>4</v>
      </c>
      <c r="L308" s="19">
        <v>2</v>
      </c>
      <c r="M308" s="19">
        <v>2</v>
      </c>
      <c r="N308" s="19">
        <v>4</v>
      </c>
      <c r="O308" s="19">
        <v>4</v>
      </c>
      <c r="P308" s="19">
        <v>3</v>
      </c>
      <c r="Q308" s="19">
        <v>2</v>
      </c>
      <c r="R308" s="19">
        <v>2</v>
      </c>
      <c r="S308" s="19">
        <v>5</v>
      </c>
      <c r="T308" s="19">
        <v>3</v>
      </c>
      <c r="U308" s="19">
        <v>4</v>
      </c>
      <c r="V308" s="19">
        <v>5</v>
      </c>
      <c r="W308" s="19">
        <v>4</v>
      </c>
      <c r="X308" s="19">
        <v>4</v>
      </c>
      <c r="Y308" s="19">
        <v>3</v>
      </c>
      <c r="Z308" s="19">
        <v>3</v>
      </c>
      <c r="AA308" s="20">
        <v>1</v>
      </c>
      <c r="AB308">
        <v>6</v>
      </c>
      <c r="AC308">
        <v>8</v>
      </c>
      <c r="AD308">
        <v>15</v>
      </c>
      <c r="AE308">
        <v>3</v>
      </c>
      <c r="AF308">
        <v>5</v>
      </c>
      <c r="AG308">
        <v>5</v>
      </c>
      <c r="AH308">
        <v>13</v>
      </c>
      <c r="AI308">
        <v>2</v>
      </c>
      <c r="AJ308">
        <v>5</v>
      </c>
      <c r="AK308">
        <v>3</v>
      </c>
      <c r="AL308">
        <v>4</v>
      </c>
      <c r="AM308">
        <v>4</v>
      </c>
      <c r="AN308">
        <v>6</v>
      </c>
      <c r="AO308">
        <v>2</v>
      </c>
      <c r="AP308">
        <v>3</v>
      </c>
      <c r="AQ308">
        <v>2</v>
      </c>
      <c r="AR308">
        <v>2</v>
      </c>
      <c r="AS308">
        <v>3</v>
      </c>
      <c r="AT308">
        <v>3</v>
      </c>
      <c r="AU308">
        <v>4</v>
      </c>
      <c r="AV308">
        <v>3</v>
      </c>
      <c r="AW308">
        <v>2</v>
      </c>
      <c r="AX308">
        <v>4</v>
      </c>
      <c r="AY308">
        <v>14</v>
      </c>
      <c r="AZ308">
        <v>7</v>
      </c>
      <c r="BA308">
        <v>2</v>
      </c>
      <c r="BB308">
        <v>9</v>
      </c>
      <c r="BC308">
        <v>21</v>
      </c>
      <c r="BD308">
        <v>5</v>
      </c>
      <c r="BE308">
        <v>8</v>
      </c>
      <c r="BF308">
        <v>12</v>
      </c>
      <c r="BG308">
        <v>3</v>
      </c>
      <c r="BH308">
        <v>6</v>
      </c>
      <c r="BI308">
        <v>20</v>
      </c>
      <c r="BJ308">
        <v>16</v>
      </c>
      <c r="BK308">
        <v>22</v>
      </c>
      <c r="BL308">
        <v>15</v>
      </c>
      <c r="BM308">
        <v>1</v>
      </c>
      <c r="BN308">
        <v>13</v>
      </c>
      <c r="BO308">
        <v>11</v>
      </c>
      <c r="BP308">
        <v>18</v>
      </c>
      <c r="BQ308">
        <v>17</v>
      </c>
      <c r="BR308">
        <v>10</v>
      </c>
      <c r="BS308">
        <v>19</v>
      </c>
      <c r="BT308" s="7">
        <v>-32</v>
      </c>
    </row>
    <row r="309" spans="1:72">
      <c r="A309">
        <v>10955</v>
      </c>
      <c r="B309">
        <v>0</v>
      </c>
      <c r="C309">
        <v>1997</v>
      </c>
      <c r="D309" s="2">
        <v>43403.916435185187</v>
      </c>
      <c r="E309" t="s">
        <v>126</v>
      </c>
      <c r="F309" s="18">
        <v>4</v>
      </c>
      <c r="G309" s="19">
        <v>4</v>
      </c>
      <c r="H309" s="19">
        <v>2</v>
      </c>
      <c r="I309" s="19">
        <v>4</v>
      </c>
      <c r="J309" s="19">
        <v>2</v>
      </c>
      <c r="K309" s="19">
        <v>2</v>
      </c>
      <c r="L309" s="19">
        <v>2</v>
      </c>
      <c r="M309" s="19">
        <v>2</v>
      </c>
      <c r="N309" s="19">
        <v>2</v>
      </c>
      <c r="O309" s="19">
        <v>2</v>
      </c>
      <c r="P309" s="19">
        <v>3</v>
      </c>
      <c r="Q309" s="19">
        <v>4</v>
      </c>
      <c r="R309" s="19">
        <v>2</v>
      </c>
      <c r="S309" s="19">
        <v>5</v>
      </c>
      <c r="T309" s="19">
        <v>4</v>
      </c>
      <c r="U309" s="19">
        <v>4</v>
      </c>
      <c r="V309" s="19">
        <v>4</v>
      </c>
      <c r="W309" s="19">
        <v>5</v>
      </c>
      <c r="X309" s="19">
        <v>4</v>
      </c>
      <c r="Y309" s="19">
        <v>2</v>
      </c>
      <c r="Z309" s="19">
        <v>4</v>
      </c>
      <c r="AA309" s="20">
        <v>4</v>
      </c>
      <c r="AB309">
        <v>4</v>
      </c>
      <c r="AC309">
        <v>7</v>
      </c>
      <c r="AD309">
        <v>11</v>
      </c>
      <c r="AE309">
        <v>5</v>
      </c>
      <c r="AF309">
        <v>6</v>
      </c>
      <c r="AG309">
        <v>8</v>
      </c>
      <c r="AH309">
        <v>4</v>
      </c>
      <c r="AI309">
        <v>6</v>
      </c>
      <c r="AJ309">
        <v>7</v>
      </c>
      <c r="AK309">
        <v>11</v>
      </c>
      <c r="AL309">
        <v>9</v>
      </c>
      <c r="AM309">
        <v>6</v>
      </c>
      <c r="AN309">
        <v>4</v>
      </c>
      <c r="AO309">
        <v>4</v>
      </c>
      <c r="AP309">
        <v>8</v>
      </c>
      <c r="AQ309">
        <v>6</v>
      </c>
      <c r="AR309">
        <v>4</v>
      </c>
      <c r="AS309">
        <v>3</v>
      </c>
      <c r="AT309">
        <v>6</v>
      </c>
      <c r="AU309">
        <v>5</v>
      </c>
      <c r="AV309">
        <v>11</v>
      </c>
      <c r="AW309">
        <v>4</v>
      </c>
      <c r="AX309">
        <v>12</v>
      </c>
      <c r="AY309">
        <v>7</v>
      </c>
      <c r="AZ309">
        <v>18</v>
      </c>
      <c r="BA309">
        <v>8</v>
      </c>
      <c r="BB309">
        <v>4</v>
      </c>
      <c r="BC309">
        <v>17</v>
      </c>
      <c r="BD309">
        <v>15</v>
      </c>
      <c r="BE309">
        <v>20</v>
      </c>
      <c r="BF309">
        <v>9</v>
      </c>
      <c r="BG309">
        <v>11</v>
      </c>
      <c r="BH309">
        <v>5</v>
      </c>
      <c r="BI309">
        <v>22</v>
      </c>
      <c r="BJ309">
        <v>21</v>
      </c>
      <c r="BK309">
        <v>16</v>
      </c>
      <c r="BL309">
        <v>6</v>
      </c>
      <c r="BM309">
        <v>3</v>
      </c>
      <c r="BN309">
        <v>13</v>
      </c>
      <c r="BO309">
        <v>19</v>
      </c>
      <c r="BP309">
        <v>10</v>
      </c>
      <c r="BQ309">
        <v>14</v>
      </c>
      <c r="BR309">
        <v>1</v>
      </c>
      <c r="BS309">
        <v>2</v>
      </c>
      <c r="BT309" s="7">
        <v>-21</v>
      </c>
    </row>
    <row r="310" spans="1:72">
      <c r="A310">
        <v>10957</v>
      </c>
      <c r="B310">
        <v>0</v>
      </c>
      <c r="C310">
        <v>1997</v>
      </c>
      <c r="D310" s="2">
        <v>43403.921423611115</v>
      </c>
      <c r="E310" t="s">
        <v>212</v>
      </c>
      <c r="F310" s="18">
        <v>4</v>
      </c>
      <c r="G310" s="19">
        <v>4</v>
      </c>
      <c r="H310" s="19">
        <v>2</v>
      </c>
      <c r="I310" s="19">
        <v>4</v>
      </c>
      <c r="J310" s="19">
        <v>1</v>
      </c>
      <c r="K310" s="19">
        <v>3</v>
      </c>
      <c r="L310" s="19">
        <v>2</v>
      </c>
      <c r="M310" s="19">
        <v>2</v>
      </c>
      <c r="N310" s="19">
        <v>5</v>
      </c>
      <c r="O310" s="19">
        <v>5</v>
      </c>
      <c r="P310" s="19">
        <v>4</v>
      </c>
      <c r="Q310" s="19">
        <v>2</v>
      </c>
      <c r="R310" s="19">
        <v>4</v>
      </c>
      <c r="S310" s="19">
        <v>5</v>
      </c>
      <c r="T310" s="19">
        <v>4</v>
      </c>
      <c r="U310" s="19">
        <v>4</v>
      </c>
      <c r="V310" s="19">
        <v>4</v>
      </c>
      <c r="W310" s="19">
        <v>4</v>
      </c>
      <c r="X310" s="19">
        <v>4</v>
      </c>
      <c r="Y310" s="19">
        <v>3</v>
      </c>
      <c r="Z310" s="19">
        <v>3</v>
      </c>
      <c r="AA310" s="20">
        <v>1</v>
      </c>
      <c r="AB310">
        <v>4</v>
      </c>
      <c r="AC310">
        <v>5</v>
      </c>
      <c r="AD310">
        <v>13</v>
      </c>
      <c r="AE310">
        <v>5</v>
      </c>
      <c r="AF310">
        <v>6</v>
      </c>
      <c r="AG310">
        <v>5</v>
      </c>
      <c r="AH310">
        <v>3</v>
      </c>
      <c r="AI310">
        <v>5</v>
      </c>
      <c r="AJ310">
        <v>5</v>
      </c>
      <c r="AK310">
        <v>3</v>
      </c>
      <c r="AL310">
        <v>4</v>
      </c>
      <c r="AM310">
        <v>6</v>
      </c>
      <c r="AN310">
        <v>2</v>
      </c>
      <c r="AO310">
        <v>2</v>
      </c>
      <c r="AP310">
        <v>3</v>
      </c>
      <c r="AQ310">
        <v>5</v>
      </c>
      <c r="AR310">
        <v>2</v>
      </c>
      <c r="AS310">
        <v>3</v>
      </c>
      <c r="AT310">
        <v>4</v>
      </c>
      <c r="AU310">
        <v>4</v>
      </c>
      <c r="AV310">
        <v>2</v>
      </c>
      <c r="AW310">
        <v>3</v>
      </c>
      <c r="AX310">
        <v>18</v>
      </c>
      <c r="AY310">
        <v>15</v>
      </c>
      <c r="AZ310">
        <v>17</v>
      </c>
      <c r="BA310">
        <v>21</v>
      </c>
      <c r="BB310">
        <v>14</v>
      </c>
      <c r="BC310">
        <v>22</v>
      </c>
      <c r="BD310">
        <v>2</v>
      </c>
      <c r="BE310">
        <v>1</v>
      </c>
      <c r="BF310">
        <v>11</v>
      </c>
      <c r="BG310">
        <v>8</v>
      </c>
      <c r="BH310">
        <v>19</v>
      </c>
      <c r="BI310">
        <v>12</v>
      </c>
      <c r="BJ310">
        <v>7</v>
      </c>
      <c r="BK310">
        <v>13</v>
      </c>
      <c r="BL310">
        <v>9</v>
      </c>
      <c r="BM310">
        <v>16</v>
      </c>
      <c r="BN310">
        <v>5</v>
      </c>
      <c r="BO310">
        <v>3</v>
      </c>
      <c r="BP310">
        <v>4</v>
      </c>
      <c r="BQ310">
        <v>10</v>
      </c>
      <c r="BR310">
        <v>20</v>
      </c>
      <c r="BS310">
        <v>6</v>
      </c>
      <c r="BT310" s="7">
        <v>-30</v>
      </c>
    </row>
    <row r="311" spans="1:72">
      <c r="A311">
        <v>10959</v>
      </c>
      <c r="B311">
        <v>0</v>
      </c>
      <c r="C311">
        <v>1996</v>
      </c>
      <c r="D311" s="2">
        <v>43403.923391203702</v>
      </c>
      <c r="E311" t="s">
        <v>123</v>
      </c>
      <c r="F311" s="18">
        <v>3</v>
      </c>
      <c r="G311" s="19">
        <v>3</v>
      </c>
      <c r="H311" s="19">
        <v>3</v>
      </c>
      <c r="I311" s="19">
        <v>4</v>
      </c>
      <c r="J311" s="19">
        <v>1</v>
      </c>
      <c r="K311" s="19">
        <v>4</v>
      </c>
      <c r="L311" s="19">
        <v>1</v>
      </c>
      <c r="M311" s="19">
        <v>1</v>
      </c>
      <c r="N311" s="19">
        <v>2</v>
      </c>
      <c r="O311" s="19">
        <v>4</v>
      </c>
      <c r="P311" s="19">
        <v>2</v>
      </c>
      <c r="Q311" s="19">
        <v>5</v>
      </c>
      <c r="R311" s="19">
        <v>2</v>
      </c>
      <c r="S311" s="19">
        <v>5</v>
      </c>
      <c r="T311" s="19">
        <v>2</v>
      </c>
      <c r="U311" s="19">
        <v>3</v>
      </c>
      <c r="V311" s="19">
        <v>4</v>
      </c>
      <c r="W311" s="19">
        <v>5</v>
      </c>
      <c r="X311" s="19">
        <v>2</v>
      </c>
      <c r="Y311" s="19">
        <v>3</v>
      </c>
      <c r="Z311" s="19">
        <v>4</v>
      </c>
      <c r="AA311" s="20">
        <v>2</v>
      </c>
      <c r="AB311">
        <v>7</v>
      </c>
      <c r="AC311">
        <v>6</v>
      </c>
      <c r="AD311">
        <v>8</v>
      </c>
      <c r="AE311">
        <v>7</v>
      </c>
      <c r="AF311">
        <v>5</v>
      </c>
      <c r="AG311">
        <v>7</v>
      </c>
      <c r="AH311">
        <v>6</v>
      </c>
      <c r="AI311">
        <v>4</v>
      </c>
      <c r="AJ311">
        <v>6</v>
      </c>
      <c r="AK311">
        <v>5</v>
      </c>
      <c r="AL311">
        <v>3</v>
      </c>
      <c r="AM311">
        <v>7</v>
      </c>
      <c r="AN311">
        <v>4</v>
      </c>
      <c r="AO311">
        <v>5</v>
      </c>
      <c r="AP311">
        <v>6</v>
      </c>
      <c r="AQ311">
        <v>6</v>
      </c>
      <c r="AR311">
        <v>6</v>
      </c>
      <c r="AS311">
        <v>3</v>
      </c>
      <c r="AT311">
        <v>5</v>
      </c>
      <c r="AU311">
        <v>4</v>
      </c>
      <c r="AV311">
        <v>4</v>
      </c>
      <c r="AW311">
        <v>22</v>
      </c>
      <c r="AX311">
        <v>11</v>
      </c>
      <c r="AY311">
        <v>15</v>
      </c>
      <c r="AZ311">
        <v>19</v>
      </c>
      <c r="BA311">
        <v>3</v>
      </c>
      <c r="BB311">
        <v>12</v>
      </c>
      <c r="BC311">
        <v>13</v>
      </c>
      <c r="BD311">
        <v>9</v>
      </c>
      <c r="BE311">
        <v>2</v>
      </c>
      <c r="BF311">
        <v>14</v>
      </c>
      <c r="BG311">
        <v>21</v>
      </c>
      <c r="BH311">
        <v>10</v>
      </c>
      <c r="BI311">
        <v>7</v>
      </c>
      <c r="BJ311">
        <v>4</v>
      </c>
      <c r="BK311">
        <v>5</v>
      </c>
      <c r="BL311">
        <v>16</v>
      </c>
      <c r="BM311">
        <v>22</v>
      </c>
      <c r="BN311">
        <v>8</v>
      </c>
      <c r="BO311">
        <v>6</v>
      </c>
      <c r="BP311">
        <v>17</v>
      </c>
      <c r="BQ311">
        <v>18</v>
      </c>
      <c r="BR311">
        <v>20</v>
      </c>
      <c r="BS311">
        <v>1</v>
      </c>
      <c r="BT311" s="7">
        <v>-10</v>
      </c>
    </row>
    <row r="312" spans="1:72">
      <c r="A312">
        <v>11018</v>
      </c>
      <c r="B312">
        <v>0</v>
      </c>
      <c r="C312">
        <v>1997</v>
      </c>
      <c r="D312" s="2">
        <v>43404.234537037039</v>
      </c>
      <c r="E312" t="s">
        <v>157</v>
      </c>
      <c r="F312" s="18">
        <v>4</v>
      </c>
      <c r="G312" s="19">
        <v>2</v>
      </c>
      <c r="H312" s="19">
        <v>2</v>
      </c>
      <c r="I312" s="19">
        <v>4</v>
      </c>
      <c r="J312" s="19">
        <v>1</v>
      </c>
      <c r="K312" s="19">
        <v>4</v>
      </c>
      <c r="L312" s="19">
        <v>3</v>
      </c>
      <c r="M312" s="19">
        <v>1</v>
      </c>
      <c r="N312" s="19">
        <v>3</v>
      </c>
      <c r="O312" s="19">
        <v>3</v>
      </c>
      <c r="P312" s="19">
        <v>4</v>
      </c>
      <c r="Q312" s="19">
        <v>5</v>
      </c>
      <c r="R312" s="19">
        <v>4</v>
      </c>
      <c r="S312" s="19">
        <v>5</v>
      </c>
      <c r="T312" s="19">
        <v>4</v>
      </c>
      <c r="U312" s="19">
        <v>4</v>
      </c>
      <c r="V312" s="19">
        <v>5</v>
      </c>
      <c r="W312" s="19">
        <v>4</v>
      </c>
      <c r="X312" s="19">
        <v>5</v>
      </c>
      <c r="Y312" s="19">
        <v>5</v>
      </c>
      <c r="Z312" s="19">
        <v>4</v>
      </c>
      <c r="AA312" s="20">
        <v>3</v>
      </c>
      <c r="AB312">
        <v>7</v>
      </c>
      <c r="AC312">
        <v>9</v>
      </c>
      <c r="AD312">
        <v>13</v>
      </c>
      <c r="AE312">
        <v>11</v>
      </c>
      <c r="AF312">
        <v>5</v>
      </c>
      <c r="AG312">
        <v>7</v>
      </c>
      <c r="AH312">
        <v>11</v>
      </c>
      <c r="AI312">
        <v>4</v>
      </c>
      <c r="AJ312">
        <v>4</v>
      </c>
      <c r="AK312">
        <v>8</v>
      </c>
      <c r="AL312">
        <v>6</v>
      </c>
      <c r="AM312">
        <v>9</v>
      </c>
      <c r="AN312">
        <v>5</v>
      </c>
      <c r="AO312">
        <v>5</v>
      </c>
      <c r="AP312">
        <v>4</v>
      </c>
      <c r="AQ312">
        <v>7</v>
      </c>
      <c r="AR312">
        <v>3</v>
      </c>
      <c r="AS312">
        <v>4</v>
      </c>
      <c r="AT312">
        <v>19</v>
      </c>
      <c r="AU312">
        <v>7</v>
      </c>
      <c r="AV312">
        <v>10</v>
      </c>
      <c r="AW312">
        <v>4</v>
      </c>
      <c r="AX312">
        <v>22</v>
      </c>
      <c r="AY312">
        <v>7</v>
      </c>
      <c r="AZ312">
        <v>5</v>
      </c>
      <c r="BA312">
        <v>6</v>
      </c>
      <c r="BB312">
        <v>11</v>
      </c>
      <c r="BC312">
        <v>10</v>
      </c>
      <c r="BD312">
        <v>16</v>
      </c>
      <c r="BE312">
        <v>20</v>
      </c>
      <c r="BF312">
        <v>18</v>
      </c>
      <c r="BG312">
        <v>17</v>
      </c>
      <c r="BH312">
        <v>4</v>
      </c>
      <c r="BI312">
        <v>8</v>
      </c>
      <c r="BJ312">
        <v>21</v>
      </c>
      <c r="BK312">
        <v>2</v>
      </c>
      <c r="BL312">
        <v>15</v>
      </c>
      <c r="BM312">
        <v>9</v>
      </c>
      <c r="BN312">
        <v>3</v>
      </c>
      <c r="BO312">
        <v>13</v>
      </c>
      <c r="BP312">
        <v>1</v>
      </c>
      <c r="BQ312">
        <v>19</v>
      </c>
      <c r="BR312">
        <v>12</v>
      </c>
      <c r="BS312">
        <v>14</v>
      </c>
      <c r="BT312" s="7">
        <v>-16</v>
      </c>
    </row>
    <row r="313" spans="1:72">
      <c r="A313">
        <v>11017</v>
      </c>
      <c r="B313">
        <v>1</v>
      </c>
      <c r="C313">
        <v>1987</v>
      </c>
      <c r="D313" s="2">
        <v>43404.243831018517</v>
      </c>
      <c r="E313" t="s">
        <v>115</v>
      </c>
      <c r="F313" s="18">
        <v>5</v>
      </c>
      <c r="G313" s="19">
        <v>4</v>
      </c>
      <c r="H313" s="19">
        <v>1</v>
      </c>
      <c r="I313" s="19">
        <v>4</v>
      </c>
      <c r="J313" s="19">
        <v>2</v>
      </c>
      <c r="K313" s="19">
        <v>1</v>
      </c>
      <c r="L313" s="19">
        <v>3</v>
      </c>
      <c r="M313" s="19">
        <v>1</v>
      </c>
      <c r="N313" s="19">
        <v>1</v>
      </c>
      <c r="O313" s="19">
        <v>1</v>
      </c>
      <c r="P313" s="19">
        <v>3</v>
      </c>
      <c r="Q313" s="19">
        <v>5</v>
      </c>
      <c r="R313" s="19">
        <v>2</v>
      </c>
      <c r="S313" s="19">
        <v>5</v>
      </c>
      <c r="T313" s="19">
        <v>2</v>
      </c>
      <c r="U313" s="19">
        <v>5</v>
      </c>
      <c r="V313" s="19">
        <v>5</v>
      </c>
      <c r="W313" s="19">
        <v>5</v>
      </c>
      <c r="X313" s="19">
        <v>5</v>
      </c>
      <c r="Y313" s="19">
        <v>4</v>
      </c>
      <c r="Z313" s="19">
        <v>5</v>
      </c>
      <c r="AA313" s="20">
        <v>2</v>
      </c>
      <c r="AB313">
        <v>10</v>
      </c>
      <c r="AC313">
        <v>8</v>
      </c>
      <c r="AD313">
        <v>16</v>
      </c>
      <c r="AE313">
        <v>6</v>
      </c>
      <c r="AF313">
        <v>6</v>
      </c>
      <c r="AG313">
        <v>10</v>
      </c>
      <c r="AH313">
        <v>54</v>
      </c>
      <c r="AI313">
        <v>4</v>
      </c>
      <c r="AJ313">
        <v>10</v>
      </c>
      <c r="AK313">
        <v>3</v>
      </c>
      <c r="AL313">
        <v>8</v>
      </c>
      <c r="AM313">
        <v>11</v>
      </c>
      <c r="AN313">
        <v>4</v>
      </c>
      <c r="AO313">
        <v>4</v>
      </c>
      <c r="AP313">
        <v>6</v>
      </c>
      <c r="AQ313">
        <v>5</v>
      </c>
      <c r="AR313">
        <v>10</v>
      </c>
      <c r="AS313">
        <v>11</v>
      </c>
      <c r="AT313">
        <v>11</v>
      </c>
      <c r="AU313">
        <v>7</v>
      </c>
      <c r="AV313">
        <v>9</v>
      </c>
      <c r="AW313">
        <v>5</v>
      </c>
      <c r="AX313">
        <v>6</v>
      </c>
      <c r="AY313">
        <v>5</v>
      </c>
      <c r="AZ313">
        <v>8</v>
      </c>
      <c r="BA313">
        <v>21</v>
      </c>
      <c r="BB313">
        <v>20</v>
      </c>
      <c r="BC313">
        <v>17</v>
      </c>
      <c r="BD313">
        <v>2</v>
      </c>
      <c r="BE313">
        <v>14</v>
      </c>
      <c r="BF313">
        <v>11</v>
      </c>
      <c r="BG313">
        <v>12</v>
      </c>
      <c r="BH313">
        <v>22</v>
      </c>
      <c r="BI313">
        <v>13</v>
      </c>
      <c r="BJ313">
        <v>15</v>
      </c>
      <c r="BK313">
        <v>3</v>
      </c>
      <c r="BL313">
        <v>19</v>
      </c>
      <c r="BM313">
        <v>16</v>
      </c>
      <c r="BN313">
        <v>9</v>
      </c>
      <c r="BO313">
        <v>1</v>
      </c>
      <c r="BP313">
        <v>7</v>
      </c>
      <c r="BQ313">
        <v>18</v>
      </c>
      <c r="BR313">
        <v>4</v>
      </c>
      <c r="BS313">
        <v>10</v>
      </c>
      <c r="BT313" s="7">
        <v>20</v>
      </c>
    </row>
    <row r="314" spans="1:72">
      <c r="A314">
        <v>11026</v>
      </c>
      <c r="B314">
        <v>0</v>
      </c>
      <c r="C314">
        <v>1955</v>
      </c>
      <c r="D314" s="2">
        <v>43404.279421296298</v>
      </c>
      <c r="E314" t="s">
        <v>115</v>
      </c>
      <c r="F314" s="18">
        <v>5</v>
      </c>
      <c r="G314" s="19">
        <v>5</v>
      </c>
      <c r="H314" s="19">
        <v>2</v>
      </c>
      <c r="I314" s="19">
        <v>5</v>
      </c>
      <c r="J314" s="19">
        <v>1</v>
      </c>
      <c r="K314" s="19">
        <v>5</v>
      </c>
      <c r="L314" s="19">
        <v>4</v>
      </c>
      <c r="M314" s="19">
        <v>5</v>
      </c>
      <c r="N314" s="19">
        <v>5</v>
      </c>
      <c r="O314" s="19">
        <v>5</v>
      </c>
      <c r="P314" s="19">
        <v>5</v>
      </c>
      <c r="Q314" s="19">
        <v>3</v>
      </c>
      <c r="R314" s="19">
        <v>1</v>
      </c>
      <c r="S314" s="19">
        <v>5</v>
      </c>
      <c r="T314" s="19">
        <v>5</v>
      </c>
      <c r="U314" s="19">
        <v>5</v>
      </c>
      <c r="V314" s="19">
        <v>4</v>
      </c>
      <c r="W314" s="19">
        <v>5</v>
      </c>
      <c r="X314" s="19">
        <v>2</v>
      </c>
      <c r="Y314" s="19">
        <v>4</v>
      </c>
      <c r="Z314" s="19">
        <v>4</v>
      </c>
      <c r="AA314" s="20">
        <v>4</v>
      </c>
      <c r="AB314">
        <v>2</v>
      </c>
      <c r="AC314">
        <v>6</v>
      </c>
      <c r="AD314">
        <v>6</v>
      </c>
      <c r="AE314">
        <v>6</v>
      </c>
      <c r="AF314">
        <v>3</v>
      </c>
      <c r="AG314">
        <v>6</v>
      </c>
      <c r="AH314">
        <v>4</v>
      </c>
      <c r="AI314">
        <v>3</v>
      </c>
      <c r="AJ314">
        <v>2</v>
      </c>
      <c r="AK314">
        <v>4</v>
      </c>
      <c r="AL314">
        <v>2</v>
      </c>
      <c r="AM314">
        <v>6</v>
      </c>
      <c r="AN314">
        <v>5</v>
      </c>
      <c r="AO314">
        <v>3</v>
      </c>
      <c r="AP314">
        <v>3</v>
      </c>
      <c r="AQ314">
        <v>4</v>
      </c>
      <c r="AR314">
        <v>7</v>
      </c>
      <c r="AS314">
        <v>2</v>
      </c>
      <c r="AT314">
        <v>5</v>
      </c>
      <c r="AU314">
        <v>6</v>
      </c>
      <c r="AV314">
        <v>3</v>
      </c>
      <c r="AW314">
        <v>5</v>
      </c>
      <c r="AX314">
        <v>9</v>
      </c>
      <c r="AY314">
        <v>19</v>
      </c>
      <c r="AZ314">
        <v>17</v>
      </c>
      <c r="BA314">
        <v>7</v>
      </c>
      <c r="BB314">
        <v>6</v>
      </c>
      <c r="BC314">
        <v>3</v>
      </c>
      <c r="BD314">
        <v>20</v>
      </c>
      <c r="BE314">
        <v>8</v>
      </c>
      <c r="BF314">
        <v>21</v>
      </c>
      <c r="BG314">
        <v>18</v>
      </c>
      <c r="BH314">
        <v>2</v>
      </c>
      <c r="BI314">
        <v>22</v>
      </c>
      <c r="BJ314">
        <v>15</v>
      </c>
      <c r="BK314">
        <v>10</v>
      </c>
      <c r="BL314">
        <v>11</v>
      </c>
      <c r="BM314">
        <v>1</v>
      </c>
      <c r="BN314">
        <v>14</v>
      </c>
      <c r="BO314">
        <v>4</v>
      </c>
      <c r="BP314">
        <v>16</v>
      </c>
      <c r="BQ314">
        <v>5</v>
      </c>
      <c r="BR314">
        <v>13</v>
      </c>
      <c r="BS314">
        <v>12</v>
      </c>
      <c r="BT314" s="7">
        <v>63</v>
      </c>
    </row>
    <row r="315" spans="1:72">
      <c r="A315">
        <v>11034</v>
      </c>
      <c r="B315">
        <v>0</v>
      </c>
      <c r="C315">
        <v>1987</v>
      </c>
      <c r="D315" s="2">
        <v>43404.2971412037</v>
      </c>
      <c r="E315" t="s">
        <v>213</v>
      </c>
      <c r="F315" s="18">
        <v>5</v>
      </c>
      <c r="G315" s="19">
        <v>4</v>
      </c>
      <c r="H315" s="19">
        <v>2</v>
      </c>
      <c r="I315" s="19">
        <v>5</v>
      </c>
      <c r="J315" s="19">
        <v>3</v>
      </c>
      <c r="K315" s="19">
        <v>2</v>
      </c>
      <c r="L315" s="19">
        <v>1</v>
      </c>
      <c r="M315" s="19">
        <v>1</v>
      </c>
      <c r="N315" s="19">
        <v>4</v>
      </c>
      <c r="O315" s="19">
        <v>4</v>
      </c>
      <c r="P315" s="19">
        <v>2</v>
      </c>
      <c r="Q315" s="19">
        <v>3</v>
      </c>
      <c r="R315" s="19">
        <v>2</v>
      </c>
      <c r="S315" s="19">
        <v>5</v>
      </c>
      <c r="T315" s="19">
        <v>4</v>
      </c>
      <c r="U315" s="19">
        <v>4</v>
      </c>
      <c r="V315" s="19">
        <v>4</v>
      </c>
      <c r="W315" s="19">
        <v>4</v>
      </c>
      <c r="X315" s="19">
        <v>2</v>
      </c>
      <c r="Y315" s="19">
        <v>3</v>
      </c>
      <c r="Z315" s="19">
        <v>3</v>
      </c>
      <c r="AA315" s="20">
        <v>3</v>
      </c>
      <c r="AB315">
        <v>10</v>
      </c>
      <c r="AC315">
        <v>9</v>
      </c>
      <c r="AD315">
        <v>20</v>
      </c>
      <c r="AE315">
        <v>5</v>
      </c>
      <c r="AF315">
        <v>7</v>
      </c>
      <c r="AG315">
        <v>12</v>
      </c>
      <c r="AH315">
        <v>9</v>
      </c>
      <c r="AI315">
        <v>8</v>
      </c>
      <c r="AJ315">
        <v>7</v>
      </c>
      <c r="AK315">
        <v>6</v>
      </c>
      <c r="AL315">
        <v>7</v>
      </c>
      <c r="AM315">
        <v>12</v>
      </c>
      <c r="AN315">
        <v>6</v>
      </c>
      <c r="AO315">
        <v>6</v>
      </c>
      <c r="AP315">
        <v>3</v>
      </c>
      <c r="AQ315">
        <v>8</v>
      </c>
      <c r="AR315">
        <v>8</v>
      </c>
      <c r="AS315">
        <v>4</v>
      </c>
      <c r="AT315">
        <v>11</v>
      </c>
      <c r="AU315">
        <v>8</v>
      </c>
      <c r="AV315">
        <v>3</v>
      </c>
      <c r="AW315">
        <v>8</v>
      </c>
      <c r="AX315">
        <v>3</v>
      </c>
      <c r="AY315">
        <v>5</v>
      </c>
      <c r="AZ315">
        <v>12</v>
      </c>
      <c r="BA315">
        <v>4</v>
      </c>
      <c r="BB315">
        <v>22</v>
      </c>
      <c r="BC315">
        <v>15</v>
      </c>
      <c r="BD315">
        <v>6</v>
      </c>
      <c r="BE315">
        <v>1</v>
      </c>
      <c r="BF315">
        <v>14</v>
      </c>
      <c r="BG315">
        <v>20</v>
      </c>
      <c r="BH315">
        <v>21</v>
      </c>
      <c r="BI315">
        <v>19</v>
      </c>
      <c r="BJ315">
        <v>17</v>
      </c>
      <c r="BK315">
        <v>18</v>
      </c>
      <c r="BL315">
        <v>10</v>
      </c>
      <c r="BM315">
        <v>2</v>
      </c>
      <c r="BN315">
        <v>8</v>
      </c>
      <c r="BO315">
        <v>9</v>
      </c>
      <c r="BP315">
        <v>16</v>
      </c>
      <c r="BQ315">
        <v>7</v>
      </c>
      <c r="BR315">
        <v>11</v>
      </c>
      <c r="BS315">
        <v>13</v>
      </c>
      <c r="BT315" s="7">
        <v>-15</v>
      </c>
    </row>
    <row r="316" spans="1:72">
      <c r="A316">
        <v>11024</v>
      </c>
      <c r="B316">
        <v>0</v>
      </c>
      <c r="C316">
        <v>1971</v>
      </c>
      <c r="D316" s="2">
        <v>43404.299293981479</v>
      </c>
      <c r="E316" t="s">
        <v>118</v>
      </c>
      <c r="F316" s="18">
        <v>5</v>
      </c>
      <c r="G316" s="19">
        <v>5</v>
      </c>
      <c r="H316" s="19">
        <v>4</v>
      </c>
      <c r="I316" s="19">
        <v>4</v>
      </c>
      <c r="J316" s="19">
        <v>2</v>
      </c>
      <c r="K316" s="19">
        <v>4</v>
      </c>
      <c r="L316" s="19">
        <v>3</v>
      </c>
      <c r="M316" s="19">
        <v>2</v>
      </c>
      <c r="N316" s="19">
        <v>4</v>
      </c>
      <c r="O316" s="19">
        <v>4</v>
      </c>
      <c r="P316" s="19">
        <v>3</v>
      </c>
      <c r="Q316" s="19">
        <v>3</v>
      </c>
      <c r="R316" s="19">
        <v>5</v>
      </c>
      <c r="S316" s="19">
        <v>3</v>
      </c>
      <c r="T316" s="19">
        <v>5</v>
      </c>
      <c r="U316" s="19">
        <v>4</v>
      </c>
      <c r="V316" s="19">
        <v>5</v>
      </c>
      <c r="W316" s="19">
        <v>3</v>
      </c>
      <c r="X316" s="19">
        <v>4</v>
      </c>
      <c r="Y316" s="19">
        <v>4</v>
      </c>
      <c r="Z316" s="19">
        <v>3</v>
      </c>
      <c r="AA316" s="20">
        <v>2</v>
      </c>
      <c r="AB316">
        <v>6</v>
      </c>
      <c r="AC316">
        <v>5</v>
      </c>
      <c r="AD316">
        <v>7</v>
      </c>
      <c r="AE316">
        <v>10</v>
      </c>
      <c r="AF316">
        <v>5</v>
      </c>
      <c r="AG316">
        <v>6</v>
      </c>
      <c r="AH316">
        <v>4</v>
      </c>
      <c r="AI316">
        <v>5</v>
      </c>
      <c r="AJ316">
        <v>3</v>
      </c>
      <c r="AK316">
        <v>36</v>
      </c>
      <c r="AL316">
        <v>4</v>
      </c>
      <c r="AM316">
        <v>4</v>
      </c>
      <c r="AN316">
        <v>5</v>
      </c>
      <c r="AO316">
        <v>4</v>
      </c>
      <c r="AP316">
        <v>3</v>
      </c>
      <c r="AQ316">
        <v>3</v>
      </c>
      <c r="AR316">
        <v>5</v>
      </c>
      <c r="AS316">
        <v>10</v>
      </c>
      <c r="AT316">
        <v>4</v>
      </c>
      <c r="AU316">
        <v>5</v>
      </c>
      <c r="AV316">
        <v>4</v>
      </c>
      <c r="AW316">
        <v>5</v>
      </c>
      <c r="AX316">
        <v>4</v>
      </c>
      <c r="AY316">
        <v>8</v>
      </c>
      <c r="AZ316">
        <v>20</v>
      </c>
      <c r="BA316">
        <v>11</v>
      </c>
      <c r="BB316">
        <v>5</v>
      </c>
      <c r="BC316">
        <v>7</v>
      </c>
      <c r="BD316">
        <v>14</v>
      </c>
      <c r="BE316">
        <v>18</v>
      </c>
      <c r="BF316">
        <v>3</v>
      </c>
      <c r="BG316">
        <v>2</v>
      </c>
      <c r="BH316">
        <v>6</v>
      </c>
      <c r="BI316">
        <v>21</v>
      </c>
      <c r="BJ316">
        <v>12</v>
      </c>
      <c r="BK316">
        <v>10</v>
      </c>
      <c r="BL316">
        <v>19</v>
      </c>
      <c r="BM316">
        <v>13</v>
      </c>
      <c r="BN316">
        <v>15</v>
      </c>
      <c r="BO316">
        <v>17</v>
      </c>
      <c r="BP316">
        <v>16</v>
      </c>
      <c r="BQ316">
        <v>9</v>
      </c>
      <c r="BR316">
        <v>1</v>
      </c>
      <c r="BS316">
        <v>22</v>
      </c>
      <c r="BT316" s="7">
        <v>-15</v>
      </c>
    </row>
    <row r="317" spans="1:72">
      <c r="A317">
        <v>11068</v>
      </c>
      <c r="B317">
        <v>0</v>
      </c>
      <c r="C317">
        <v>1978</v>
      </c>
      <c r="D317" s="2">
        <v>43404.347708333335</v>
      </c>
      <c r="E317" t="s">
        <v>214</v>
      </c>
      <c r="F317" s="18">
        <v>5</v>
      </c>
      <c r="G317" s="19">
        <v>3</v>
      </c>
      <c r="H317" s="19">
        <v>3</v>
      </c>
      <c r="I317" s="19">
        <v>5</v>
      </c>
      <c r="J317" s="19">
        <v>1</v>
      </c>
      <c r="K317" s="19">
        <v>4</v>
      </c>
      <c r="L317" s="19">
        <v>4</v>
      </c>
      <c r="M317" s="19">
        <v>4</v>
      </c>
      <c r="N317" s="19">
        <v>4</v>
      </c>
      <c r="O317" s="19">
        <v>4</v>
      </c>
      <c r="P317" s="19">
        <v>4</v>
      </c>
      <c r="Q317" s="19">
        <v>3</v>
      </c>
      <c r="R317" s="19">
        <v>5</v>
      </c>
      <c r="S317" s="19">
        <v>5</v>
      </c>
      <c r="T317" s="19">
        <v>5</v>
      </c>
      <c r="U317" s="19">
        <v>5</v>
      </c>
      <c r="V317" s="19">
        <v>5</v>
      </c>
      <c r="W317" s="19">
        <v>5</v>
      </c>
      <c r="X317" s="19">
        <v>5</v>
      </c>
      <c r="Y317" s="19">
        <v>2</v>
      </c>
      <c r="Z317" s="19">
        <v>2</v>
      </c>
      <c r="AA317" s="20">
        <v>1</v>
      </c>
      <c r="AB317">
        <v>14</v>
      </c>
      <c r="AC317">
        <v>6</v>
      </c>
      <c r="AD317">
        <v>5</v>
      </c>
      <c r="AE317">
        <v>6</v>
      </c>
      <c r="AF317">
        <v>5</v>
      </c>
      <c r="AG317">
        <v>5</v>
      </c>
      <c r="AH317">
        <v>4</v>
      </c>
      <c r="AI317">
        <v>5</v>
      </c>
      <c r="AJ317">
        <v>6</v>
      </c>
      <c r="AK317">
        <v>7</v>
      </c>
      <c r="AL317">
        <v>10</v>
      </c>
      <c r="AM317">
        <v>8</v>
      </c>
      <c r="AN317">
        <v>7</v>
      </c>
      <c r="AO317">
        <v>4</v>
      </c>
      <c r="AP317">
        <v>2</v>
      </c>
      <c r="AQ317">
        <v>3</v>
      </c>
      <c r="AR317">
        <v>3</v>
      </c>
      <c r="AS317">
        <v>3</v>
      </c>
      <c r="AT317">
        <v>3</v>
      </c>
      <c r="AU317">
        <v>2</v>
      </c>
      <c r="AV317">
        <v>5</v>
      </c>
      <c r="AW317">
        <v>3</v>
      </c>
      <c r="AX317">
        <v>1</v>
      </c>
      <c r="AY317">
        <v>4</v>
      </c>
      <c r="AZ317">
        <v>3</v>
      </c>
      <c r="BA317">
        <v>10</v>
      </c>
      <c r="BB317">
        <v>7</v>
      </c>
      <c r="BC317">
        <v>11</v>
      </c>
      <c r="BD317">
        <v>13</v>
      </c>
      <c r="BE317">
        <v>5</v>
      </c>
      <c r="BF317">
        <v>20</v>
      </c>
      <c r="BG317">
        <v>6</v>
      </c>
      <c r="BH317">
        <v>2</v>
      </c>
      <c r="BI317">
        <v>8</v>
      </c>
      <c r="BJ317">
        <v>18</v>
      </c>
      <c r="BK317">
        <v>14</v>
      </c>
      <c r="BL317">
        <v>16</v>
      </c>
      <c r="BM317">
        <v>12</v>
      </c>
      <c r="BN317">
        <v>19</v>
      </c>
      <c r="BO317">
        <v>9</v>
      </c>
      <c r="BP317">
        <v>15</v>
      </c>
      <c r="BQ317">
        <v>22</v>
      </c>
      <c r="BR317">
        <v>21</v>
      </c>
      <c r="BS317">
        <v>17</v>
      </c>
      <c r="BT317" s="7">
        <v>-12</v>
      </c>
    </row>
    <row r="318" spans="1:72">
      <c r="A318">
        <v>11109</v>
      </c>
      <c r="B318">
        <v>0</v>
      </c>
      <c r="C318">
        <v>1972</v>
      </c>
      <c r="D318" s="2">
        <v>43404.383356481485</v>
      </c>
      <c r="E318" t="s">
        <v>157</v>
      </c>
      <c r="F318" s="18">
        <v>5</v>
      </c>
      <c r="G318" s="19">
        <v>5</v>
      </c>
      <c r="H318" s="19">
        <v>5</v>
      </c>
      <c r="I318" s="19">
        <v>1</v>
      </c>
      <c r="J318" s="19">
        <v>1</v>
      </c>
      <c r="K318" s="19">
        <v>5</v>
      </c>
      <c r="L318" s="19">
        <v>4</v>
      </c>
      <c r="M318" s="19">
        <v>2</v>
      </c>
      <c r="N318" s="19">
        <v>4</v>
      </c>
      <c r="O318" s="19">
        <v>5</v>
      </c>
      <c r="P318" s="19">
        <v>4</v>
      </c>
      <c r="Q318" s="19">
        <v>4</v>
      </c>
      <c r="R318" s="19">
        <v>4</v>
      </c>
      <c r="S318" s="19">
        <v>4</v>
      </c>
      <c r="T318" s="19">
        <v>4</v>
      </c>
      <c r="U318" s="19">
        <v>4</v>
      </c>
      <c r="V318" s="19">
        <v>5</v>
      </c>
      <c r="W318" s="19">
        <v>1</v>
      </c>
      <c r="X318" s="19">
        <v>1</v>
      </c>
      <c r="Y318" s="19">
        <v>5</v>
      </c>
      <c r="Z318" s="19">
        <v>5</v>
      </c>
      <c r="AA318" s="20">
        <v>5</v>
      </c>
      <c r="AB318">
        <v>5</v>
      </c>
      <c r="AC318">
        <v>8</v>
      </c>
      <c r="AD318">
        <v>8</v>
      </c>
      <c r="AE318">
        <v>18</v>
      </c>
      <c r="AF318">
        <v>7</v>
      </c>
      <c r="AG318">
        <v>5</v>
      </c>
      <c r="AH318">
        <v>5</v>
      </c>
      <c r="AI318">
        <v>20</v>
      </c>
      <c r="AJ318">
        <v>10</v>
      </c>
      <c r="AK318">
        <v>14</v>
      </c>
      <c r="AL318">
        <v>5</v>
      </c>
      <c r="AM318">
        <v>9</v>
      </c>
      <c r="AN318">
        <v>3</v>
      </c>
      <c r="AO318">
        <v>2</v>
      </c>
      <c r="AP318">
        <v>8</v>
      </c>
      <c r="AQ318">
        <v>3</v>
      </c>
      <c r="AR318">
        <v>2</v>
      </c>
      <c r="AS318">
        <v>6</v>
      </c>
      <c r="AT318">
        <v>9</v>
      </c>
      <c r="AU318">
        <v>5</v>
      </c>
      <c r="AV318">
        <v>3</v>
      </c>
      <c r="AW318">
        <v>6</v>
      </c>
      <c r="AX318">
        <v>10</v>
      </c>
      <c r="AY318">
        <v>22</v>
      </c>
      <c r="AZ318">
        <v>8</v>
      </c>
      <c r="BA318">
        <v>1</v>
      </c>
      <c r="BB318">
        <v>3</v>
      </c>
      <c r="BC318">
        <v>14</v>
      </c>
      <c r="BD318">
        <v>16</v>
      </c>
      <c r="BE318">
        <v>6</v>
      </c>
      <c r="BF318">
        <v>13</v>
      </c>
      <c r="BG318">
        <v>2</v>
      </c>
      <c r="BH318">
        <v>20</v>
      </c>
      <c r="BI318">
        <v>19</v>
      </c>
      <c r="BJ318">
        <v>21</v>
      </c>
      <c r="BK318">
        <v>18</v>
      </c>
      <c r="BL318">
        <v>12</v>
      </c>
      <c r="BM318">
        <v>17</v>
      </c>
      <c r="BN318">
        <v>15</v>
      </c>
      <c r="BO318">
        <v>5</v>
      </c>
      <c r="BP318">
        <v>4</v>
      </c>
      <c r="BQ318">
        <v>9</v>
      </c>
      <c r="BR318">
        <v>11</v>
      </c>
      <c r="BS318">
        <v>7</v>
      </c>
      <c r="BT318" s="7">
        <v>80</v>
      </c>
    </row>
    <row r="319" spans="1:72">
      <c r="A319">
        <v>11084</v>
      </c>
      <c r="B319">
        <v>0</v>
      </c>
      <c r="C319">
        <v>1996</v>
      </c>
      <c r="D319" s="2">
        <v>43404.386122685188</v>
      </c>
      <c r="E319" t="s">
        <v>117</v>
      </c>
      <c r="F319" s="18">
        <v>5</v>
      </c>
      <c r="G319" s="19">
        <v>5</v>
      </c>
      <c r="H319" s="19">
        <v>3</v>
      </c>
      <c r="I319" s="19">
        <v>5</v>
      </c>
      <c r="J319" s="19">
        <v>1</v>
      </c>
      <c r="K319" s="19">
        <v>4</v>
      </c>
      <c r="L319" s="19">
        <v>5</v>
      </c>
      <c r="M319" s="19">
        <v>2</v>
      </c>
      <c r="N319" s="19">
        <v>5</v>
      </c>
      <c r="O319" s="19">
        <v>5</v>
      </c>
      <c r="P319" s="19">
        <v>5</v>
      </c>
      <c r="Q319" s="19">
        <v>2</v>
      </c>
      <c r="R319" s="19">
        <v>5</v>
      </c>
      <c r="S319" s="19">
        <v>5</v>
      </c>
      <c r="T319" s="19">
        <v>5</v>
      </c>
      <c r="U319" s="19">
        <v>5</v>
      </c>
      <c r="V319" s="19">
        <v>5</v>
      </c>
      <c r="W319" s="19">
        <v>5</v>
      </c>
      <c r="X319" s="19">
        <v>5</v>
      </c>
      <c r="Y319" s="19">
        <v>5</v>
      </c>
      <c r="Z319" s="19">
        <v>2</v>
      </c>
      <c r="AA319" s="20">
        <v>1</v>
      </c>
      <c r="AB319">
        <v>5</v>
      </c>
      <c r="AC319">
        <v>39</v>
      </c>
      <c r="AD319">
        <v>9</v>
      </c>
      <c r="AE319">
        <v>5</v>
      </c>
      <c r="AF319">
        <v>3</v>
      </c>
      <c r="AG319">
        <v>9</v>
      </c>
      <c r="AH319">
        <v>3</v>
      </c>
      <c r="AI319">
        <v>4</v>
      </c>
      <c r="AJ319">
        <v>4</v>
      </c>
      <c r="AK319">
        <v>6</v>
      </c>
      <c r="AL319">
        <v>5</v>
      </c>
      <c r="AM319">
        <v>5</v>
      </c>
      <c r="AN319">
        <v>3</v>
      </c>
      <c r="AO319">
        <v>2</v>
      </c>
      <c r="AP319">
        <v>4</v>
      </c>
      <c r="AQ319">
        <v>2</v>
      </c>
      <c r="AR319">
        <v>2</v>
      </c>
      <c r="AS319">
        <v>4</v>
      </c>
      <c r="AT319">
        <v>3</v>
      </c>
      <c r="AU319">
        <v>5</v>
      </c>
      <c r="AV319">
        <v>4</v>
      </c>
      <c r="AW319">
        <v>4</v>
      </c>
      <c r="AX319">
        <v>4</v>
      </c>
      <c r="AY319">
        <v>6</v>
      </c>
      <c r="AZ319">
        <v>13</v>
      </c>
      <c r="BA319">
        <v>8</v>
      </c>
      <c r="BB319">
        <v>19</v>
      </c>
      <c r="BC319">
        <v>5</v>
      </c>
      <c r="BD319">
        <v>10</v>
      </c>
      <c r="BE319">
        <v>11</v>
      </c>
      <c r="BF319">
        <v>20</v>
      </c>
      <c r="BG319">
        <v>2</v>
      </c>
      <c r="BH319">
        <v>15</v>
      </c>
      <c r="BI319">
        <v>3</v>
      </c>
      <c r="BJ319">
        <v>9</v>
      </c>
      <c r="BK319">
        <v>16</v>
      </c>
      <c r="BL319">
        <v>12</v>
      </c>
      <c r="BM319">
        <v>21</v>
      </c>
      <c r="BN319">
        <v>7</v>
      </c>
      <c r="BO319">
        <v>18</v>
      </c>
      <c r="BP319">
        <v>1</v>
      </c>
      <c r="BQ319">
        <v>17</v>
      </c>
      <c r="BR319">
        <v>14</v>
      </c>
      <c r="BS319">
        <v>22</v>
      </c>
      <c r="BT319" s="7">
        <v>-12</v>
      </c>
    </row>
    <row r="320" spans="1:72">
      <c r="A320">
        <v>11128</v>
      </c>
      <c r="B320">
        <v>0</v>
      </c>
      <c r="C320">
        <v>1994</v>
      </c>
      <c r="D320" s="2">
        <v>43404.411354166667</v>
      </c>
      <c r="E320" t="s">
        <v>122</v>
      </c>
      <c r="F320" s="18">
        <v>3</v>
      </c>
      <c r="G320" s="19">
        <v>3</v>
      </c>
      <c r="H320" s="19">
        <v>3</v>
      </c>
      <c r="I320" s="19">
        <v>4</v>
      </c>
      <c r="J320" s="19">
        <v>3</v>
      </c>
      <c r="K320" s="19">
        <v>3</v>
      </c>
      <c r="L320" s="19">
        <v>2</v>
      </c>
      <c r="M320" s="19">
        <v>1</v>
      </c>
      <c r="N320" s="19">
        <v>4</v>
      </c>
      <c r="O320" s="19">
        <v>3</v>
      </c>
      <c r="P320" s="19">
        <v>2</v>
      </c>
      <c r="Q320" s="19">
        <v>3</v>
      </c>
      <c r="R320" s="19">
        <v>1</v>
      </c>
      <c r="S320" s="19">
        <v>4</v>
      </c>
      <c r="T320" s="19">
        <v>3</v>
      </c>
      <c r="U320" s="19">
        <v>3</v>
      </c>
      <c r="V320" s="19">
        <v>2</v>
      </c>
      <c r="W320" s="19">
        <v>2</v>
      </c>
      <c r="X320" s="19">
        <v>3</v>
      </c>
      <c r="Y320" s="19">
        <v>3</v>
      </c>
      <c r="Z320" s="19">
        <v>4</v>
      </c>
      <c r="AA320" s="20">
        <v>1</v>
      </c>
      <c r="AB320">
        <v>4</v>
      </c>
      <c r="AC320">
        <v>4</v>
      </c>
      <c r="AD320">
        <v>4</v>
      </c>
      <c r="AE320">
        <v>6</v>
      </c>
      <c r="AF320">
        <v>3</v>
      </c>
      <c r="AG320">
        <v>3</v>
      </c>
      <c r="AH320">
        <v>3</v>
      </c>
      <c r="AI320">
        <v>3</v>
      </c>
      <c r="AJ320">
        <v>5</v>
      </c>
      <c r="AK320">
        <v>3</v>
      </c>
      <c r="AL320">
        <v>4</v>
      </c>
      <c r="AM320">
        <v>5</v>
      </c>
      <c r="AN320">
        <v>4</v>
      </c>
      <c r="AO320">
        <v>6</v>
      </c>
      <c r="AP320">
        <v>3</v>
      </c>
      <c r="AQ320">
        <v>4</v>
      </c>
      <c r="AR320">
        <v>4</v>
      </c>
      <c r="AS320">
        <v>5</v>
      </c>
      <c r="AT320">
        <v>3</v>
      </c>
      <c r="AU320">
        <v>3</v>
      </c>
      <c r="AV320">
        <v>6</v>
      </c>
      <c r="AW320">
        <v>3</v>
      </c>
      <c r="AX320">
        <v>16</v>
      </c>
      <c r="AY320">
        <v>22</v>
      </c>
      <c r="AZ320">
        <v>17</v>
      </c>
      <c r="BA320">
        <v>1</v>
      </c>
      <c r="BB320">
        <v>8</v>
      </c>
      <c r="BC320">
        <v>6</v>
      </c>
      <c r="BD320">
        <v>12</v>
      </c>
      <c r="BE320">
        <v>5</v>
      </c>
      <c r="BF320">
        <v>18</v>
      </c>
      <c r="BG320">
        <v>21</v>
      </c>
      <c r="BH320">
        <v>14</v>
      </c>
      <c r="BI320">
        <v>2</v>
      </c>
      <c r="BJ320">
        <v>3</v>
      </c>
      <c r="BK320">
        <v>11</v>
      </c>
      <c r="BL320">
        <v>10</v>
      </c>
      <c r="BM320">
        <v>19</v>
      </c>
      <c r="BN320">
        <v>7</v>
      </c>
      <c r="BO320">
        <v>9</v>
      </c>
      <c r="BP320">
        <v>20</v>
      </c>
      <c r="BQ320">
        <v>15</v>
      </c>
      <c r="BR320">
        <v>4</v>
      </c>
      <c r="BS320">
        <v>13</v>
      </c>
      <c r="BT320" s="7">
        <v>-18</v>
      </c>
    </row>
    <row r="321" spans="1:72">
      <c r="A321">
        <v>11030</v>
      </c>
      <c r="B321">
        <v>0</v>
      </c>
      <c r="C321">
        <v>1993</v>
      </c>
      <c r="D321" s="2">
        <v>43404.432453703703</v>
      </c>
      <c r="E321" t="s">
        <v>115</v>
      </c>
      <c r="F321" s="18">
        <v>5</v>
      </c>
      <c r="G321" s="19">
        <v>3</v>
      </c>
      <c r="H321" s="19">
        <v>1</v>
      </c>
      <c r="I321" s="19">
        <v>5</v>
      </c>
      <c r="J321" s="19">
        <v>1</v>
      </c>
      <c r="K321" s="19">
        <v>5</v>
      </c>
      <c r="L321" s="19">
        <v>1</v>
      </c>
      <c r="M321" s="19">
        <v>1</v>
      </c>
      <c r="N321" s="19">
        <v>3</v>
      </c>
      <c r="O321" s="19">
        <v>3</v>
      </c>
      <c r="P321" s="19">
        <v>1</v>
      </c>
      <c r="Q321" s="19">
        <v>2</v>
      </c>
      <c r="R321" s="19">
        <v>2</v>
      </c>
      <c r="S321" s="19">
        <v>5</v>
      </c>
      <c r="T321" s="19">
        <v>4</v>
      </c>
      <c r="U321" s="19">
        <v>4</v>
      </c>
      <c r="V321" s="19">
        <v>2</v>
      </c>
      <c r="W321" s="19">
        <v>5</v>
      </c>
      <c r="X321" s="19">
        <v>4</v>
      </c>
      <c r="Y321" s="19">
        <v>1</v>
      </c>
      <c r="Z321" s="19">
        <v>5</v>
      </c>
      <c r="AA321" s="20">
        <v>1</v>
      </c>
      <c r="AB321">
        <v>10</v>
      </c>
      <c r="AC321">
        <v>13</v>
      </c>
      <c r="AD321">
        <v>24</v>
      </c>
      <c r="AE321">
        <v>5</v>
      </c>
      <c r="AF321">
        <v>5</v>
      </c>
      <c r="AG321">
        <v>10</v>
      </c>
      <c r="AH321">
        <v>6</v>
      </c>
      <c r="AI321">
        <v>4</v>
      </c>
      <c r="AJ321">
        <v>30</v>
      </c>
      <c r="AK321">
        <v>28</v>
      </c>
      <c r="AL321">
        <v>8</v>
      </c>
      <c r="AM321">
        <v>11</v>
      </c>
      <c r="AN321">
        <v>11</v>
      </c>
      <c r="AO321">
        <v>3</v>
      </c>
      <c r="AP321">
        <v>5</v>
      </c>
      <c r="AQ321">
        <v>4</v>
      </c>
      <c r="AR321">
        <v>6</v>
      </c>
      <c r="AS321">
        <v>4</v>
      </c>
      <c r="AT321">
        <v>8</v>
      </c>
      <c r="AU321">
        <v>6</v>
      </c>
      <c r="AV321">
        <v>21</v>
      </c>
      <c r="AW321">
        <v>4</v>
      </c>
      <c r="AX321">
        <v>13</v>
      </c>
      <c r="AY321">
        <v>7</v>
      </c>
      <c r="AZ321">
        <v>15</v>
      </c>
      <c r="BA321">
        <v>16</v>
      </c>
      <c r="BB321">
        <v>19</v>
      </c>
      <c r="BC321">
        <v>18</v>
      </c>
      <c r="BD321">
        <v>12</v>
      </c>
      <c r="BE321">
        <v>9</v>
      </c>
      <c r="BF321">
        <v>21</v>
      </c>
      <c r="BG321">
        <v>22</v>
      </c>
      <c r="BH321">
        <v>1</v>
      </c>
      <c r="BI321">
        <v>5</v>
      </c>
      <c r="BJ321">
        <v>6</v>
      </c>
      <c r="BK321">
        <v>3</v>
      </c>
      <c r="BL321">
        <v>14</v>
      </c>
      <c r="BM321">
        <v>10</v>
      </c>
      <c r="BN321">
        <v>20</v>
      </c>
      <c r="BO321">
        <v>17</v>
      </c>
      <c r="BP321">
        <v>2</v>
      </c>
      <c r="BQ321">
        <v>11</v>
      </c>
      <c r="BR321">
        <v>4</v>
      </c>
      <c r="BS321">
        <v>8</v>
      </c>
      <c r="BT321" s="7">
        <v>19</v>
      </c>
    </row>
    <row r="322" spans="1:72">
      <c r="A322">
        <v>11116</v>
      </c>
      <c r="B322">
        <v>0</v>
      </c>
      <c r="C322">
        <v>1997</v>
      </c>
      <c r="D322" s="2">
        <v>43404.437222222223</v>
      </c>
      <c r="E322" t="s">
        <v>215</v>
      </c>
      <c r="F322" s="18">
        <v>4</v>
      </c>
      <c r="G322" s="19">
        <v>4</v>
      </c>
      <c r="H322" s="19">
        <v>5</v>
      </c>
      <c r="I322" s="19">
        <v>5</v>
      </c>
      <c r="J322" s="19">
        <v>2</v>
      </c>
      <c r="K322" s="19">
        <v>3</v>
      </c>
      <c r="L322" s="19">
        <v>3</v>
      </c>
      <c r="M322" s="19">
        <v>2</v>
      </c>
      <c r="N322" s="19">
        <v>5</v>
      </c>
      <c r="O322" s="19">
        <v>5</v>
      </c>
      <c r="P322" s="19">
        <v>5</v>
      </c>
      <c r="Q322" s="19">
        <v>4</v>
      </c>
      <c r="R322" s="19">
        <v>4</v>
      </c>
      <c r="S322" s="19">
        <v>5</v>
      </c>
      <c r="T322" s="19">
        <v>5</v>
      </c>
      <c r="U322" s="19">
        <v>5</v>
      </c>
      <c r="V322" s="19">
        <v>5</v>
      </c>
      <c r="W322" s="19">
        <v>5</v>
      </c>
      <c r="X322" s="19">
        <v>5</v>
      </c>
      <c r="Y322" s="19">
        <v>2</v>
      </c>
      <c r="Z322" s="19">
        <v>3</v>
      </c>
      <c r="AA322" s="20">
        <v>2</v>
      </c>
      <c r="AB322">
        <v>5</v>
      </c>
      <c r="AC322">
        <v>8</v>
      </c>
      <c r="AD322">
        <v>6</v>
      </c>
      <c r="AE322">
        <v>6</v>
      </c>
      <c r="AF322">
        <v>5</v>
      </c>
      <c r="AG322">
        <v>6</v>
      </c>
      <c r="AH322">
        <v>7</v>
      </c>
      <c r="AI322">
        <v>6</v>
      </c>
      <c r="AJ322">
        <v>4</v>
      </c>
      <c r="AK322">
        <v>4</v>
      </c>
      <c r="AL322">
        <v>4</v>
      </c>
      <c r="AM322">
        <v>12</v>
      </c>
      <c r="AN322">
        <v>8</v>
      </c>
      <c r="AO322">
        <v>33</v>
      </c>
      <c r="AP322">
        <v>4</v>
      </c>
      <c r="AQ322">
        <v>3</v>
      </c>
      <c r="AR322">
        <v>3</v>
      </c>
      <c r="AS322">
        <v>7</v>
      </c>
      <c r="AT322">
        <v>23</v>
      </c>
      <c r="AU322">
        <v>10</v>
      </c>
      <c r="AV322">
        <v>5</v>
      </c>
      <c r="AW322">
        <v>4</v>
      </c>
      <c r="AX322">
        <v>22</v>
      </c>
      <c r="AY322">
        <v>20</v>
      </c>
      <c r="AZ322">
        <v>11</v>
      </c>
      <c r="BA322">
        <v>9</v>
      </c>
      <c r="BB322">
        <v>4</v>
      </c>
      <c r="BC322">
        <v>2</v>
      </c>
      <c r="BD322">
        <v>1</v>
      </c>
      <c r="BE322">
        <v>21</v>
      </c>
      <c r="BF322">
        <v>14</v>
      </c>
      <c r="BG322">
        <v>15</v>
      </c>
      <c r="BH322">
        <v>10</v>
      </c>
      <c r="BI322">
        <v>3</v>
      </c>
      <c r="BJ322">
        <v>18</v>
      </c>
      <c r="BK322">
        <v>8</v>
      </c>
      <c r="BL322">
        <v>13</v>
      </c>
      <c r="BM322">
        <v>12</v>
      </c>
      <c r="BN322">
        <v>7</v>
      </c>
      <c r="BO322">
        <v>6</v>
      </c>
      <c r="BP322">
        <v>19</v>
      </c>
      <c r="BQ322">
        <v>5</v>
      </c>
      <c r="BR322">
        <v>17</v>
      </c>
      <c r="BS322">
        <v>16</v>
      </c>
      <c r="BT322" s="7">
        <v>-29</v>
      </c>
    </row>
    <row r="323" spans="1:72">
      <c r="A323">
        <v>11180</v>
      </c>
      <c r="B323">
        <v>0</v>
      </c>
      <c r="C323">
        <v>1956</v>
      </c>
      <c r="D323" s="2">
        <v>43404.468344907407</v>
      </c>
      <c r="E323" t="s">
        <v>126</v>
      </c>
      <c r="F323" s="18">
        <v>5</v>
      </c>
      <c r="G323" s="19">
        <v>5</v>
      </c>
      <c r="H323" s="19">
        <v>5</v>
      </c>
      <c r="I323" s="19">
        <v>4</v>
      </c>
      <c r="J323" s="19">
        <v>1</v>
      </c>
      <c r="K323" s="19">
        <v>2</v>
      </c>
      <c r="L323" s="19">
        <v>3</v>
      </c>
      <c r="M323" s="19">
        <v>1</v>
      </c>
      <c r="N323" s="19">
        <v>4</v>
      </c>
      <c r="O323" s="19">
        <v>4</v>
      </c>
      <c r="P323" s="19">
        <v>4</v>
      </c>
      <c r="Q323" s="19">
        <v>1</v>
      </c>
      <c r="R323" s="19">
        <v>4</v>
      </c>
      <c r="S323" s="19">
        <v>5</v>
      </c>
      <c r="T323" s="19">
        <v>5</v>
      </c>
      <c r="U323" s="19">
        <v>5</v>
      </c>
      <c r="V323" s="19">
        <v>5</v>
      </c>
      <c r="W323" s="19">
        <v>5</v>
      </c>
      <c r="X323" s="19">
        <v>5</v>
      </c>
      <c r="Y323" s="19">
        <v>4</v>
      </c>
      <c r="Z323" s="19">
        <v>1</v>
      </c>
      <c r="AA323" s="20">
        <v>1</v>
      </c>
      <c r="AB323">
        <v>4</v>
      </c>
      <c r="AC323">
        <v>9</v>
      </c>
      <c r="AD323">
        <v>6</v>
      </c>
      <c r="AE323">
        <v>4</v>
      </c>
      <c r="AF323">
        <v>10</v>
      </c>
      <c r="AG323">
        <v>7</v>
      </c>
      <c r="AH323">
        <v>10</v>
      </c>
      <c r="AI323">
        <v>5</v>
      </c>
      <c r="AJ323">
        <v>11</v>
      </c>
      <c r="AK323">
        <v>2</v>
      </c>
      <c r="AL323">
        <v>11</v>
      </c>
      <c r="AM323">
        <v>13</v>
      </c>
      <c r="AN323">
        <v>7</v>
      </c>
      <c r="AO323">
        <v>3</v>
      </c>
      <c r="AP323">
        <v>7</v>
      </c>
      <c r="AQ323">
        <v>3</v>
      </c>
      <c r="AR323">
        <v>6</v>
      </c>
      <c r="AS323">
        <v>5</v>
      </c>
      <c r="AT323">
        <v>4</v>
      </c>
      <c r="AU323">
        <v>6</v>
      </c>
      <c r="AV323">
        <v>7</v>
      </c>
      <c r="AW323">
        <v>5</v>
      </c>
      <c r="AX323">
        <v>11</v>
      </c>
      <c r="AY323">
        <v>13</v>
      </c>
      <c r="AZ323">
        <v>9</v>
      </c>
      <c r="BA323">
        <v>19</v>
      </c>
      <c r="BB323">
        <v>4</v>
      </c>
      <c r="BC323">
        <v>14</v>
      </c>
      <c r="BD323">
        <v>6</v>
      </c>
      <c r="BE323">
        <v>12</v>
      </c>
      <c r="BF323">
        <v>16</v>
      </c>
      <c r="BG323">
        <v>17</v>
      </c>
      <c r="BH323">
        <v>5</v>
      </c>
      <c r="BI323">
        <v>8</v>
      </c>
      <c r="BJ323">
        <v>15</v>
      </c>
      <c r="BK323">
        <v>2</v>
      </c>
      <c r="BL323">
        <v>1</v>
      </c>
      <c r="BM323">
        <v>10</v>
      </c>
      <c r="BN323">
        <v>3</v>
      </c>
      <c r="BO323">
        <v>21</v>
      </c>
      <c r="BP323">
        <v>22</v>
      </c>
      <c r="BQ323">
        <v>18</v>
      </c>
      <c r="BR323">
        <v>7</v>
      </c>
      <c r="BS323">
        <v>20</v>
      </c>
      <c r="BT323" s="7">
        <v>-11</v>
      </c>
    </row>
    <row r="324" spans="1:72">
      <c r="A324">
        <v>11086</v>
      </c>
      <c r="B324">
        <v>0</v>
      </c>
      <c r="C324">
        <v>1988</v>
      </c>
      <c r="D324" s="2">
        <v>43404.469247685185</v>
      </c>
      <c r="E324" t="s">
        <v>136</v>
      </c>
      <c r="F324" s="18">
        <v>4</v>
      </c>
      <c r="G324" s="19">
        <v>1</v>
      </c>
      <c r="H324" s="19">
        <v>1</v>
      </c>
      <c r="I324" s="19">
        <v>5</v>
      </c>
      <c r="J324" s="19">
        <v>1</v>
      </c>
      <c r="K324" s="19">
        <v>2</v>
      </c>
      <c r="L324" s="19">
        <v>4</v>
      </c>
      <c r="M324" s="19">
        <v>2</v>
      </c>
      <c r="N324" s="19">
        <v>2</v>
      </c>
      <c r="O324" s="19">
        <v>4</v>
      </c>
      <c r="P324" s="19">
        <v>4</v>
      </c>
      <c r="Q324" s="19">
        <v>4</v>
      </c>
      <c r="R324" s="19">
        <v>2</v>
      </c>
      <c r="S324" s="19">
        <v>5</v>
      </c>
      <c r="T324" s="19">
        <v>4</v>
      </c>
      <c r="U324" s="19">
        <v>4</v>
      </c>
      <c r="V324" s="19">
        <v>4</v>
      </c>
      <c r="W324" s="19">
        <v>4</v>
      </c>
      <c r="X324" s="19">
        <v>4</v>
      </c>
      <c r="Y324" s="19">
        <v>2</v>
      </c>
      <c r="Z324" s="19">
        <v>4</v>
      </c>
      <c r="AA324" s="20">
        <v>1</v>
      </c>
      <c r="AB324">
        <v>9</v>
      </c>
      <c r="AC324">
        <v>9</v>
      </c>
      <c r="AD324">
        <v>18</v>
      </c>
      <c r="AE324">
        <v>6</v>
      </c>
      <c r="AF324">
        <v>7</v>
      </c>
      <c r="AG324">
        <v>18</v>
      </c>
      <c r="AH324">
        <v>7</v>
      </c>
      <c r="AI324">
        <v>5</v>
      </c>
      <c r="AJ324">
        <v>5</v>
      </c>
      <c r="AK324">
        <v>5</v>
      </c>
      <c r="AL324">
        <v>6</v>
      </c>
      <c r="AM324">
        <v>18</v>
      </c>
      <c r="AN324">
        <v>7</v>
      </c>
      <c r="AO324">
        <v>4</v>
      </c>
      <c r="AP324">
        <v>3</v>
      </c>
      <c r="AQ324">
        <v>7</v>
      </c>
      <c r="AR324">
        <v>6</v>
      </c>
      <c r="AS324">
        <v>4</v>
      </c>
      <c r="AT324">
        <v>6</v>
      </c>
      <c r="AU324">
        <v>6</v>
      </c>
      <c r="AV324">
        <v>12</v>
      </c>
      <c r="AW324">
        <v>6</v>
      </c>
      <c r="AX324">
        <v>19</v>
      </c>
      <c r="AY324">
        <v>7</v>
      </c>
      <c r="AZ324">
        <v>1</v>
      </c>
      <c r="BA324">
        <v>2</v>
      </c>
      <c r="BB324">
        <v>12</v>
      </c>
      <c r="BC324">
        <v>3</v>
      </c>
      <c r="BD324">
        <v>6</v>
      </c>
      <c r="BE324">
        <v>20</v>
      </c>
      <c r="BF324">
        <v>15</v>
      </c>
      <c r="BG324">
        <v>13</v>
      </c>
      <c r="BH324">
        <v>16</v>
      </c>
      <c r="BI324">
        <v>18</v>
      </c>
      <c r="BJ324">
        <v>22</v>
      </c>
      <c r="BK324">
        <v>11</v>
      </c>
      <c r="BL324">
        <v>10</v>
      </c>
      <c r="BM324">
        <v>8</v>
      </c>
      <c r="BN324">
        <v>14</v>
      </c>
      <c r="BO324">
        <v>17</v>
      </c>
      <c r="BP324">
        <v>9</v>
      </c>
      <c r="BQ324">
        <v>4</v>
      </c>
      <c r="BR324">
        <v>21</v>
      </c>
      <c r="BS324">
        <v>5</v>
      </c>
      <c r="BT324" s="7">
        <v>12</v>
      </c>
    </row>
    <row r="325" spans="1:72">
      <c r="A325">
        <v>11196</v>
      </c>
      <c r="B325">
        <v>1</v>
      </c>
      <c r="C325">
        <v>1959</v>
      </c>
      <c r="D325" s="2">
        <v>43404.480555555558</v>
      </c>
      <c r="E325" t="s">
        <v>166</v>
      </c>
      <c r="F325" s="18">
        <v>5</v>
      </c>
      <c r="G325" s="19">
        <v>4</v>
      </c>
      <c r="H325" s="19">
        <v>1</v>
      </c>
      <c r="I325" s="19">
        <v>5</v>
      </c>
      <c r="J325" s="19">
        <v>1</v>
      </c>
      <c r="K325" s="19">
        <v>3</v>
      </c>
      <c r="L325" s="19">
        <v>1</v>
      </c>
      <c r="M325" s="19">
        <v>3</v>
      </c>
      <c r="N325" s="19">
        <v>2</v>
      </c>
      <c r="O325" s="19">
        <v>2</v>
      </c>
      <c r="P325" s="19">
        <v>2</v>
      </c>
      <c r="Q325" s="19">
        <v>1</v>
      </c>
      <c r="R325" s="19">
        <v>2</v>
      </c>
      <c r="S325" s="19">
        <v>5</v>
      </c>
      <c r="T325" s="19">
        <v>4</v>
      </c>
      <c r="U325" s="19">
        <v>4</v>
      </c>
      <c r="V325" s="19">
        <v>4</v>
      </c>
      <c r="W325" s="19">
        <v>5</v>
      </c>
      <c r="X325" s="19">
        <v>5</v>
      </c>
      <c r="Y325" s="19">
        <v>4</v>
      </c>
      <c r="Z325" s="19">
        <v>4</v>
      </c>
      <c r="AA325" s="20">
        <v>3</v>
      </c>
      <c r="AB325">
        <v>6</v>
      </c>
      <c r="AC325">
        <v>12</v>
      </c>
      <c r="AD325">
        <v>7</v>
      </c>
      <c r="AE325">
        <v>7</v>
      </c>
      <c r="AF325">
        <v>8</v>
      </c>
      <c r="AG325">
        <v>15</v>
      </c>
      <c r="AH325">
        <v>11</v>
      </c>
      <c r="AI325">
        <v>5</v>
      </c>
      <c r="AJ325">
        <v>10</v>
      </c>
      <c r="AK325">
        <v>8</v>
      </c>
      <c r="AL325">
        <v>8</v>
      </c>
      <c r="AM325">
        <v>15</v>
      </c>
      <c r="AN325">
        <v>13</v>
      </c>
      <c r="AO325">
        <v>7</v>
      </c>
      <c r="AP325">
        <v>12</v>
      </c>
      <c r="AQ325">
        <v>7</v>
      </c>
      <c r="AR325">
        <v>20</v>
      </c>
      <c r="AS325">
        <v>4</v>
      </c>
      <c r="AT325">
        <v>9</v>
      </c>
      <c r="AU325">
        <v>10</v>
      </c>
      <c r="AV325">
        <v>11</v>
      </c>
      <c r="AW325">
        <v>5</v>
      </c>
      <c r="AX325">
        <v>16</v>
      </c>
      <c r="AY325">
        <v>13</v>
      </c>
      <c r="AZ325">
        <v>9</v>
      </c>
      <c r="BA325">
        <v>4</v>
      </c>
      <c r="BB325">
        <v>1</v>
      </c>
      <c r="BC325">
        <v>20</v>
      </c>
      <c r="BD325">
        <v>19</v>
      </c>
      <c r="BE325">
        <v>11</v>
      </c>
      <c r="BF325">
        <v>15</v>
      </c>
      <c r="BG325">
        <v>18</v>
      </c>
      <c r="BH325">
        <v>21</v>
      </c>
      <c r="BI325">
        <v>12</v>
      </c>
      <c r="BJ325">
        <v>8</v>
      </c>
      <c r="BK325">
        <v>5</v>
      </c>
      <c r="BL325">
        <v>2</v>
      </c>
      <c r="BM325">
        <v>3</v>
      </c>
      <c r="BN325">
        <v>10</v>
      </c>
      <c r="BO325">
        <v>7</v>
      </c>
      <c r="BP325">
        <v>6</v>
      </c>
      <c r="BQ325">
        <v>14</v>
      </c>
      <c r="BR325">
        <v>17</v>
      </c>
      <c r="BS325">
        <v>22</v>
      </c>
      <c r="BT325" s="7">
        <v>2</v>
      </c>
    </row>
    <row r="326" spans="1:72">
      <c r="A326">
        <v>11204</v>
      </c>
      <c r="B326">
        <v>0</v>
      </c>
      <c r="C326">
        <v>1970</v>
      </c>
      <c r="D326" s="2">
        <v>43404.485138888886</v>
      </c>
      <c r="E326" t="s">
        <v>123</v>
      </c>
      <c r="F326" s="18">
        <v>5</v>
      </c>
      <c r="G326" s="19">
        <v>5</v>
      </c>
      <c r="H326" s="19">
        <v>5</v>
      </c>
      <c r="I326" s="19">
        <v>5</v>
      </c>
      <c r="J326" s="19">
        <v>4</v>
      </c>
      <c r="K326" s="19">
        <v>3</v>
      </c>
      <c r="L326" s="19">
        <v>2</v>
      </c>
      <c r="M326" s="19">
        <v>3</v>
      </c>
      <c r="N326" s="19">
        <v>5</v>
      </c>
      <c r="O326" s="19">
        <v>5</v>
      </c>
      <c r="P326" s="19">
        <v>4</v>
      </c>
      <c r="Q326" s="19">
        <v>3</v>
      </c>
      <c r="R326" s="19">
        <v>3</v>
      </c>
      <c r="S326" s="19">
        <v>5</v>
      </c>
      <c r="T326" s="19">
        <v>5</v>
      </c>
      <c r="U326" s="19">
        <v>2</v>
      </c>
      <c r="V326" s="19">
        <v>5</v>
      </c>
      <c r="W326" s="19">
        <v>5</v>
      </c>
      <c r="X326" s="19">
        <v>4</v>
      </c>
      <c r="Y326" s="19">
        <v>3</v>
      </c>
      <c r="Z326" s="19">
        <v>1</v>
      </c>
      <c r="AA326" s="20">
        <v>1</v>
      </c>
      <c r="AB326">
        <v>8</v>
      </c>
      <c r="AC326">
        <v>14</v>
      </c>
      <c r="AD326">
        <v>5</v>
      </c>
      <c r="AE326">
        <v>4</v>
      </c>
      <c r="AF326">
        <v>6</v>
      </c>
      <c r="AG326">
        <v>7</v>
      </c>
      <c r="AH326">
        <v>4</v>
      </c>
      <c r="AI326">
        <v>4</v>
      </c>
      <c r="AJ326">
        <v>4</v>
      </c>
      <c r="AK326">
        <v>3</v>
      </c>
      <c r="AL326">
        <v>7</v>
      </c>
      <c r="AM326">
        <v>5</v>
      </c>
      <c r="AN326">
        <v>2</v>
      </c>
      <c r="AO326">
        <v>4</v>
      </c>
      <c r="AP326">
        <v>6</v>
      </c>
      <c r="AQ326">
        <v>13</v>
      </c>
      <c r="AR326">
        <v>2</v>
      </c>
      <c r="AS326">
        <v>6</v>
      </c>
      <c r="AT326">
        <v>4</v>
      </c>
      <c r="AU326">
        <v>5</v>
      </c>
      <c r="AV326">
        <v>5</v>
      </c>
      <c r="AW326">
        <v>5</v>
      </c>
      <c r="AX326">
        <v>11</v>
      </c>
      <c r="AY326">
        <v>3</v>
      </c>
      <c r="AZ326">
        <v>14</v>
      </c>
      <c r="BA326">
        <v>5</v>
      </c>
      <c r="BB326">
        <v>18</v>
      </c>
      <c r="BC326">
        <v>20</v>
      </c>
      <c r="BD326">
        <v>2</v>
      </c>
      <c r="BE326">
        <v>17</v>
      </c>
      <c r="BF326">
        <v>12</v>
      </c>
      <c r="BG326">
        <v>16</v>
      </c>
      <c r="BH326">
        <v>22</v>
      </c>
      <c r="BI326">
        <v>10</v>
      </c>
      <c r="BJ326">
        <v>21</v>
      </c>
      <c r="BK326">
        <v>19</v>
      </c>
      <c r="BL326">
        <v>8</v>
      </c>
      <c r="BM326">
        <v>1</v>
      </c>
      <c r="BN326">
        <v>15</v>
      </c>
      <c r="BO326">
        <v>4</v>
      </c>
      <c r="BP326">
        <v>7</v>
      </c>
      <c r="BQ326">
        <v>6</v>
      </c>
      <c r="BR326">
        <v>9</v>
      </c>
      <c r="BS326">
        <v>13</v>
      </c>
      <c r="BT326" s="7">
        <v>43</v>
      </c>
    </row>
    <row r="327" spans="1:72">
      <c r="A327">
        <v>11209</v>
      </c>
      <c r="B327">
        <v>1</v>
      </c>
      <c r="C327">
        <v>1986</v>
      </c>
      <c r="D327" s="2">
        <v>43404.494363425925</v>
      </c>
      <c r="E327" t="s">
        <v>120</v>
      </c>
      <c r="F327" s="18">
        <v>4</v>
      </c>
      <c r="G327" s="19">
        <v>4</v>
      </c>
      <c r="H327" s="19">
        <v>2</v>
      </c>
      <c r="I327" s="19">
        <v>3</v>
      </c>
      <c r="J327" s="19">
        <v>2</v>
      </c>
      <c r="K327" s="19">
        <v>2</v>
      </c>
      <c r="L327" s="19">
        <v>2</v>
      </c>
      <c r="M327" s="19">
        <v>2</v>
      </c>
      <c r="N327" s="19">
        <v>2</v>
      </c>
      <c r="O327" s="19">
        <v>2</v>
      </c>
      <c r="P327" s="19">
        <v>2</v>
      </c>
      <c r="Q327" s="19">
        <v>2</v>
      </c>
      <c r="R327" s="19">
        <v>2</v>
      </c>
      <c r="S327" s="19">
        <v>4</v>
      </c>
      <c r="T327" s="19">
        <v>3</v>
      </c>
      <c r="U327" s="19">
        <v>3</v>
      </c>
      <c r="V327" s="19">
        <v>3</v>
      </c>
      <c r="W327" s="19">
        <v>2</v>
      </c>
      <c r="X327" s="19">
        <v>2</v>
      </c>
      <c r="Y327" s="19">
        <v>4</v>
      </c>
      <c r="Z327" s="19">
        <v>4</v>
      </c>
      <c r="AA327" s="20">
        <v>4</v>
      </c>
      <c r="AB327">
        <v>4</v>
      </c>
      <c r="AC327">
        <v>9</v>
      </c>
      <c r="AD327">
        <v>8</v>
      </c>
      <c r="AE327">
        <v>7</v>
      </c>
      <c r="AF327">
        <v>4</v>
      </c>
      <c r="AG327">
        <v>3</v>
      </c>
      <c r="AH327">
        <v>4</v>
      </c>
      <c r="AI327">
        <v>5</v>
      </c>
      <c r="AJ327">
        <v>3</v>
      </c>
      <c r="AK327">
        <v>3</v>
      </c>
      <c r="AL327">
        <v>4</v>
      </c>
      <c r="AM327">
        <v>7</v>
      </c>
      <c r="AN327">
        <v>3</v>
      </c>
      <c r="AO327">
        <v>5</v>
      </c>
      <c r="AP327">
        <v>5</v>
      </c>
      <c r="AQ327">
        <v>8</v>
      </c>
      <c r="AR327">
        <v>7</v>
      </c>
      <c r="AS327">
        <v>6</v>
      </c>
      <c r="AT327">
        <v>5</v>
      </c>
      <c r="AU327">
        <v>3</v>
      </c>
      <c r="AV327">
        <v>4</v>
      </c>
      <c r="AW327">
        <v>3</v>
      </c>
      <c r="AX327">
        <v>14</v>
      </c>
      <c r="AY327">
        <v>6</v>
      </c>
      <c r="AZ327">
        <v>20</v>
      </c>
      <c r="BA327">
        <v>16</v>
      </c>
      <c r="BB327">
        <v>9</v>
      </c>
      <c r="BC327">
        <v>21</v>
      </c>
      <c r="BD327">
        <v>7</v>
      </c>
      <c r="BE327">
        <v>12</v>
      </c>
      <c r="BF327">
        <v>18</v>
      </c>
      <c r="BG327">
        <v>5</v>
      </c>
      <c r="BH327">
        <v>15</v>
      </c>
      <c r="BI327">
        <v>3</v>
      </c>
      <c r="BJ327">
        <v>11</v>
      </c>
      <c r="BK327">
        <v>8</v>
      </c>
      <c r="BL327">
        <v>4</v>
      </c>
      <c r="BM327">
        <v>1</v>
      </c>
      <c r="BN327">
        <v>22</v>
      </c>
      <c r="BO327">
        <v>13</v>
      </c>
      <c r="BP327">
        <v>2</v>
      </c>
      <c r="BQ327">
        <v>19</v>
      </c>
      <c r="BR327">
        <v>10</v>
      </c>
      <c r="BS327">
        <v>17</v>
      </c>
      <c r="BT327" s="7">
        <v>-21</v>
      </c>
    </row>
    <row r="328" spans="1:72">
      <c r="A328">
        <v>11203</v>
      </c>
      <c r="B328">
        <v>0</v>
      </c>
      <c r="C328">
        <v>1985</v>
      </c>
      <c r="D328" s="2">
        <v>43404.494583333333</v>
      </c>
      <c r="E328" t="s">
        <v>120</v>
      </c>
      <c r="F328" s="18">
        <v>5</v>
      </c>
      <c r="G328" s="19">
        <v>3</v>
      </c>
      <c r="H328" s="19">
        <v>1</v>
      </c>
      <c r="I328" s="19">
        <v>2</v>
      </c>
      <c r="J328" s="19">
        <v>1</v>
      </c>
      <c r="K328" s="19">
        <v>4</v>
      </c>
      <c r="L328" s="19">
        <v>2</v>
      </c>
      <c r="M328" s="19">
        <v>3</v>
      </c>
      <c r="N328" s="19">
        <v>5</v>
      </c>
      <c r="O328" s="19">
        <v>5</v>
      </c>
      <c r="P328" s="19">
        <v>2</v>
      </c>
      <c r="Q328" s="19">
        <v>5</v>
      </c>
      <c r="R328" s="19">
        <v>2</v>
      </c>
      <c r="S328" s="19">
        <v>5</v>
      </c>
      <c r="T328" s="19">
        <v>4</v>
      </c>
      <c r="U328" s="19">
        <v>5</v>
      </c>
      <c r="V328" s="19">
        <v>5</v>
      </c>
      <c r="W328" s="19">
        <v>4</v>
      </c>
      <c r="X328" s="19">
        <v>3</v>
      </c>
      <c r="Y328" s="19">
        <v>1</v>
      </c>
      <c r="Z328" s="19">
        <v>4</v>
      </c>
      <c r="AA328" s="20">
        <v>4</v>
      </c>
      <c r="AB328">
        <v>6</v>
      </c>
      <c r="AC328">
        <v>105</v>
      </c>
      <c r="AD328">
        <v>13</v>
      </c>
      <c r="AE328">
        <v>7</v>
      </c>
      <c r="AF328">
        <v>4</v>
      </c>
      <c r="AG328">
        <v>5</v>
      </c>
      <c r="AH328">
        <v>6</v>
      </c>
      <c r="AI328">
        <v>2</v>
      </c>
      <c r="AJ328">
        <v>2</v>
      </c>
      <c r="AK328">
        <v>4</v>
      </c>
      <c r="AL328">
        <v>14</v>
      </c>
      <c r="AM328">
        <v>11</v>
      </c>
      <c r="AN328">
        <v>4</v>
      </c>
      <c r="AO328">
        <v>3</v>
      </c>
      <c r="AP328">
        <v>6</v>
      </c>
      <c r="AQ328">
        <v>3</v>
      </c>
      <c r="AR328">
        <v>4</v>
      </c>
      <c r="AS328">
        <v>5</v>
      </c>
      <c r="AT328">
        <v>10</v>
      </c>
      <c r="AU328">
        <v>6</v>
      </c>
      <c r="AV328">
        <v>4</v>
      </c>
      <c r="AW328">
        <v>3</v>
      </c>
      <c r="AX328">
        <v>8</v>
      </c>
      <c r="AY328">
        <v>19</v>
      </c>
      <c r="AZ328">
        <v>2</v>
      </c>
      <c r="BA328">
        <v>12</v>
      </c>
      <c r="BB328">
        <v>4</v>
      </c>
      <c r="BC328">
        <v>3</v>
      </c>
      <c r="BD328">
        <v>6</v>
      </c>
      <c r="BE328">
        <v>10</v>
      </c>
      <c r="BF328">
        <v>17</v>
      </c>
      <c r="BG328">
        <v>16</v>
      </c>
      <c r="BH328">
        <v>1</v>
      </c>
      <c r="BI328">
        <v>18</v>
      </c>
      <c r="BJ328">
        <v>21</v>
      </c>
      <c r="BK328">
        <v>22</v>
      </c>
      <c r="BL328">
        <v>20</v>
      </c>
      <c r="BM328">
        <v>13</v>
      </c>
      <c r="BN328">
        <v>11</v>
      </c>
      <c r="BO328">
        <v>15</v>
      </c>
      <c r="BP328">
        <v>9</v>
      </c>
      <c r="BQ328">
        <v>5</v>
      </c>
      <c r="BR328">
        <v>14</v>
      </c>
      <c r="BS328">
        <v>7</v>
      </c>
      <c r="BT328" s="7">
        <v>33</v>
      </c>
    </row>
    <row r="329" spans="1:72">
      <c r="A329">
        <v>11217</v>
      </c>
      <c r="B329">
        <v>0</v>
      </c>
      <c r="C329">
        <v>1982</v>
      </c>
      <c r="D329" s="2">
        <v>43404.50372685185</v>
      </c>
      <c r="E329" t="s">
        <v>125</v>
      </c>
      <c r="F329" s="18">
        <v>4</v>
      </c>
      <c r="G329" s="19">
        <v>4</v>
      </c>
      <c r="H329" s="19">
        <v>2</v>
      </c>
      <c r="I329" s="19">
        <v>4</v>
      </c>
      <c r="J329" s="19">
        <v>1</v>
      </c>
      <c r="K329" s="19">
        <v>3</v>
      </c>
      <c r="L329" s="19">
        <v>3</v>
      </c>
      <c r="M329" s="19">
        <v>2</v>
      </c>
      <c r="N329" s="19">
        <v>3</v>
      </c>
      <c r="O329" s="19">
        <v>3</v>
      </c>
      <c r="P329" s="19">
        <v>4</v>
      </c>
      <c r="Q329" s="19">
        <v>4</v>
      </c>
      <c r="R329" s="19">
        <v>4</v>
      </c>
      <c r="S329" s="19">
        <v>4</v>
      </c>
      <c r="T329" s="19">
        <v>4</v>
      </c>
      <c r="U329" s="19">
        <v>5</v>
      </c>
      <c r="V329" s="19">
        <v>4</v>
      </c>
      <c r="W329" s="19">
        <v>5</v>
      </c>
      <c r="X329" s="19">
        <v>3</v>
      </c>
      <c r="Y329" s="19">
        <v>3</v>
      </c>
      <c r="Z329" s="19">
        <v>2</v>
      </c>
      <c r="AA329" s="20">
        <v>2</v>
      </c>
      <c r="AB329">
        <v>4</v>
      </c>
      <c r="AC329">
        <v>3</v>
      </c>
      <c r="AD329">
        <v>9</v>
      </c>
      <c r="AE329">
        <v>6</v>
      </c>
      <c r="AF329">
        <v>6</v>
      </c>
      <c r="AG329">
        <v>5</v>
      </c>
      <c r="AH329">
        <v>3</v>
      </c>
      <c r="AI329">
        <v>4</v>
      </c>
      <c r="AJ329">
        <v>3</v>
      </c>
      <c r="AK329">
        <v>4</v>
      </c>
      <c r="AL329">
        <v>6</v>
      </c>
      <c r="AM329">
        <v>5</v>
      </c>
      <c r="AN329">
        <v>7</v>
      </c>
      <c r="AO329">
        <v>4</v>
      </c>
      <c r="AP329">
        <v>3</v>
      </c>
      <c r="AQ329">
        <v>3</v>
      </c>
      <c r="AR329">
        <v>2</v>
      </c>
      <c r="AS329">
        <v>3</v>
      </c>
      <c r="AT329">
        <v>4</v>
      </c>
      <c r="AU329">
        <v>5</v>
      </c>
      <c r="AV329">
        <v>3</v>
      </c>
      <c r="AW329">
        <v>5</v>
      </c>
      <c r="AX329">
        <v>19</v>
      </c>
      <c r="AY329">
        <v>20</v>
      </c>
      <c r="AZ329">
        <v>18</v>
      </c>
      <c r="BA329">
        <v>13</v>
      </c>
      <c r="BB329">
        <v>22</v>
      </c>
      <c r="BC329">
        <v>6</v>
      </c>
      <c r="BD329">
        <v>16</v>
      </c>
      <c r="BE329">
        <v>5</v>
      </c>
      <c r="BF329">
        <v>12</v>
      </c>
      <c r="BG329">
        <v>15</v>
      </c>
      <c r="BH329">
        <v>14</v>
      </c>
      <c r="BI329">
        <v>1</v>
      </c>
      <c r="BJ329">
        <v>10</v>
      </c>
      <c r="BK329">
        <v>2</v>
      </c>
      <c r="BL329">
        <v>11</v>
      </c>
      <c r="BM329">
        <v>21</v>
      </c>
      <c r="BN329">
        <v>3</v>
      </c>
      <c r="BO329">
        <v>4</v>
      </c>
      <c r="BP329">
        <v>17</v>
      </c>
      <c r="BQ329">
        <v>9</v>
      </c>
      <c r="BR329">
        <v>8</v>
      </c>
      <c r="BS329">
        <v>7</v>
      </c>
      <c r="BT329" s="7">
        <v>-25</v>
      </c>
    </row>
    <row r="330" spans="1:72">
      <c r="A330">
        <v>11234</v>
      </c>
      <c r="B330">
        <v>0</v>
      </c>
      <c r="C330">
        <v>1993</v>
      </c>
      <c r="D330" s="2">
        <v>43404.517384259256</v>
      </c>
      <c r="E330" t="s">
        <v>163</v>
      </c>
      <c r="F330" s="18">
        <v>2</v>
      </c>
      <c r="G330" s="19">
        <v>3</v>
      </c>
      <c r="H330" s="19">
        <v>1</v>
      </c>
      <c r="I330" s="19">
        <v>5</v>
      </c>
      <c r="J330" s="19">
        <v>3</v>
      </c>
      <c r="K330" s="19">
        <v>5</v>
      </c>
      <c r="L330" s="19">
        <v>2</v>
      </c>
      <c r="M330" s="19">
        <v>1</v>
      </c>
      <c r="N330" s="19">
        <v>5</v>
      </c>
      <c r="O330" s="19">
        <v>5</v>
      </c>
      <c r="P330" s="19">
        <v>4</v>
      </c>
      <c r="Q330" s="19">
        <v>4</v>
      </c>
      <c r="R330" s="19">
        <v>4</v>
      </c>
      <c r="S330" s="19">
        <v>5</v>
      </c>
      <c r="T330" s="19">
        <v>3</v>
      </c>
      <c r="U330" s="19">
        <v>4</v>
      </c>
      <c r="V330" s="19">
        <v>5</v>
      </c>
      <c r="W330" s="19">
        <v>3</v>
      </c>
      <c r="X330" s="19">
        <v>4</v>
      </c>
      <c r="Y330" s="19">
        <v>4</v>
      </c>
      <c r="Z330" s="19">
        <v>4</v>
      </c>
      <c r="AA330" s="20">
        <v>4</v>
      </c>
      <c r="AB330">
        <v>4</v>
      </c>
      <c r="AC330">
        <v>29</v>
      </c>
      <c r="AD330">
        <v>34</v>
      </c>
      <c r="AE330">
        <v>4</v>
      </c>
      <c r="AF330">
        <v>5</v>
      </c>
      <c r="AG330">
        <v>27</v>
      </c>
      <c r="AH330">
        <v>9</v>
      </c>
      <c r="AI330">
        <v>3</v>
      </c>
      <c r="AJ330">
        <v>5</v>
      </c>
      <c r="AK330">
        <v>8</v>
      </c>
      <c r="AL330">
        <v>11</v>
      </c>
      <c r="AM330">
        <v>5</v>
      </c>
      <c r="AN330">
        <v>4</v>
      </c>
      <c r="AO330">
        <v>5</v>
      </c>
      <c r="AP330">
        <v>62</v>
      </c>
      <c r="AQ330">
        <v>9</v>
      </c>
      <c r="AR330">
        <v>4</v>
      </c>
      <c r="AS330">
        <v>5</v>
      </c>
      <c r="AT330">
        <v>4</v>
      </c>
      <c r="AU330">
        <v>10</v>
      </c>
      <c r="AV330">
        <v>5</v>
      </c>
      <c r="AW330">
        <v>12</v>
      </c>
      <c r="AX330">
        <v>19</v>
      </c>
      <c r="AY330">
        <v>15</v>
      </c>
      <c r="AZ330">
        <v>8</v>
      </c>
      <c r="BA330">
        <v>22</v>
      </c>
      <c r="BB330">
        <v>21</v>
      </c>
      <c r="BC330">
        <v>13</v>
      </c>
      <c r="BD330">
        <v>17</v>
      </c>
      <c r="BE330">
        <v>20</v>
      </c>
      <c r="BF330">
        <v>9</v>
      </c>
      <c r="BG330">
        <v>6</v>
      </c>
      <c r="BH330">
        <v>1</v>
      </c>
      <c r="BI330">
        <v>12</v>
      </c>
      <c r="BJ330">
        <v>3</v>
      </c>
      <c r="BK330">
        <v>11</v>
      </c>
      <c r="BL330">
        <v>14</v>
      </c>
      <c r="BM330">
        <v>7</v>
      </c>
      <c r="BN330">
        <v>18</v>
      </c>
      <c r="BO330">
        <v>2</v>
      </c>
      <c r="BP330">
        <v>5</v>
      </c>
      <c r="BQ330">
        <v>16</v>
      </c>
      <c r="BR330">
        <v>10</v>
      </c>
      <c r="BS330">
        <v>4</v>
      </c>
      <c r="BT330" s="7">
        <v>13</v>
      </c>
    </row>
    <row r="331" spans="1:72">
      <c r="A331">
        <v>11232</v>
      </c>
      <c r="B331">
        <v>0</v>
      </c>
      <c r="C331">
        <v>1994</v>
      </c>
      <c r="D331" s="2">
        <v>43404.517395833333</v>
      </c>
      <c r="E331" t="s">
        <v>163</v>
      </c>
      <c r="F331" s="18">
        <v>4</v>
      </c>
      <c r="G331" s="19">
        <v>3</v>
      </c>
      <c r="H331" s="19">
        <v>2</v>
      </c>
      <c r="I331" s="19">
        <v>4</v>
      </c>
      <c r="J331" s="19">
        <v>3</v>
      </c>
      <c r="K331" s="19">
        <v>4</v>
      </c>
      <c r="L331" s="19">
        <v>4</v>
      </c>
      <c r="M331" s="19">
        <v>1</v>
      </c>
      <c r="N331" s="19">
        <v>5</v>
      </c>
      <c r="O331" s="19">
        <v>5</v>
      </c>
      <c r="P331" s="19">
        <v>2</v>
      </c>
      <c r="Q331" s="19">
        <v>3</v>
      </c>
      <c r="R331" s="19">
        <v>5</v>
      </c>
      <c r="S331" s="19">
        <v>5</v>
      </c>
      <c r="T331" s="19">
        <v>4</v>
      </c>
      <c r="U331" s="19">
        <v>5</v>
      </c>
      <c r="V331" s="19">
        <v>4</v>
      </c>
      <c r="W331" s="19">
        <v>4</v>
      </c>
      <c r="X331" s="19">
        <v>2</v>
      </c>
      <c r="Y331" s="19">
        <v>4</v>
      </c>
      <c r="Z331" s="19">
        <v>4</v>
      </c>
      <c r="AA331" s="20">
        <v>2</v>
      </c>
      <c r="AB331">
        <v>21</v>
      </c>
      <c r="AC331">
        <v>27</v>
      </c>
      <c r="AD331">
        <v>8</v>
      </c>
      <c r="AE331">
        <v>16</v>
      </c>
      <c r="AF331">
        <v>19</v>
      </c>
      <c r="AG331">
        <v>12</v>
      </c>
      <c r="AH331">
        <v>10</v>
      </c>
      <c r="AI331">
        <v>8</v>
      </c>
      <c r="AJ331">
        <v>7</v>
      </c>
      <c r="AK331">
        <v>5</v>
      </c>
      <c r="AL331">
        <v>36</v>
      </c>
      <c r="AM331">
        <v>7</v>
      </c>
      <c r="AN331">
        <v>10</v>
      </c>
      <c r="AO331">
        <v>4</v>
      </c>
      <c r="AP331">
        <v>4</v>
      </c>
      <c r="AQ331">
        <v>1</v>
      </c>
      <c r="AR331">
        <v>22</v>
      </c>
      <c r="AS331">
        <v>14</v>
      </c>
      <c r="AT331">
        <v>23</v>
      </c>
      <c r="AU331">
        <v>21</v>
      </c>
      <c r="AV331">
        <v>9</v>
      </c>
      <c r="AW331">
        <v>27</v>
      </c>
      <c r="AX331">
        <v>13</v>
      </c>
      <c r="AY331">
        <v>5</v>
      </c>
      <c r="AZ331">
        <v>22</v>
      </c>
      <c r="BA331">
        <v>3</v>
      </c>
      <c r="BB331">
        <v>19</v>
      </c>
      <c r="BC331">
        <v>14</v>
      </c>
      <c r="BD331">
        <v>21</v>
      </c>
      <c r="BE331">
        <v>12</v>
      </c>
      <c r="BF331">
        <v>2</v>
      </c>
      <c r="BG331">
        <v>10</v>
      </c>
      <c r="BH331">
        <v>9</v>
      </c>
      <c r="BI331">
        <v>18</v>
      </c>
      <c r="BJ331">
        <v>6</v>
      </c>
      <c r="BK331">
        <v>7</v>
      </c>
      <c r="BL331">
        <v>16</v>
      </c>
      <c r="BM331">
        <v>8</v>
      </c>
      <c r="BN331">
        <v>15</v>
      </c>
      <c r="BO331">
        <v>1</v>
      </c>
      <c r="BP331">
        <v>11</v>
      </c>
      <c r="BQ331">
        <v>17</v>
      </c>
      <c r="BR331">
        <v>4</v>
      </c>
      <c r="BS331">
        <v>20</v>
      </c>
      <c r="BT331" s="7">
        <v>10</v>
      </c>
    </row>
    <row r="332" spans="1:72">
      <c r="A332">
        <v>11236</v>
      </c>
      <c r="B332">
        <v>0</v>
      </c>
      <c r="C332">
        <v>1979</v>
      </c>
      <c r="D332" s="2">
        <v>43404.520949074074</v>
      </c>
      <c r="E332" t="s">
        <v>125</v>
      </c>
      <c r="F332" s="18">
        <v>5</v>
      </c>
      <c r="G332" s="19">
        <v>1</v>
      </c>
      <c r="H332" s="19">
        <v>1</v>
      </c>
      <c r="I332" s="19">
        <v>5</v>
      </c>
      <c r="J332" s="19">
        <v>1</v>
      </c>
      <c r="K332" s="19">
        <v>2</v>
      </c>
      <c r="L332" s="19">
        <v>2</v>
      </c>
      <c r="M332" s="19">
        <v>1</v>
      </c>
      <c r="N332" s="19">
        <v>3</v>
      </c>
      <c r="O332" s="19">
        <v>3</v>
      </c>
      <c r="P332" s="19">
        <v>1</v>
      </c>
      <c r="Q332" s="19">
        <v>2</v>
      </c>
      <c r="R332" s="19">
        <v>2</v>
      </c>
      <c r="S332" s="19">
        <v>5</v>
      </c>
      <c r="T332" s="19">
        <v>3</v>
      </c>
      <c r="U332" s="19">
        <v>4</v>
      </c>
      <c r="V332" s="19">
        <v>4</v>
      </c>
      <c r="W332" s="19">
        <v>3</v>
      </c>
      <c r="X332" s="19">
        <v>3</v>
      </c>
      <c r="Y332" s="19">
        <v>4</v>
      </c>
      <c r="Z332" s="19">
        <v>4</v>
      </c>
      <c r="AA332" s="20">
        <v>4</v>
      </c>
      <c r="AB332">
        <v>9</v>
      </c>
      <c r="AC332">
        <v>17</v>
      </c>
      <c r="AD332">
        <v>6</v>
      </c>
      <c r="AE332">
        <v>4</v>
      </c>
      <c r="AF332">
        <v>7</v>
      </c>
      <c r="AG332">
        <v>11</v>
      </c>
      <c r="AH332">
        <v>8</v>
      </c>
      <c r="AI332">
        <v>2</v>
      </c>
      <c r="AJ332">
        <v>15</v>
      </c>
      <c r="AK332">
        <v>3</v>
      </c>
      <c r="AL332">
        <v>6</v>
      </c>
      <c r="AM332">
        <v>6</v>
      </c>
      <c r="AN332">
        <v>3</v>
      </c>
      <c r="AO332">
        <v>2</v>
      </c>
      <c r="AP332">
        <v>6</v>
      </c>
      <c r="AQ332">
        <v>4</v>
      </c>
      <c r="AR332">
        <v>3</v>
      </c>
      <c r="AS332">
        <v>4</v>
      </c>
      <c r="AT332">
        <v>5</v>
      </c>
      <c r="AU332">
        <v>3</v>
      </c>
      <c r="AV332">
        <v>4</v>
      </c>
      <c r="AW332">
        <v>4</v>
      </c>
      <c r="AX332">
        <v>4</v>
      </c>
      <c r="AY332">
        <v>18</v>
      </c>
      <c r="AZ332">
        <v>16</v>
      </c>
      <c r="BA332">
        <v>12</v>
      </c>
      <c r="BB332">
        <v>8</v>
      </c>
      <c r="BC332">
        <v>6</v>
      </c>
      <c r="BD332">
        <v>13</v>
      </c>
      <c r="BE332">
        <v>14</v>
      </c>
      <c r="BF332">
        <v>1</v>
      </c>
      <c r="BG332">
        <v>20</v>
      </c>
      <c r="BH332">
        <v>3</v>
      </c>
      <c r="BI332">
        <v>21</v>
      </c>
      <c r="BJ332">
        <v>5</v>
      </c>
      <c r="BK332">
        <v>11</v>
      </c>
      <c r="BL332">
        <v>10</v>
      </c>
      <c r="BM332">
        <v>17</v>
      </c>
      <c r="BN332">
        <v>2</v>
      </c>
      <c r="BO332">
        <v>15</v>
      </c>
      <c r="BP332">
        <v>7</v>
      </c>
      <c r="BQ332">
        <v>22</v>
      </c>
      <c r="BR332">
        <v>19</v>
      </c>
      <c r="BS332">
        <v>9</v>
      </c>
      <c r="BT332" s="7">
        <v>-2</v>
      </c>
    </row>
    <row r="333" spans="1:72">
      <c r="A333">
        <v>11241</v>
      </c>
      <c r="B333">
        <v>0</v>
      </c>
      <c r="C333">
        <v>1999</v>
      </c>
      <c r="D333" s="2">
        <v>43404.535694444443</v>
      </c>
      <c r="E333" t="s">
        <v>216</v>
      </c>
      <c r="F333" s="18">
        <v>2</v>
      </c>
      <c r="G333" s="19">
        <v>3</v>
      </c>
      <c r="H333" s="19">
        <v>3</v>
      </c>
      <c r="I333" s="19">
        <v>4</v>
      </c>
      <c r="J333" s="19">
        <v>3</v>
      </c>
      <c r="K333" s="19">
        <v>4</v>
      </c>
      <c r="L333" s="19">
        <v>3</v>
      </c>
      <c r="M333" s="19">
        <v>1</v>
      </c>
      <c r="N333" s="19">
        <v>4</v>
      </c>
      <c r="O333" s="19">
        <v>4</v>
      </c>
      <c r="P333" s="19">
        <v>3</v>
      </c>
      <c r="Q333" s="19">
        <v>4</v>
      </c>
      <c r="R333" s="19">
        <v>1</v>
      </c>
      <c r="S333" s="19">
        <v>4</v>
      </c>
      <c r="T333" s="19">
        <v>2</v>
      </c>
      <c r="U333" s="19">
        <v>4</v>
      </c>
      <c r="V333" s="19">
        <v>4</v>
      </c>
      <c r="W333" s="19">
        <v>4</v>
      </c>
      <c r="X333" s="19">
        <v>4</v>
      </c>
      <c r="Y333" s="19">
        <v>4</v>
      </c>
      <c r="Z333" s="19">
        <v>4</v>
      </c>
      <c r="AA333" s="20">
        <v>2</v>
      </c>
      <c r="AB333">
        <v>5</v>
      </c>
      <c r="AC333">
        <v>7</v>
      </c>
      <c r="AD333">
        <v>16</v>
      </c>
      <c r="AE333">
        <v>5</v>
      </c>
      <c r="AF333">
        <v>9</v>
      </c>
      <c r="AG333">
        <v>6</v>
      </c>
      <c r="AH333">
        <v>9</v>
      </c>
      <c r="AI333">
        <v>3</v>
      </c>
      <c r="AJ333">
        <v>8</v>
      </c>
      <c r="AK333">
        <v>5</v>
      </c>
      <c r="AL333">
        <v>6</v>
      </c>
      <c r="AM333">
        <v>8</v>
      </c>
      <c r="AN333">
        <v>6</v>
      </c>
      <c r="AO333">
        <v>3</v>
      </c>
      <c r="AP333">
        <v>4</v>
      </c>
      <c r="AQ333">
        <v>3</v>
      </c>
      <c r="AR333">
        <v>5</v>
      </c>
      <c r="AS333">
        <v>3</v>
      </c>
      <c r="AT333">
        <v>5</v>
      </c>
      <c r="AU333">
        <v>17</v>
      </c>
      <c r="AV333">
        <v>5</v>
      </c>
      <c r="AW333">
        <v>4</v>
      </c>
      <c r="AX333">
        <v>5</v>
      </c>
      <c r="AY333">
        <v>16</v>
      </c>
      <c r="AZ333">
        <v>3</v>
      </c>
      <c r="BA333">
        <v>9</v>
      </c>
      <c r="BB333">
        <v>10</v>
      </c>
      <c r="BC333">
        <v>19</v>
      </c>
      <c r="BD333">
        <v>1</v>
      </c>
      <c r="BE333">
        <v>13</v>
      </c>
      <c r="BF333">
        <v>18</v>
      </c>
      <c r="BG333">
        <v>7</v>
      </c>
      <c r="BH333">
        <v>17</v>
      </c>
      <c r="BI333">
        <v>6</v>
      </c>
      <c r="BJ333">
        <v>15</v>
      </c>
      <c r="BK333">
        <v>20</v>
      </c>
      <c r="BL333">
        <v>4</v>
      </c>
      <c r="BM333">
        <v>22</v>
      </c>
      <c r="BN333">
        <v>14</v>
      </c>
      <c r="BO333">
        <v>2</v>
      </c>
      <c r="BP333">
        <v>8</v>
      </c>
      <c r="BQ333">
        <v>12</v>
      </c>
      <c r="BR333">
        <v>11</v>
      </c>
      <c r="BS333">
        <v>21</v>
      </c>
      <c r="BT333" s="7">
        <v>-19</v>
      </c>
    </row>
    <row r="334" spans="1:72">
      <c r="A334">
        <v>11247</v>
      </c>
      <c r="B334">
        <v>0</v>
      </c>
      <c r="C334">
        <v>1998</v>
      </c>
      <c r="D334" s="2">
        <v>43404.541458333333</v>
      </c>
      <c r="E334" t="s">
        <v>125</v>
      </c>
      <c r="F334" s="18">
        <v>5</v>
      </c>
      <c r="G334" s="19">
        <v>4</v>
      </c>
      <c r="H334" s="19">
        <v>4</v>
      </c>
      <c r="I334" s="19">
        <v>4</v>
      </c>
      <c r="J334" s="19">
        <v>1</v>
      </c>
      <c r="K334" s="19">
        <v>3</v>
      </c>
      <c r="L334" s="19">
        <v>2</v>
      </c>
      <c r="M334" s="19">
        <v>2</v>
      </c>
      <c r="N334" s="19">
        <v>2</v>
      </c>
      <c r="O334" s="19">
        <v>2</v>
      </c>
      <c r="P334" s="19">
        <v>2</v>
      </c>
      <c r="Q334" s="19">
        <v>3</v>
      </c>
      <c r="R334" s="19">
        <v>2</v>
      </c>
      <c r="S334" s="19">
        <v>4</v>
      </c>
      <c r="T334" s="19">
        <v>4</v>
      </c>
      <c r="U334" s="19">
        <v>4</v>
      </c>
      <c r="V334" s="19">
        <v>4</v>
      </c>
      <c r="W334" s="19">
        <v>4</v>
      </c>
      <c r="X334" s="19">
        <v>4</v>
      </c>
      <c r="Y334" s="19">
        <v>3</v>
      </c>
      <c r="Z334" s="19">
        <v>3</v>
      </c>
      <c r="AA334" s="20">
        <v>2</v>
      </c>
      <c r="AB334">
        <v>20</v>
      </c>
      <c r="AC334">
        <v>8</v>
      </c>
      <c r="AD334">
        <v>11</v>
      </c>
      <c r="AE334">
        <v>8</v>
      </c>
      <c r="AF334">
        <v>5</v>
      </c>
      <c r="AG334">
        <v>15</v>
      </c>
      <c r="AH334">
        <v>9</v>
      </c>
      <c r="AI334">
        <v>5</v>
      </c>
      <c r="AJ334">
        <v>11</v>
      </c>
      <c r="AK334">
        <v>6</v>
      </c>
      <c r="AL334">
        <v>6</v>
      </c>
      <c r="AM334">
        <v>13</v>
      </c>
      <c r="AN334">
        <v>23</v>
      </c>
      <c r="AO334">
        <v>4</v>
      </c>
      <c r="AP334">
        <v>9</v>
      </c>
      <c r="AQ334">
        <v>4</v>
      </c>
      <c r="AR334">
        <v>6</v>
      </c>
      <c r="AS334">
        <v>6</v>
      </c>
      <c r="AT334">
        <v>12</v>
      </c>
      <c r="AU334">
        <v>5</v>
      </c>
      <c r="AV334">
        <v>3</v>
      </c>
      <c r="AW334">
        <v>13</v>
      </c>
      <c r="AX334">
        <v>8</v>
      </c>
      <c r="AY334">
        <v>19</v>
      </c>
      <c r="AZ334">
        <v>14</v>
      </c>
      <c r="BA334">
        <v>13</v>
      </c>
      <c r="BB334">
        <v>7</v>
      </c>
      <c r="BC334">
        <v>9</v>
      </c>
      <c r="BD334">
        <v>16</v>
      </c>
      <c r="BE334">
        <v>18</v>
      </c>
      <c r="BF334">
        <v>2</v>
      </c>
      <c r="BG334">
        <v>12</v>
      </c>
      <c r="BH334">
        <v>4</v>
      </c>
      <c r="BI334">
        <v>15</v>
      </c>
      <c r="BJ334">
        <v>3</v>
      </c>
      <c r="BK334">
        <v>5</v>
      </c>
      <c r="BL334">
        <v>17</v>
      </c>
      <c r="BM334">
        <v>11</v>
      </c>
      <c r="BN334">
        <v>22</v>
      </c>
      <c r="BO334">
        <v>10</v>
      </c>
      <c r="BP334">
        <v>6</v>
      </c>
      <c r="BQ334">
        <v>20</v>
      </c>
      <c r="BR334">
        <v>21</v>
      </c>
      <c r="BS334">
        <v>1</v>
      </c>
      <c r="BT334" s="7">
        <v>-30</v>
      </c>
    </row>
    <row r="335" spans="1:72">
      <c r="A335">
        <v>11167</v>
      </c>
      <c r="B335">
        <v>0</v>
      </c>
      <c r="C335">
        <v>2003</v>
      </c>
      <c r="D335" s="2">
        <v>43404.546365740738</v>
      </c>
      <c r="E335" t="s">
        <v>122</v>
      </c>
      <c r="F335" s="18">
        <v>2</v>
      </c>
      <c r="G335" s="19">
        <v>2</v>
      </c>
      <c r="H335" s="19">
        <v>2</v>
      </c>
      <c r="I335" s="19">
        <v>2</v>
      </c>
      <c r="J335" s="19">
        <v>2</v>
      </c>
      <c r="K335" s="19">
        <v>4</v>
      </c>
      <c r="L335" s="19">
        <v>1</v>
      </c>
      <c r="M335" s="19">
        <v>1</v>
      </c>
      <c r="N335" s="19">
        <v>2</v>
      </c>
      <c r="O335" s="19">
        <v>1</v>
      </c>
      <c r="P335" s="19">
        <v>1</v>
      </c>
      <c r="Q335" s="19">
        <v>4</v>
      </c>
      <c r="R335" s="19">
        <v>2</v>
      </c>
      <c r="S335" s="19">
        <v>4</v>
      </c>
      <c r="T335" s="19">
        <v>2</v>
      </c>
      <c r="U335" s="19">
        <v>4</v>
      </c>
      <c r="V335" s="19">
        <v>3</v>
      </c>
      <c r="W335" s="19">
        <v>2</v>
      </c>
      <c r="X335" s="19">
        <v>4</v>
      </c>
      <c r="Y335" s="19">
        <v>4</v>
      </c>
      <c r="Z335" s="19">
        <v>4</v>
      </c>
      <c r="AA335" s="20">
        <v>4</v>
      </c>
      <c r="AB335">
        <v>10</v>
      </c>
      <c r="AC335">
        <v>5</v>
      </c>
      <c r="AD335">
        <v>11</v>
      </c>
      <c r="AE335">
        <v>8</v>
      </c>
      <c r="AF335">
        <v>10</v>
      </c>
      <c r="AG335">
        <v>19</v>
      </c>
      <c r="AH335">
        <v>7</v>
      </c>
      <c r="AI335">
        <v>4</v>
      </c>
      <c r="AJ335">
        <v>7</v>
      </c>
      <c r="AK335">
        <v>5</v>
      </c>
      <c r="AL335">
        <v>6</v>
      </c>
      <c r="AM335">
        <v>8</v>
      </c>
      <c r="AN335">
        <v>8</v>
      </c>
      <c r="AO335">
        <v>8</v>
      </c>
      <c r="AP335">
        <v>6</v>
      </c>
      <c r="AQ335">
        <v>10</v>
      </c>
      <c r="AR335">
        <v>13</v>
      </c>
      <c r="AS335">
        <v>10</v>
      </c>
      <c r="AT335">
        <v>11</v>
      </c>
      <c r="AU335">
        <v>7</v>
      </c>
      <c r="AV335">
        <v>6</v>
      </c>
      <c r="AW335">
        <v>4</v>
      </c>
      <c r="AX335">
        <v>1</v>
      </c>
      <c r="AY335">
        <v>22</v>
      </c>
      <c r="AZ335">
        <v>16</v>
      </c>
      <c r="BA335">
        <v>15</v>
      </c>
      <c r="BB335">
        <v>8</v>
      </c>
      <c r="BC335">
        <v>19</v>
      </c>
      <c r="BD335">
        <v>4</v>
      </c>
      <c r="BE335">
        <v>6</v>
      </c>
      <c r="BF335">
        <v>17</v>
      </c>
      <c r="BG335">
        <v>21</v>
      </c>
      <c r="BH335">
        <v>9</v>
      </c>
      <c r="BI335">
        <v>12</v>
      </c>
      <c r="BJ335">
        <v>10</v>
      </c>
      <c r="BK335">
        <v>14</v>
      </c>
      <c r="BL335">
        <v>18</v>
      </c>
      <c r="BM335">
        <v>7</v>
      </c>
      <c r="BN335">
        <v>20</v>
      </c>
      <c r="BO335">
        <v>11</v>
      </c>
      <c r="BP335">
        <v>3</v>
      </c>
      <c r="BQ335">
        <v>13</v>
      </c>
      <c r="BR335">
        <v>2</v>
      </c>
      <c r="BS335">
        <v>5</v>
      </c>
      <c r="BT335" s="7">
        <v>-12</v>
      </c>
    </row>
    <row r="336" spans="1:72">
      <c r="A336">
        <v>11249</v>
      </c>
      <c r="B336">
        <v>0</v>
      </c>
      <c r="C336">
        <v>1993</v>
      </c>
      <c r="D336" s="2">
        <v>43404.548252314817</v>
      </c>
      <c r="E336" t="s">
        <v>217</v>
      </c>
      <c r="F336" s="18">
        <v>4</v>
      </c>
      <c r="G336" s="19">
        <v>2</v>
      </c>
      <c r="H336" s="19">
        <v>2</v>
      </c>
      <c r="I336" s="19">
        <v>4</v>
      </c>
      <c r="J336" s="19">
        <v>1</v>
      </c>
      <c r="K336" s="19">
        <v>4</v>
      </c>
      <c r="L336" s="19">
        <v>2</v>
      </c>
      <c r="M336" s="19">
        <v>2</v>
      </c>
      <c r="N336" s="19">
        <v>4</v>
      </c>
      <c r="O336" s="19">
        <v>4</v>
      </c>
      <c r="P336" s="19">
        <v>2</v>
      </c>
      <c r="Q336" s="19">
        <v>2</v>
      </c>
      <c r="R336" s="19">
        <v>2</v>
      </c>
      <c r="S336" s="19">
        <v>4</v>
      </c>
      <c r="T336" s="19">
        <v>4</v>
      </c>
      <c r="U336" s="19">
        <v>4</v>
      </c>
      <c r="V336" s="19">
        <v>4</v>
      </c>
      <c r="W336" s="19">
        <v>4</v>
      </c>
      <c r="X336" s="19">
        <v>4</v>
      </c>
      <c r="Y336" s="19">
        <v>4</v>
      </c>
      <c r="Z336" s="19">
        <v>4</v>
      </c>
      <c r="AA336" s="20">
        <v>1</v>
      </c>
      <c r="AB336">
        <v>5</v>
      </c>
      <c r="AC336">
        <v>5</v>
      </c>
      <c r="AD336">
        <v>16</v>
      </c>
      <c r="AE336">
        <v>5</v>
      </c>
      <c r="AF336">
        <v>7</v>
      </c>
      <c r="AG336">
        <v>3</v>
      </c>
      <c r="AH336">
        <v>6</v>
      </c>
      <c r="AI336">
        <v>3</v>
      </c>
      <c r="AJ336">
        <v>5</v>
      </c>
      <c r="AK336">
        <v>5</v>
      </c>
      <c r="AL336">
        <v>4</v>
      </c>
      <c r="AM336">
        <v>4</v>
      </c>
      <c r="AN336">
        <v>3</v>
      </c>
      <c r="AO336">
        <v>2</v>
      </c>
      <c r="AP336">
        <v>7</v>
      </c>
      <c r="AQ336">
        <v>2</v>
      </c>
      <c r="AR336">
        <v>7</v>
      </c>
      <c r="AS336">
        <v>5</v>
      </c>
      <c r="AT336">
        <v>5</v>
      </c>
      <c r="AU336">
        <v>4</v>
      </c>
      <c r="AV336">
        <v>4</v>
      </c>
      <c r="AW336">
        <v>5</v>
      </c>
      <c r="AX336">
        <v>13</v>
      </c>
      <c r="AY336">
        <v>10</v>
      </c>
      <c r="AZ336">
        <v>2</v>
      </c>
      <c r="BA336">
        <v>12</v>
      </c>
      <c r="BB336">
        <v>16</v>
      </c>
      <c r="BC336">
        <v>6</v>
      </c>
      <c r="BD336">
        <v>7</v>
      </c>
      <c r="BE336">
        <v>18</v>
      </c>
      <c r="BF336">
        <v>4</v>
      </c>
      <c r="BG336">
        <v>5</v>
      </c>
      <c r="BH336">
        <v>21</v>
      </c>
      <c r="BI336">
        <v>20</v>
      </c>
      <c r="BJ336">
        <v>19</v>
      </c>
      <c r="BK336">
        <v>15</v>
      </c>
      <c r="BL336">
        <v>17</v>
      </c>
      <c r="BM336">
        <v>3</v>
      </c>
      <c r="BN336">
        <v>1</v>
      </c>
      <c r="BO336">
        <v>22</v>
      </c>
      <c r="BP336">
        <v>14</v>
      </c>
      <c r="BQ336">
        <v>9</v>
      </c>
      <c r="BR336">
        <v>11</v>
      </c>
      <c r="BS336">
        <v>8</v>
      </c>
      <c r="BT336" s="7">
        <v>-28</v>
      </c>
    </row>
    <row r="337" spans="1:72">
      <c r="A337">
        <v>11279</v>
      </c>
      <c r="B337">
        <v>1</v>
      </c>
      <c r="C337">
        <v>1988</v>
      </c>
      <c r="D337" s="2">
        <v>43404.593425925923</v>
      </c>
      <c r="E337" t="s">
        <v>140</v>
      </c>
      <c r="F337" s="18">
        <v>1</v>
      </c>
      <c r="G337" s="19">
        <v>2</v>
      </c>
      <c r="H337" s="19">
        <v>1</v>
      </c>
      <c r="I337" s="19">
        <v>4</v>
      </c>
      <c r="J337" s="19">
        <v>2</v>
      </c>
      <c r="K337" s="19">
        <v>1</v>
      </c>
      <c r="L337" s="19">
        <v>1</v>
      </c>
      <c r="M337" s="19">
        <v>1</v>
      </c>
      <c r="N337" s="19">
        <v>1</v>
      </c>
      <c r="O337" s="19">
        <v>1</v>
      </c>
      <c r="P337" s="19">
        <v>1</v>
      </c>
      <c r="Q337" s="19">
        <v>5</v>
      </c>
      <c r="R337" s="19">
        <v>1</v>
      </c>
      <c r="S337" s="19">
        <v>1</v>
      </c>
      <c r="T337" s="19">
        <v>1</v>
      </c>
      <c r="U337" s="19">
        <v>1</v>
      </c>
      <c r="V337" s="19">
        <v>1</v>
      </c>
      <c r="W337" s="19">
        <v>1</v>
      </c>
      <c r="X337" s="19">
        <v>1</v>
      </c>
      <c r="Y337" s="19">
        <v>4</v>
      </c>
      <c r="Z337" s="19">
        <v>1</v>
      </c>
      <c r="AA337" s="20">
        <v>3</v>
      </c>
      <c r="AB337">
        <v>5</v>
      </c>
      <c r="AC337">
        <v>8</v>
      </c>
      <c r="AD337">
        <v>12</v>
      </c>
      <c r="AE337">
        <v>15</v>
      </c>
      <c r="AF337">
        <v>12</v>
      </c>
      <c r="AG337">
        <v>8</v>
      </c>
      <c r="AH337">
        <v>3</v>
      </c>
      <c r="AI337">
        <v>4</v>
      </c>
      <c r="AJ337">
        <v>4</v>
      </c>
      <c r="AK337">
        <v>10</v>
      </c>
      <c r="AL337">
        <v>6</v>
      </c>
      <c r="AM337">
        <v>28</v>
      </c>
      <c r="AN337">
        <v>5</v>
      </c>
      <c r="AO337">
        <v>6</v>
      </c>
      <c r="AP337">
        <v>10</v>
      </c>
      <c r="AQ337">
        <v>4</v>
      </c>
      <c r="AR337">
        <v>12</v>
      </c>
      <c r="AS337">
        <v>5</v>
      </c>
      <c r="AT337">
        <v>6</v>
      </c>
      <c r="AU337">
        <v>11</v>
      </c>
      <c r="AV337">
        <v>4</v>
      </c>
      <c r="AW337">
        <v>10</v>
      </c>
      <c r="AX337">
        <v>17</v>
      </c>
      <c r="AY337">
        <v>21</v>
      </c>
      <c r="AZ337">
        <v>3</v>
      </c>
      <c r="BA337">
        <v>20</v>
      </c>
      <c r="BB337">
        <v>2</v>
      </c>
      <c r="BC337">
        <v>15</v>
      </c>
      <c r="BD337">
        <v>16</v>
      </c>
      <c r="BE337">
        <v>19</v>
      </c>
      <c r="BF337">
        <v>18</v>
      </c>
      <c r="BG337">
        <v>14</v>
      </c>
      <c r="BH337">
        <v>5</v>
      </c>
      <c r="BI337">
        <v>1</v>
      </c>
      <c r="BJ337">
        <v>9</v>
      </c>
      <c r="BK337">
        <v>11</v>
      </c>
      <c r="BL337">
        <v>4</v>
      </c>
      <c r="BM337">
        <v>7</v>
      </c>
      <c r="BN337">
        <v>6</v>
      </c>
      <c r="BO337">
        <v>13</v>
      </c>
      <c r="BP337">
        <v>12</v>
      </c>
      <c r="BQ337">
        <v>8</v>
      </c>
      <c r="BR337">
        <v>22</v>
      </c>
      <c r="BS337">
        <v>10</v>
      </c>
      <c r="BT337" s="7">
        <v>14</v>
      </c>
    </row>
    <row r="338" spans="1:72">
      <c r="A338">
        <v>11001</v>
      </c>
      <c r="B338">
        <v>0</v>
      </c>
      <c r="C338">
        <v>1999</v>
      </c>
      <c r="D338" s="2">
        <v>43404.595879629633</v>
      </c>
      <c r="E338" t="s">
        <v>218</v>
      </c>
      <c r="F338" s="18">
        <v>3</v>
      </c>
      <c r="G338" s="19">
        <v>1</v>
      </c>
      <c r="H338" s="19">
        <v>1</v>
      </c>
      <c r="I338" s="19">
        <v>4</v>
      </c>
      <c r="J338" s="19">
        <v>2</v>
      </c>
      <c r="K338" s="19">
        <v>4</v>
      </c>
      <c r="L338" s="19">
        <v>2</v>
      </c>
      <c r="M338" s="19">
        <v>2</v>
      </c>
      <c r="N338" s="19">
        <v>4</v>
      </c>
      <c r="O338" s="19">
        <v>4</v>
      </c>
      <c r="P338" s="19">
        <v>5</v>
      </c>
      <c r="Q338" s="19">
        <v>2</v>
      </c>
      <c r="R338" s="19">
        <v>2</v>
      </c>
      <c r="S338" s="19">
        <v>4</v>
      </c>
      <c r="T338" s="19">
        <v>3</v>
      </c>
      <c r="U338" s="19">
        <v>3</v>
      </c>
      <c r="V338" s="19">
        <v>2</v>
      </c>
      <c r="W338" s="19">
        <v>3</v>
      </c>
      <c r="X338" s="19">
        <v>2</v>
      </c>
      <c r="Y338" s="19">
        <v>3</v>
      </c>
      <c r="Z338" s="19">
        <v>4</v>
      </c>
      <c r="AA338" s="20">
        <v>2</v>
      </c>
      <c r="AB338">
        <v>27</v>
      </c>
      <c r="AC338">
        <v>5</v>
      </c>
      <c r="AD338">
        <v>7</v>
      </c>
      <c r="AE338">
        <v>5</v>
      </c>
      <c r="AF338">
        <v>7</v>
      </c>
      <c r="AG338">
        <v>17</v>
      </c>
      <c r="AH338">
        <v>5</v>
      </c>
      <c r="AI338">
        <v>4</v>
      </c>
      <c r="AJ338">
        <v>4</v>
      </c>
      <c r="AK338">
        <v>8</v>
      </c>
      <c r="AL338">
        <v>54</v>
      </c>
      <c r="AM338">
        <v>7</v>
      </c>
      <c r="AN338">
        <v>5</v>
      </c>
      <c r="AO338">
        <v>4</v>
      </c>
      <c r="AP338">
        <v>21</v>
      </c>
      <c r="AQ338">
        <v>2</v>
      </c>
      <c r="AR338">
        <v>5</v>
      </c>
      <c r="AS338">
        <v>3</v>
      </c>
      <c r="AT338">
        <v>5</v>
      </c>
      <c r="AU338">
        <v>4</v>
      </c>
      <c r="AV338">
        <v>5</v>
      </c>
      <c r="AW338">
        <v>31</v>
      </c>
      <c r="AX338">
        <v>4</v>
      </c>
      <c r="AY338">
        <v>17</v>
      </c>
      <c r="AZ338">
        <v>6</v>
      </c>
      <c r="BA338">
        <v>2</v>
      </c>
      <c r="BB338">
        <v>13</v>
      </c>
      <c r="BC338">
        <v>15</v>
      </c>
      <c r="BD338">
        <v>20</v>
      </c>
      <c r="BE338">
        <v>7</v>
      </c>
      <c r="BF338">
        <v>22</v>
      </c>
      <c r="BG338">
        <v>18</v>
      </c>
      <c r="BH338">
        <v>8</v>
      </c>
      <c r="BI338">
        <v>5</v>
      </c>
      <c r="BJ338">
        <v>3</v>
      </c>
      <c r="BK338">
        <v>19</v>
      </c>
      <c r="BL338">
        <v>1</v>
      </c>
      <c r="BM338">
        <v>11</v>
      </c>
      <c r="BN338">
        <v>9</v>
      </c>
      <c r="BO338">
        <v>16</v>
      </c>
      <c r="BP338">
        <v>12</v>
      </c>
      <c r="BQ338">
        <v>10</v>
      </c>
      <c r="BR338">
        <v>14</v>
      </c>
      <c r="BS338">
        <v>21</v>
      </c>
      <c r="BT338" s="7">
        <v>0</v>
      </c>
    </row>
    <row r="339" spans="1:72">
      <c r="A339">
        <v>11206</v>
      </c>
      <c r="B339">
        <v>0</v>
      </c>
      <c r="C339">
        <v>1990</v>
      </c>
      <c r="D339" s="2">
        <v>43404.603842592594</v>
      </c>
      <c r="E339" t="s">
        <v>219</v>
      </c>
      <c r="F339" s="18">
        <v>5</v>
      </c>
      <c r="G339" s="19">
        <v>4</v>
      </c>
      <c r="H339" s="19">
        <v>2</v>
      </c>
      <c r="I339" s="19">
        <v>5</v>
      </c>
      <c r="J339" s="19">
        <v>1</v>
      </c>
      <c r="K339" s="19">
        <v>4</v>
      </c>
      <c r="L339" s="19">
        <v>2</v>
      </c>
      <c r="M339" s="19">
        <v>1</v>
      </c>
      <c r="N339" s="19">
        <v>3</v>
      </c>
      <c r="O339" s="19">
        <v>3</v>
      </c>
      <c r="P339" s="19">
        <v>1</v>
      </c>
      <c r="Q339" s="19">
        <v>2</v>
      </c>
      <c r="R339" s="19">
        <v>4</v>
      </c>
      <c r="S339" s="19">
        <v>5</v>
      </c>
      <c r="T339" s="19">
        <v>4</v>
      </c>
      <c r="U339" s="19">
        <v>5</v>
      </c>
      <c r="V339" s="19">
        <v>4</v>
      </c>
      <c r="W339" s="19">
        <v>5</v>
      </c>
      <c r="X339" s="19">
        <v>4</v>
      </c>
      <c r="Y339" s="19">
        <v>4</v>
      </c>
      <c r="Z339" s="19">
        <v>4</v>
      </c>
      <c r="AA339" s="20">
        <v>2</v>
      </c>
      <c r="AB339">
        <v>5</v>
      </c>
      <c r="AC339">
        <v>7</v>
      </c>
      <c r="AD339">
        <v>12</v>
      </c>
      <c r="AE339">
        <v>5</v>
      </c>
      <c r="AF339">
        <v>5</v>
      </c>
      <c r="AG339">
        <v>7</v>
      </c>
      <c r="AH339">
        <v>3</v>
      </c>
      <c r="AI339">
        <v>5</v>
      </c>
      <c r="AJ339">
        <v>4</v>
      </c>
      <c r="AK339">
        <v>9</v>
      </c>
      <c r="AL339">
        <v>6</v>
      </c>
      <c r="AM339">
        <v>7</v>
      </c>
      <c r="AN339">
        <v>9</v>
      </c>
      <c r="AO339">
        <v>6</v>
      </c>
      <c r="AP339">
        <v>6</v>
      </c>
      <c r="AQ339">
        <v>3</v>
      </c>
      <c r="AR339">
        <v>2</v>
      </c>
      <c r="AS339">
        <v>4</v>
      </c>
      <c r="AT339">
        <v>8</v>
      </c>
      <c r="AU339">
        <v>5</v>
      </c>
      <c r="AV339">
        <v>4</v>
      </c>
      <c r="AW339">
        <v>4</v>
      </c>
      <c r="AX339">
        <v>21</v>
      </c>
      <c r="AY339">
        <v>7</v>
      </c>
      <c r="AZ339">
        <v>1</v>
      </c>
      <c r="BA339">
        <v>9</v>
      </c>
      <c r="BB339">
        <v>19</v>
      </c>
      <c r="BC339">
        <v>5</v>
      </c>
      <c r="BD339">
        <v>20</v>
      </c>
      <c r="BE339">
        <v>16</v>
      </c>
      <c r="BF339">
        <v>8</v>
      </c>
      <c r="BG339">
        <v>4</v>
      </c>
      <c r="BH339">
        <v>17</v>
      </c>
      <c r="BI339">
        <v>18</v>
      </c>
      <c r="BJ339">
        <v>12</v>
      </c>
      <c r="BK339">
        <v>2</v>
      </c>
      <c r="BL339">
        <v>3</v>
      </c>
      <c r="BM339">
        <v>10</v>
      </c>
      <c r="BN339">
        <v>14</v>
      </c>
      <c r="BO339">
        <v>11</v>
      </c>
      <c r="BP339">
        <v>13</v>
      </c>
      <c r="BQ339">
        <v>22</v>
      </c>
      <c r="BR339">
        <v>6</v>
      </c>
      <c r="BS339">
        <v>15</v>
      </c>
      <c r="BT339" s="7">
        <v>-25</v>
      </c>
    </row>
    <row r="340" spans="1:72">
      <c r="A340">
        <v>11273</v>
      </c>
      <c r="B340">
        <v>0</v>
      </c>
      <c r="C340">
        <v>1998</v>
      </c>
      <c r="D340" s="2">
        <v>43404.607569444444</v>
      </c>
      <c r="E340" t="s">
        <v>166</v>
      </c>
      <c r="F340" s="18">
        <v>2</v>
      </c>
      <c r="G340" s="19">
        <v>4</v>
      </c>
      <c r="H340" s="19">
        <v>1</v>
      </c>
      <c r="I340" s="19">
        <v>3</v>
      </c>
      <c r="J340" s="19">
        <v>1</v>
      </c>
      <c r="K340" s="19">
        <v>4</v>
      </c>
      <c r="L340" s="19">
        <v>1</v>
      </c>
      <c r="M340" s="19">
        <v>1</v>
      </c>
      <c r="N340" s="19">
        <v>3</v>
      </c>
      <c r="O340" s="19">
        <v>3</v>
      </c>
      <c r="P340" s="19">
        <v>1</v>
      </c>
      <c r="Q340" s="19">
        <v>5</v>
      </c>
      <c r="R340" s="19">
        <v>3</v>
      </c>
      <c r="S340" s="19">
        <v>4</v>
      </c>
      <c r="T340" s="19">
        <v>3</v>
      </c>
      <c r="U340" s="19">
        <v>4</v>
      </c>
      <c r="V340" s="19">
        <v>5</v>
      </c>
      <c r="W340" s="19">
        <v>4</v>
      </c>
      <c r="X340" s="19">
        <v>5</v>
      </c>
      <c r="Y340" s="19">
        <v>4</v>
      </c>
      <c r="Z340" s="19">
        <v>5</v>
      </c>
      <c r="AA340" s="20">
        <v>2</v>
      </c>
      <c r="AB340">
        <v>5</v>
      </c>
      <c r="AC340">
        <v>5</v>
      </c>
      <c r="AD340">
        <v>6</v>
      </c>
      <c r="AE340">
        <v>4</v>
      </c>
      <c r="AF340">
        <v>3</v>
      </c>
      <c r="AG340">
        <v>30</v>
      </c>
      <c r="AH340">
        <v>4</v>
      </c>
      <c r="AI340">
        <v>3</v>
      </c>
      <c r="AJ340">
        <v>4</v>
      </c>
      <c r="AK340">
        <v>4</v>
      </c>
      <c r="AL340">
        <v>3</v>
      </c>
      <c r="AM340">
        <v>3</v>
      </c>
      <c r="AN340">
        <v>5</v>
      </c>
      <c r="AO340">
        <v>4</v>
      </c>
      <c r="AP340">
        <v>7</v>
      </c>
      <c r="AQ340">
        <v>3</v>
      </c>
      <c r="AR340">
        <v>4</v>
      </c>
      <c r="AS340">
        <v>3</v>
      </c>
      <c r="AT340">
        <v>6</v>
      </c>
      <c r="AU340">
        <v>2</v>
      </c>
      <c r="AV340">
        <v>3</v>
      </c>
      <c r="AW340">
        <v>3</v>
      </c>
      <c r="AX340">
        <v>2</v>
      </c>
      <c r="AY340">
        <v>22</v>
      </c>
      <c r="AZ340">
        <v>12</v>
      </c>
      <c r="BA340">
        <v>8</v>
      </c>
      <c r="BB340">
        <v>16</v>
      </c>
      <c r="BC340">
        <v>1</v>
      </c>
      <c r="BD340">
        <v>4</v>
      </c>
      <c r="BE340">
        <v>20</v>
      </c>
      <c r="BF340">
        <v>11</v>
      </c>
      <c r="BG340">
        <v>19</v>
      </c>
      <c r="BH340">
        <v>7</v>
      </c>
      <c r="BI340">
        <v>13</v>
      </c>
      <c r="BJ340">
        <v>9</v>
      </c>
      <c r="BK340">
        <v>15</v>
      </c>
      <c r="BL340">
        <v>10</v>
      </c>
      <c r="BM340">
        <v>14</v>
      </c>
      <c r="BN340">
        <v>6</v>
      </c>
      <c r="BO340">
        <v>18</v>
      </c>
      <c r="BP340">
        <v>21</v>
      </c>
      <c r="BQ340">
        <v>3</v>
      </c>
      <c r="BR340">
        <v>17</v>
      </c>
      <c r="BS340">
        <v>5</v>
      </c>
      <c r="BT340" s="7">
        <v>3</v>
      </c>
    </row>
    <row r="341" spans="1:72">
      <c r="A341">
        <v>11319</v>
      </c>
      <c r="B341">
        <v>0</v>
      </c>
      <c r="C341">
        <v>1977</v>
      </c>
      <c r="D341" s="2">
        <v>43404.654629629629</v>
      </c>
      <c r="E341" t="s">
        <v>118</v>
      </c>
      <c r="F341" s="18">
        <v>5</v>
      </c>
      <c r="G341" s="19">
        <v>5</v>
      </c>
      <c r="H341" s="19">
        <v>2</v>
      </c>
      <c r="I341" s="19">
        <v>2</v>
      </c>
      <c r="J341" s="19">
        <v>1</v>
      </c>
      <c r="K341" s="19">
        <v>5</v>
      </c>
      <c r="L341" s="19">
        <v>2</v>
      </c>
      <c r="M341" s="19">
        <v>1</v>
      </c>
      <c r="N341" s="19">
        <v>4</v>
      </c>
      <c r="O341" s="19">
        <v>4</v>
      </c>
      <c r="P341" s="19">
        <v>2</v>
      </c>
      <c r="Q341" s="19">
        <v>4</v>
      </c>
      <c r="R341" s="19">
        <v>2</v>
      </c>
      <c r="S341" s="19">
        <v>5</v>
      </c>
      <c r="T341" s="19">
        <v>4</v>
      </c>
      <c r="U341" s="19">
        <v>4</v>
      </c>
      <c r="V341" s="19">
        <v>5</v>
      </c>
      <c r="W341" s="19">
        <v>2</v>
      </c>
      <c r="X341" s="19">
        <v>5</v>
      </c>
      <c r="Y341" s="19">
        <v>4</v>
      </c>
      <c r="Z341" s="19">
        <v>4</v>
      </c>
      <c r="AA341" s="20">
        <v>2</v>
      </c>
      <c r="AB341">
        <v>4</v>
      </c>
      <c r="AC341">
        <v>6</v>
      </c>
      <c r="AD341">
        <v>18</v>
      </c>
      <c r="AE341">
        <v>6</v>
      </c>
      <c r="AF341">
        <v>5</v>
      </c>
      <c r="AG341">
        <v>5</v>
      </c>
      <c r="AH341">
        <v>3</v>
      </c>
      <c r="AI341">
        <v>5</v>
      </c>
      <c r="AJ341">
        <v>7</v>
      </c>
      <c r="AK341">
        <v>6</v>
      </c>
      <c r="AL341">
        <v>7</v>
      </c>
      <c r="AM341">
        <v>6</v>
      </c>
      <c r="AN341">
        <v>7</v>
      </c>
      <c r="AO341">
        <v>4</v>
      </c>
      <c r="AP341">
        <v>4</v>
      </c>
      <c r="AQ341">
        <v>4</v>
      </c>
      <c r="AR341">
        <v>4</v>
      </c>
      <c r="AS341">
        <v>5</v>
      </c>
      <c r="AT341">
        <v>5</v>
      </c>
      <c r="AU341">
        <v>6</v>
      </c>
      <c r="AV341">
        <v>4</v>
      </c>
      <c r="AW341">
        <v>5</v>
      </c>
      <c r="AX341">
        <v>22</v>
      </c>
      <c r="AY341">
        <v>14</v>
      </c>
      <c r="AZ341">
        <v>16</v>
      </c>
      <c r="BA341">
        <v>13</v>
      </c>
      <c r="BB341">
        <v>17</v>
      </c>
      <c r="BC341">
        <v>15</v>
      </c>
      <c r="BD341">
        <v>2</v>
      </c>
      <c r="BE341">
        <v>11</v>
      </c>
      <c r="BF341">
        <v>21</v>
      </c>
      <c r="BG341">
        <v>12</v>
      </c>
      <c r="BH341">
        <v>10</v>
      </c>
      <c r="BI341">
        <v>18</v>
      </c>
      <c r="BJ341">
        <v>1</v>
      </c>
      <c r="BK341">
        <v>6</v>
      </c>
      <c r="BL341">
        <v>20</v>
      </c>
      <c r="BM341">
        <v>7</v>
      </c>
      <c r="BN341">
        <v>19</v>
      </c>
      <c r="BO341">
        <v>3</v>
      </c>
      <c r="BP341">
        <v>4</v>
      </c>
      <c r="BQ341">
        <v>5</v>
      </c>
      <c r="BR341">
        <v>8</v>
      </c>
      <c r="BS341">
        <v>9</v>
      </c>
      <c r="BT341" s="7">
        <v>26</v>
      </c>
    </row>
    <row r="342" spans="1:72">
      <c r="A342">
        <v>9909</v>
      </c>
      <c r="B342">
        <v>0</v>
      </c>
      <c r="C342">
        <v>1997</v>
      </c>
      <c r="D342" s="2">
        <v>43404.775694444441</v>
      </c>
      <c r="E342" t="s">
        <v>120</v>
      </c>
      <c r="F342" s="18">
        <v>3</v>
      </c>
      <c r="G342" s="19">
        <v>2</v>
      </c>
      <c r="H342" s="19">
        <v>3</v>
      </c>
      <c r="I342" s="19">
        <v>4</v>
      </c>
      <c r="J342" s="19">
        <v>2</v>
      </c>
      <c r="K342" s="19">
        <v>4</v>
      </c>
      <c r="L342" s="19">
        <v>1</v>
      </c>
      <c r="M342" s="19">
        <v>1</v>
      </c>
      <c r="N342" s="19">
        <v>4</v>
      </c>
      <c r="O342" s="19">
        <v>4</v>
      </c>
      <c r="P342" s="19">
        <v>2</v>
      </c>
      <c r="Q342" s="19">
        <v>4</v>
      </c>
      <c r="R342" s="19">
        <v>1</v>
      </c>
      <c r="S342" s="19">
        <v>4</v>
      </c>
      <c r="T342" s="19">
        <v>2</v>
      </c>
      <c r="U342" s="19">
        <v>4</v>
      </c>
      <c r="V342" s="19">
        <v>2</v>
      </c>
      <c r="W342" s="19">
        <v>4</v>
      </c>
      <c r="X342" s="19">
        <v>4</v>
      </c>
      <c r="Y342" s="19">
        <v>3</v>
      </c>
      <c r="Z342" s="19">
        <v>3</v>
      </c>
      <c r="AA342" s="20">
        <v>4</v>
      </c>
      <c r="AB342">
        <v>11</v>
      </c>
      <c r="AC342">
        <v>12</v>
      </c>
      <c r="AD342">
        <v>9</v>
      </c>
      <c r="AE342">
        <v>8</v>
      </c>
      <c r="AF342">
        <v>6</v>
      </c>
      <c r="AG342">
        <v>20</v>
      </c>
      <c r="AH342">
        <v>6</v>
      </c>
      <c r="AI342">
        <v>7</v>
      </c>
      <c r="AJ342">
        <v>8</v>
      </c>
      <c r="AK342">
        <v>6</v>
      </c>
      <c r="AL342">
        <v>10</v>
      </c>
      <c r="AM342">
        <v>7</v>
      </c>
      <c r="AN342">
        <v>5</v>
      </c>
      <c r="AO342">
        <v>4</v>
      </c>
      <c r="AP342">
        <v>5</v>
      </c>
      <c r="AQ342">
        <v>4</v>
      </c>
      <c r="AR342">
        <v>5</v>
      </c>
      <c r="AS342">
        <v>3</v>
      </c>
      <c r="AT342">
        <v>4</v>
      </c>
      <c r="AU342">
        <v>7</v>
      </c>
      <c r="AV342">
        <v>6</v>
      </c>
      <c r="AW342">
        <v>5</v>
      </c>
      <c r="AX342">
        <v>15</v>
      </c>
      <c r="AY342">
        <v>11</v>
      </c>
      <c r="AZ342">
        <v>5</v>
      </c>
      <c r="BA342">
        <v>21</v>
      </c>
      <c r="BB342">
        <v>18</v>
      </c>
      <c r="BC342">
        <v>6</v>
      </c>
      <c r="BD342">
        <v>20</v>
      </c>
      <c r="BE342">
        <v>16</v>
      </c>
      <c r="BF342">
        <v>7</v>
      </c>
      <c r="BG342">
        <v>19</v>
      </c>
      <c r="BH342">
        <v>1</v>
      </c>
      <c r="BI342">
        <v>2</v>
      </c>
      <c r="BJ342">
        <v>8</v>
      </c>
      <c r="BK342">
        <v>4</v>
      </c>
      <c r="BL342">
        <v>22</v>
      </c>
      <c r="BM342">
        <v>13</v>
      </c>
      <c r="BN342">
        <v>3</v>
      </c>
      <c r="BO342">
        <v>12</v>
      </c>
      <c r="BP342">
        <v>14</v>
      </c>
      <c r="BQ342">
        <v>10</v>
      </c>
      <c r="BR342">
        <v>9</v>
      </c>
      <c r="BS342">
        <v>17</v>
      </c>
      <c r="BT342" s="7">
        <v>-6</v>
      </c>
    </row>
    <row r="343" spans="1:72">
      <c r="A343">
        <v>11402</v>
      </c>
      <c r="B343">
        <v>0</v>
      </c>
      <c r="C343">
        <v>1991</v>
      </c>
      <c r="D343" s="2">
        <v>43404.777291666665</v>
      </c>
      <c r="E343" t="s">
        <v>220</v>
      </c>
      <c r="F343" s="18">
        <v>4</v>
      </c>
      <c r="G343" s="19">
        <v>4</v>
      </c>
      <c r="H343" s="19">
        <v>2</v>
      </c>
      <c r="I343" s="19">
        <v>2</v>
      </c>
      <c r="J343" s="19">
        <v>2</v>
      </c>
      <c r="K343" s="19">
        <v>4</v>
      </c>
      <c r="L343" s="19">
        <v>2</v>
      </c>
      <c r="M343" s="19">
        <v>2</v>
      </c>
      <c r="N343" s="19">
        <v>3</v>
      </c>
      <c r="O343" s="19">
        <v>3</v>
      </c>
      <c r="P343" s="19">
        <v>3</v>
      </c>
      <c r="Q343" s="19">
        <v>4</v>
      </c>
      <c r="R343" s="19">
        <v>3</v>
      </c>
      <c r="S343" s="19">
        <v>2</v>
      </c>
      <c r="T343" s="19">
        <v>2</v>
      </c>
      <c r="U343" s="19">
        <v>2</v>
      </c>
      <c r="V343" s="19">
        <v>2</v>
      </c>
      <c r="W343" s="19">
        <v>4</v>
      </c>
      <c r="X343" s="19">
        <v>2</v>
      </c>
      <c r="Y343" s="19">
        <v>4</v>
      </c>
      <c r="Z343" s="19">
        <v>4</v>
      </c>
      <c r="AA343" s="20">
        <v>2</v>
      </c>
      <c r="AB343">
        <v>6</v>
      </c>
      <c r="AC343">
        <v>11</v>
      </c>
      <c r="AD343">
        <v>12</v>
      </c>
      <c r="AE343">
        <v>7</v>
      </c>
      <c r="AF343">
        <v>7</v>
      </c>
      <c r="AG343">
        <v>13</v>
      </c>
      <c r="AH343">
        <v>13</v>
      </c>
      <c r="AI343">
        <v>7</v>
      </c>
      <c r="AJ343">
        <v>7</v>
      </c>
      <c r="AK343">
        <v>6</v>
      </c>
      <c r="AL343">
        <v>6</v>
      </c>
      <c r="AM343">
        <v>7</v>
      </c>
      <c r="AN343">
        <v>11</v>
      </c>
      <c r="AO343">
        <v>5</v>
      </c>
      <c r="AP343">
        <v>1</v>
      </c>
      <c r="AQ343">
        <v>5</v>
      </c>
      <c r="AR343">
        <v>9</v>
      </c>
      <c r="AS343">
        <v>4</v>
      </c>
      <c r="AT343">
        <v>6</v>
      </c>
      <c r="AU343">
        <v>7</v>
      </c>
      <c r="AV343">
        <v>10</v>
      </c>
      <c r="AW343">
        <v>5</v>
      </c>
      <c r="AX343">
        <v>16</v>
      </c>
      <c r="AY343">
        <v>12</v>
      </c>
      <c r="AZ343">
        <v>14</v>
      </c>
      <c r="BA343">
        <v>10</v>
      </c>
      <c r="BB343">
        <v>8</v>
      </c>
      <c r="BC343">
        <v>20</v>
      </c>
      <c r="BD343">
        <v>2</v>
      </c>
      <c r="BE343">
        <v>13</v>
      </c>
      <c r="BF343">
        <v>17</v>
      </c>
      <c r="BG343">
        <v>21</v>
      </c>
      <c r="BH343">
        <v>11</v>
      </c>
      <c r="BI343">
        <v>18</v>
      </c>
      <c r="BJ343">
        <v>7</v>
      </c>
      <c r="BK343">
        <v>15</v>
      </c>
      <c r="BL343">
        <v>4</v>
      </c>
      <c r="BM343">
        <v>3</v>
      </c>
      <c r="BN343">
        <v>22</v>
      </c>
      <c r="BO343">
        <v>9</v>
      </c>
      <c r="BP343">
        <v>5</v>
      </c>
      <c r="BQ343">
        <v>6</v>
      </c>
      <c r="BR343">
        <v>1</v>
      </c>
      <c r="BS343">
        <v>19</v>
      </c>
      <c r="BT343" s="7">
        <v>4</v>
      </c>
    </row>
    <row r="344" spans="1:72">
      <c r="A344">
        <v>11421</v>
      </c>
      <c r="B344">
        <v>1</v>
      </c>
      <c r="C344">
        <v>1997</v>
      </c>
      <c r="D344" s="2">
        <v>43404.814432870371</v>
      </c>
      <c r="E344" t="s">
        <v>221</v>
      </c>
      <c r="F344" s="18">
        <v>5</v>
      </c>
      <c r="G344" s="19">
        <v>4</v>
      </c>
      <c r="H344" s="19">
        <v>1</v>
      </c>
      <c r="I344" s="19">
        <v>5</v>
      </c>
      <c r="J344" s="19">
        <v>1</v>
      </c>
      <c r="K344" s="19">
        <v>2</v>
      </c>
      <c r="L344" s="19">
        <v>2</v>
      </c>
      <c r="M344" s="19">
        <v>1</v>
      </c>
      <c r="N344" s="19">
        <v>1</v>
      </c>
      <c r="O344" s="19">
        <v>1</v>
      </c>
      <c r="P344" s="19">
        <v>1</v>
      </c>
      <c r="Q344" s="19">
        <v>4</v>
      </c>
      <c r="R344" s="19">
        <v>2</v>
      </c>
      <c r="S344" s="19">
        <v>4</v>
      </c>
      <c r="T344" s="19">
        <v>2</v>
      </c>
      <c r="U344" s="19">
        <v>4</v>
      </c>
      <c r="V344" s="19">
        <v>2</v>
      </c>
      <c r="W344" s="19">
        <v>4</v>
      </c>
      <c r="X344" s="19">
        <v>3</v>
      </c>
      <c r="Y344" s="19">
        <v>4</v>
      </c>
      <c r="Z344" s="19">
        <v>5</v>
      </c>
      <c r="AA344" s="20">
        <v>2</v>
      </c>
      <c r="AB344">
        <v>5</v>
      </c>
      <c r="AC344">
        <v>7</v>
      </c>
      <c r="AD344">
        <v>9</v>
      </c>
      <c r="AE344">
        <v>4</v>
      </c>
      <c r="AF344">
        <v>5</v>
      </c>
      <c r="AG344">
        <v>15</v>
      </c>
      <c r="AH344">
        <v>6</v>
      </c>
      <c r="AI344">
        <v>3</v>
      </c>
      <c r="AJ344">
        <v>5</v>
      </c>
      <c r="AK344">
        <v>4</v>
      </c>
      <c r="AL344">
        <v>4</v>
      </c>
      <c r="AM344">
        <v>5</v>
      </c>
      <c r="AN344">
        <v>5</v>
      </c>
      <c r="AO344">
        <v>8</v>
      </c>
      <c r="AP344">
        <v>3</v>
      </c>
      <c r="AQ344">
        <v>5</v>
      </c>
      <c r="AR344">
        <v>5</v>
      </c>
      <c r="AS344">
        <v>4</v>
      </c>
      <c r="AT344">
        <v>5</v>
      </c>
      <c r="AU344">
        <v>22</v>
      </c>
      <c r="AV344">
        <v>5</v>
      </c>
      <c r="AW344">
        <v>7</v>
      </c>
      <c r="AX344">
        <v>1</v>
      </c>
      <c r="AY344">
        <v>15</v>
      </c>
      <c r="AZ344">
        <v>16</v>
      </c>
      <c r="BA344">
        <v>10</v>
      </c>
      <c r="BB344">
        <v>9</v>
      </c>
      <c r="BC344">
        <v>14</v>
      </c>
      <c r="BD344">
        <v>6</v>
      </c>
      <c r="BE344">
        <v>19</v>
      </c>
      <c r="BF344">
        <v>20</v>
      </c>
      <c r="BG344">
        <v>21</v>
      </c>
      <c r="BH344">
        <v>18</v>
      </c>
      <c r="BI344">
        <v>13</v>
      </c>
      <c r="BJ344">
        <v>11</v>
      </c>
      <c r="BK344">
        <v>3</v>
      </c>
      <c r="BL344">
        <v>12</v>
      </c>
      <c r="BM344">
        <v>22</v>
      </c>
      <c r="BN344">
        <v>17</v>
      </c>
      <c r="BO344">
        <v>7</v>
      </c>
      <c r="BP344">
        <v>8</v>
      </c>
      <c r="BQ344">
        <v>2</v>
      </c>
      <c r="BR344">
        <v>4</v>
      </c>
      <c r="BS344">
        <v>5</v>
      </c>
      <c r="BT344" s="7">
        <v>-2</v>
      </c>
    </row>
    <row r="345" spans="1:72">
      <c r="A345">
        <v>11434</v>
      </c>
      <c r="B345">
        <v>0</v>
      </c>
      <c r="C345">
        <v>1998</v>
      </c>
      <c r="D345" s="2">
        <v>43404.822083333333</v>
      </c>
      <c r="E345" t="s">
        <v>117</v>
      </c>
      <c r="F345" s="18">
        <v>2</v>
      </c>
      <c r="G345" s="19">
        <v>2</v>
      </c>
      <c r="H345" s="19">
        <v>2</v>
      </c>
      <c r="I345" s="19">
        <v>4</v>
      </c>
      <c r="J345" s="19">
        <v>2</v>
      </c>
      <c r="K345" s="19">
        <v>4</v>
      </c>
      <c r="L345" s="19">
        <v>2</v>
      </c>
      <c r="M345" s="19">
        <v>1</v>
      </c>
      <c r="N345" s="19">
        <v>2</v>
      </c>
      <c r="O345" s="19">
        <v>3</v>
      </c>
      <c r="P345" s="19">
        <v>4</v>
      </c>
      <c r="Q345" s="19">
        <v>3</v>
      </c>
      <c r="R345" s="19">
        <v>4</v>
      </c>
      <c r="S345" s="19">
        <v>5</v>
      </c>
      <c r="T345" s="19">
        <v>5</v>
      </c>
      <c r="U345" s="19">
        <v>5</v>
      </c>
      <c r="V345" s="19">
        <v>5</v>
      </c>
      <c r="W345" s="19">
        <v>5</v>
      </c>
      <c r="X345" s="19">
        <v>5</v>
      </c>
      <c r="Y345" s="19">
        <v>3</v>
      </c>
      <c r="Z345" s="19">
        <v>3</v>
      </c>
      <c r="AA345" s="20">
        <v>2</v>
      </c>
      <c r="AB345">
        <v>7</v>
      </c>
      <c r="AC345">
        <v>6</v>
      </c>
      <c r="AD345">
        <v>9</v>
      </c>
      <c r="AE345">
        <v>7</v>
      </c>
      <c r="AF345">
        <v>6</v>
      </c>
      <c r="AG345">
        <v>8</v>
      </c>
      <c r="AH345">
        <v>5</v>
      </c>
      <c r="AI345">
        <v>6</v>
      </c>
      <c r="AJ345">
        <v>5</v>
      </c>
      <c r="AK345">
        <v>7</v>
      </c>
      <c r="AL345">
        <v>10</v>
      </c>
      <c r="AM345">
        <v>9</v>
      </c>
      <c r="AN345">
        <v>5</v>
      </c>
      <c r="AO345">
        <v>4</v>
      </c>
      <c r="AP345">
        <v>3</v>
      </c>
      <c r="AQ345">
        <v>3</v>
      </c>
      <c r="AR345">
        <v>4</v>
      </c>
      <c r="AS345">
        <v>3</v>
      </c>
      <c r="AT345">
        <v>4</v>
      </c>
      <c r="AU345">
        <v>5</v>
      </c>
      <c r="AV345">
        <v>6</v>
      </c>
      <c r="AW345">
        <v>6</v>
      </c>
      <c r="AX345">
        <v>5</v>
      </c>
      <c r="AY345">
        <v>22</v>
      </c>
      <c r="AZ345">
        <v>16</v>
      </c>
      <c r="BA345">
        <v>18</v>
      </c>
      <c r="BB345">
        <v>20</v>
      </c>
      <c r="BC345">
        <v>2</v>
      </c>
      <c r="BD345">
        <v>9</v>
      </c>
      <c r="BE345">
        <v>21</v>
      </c>
      <c r="BF345">
        <v>12</v>
      </c>
      <c r="BG345">
        <v>19</v>
      </c>
      <c r="BH345">
        <v>15</v>
      </c>
      <c r="BI345">
        <v>3</v>
      </c>
      <c r="BJ345">
        <v>4</v>
      </c>
      <c r="BK345">
        <v>7</v>
      </c>
      <c r="BL345">
        <v>14</v>
      </c>
      <c r="BM345">
        <v>10</v>
      </c>
      <c r="BN345">
        <v>17</v>
      </c>
      <c r="BO345">
        <v>8</v>
      </c>
      <c r="BP345">
        <v>11</v>
      </c>
      <c r="BQ345">
        <v>13</v>
      </c>
      <c r="BR345">
        <v>6</v>
      </c>
      <c r="BS345">
        <v>1</v>
      </c>
      <c r="BT345" s="7">
        <v>-7</v>
      </c>
    </row>
    <row r="346" spans="1:72">
      <c r="A346">
        <v>11430</v>
      </c>
      <c r="B346">
        <v>1</v>
      </c>
      <c r="C346">
        <v>1998</v>
      </c>
      <c r="D346" s="2">
        <v>43404.825104166666</v>
      </c>
      <c r="E346" t="s">
        <v>117</v>
      </c>
      <c r="F346" s="18">
        <v>1</v>
      </c>
      <c r="G346" s="19">
        <v>1</v>
      </c>
      <c r="H346" s="19">
        <v>1</v>
      </c>
      <c r="I346" s="19">
        <v>3</v>
      </c>
      <c r="J346" s="19">
        <v>2</v>
      </c>
      <c r="K346" s="19">
        <v>4</v>
      </c>
      <c r="L346" s="19">
        <v>2</v>
      </c>
      <c r="M346" s="19">
        <v>1</v>
      </c>
      <c r="N346" s="19">
        <v>2</v>
      </c>
      <c r="O346" s="19">
        <v>2</v>
      </c>
      <c r="P346" s="19">
        <v>2</v>
      </c>
      <c r="Q346" s="19">
        <v>3</v>
      </c>
      <c r="R346" s="19">
        <v>1</v>
      </c>
      <c r="S346" s="19">
        <v>1</v>
      </c>
      <c r="T346" s="19">
        <v>2</v>
      </c>
      <c r="U346" s="19">
        <v>1</v>
      </c>
      <c r="V346" s="19">
        <v>1</v>
      </c>
      <c r="W346" s="19">
        <v>2</v>
      </c>
      <c r="X346" s="19">
        <v>2</v>
      </c>
      <c r="Y346" s="19">
        <v>4</v>
      </c>
      <c r="Z346" s="19">
        <v>3</v>
      </c>
      <c r="AA346" s="20">
        <v>3</v>
      </c>
      <c r="AB346">
        <v>6</v>
      </c>
      <c r="AC346">
        <v>8</v>
      </c>
      <c r="AD346">
        <v>17</v>
      </c>
      <c r="AE346">
        <v>8</v>
      </c>
      <c r="AF346">
        <v>10</v>
      </c>
      <c r="AG346">
        <v>16</v>
      </c>
      <c r="AH346">
        <v>3</v>
      </c>
      <c r="AI346">
        <v>5</v>
      </c>
      <c r="AJ346">
        <v>11</v>
      </c>
      <c r="AK346">
        <v>7</v>
      </c>
      <c r="AL346">
        <v>5</v>
      </c>
      <c r="AM346">
        <v>6</v>
      </c>
      <c r="AN346">
        <v>4</v>
      </c>
      <c r="AO346">
        <v>4</v>
      </c>
      <c r="AP346">
        <v>4</v>
      </c>
      <c r="AQ346">
        <v>3</v>
      </c>
      <c r="AR346">
        <v>4</v>
      </c>
      <c r="AS346">
        <v>7</v>
      </c>
      <c r="AT346">
        <v>8</v>
      </c>
      <c r="AU346">
        <v>7</v>
      </c>
      <c r="AV346">
        <v>4</v>
      </c>
      <c r="AW346">
        <v>4</v>
      </c>
      <c r="AX346">
        <v>20</v>
      </c>
      <c r="AY346">
        <v>22</v>
      </c>
      <c r="AZ346">
        <v>12</v>
      </c>
      <c r="BA346">
        <v>3</v>
      </c>
      <c r="BB346">
        <v>13</v>
      </c>
      <c r="BC346">
        <v>19</v>
      </c>
      <c r="BD346">
        <v>18</v>
      </c>
      <c r="BE346">
        <v>16</v>
      </c>
      <c r="BF346">
        <v>7</v>
      </c>
      <c r="BG346">
        <v>15</v>
      </c>
      <c r="BH346">
        <v>17</v>
      </c>
      <c r="BI346">
        <v>10</v>
      </c>
      <c r="BJ346">
        <v>4</v>
      </c>
      <c r="BK346">
        <v>21</v>
      </c>
      <c r="BL346">
        <v>6</v>
      </c>
      <c r="BM346">
        <v>5</v>
      </c>
      <c r="BN346">
        <v>11</v>
      </c>
      <c r="BO346">
        <v>2</v>
      </c>
      <c r="BP346">
        <v>8</v>
      </c>
      <c r="BQ346">
        <v>1</v>
      </c>
      <c r="BR346">
        <v>14</v>
      </c>
      <c r="BS346">
        <v>9</v>
      </c>
      <c r="BT346" s="7">
        <v>-17</v>
      </c>
    </row>
    <row r="347" spans="1:72">
      <c r="A347">
        <v>11447</v>
      </c>
      <c r="B347">
        <v>0</v>
      </c>
      <c r="C347">
        <v>1996</v>
      </c>
      <c r="D347" s="2">
        <v>43404.838252314818</v>
      </c>
      <c r="E347" t="s">
        <v>198</v>
      </c>
      <c r="F347" s="18">
        <v>2</v>
      </c>
      <c r="G347" s="19">
        <v>3</v>
      </c>
      <c r="H347" s="19">
        <v>2</v>
      </c>
      <c r="I347" s="19">
        <v>4</v>
      </c>
      <c r="J347" s="19">
        <v>1</v>
      </c>
      <c r="K347" s="19">
        <v>4</v>
      </c>
      <c r="L347" s="19">
        <v>2</v>
      </c>
      <c r="M347" s="19">
        <v>1</v>
      </c>
      <c r="N347" s="19">
        <v>4</v>
      </c>
      <c r="O347" s="19">
        <v>4</v>
      </c>
      <c r="P347" s="19">
        <v>2</v>
      </c>
      <c r="Q347" s="19">
        <v>4</v>
      </c>
      <c r="R347" s="19">
        <v>2</v>
      </c>
      <c r="S347" s="19">
        <v>5</v>
      </c>
      <c r="T347" s="19">
        <v>2</v>
      </c>
      <c r="U347" s="19">
        <v>2</v>
      </c>
      <c r="V347" s="19">
        <v>2</v>
      </c>
      <c r="W347" s="19">
        <v>2</v>
      </c>
      <c r="X347" s="19">
        <v>2</v>
      </c>
      <c r="Y347" s="19">
        <v>2</v>
      </c>
      <c r="Z347" s="19">
        <v>2</v>
      </c>
      <c r="AA347" s="20">
        <v>2</v>
      </c>
      <c r="AB347">
        <v>8</v>
      </c>
      <c r="AC347">
        <v>12</v>
      </c>
      <c r="AD347">
        <v>17</v>
      </c>
      <c r="AE347">
        <v>5</v>
      </c>
      <c r="AF347">
        <v>8</v>
      </c>
      <c r="AG347">
        <v>5</v>
      </c>
      <c r="AH347">
        <v>4</v>
      </c>
      <c r="AI347">
        <v>5</v>
      </c>
      <c r="AJ347">
        <v>5</v>
      </c>
      <c r="AK347">
        <v>5</v>
      </c>
      <c r="AL347">
        <v>5</v>
      </c>
      <c r="AM347">
        <v>8</v>
      </c>
      <c r="AN347">
        <v>3</v>
      </c>
      <c r="AO347">
        <v>5</v>
      </c>
      <c r="AP347">
        <v>4</v>
      </c>
      <c r="AQ347">
        <v>3</v>
      </c>
      <c r="AR347">
        <v>11</v>
      </c>
      <c r="AS347">
        <v>8</v>
      </c>
      <c r="AT347">
        <v>4</v>
      </c>
      <c r="AU347">
        <v>7</v>
      </c>
      <c r="AV347">
        <v>3</v>
      </c>
      <c r="AW347">
        <v>5</v>
      </c>
      <c r="AX347">
        <v>13</v>
      </c>
      <c r="AY347">
        <v>2</v>
      </c>
      <c r="AZ347">
        <v>8</v>
      </c>
      <c r="BA347">
        <v>20</v>
      </c>
      <c r="BB347">
        <v>4</v>
      </c>
      <c r="BC347">
        <v>12</v>
      </c>
      <c r="BD347">
        <v>6</v>
      </c>
      <c r="BE347">
        <v>15</v>
      </c>
      <c r="BF347">
        <v>22</v>
      </c>
      <c r="BG347">
        <v>11</v>
      </c>
      <c r="BH347">
        <v>19</v>
      </c>
      <c r="BI347">
        <v>14</v>
      </c>
      <c r="BJ347">
        <v>17</v>
      </c>
      <c r="BK347">
        <v>1</v>
      </c>
      <c r="BL347">
        <v>16</v>
      </c>
      <c r="BM347">
        <v>21</v>
      </c>
      <c r="BN347">
        <v>3</v>
      </c>
      <c r="BO347">
        <v>9</v>
      </c>
      <c r="BP347">
        <v>10</v>
      </c>
      <c r="BQ347">
        <v>5</v>
      </c>
      <c r="BR347">
        <v>18</v>
      </c>
      <c r="BS347">
        <v>7</v>
      </c>
      <c r="BT347" s="7">
        <v>-7</v>
      </c>
    </row>
    <row r="348" spans="1:72">
      <c r="A348">
        <v>11459</v>
      </c>
      <c r="B348">
        <v>0</v>
      </c>
      <c r="C348">
        <v>1976</v>
      </c>
      <c r="D348" s="2">
        <v>43404.855254629627</v>
      </c>
      <c r="E348" t="s">
        <v>222</v>
      </c>
      <c r="F348" s="18">
        <v>4</v>
      </c>
      <c r="G348" s="19">
        <v>4</v>
      </c>
      <c r="H348" s="19">
        <v>3</v>
      </c>
      <c r="I348" s="19">
        <v>5</v>
      </c>
      <c r="J348" s="19">
        <v>1</v>
      </c>
      <c r="K348" s="19">
        <v>1</v>
      </c>
      <c r="L348" s="19">
        <v>2</v>
      </c>
      <c r="M348" s="19">
        <v>2</v>
      </c>
      <c r="N348" s="19">
        <v>4</v>
      </c>
      <c r="O348" s="19">
        <v>4</v>
      </c>
      <c r="P348" s="19">
        <v>2</v>
      </c>
      <c r="Q348" s="19">
        <v>2</v>
      </c>
      <c r="R348" s="19">
        <v>2</v>
      </c>
      <c r="S348" s="19">
        <v>5</v>
      </c>
      <c r="T348" s="19">
        <v>4</v>
      </c>
      <c r="U348" s="19">
        <v>4</v>
      </c>
      <c r="V348" s="19">
        <v>4</v>
      </c>
      <c r="W348" s="19">
        <v>4</v>
      </c>
      <c r="X348" s="19">
        <v>4</v>
      </c>
      <c r="Y348" s="19">
        <v>4</v>
      </c>
      <c r="Z348" s="19">
        <v>4</v>
      </c>
      <c r="AA348" s="20">
        <v>1</v>
      </c>
      <c r="AB348">
        <v>6</v>
      </c>
      <c r="AC348">
        <v>6</v>
      </c>
      <c r="AD348">
        <v>7</v>
      </c>
      <c r="AE348">
        <v>5</v>
      </c>
      <c r="AF348">
        <v>27</v>
      </c>
      <c r="AG348">
        <v>8</v>
      </c>
      <c r="AH348">
        <v>14</v>
      </c>
      <c r="AI348">
        <v>3</v>
      </c>
      <c r="AJ348">
        <v>5</v>
      </c>
      <c r="AK348">
        <v>5</v>
      </c>
      <c r="AL348">
        <v>5</v>
      </c>
      <c r="AM348">
        <v>13</v>
      </c>
      <c r="AN348">
        <v>4</v>
      </c>
      <c r="AO348">
        <v>3</v>
      </c>
      <c r="AP348">
        <v>4</v>
      </c>
      <c r="AQ348">
        <v>3</v>
      </c>
      <c r="AR348">
        <v>3</v>
      </c>
      <c r="AS348">
        <v>3</v>
      </c>
      <c r="AT348">
        <v>5</v>
      </c>
      <c r="AU348">
        <v>3</v>
      </c>
      <c r="AV348">
        <v>8</v>
      </c>
      <c r="AW348">
        <v>4</v>
      </c>
      <c r="AX348">
        <v>3</v>
      </c>
      <c r="AY348">
        <v>19</v>
      </c>
      <c r="AZ348">
        <v>4</v>
      </c>
      <c r="BA348">
        <v>18</v>
      </c>
      <c r="BB348">
        <v>1</v>
      </c>
      <c r="BC348">
        <v>15</v>
      </c>
      <c r="BD348">
        <v>11</v>
      </c>
      <c r="BE348">
        <v>21</v>
      </c>
      <c r="BF348">
        <v>17</v>
      </c>
      <c r="BG348">
        <v>7</v>
      </c>
      <c r="BH348">
        <v>9</v>
      </c>
      <c r="BI348">
        <v>22</v>
      </c>
      <c r="BJ348">
        <v>10</v>
      </c>
      <c r="BK348">
        <v>5</v>
      </c>
      <c r="BL348">
        <v>14</v>
      </c>
      <c r="BM348">
        <v>8</v>
      </c>
      <c r="BN348">
        <v>16</v>
      </c>
      <c r="BO348">
        <v>20</v>
      </c>
      <c r="BP348">
        <v>2</v>
      </c>
      <c r="BQ348">
        <v>13</v>
      </c>
      <c r="BR348">
        <v>6</v>
      </c>
      <c r="BS348">
        <v>12</v>
      </c>
      <c r="BT348" s="7">
        <v>-21</v>
      </c>
    </row>
    <row r="349" spans="1:72">
      <c r="A349">
        <v>11461</v>
      </c>
      <c r="B349">
        <v>1</v>
      </c>
      <c r="C349">
        <v>1974</v>
      </c>
      <c r="D349" s="2">
        <v>43404.858807870369</v>
      </c>
      <c r="E349" t="s">
        <v>120</v>
      </c>
      <c r="F349" s="18">
        <v>5</v>
      </c>
      <c r="G349" s="19">
        <v>4</v>
      </c>
      <c r="H349" s="19">
        <v>2</v>
      </c>
      <c r="I349" s="19">
        <v>4</v>
      </c>
      <c r="J349" s="19">
        <v>1</v>
      </c>
      <c r="K349" s="19">
        <v>1</v>
      </c>
      <c r="L349" s="19">
        <v>2</v>
      </c>
      <c r="M349" s="19">
        <v>2</v>
      </c>
      <c r="N349" s="19">
        <v>4</v>
      </c>
      <c r="O349" s="19">
        <v>1</v>
      </c>
      <c r="P349" s="19">
        <v>3</v>
      </c>
      <c r="Q349" s="19">
        <v>4</v>
      </c>
      <c r="R349" s="19">
        <v>2</v>
      </c>
      <c r="S349" s="19">
        <v>5</v>
      </c>
      <c r="T349" s="19">
        <v>3</v>
      </c>
      <c r="U349" s="19">
        <v>4</v>
      </c>
      <c r="V349" s="19">
        <v>5</v>
      </c>
      <c r="W349" s="19">
        <v>5</v>
      </c>
      <c r="X349" s="19">
        <v>3</v>
      </c>
      <c r="Y349" s="19">
        <v>1</v>
      </c>
      <c r="Z349" s="19">
        <v>4</v>
      </c>
      <c r="AA349" s="20">
        <v>3</v>
      </c>
      <c r="AB349">
        <v>8</v>
      </c>
      <c r="AC349">
        <v>8</v>
      </c>
      <c r="AD349">
        <v>13</v>
      </c>
      <c r="AE349">
        <v>12</v>
      </c>
      <c r="AF349">
        <v>7</v>
      </c>
      <c r="AG349">
        <v>8</v>
      </c>
      <c r="AH349">
        <v>4</v>
      </c>
      <c r="AI349">
        <v>8</v>
      </c>
      <c r="AJ349">
        <v>5</v>
      </c>
      <c r="AK349">
        <v>17</v>
      </c>
      <c r="AL349">
        <v>15</v>
      </c>
      <c r="AM349">
        <v>12</v>
      </c>
      <c r="AN349">
        <v>6</v>
      </c>
      <c r="AO349">
        <v>6</v>
      </c>
      <c r="AP349">
        <v>11</v>
      </c>
      <c r="AQ349">
        <v>6</v>
      </c>
      <c r="AR349">
        <v>8</v>
      </c>
      <c r="AS349">
        <v>7</v>
      </c>
      <c r="AT349">
        <v>12</v>
      </c>
      <c r="AU349">
        <v>6</v>
      </c>
      <c r="AV349">
        <v>4</v>
      </c>
      <c r="AW349">
        <v>5</v>
      </c>
      <c r="AX349">
        <v>4</v>
      </c>
      <c r="AY349">
        <v>17</v>
      </c>
      <c r="AZ349">
        <v>22</v>
      </c>
      <c r="BA349">
        <v>20</v>
      </c>
      <c r="BB349">
        <v>11</v>
      </c>
      <c r="BC349">
        <v>21</v>
      </c>
      <c r="BD349">
        <v>6</v>
      </c>
      <c r="BE349">
        <v>5</v>
      </c>
      <c r="BF349">
        <v>9</v>
      </c>
      <c r="BG349">
        <v>1</v>
      </c>
      <c r="BH349">
        <v>7</v>
      </c>
      <c r="BI349">
        <v>8</v>
      </c>
      <c r="BJ349">
        <v>14</v>
      </c>
      <c r="BK349">
        <v>10</v>
      </c>
      <c r="BL349">
        <v>19</v>
      </c>
      <c r="BM349">
        <v>16</v>
      </c>
      <c r="BN349">
        <v>3</v>
      </c>
      <c r="BO349">
        <v>12</v>
      </c>
      <c r="BP349">
        <v>18</v>
      </c>
      <c r="BQ349">
        <v>13</v>
      </c>
      <c r="BR349">
        <v>2</v>
      </c>
      <c r="BS349">
        <v>15</v>
      </c>
      <c r="BT349" s="7">
        <v>29</v>
      </c>
    </row>
    <row r="350" spans="1:72">
      <c r="A350">
        <v>11460</v>
      </c>
      <c r="B350">
        <v>0</v>
      </c>
      <c r="C350">
        <v>1993</v>
      </c>
      <c r="D350" s="2">
        <v>43404.859178240738</v>
      </c>
      <c r="E350" t="s">
        <v>122</v>
      </c>
      <c r="F350" s="18">
        <v>3</v>
      </c>
      <c r="G350" s="19">
        <v>2</v>
      </c>
      <c r="H350" s="19">
        <v>2</v>
      </c>
      <c r="I350" s="19">
        <v>4</v>
      </c>
      <c r="J350" s="19">
        <v>2</v>
      </c>
      <c r="K350" s="19">
        <v>4</v>
      </c>
      <c r="L350" s="19">
        <v>3</v>
      </c>
      <c r="M350" s="19">
        <v>2</v>
      </c>
      <c r="N350" s="19">
        <v>4</v>
      </c>
      <c r="O350" s="19">
        <v>4</v>
      </c>
      <c r="P350" s="19">
        <v>3</v>
      </c>
      <c r="Q350" s="19">
        <v>5</v>
      </c>
      <c r="R350" s="19">
        <v>1</v>
      </c>
      <c r="S350" s="19">
        <v>5</v>
      </c>
      <c r="T350" s="19">
        <v>3</v>
      </c>
      <c r="U350" s="19">
        <v>5</v>
      </c>
      <c r="V350" s="19">
        <v>5</v>
      </c>
      <c r="W350" s="19">
        <v>3</v>
      </c>
      <c r="X350" s="19">
        <v>3</v>
      </c>
      <c r="Y350" s="19">
        <v>3</v>
      </c>
      <c r="Z350" s="19">
        <v>4</v>
      </c>
      <c r="AA350" s="20">
        <v>1</v>
      </c>
      <c r="AB350">
        <v>6</v>
      </c>
      <c r="AC350">
        <v>5</v>
      </c>
      <c r="AD350">
        <v>7</v>
      </c>
      <c r="AE350">
        <v>15</v>
      </c>
      <c r="AF350">
        <v>6</v>
      </c>
      <c r="AG350">
        <v>54</v>
      </c>
      <c r="AH350">
        <v>8</v>
      </c>
      <c r="AI350">
        <v>4</v>
      </c>
      <c r="AJ350">
        <v>6</v>
      </c>
      <c r="AK350">
        <v>12</v>
      </c>
      <c r="AL350">
        <v>48</v>
      </c>
      <c r="AM350">
        <v>37</v>
      </c>
      <c r="AN350">
        <v>4</v>
      </c>
      <c r="AO350">
        <v>2</v>
      </c>
      <c r="AP350">
        <v>3</v>
      </c>
      <c r="AQ350">
        <v>8</v>
      </c>
      <c r="AR350">
        <v>6</v>
      </c>
      <c r="AS350">
        <v>5</v>
      </c>
      <c r="AT350">
        <v>5</v>
      </c>
      <c r="AU350">
        <v>3</v>
      </c>
      <c r="AV350">
        <v>3</v>
      </c>
      <c r="AW350">
        <v>6</v>
      </c>
      <c r="AX350">
        <v>20</v>
      </c>
      <c r="AY350">
        <v>18</v>
      </c>
      <c r="AZ350">
        <v>22</v>
      </c>
      <c r="BA350">
        <v>11</v>
      </c>
      <c r="BB350">
        <v>5</v>
      </c>
      <c r="BC350">
        <v>16</v>
      </c>
      <c r="BD350">
        <v>7</v>
      </c>
      <c r="BE350">
        <v>3</v>
      </c>
      <c r="BF350">
        <v>13</v>
      </c>
      <c r="BG350">
        <v>14</v>
      </c>
      <c r="BH350">
        <v>6</v>
      </c>
      <c r="BI350">
        <v>17</v>
      </c>
      <c r="BJ350">
        <v>8</v>
      </c>
      <c r="BK350">
        <v>2</v>
      </c>
      <c r="BL350">
        <v>10</v>
      </c>
      <c r="BM350">
        <v>1</v>
      </c>
      <c r="BN350">
        <v>4</v>
      </c>
      <c r="BO350">
        <v>12</v>
      </c>
      <c r="BP350">
        <v>9</v>
      </c>
      <c r="BQ350">
        <v>15</v>
      </c>
      <c r="BR350">
        <v>19</v>
      </c>
      <c r="BS350">
        <v>21</v>
      </c>
      <c r="BT350" s="7">
        <v>-12</v>
      </c>
    </row>
    <row r="351" spans="1:72">
      <c r="A351">
        <v>11484</v>
      </c>
      <c r="B351">
        <v>0</v>
      </c>
      <c r="C351">
        <v>1981</v>
      </c>
      <c r="D351" s="2">
        <v>43404.908935185187</v>
      </c>
      <c r="E351" t="s">
        <v>126</v>
      </c>
      <c r="F351" s="18">
        <v>5</v>
      </c>
      <c r="G351" s="19">
        <v>4</v>
      </c>
      <c r="H351" s="19">
        <v>4</v>
      </c>
      <c r="I351" s="19">
        <v>5</v>
      </c>
      <c r="J351" s="19">
        <v>1</v>
      </c>
      <c r="K351" s="19">
        <v>2</v>
      </c>
      <c r="L351" s="19">
        <v>2</v>
      </c>
      <c r="M351" s="19">
        <v>2</v>
      </c>
      <c r="N351" s="19">
        <v>4</v>
      </c>
      <c r="O351" s="19">
        <v>4</v>
      </c>
      <c r="P351" s="19">
        <v>4</v>
      </c>
      <c r="Q351" s="19">
        <v>2</v>
      </c>
      <c r="R351" s="19">
        <v>5</v>
      </c>
      <c r="S351" s="19">
        <v>5</v>
      </c>
      <c r="T351" s="19">
        <v>5</v>
      </c>
      <c r="U351" s="19">
        <v>5</v>
      </c>
      <c r="V351" s="19">
        <v>5</v>
      </c>
      <c r="W351" s="19">
        <v>5</v>
      </c>
      <c r="X351" s="19">
        <v>5</v>
      </c>
      <c r="Y351" s="19">
        <v>1</v>
      </c>
      <c r="Z351" s="19">
        <v>2</v>
      </c>
      <c r="AA351" s="20">
        <v>2</v>
      </c>
      <c r="AB351">
        <v>3</v>
      </c>
      <c r="AC351">
        <v>21</v>
      </c>
      <c r="AD351">
        <v>10</v>
      </c>
      <c r="AE351">
        <v>4</v>
      </c>
      <c r="AF351">
        <v>5</v>
      </c>
      <c r="AG351">
        <v>8</v>
      </c>
      <c r="AH351">
        <v>6</v>
      </c>
      <c r="AI351">
        <v>8</v>
      </c>
      <c r="AJ351">
        <v>8</v>
      </c>
      <c r="AK351">
        <v>5</v>
      </c>
      <c r="AL351">
        <v>12</v>
      </c>
      <c r="AM351">
        <v>10</v>
      </c>
      <c r="AN351">
        <v>14</v>
      </c>
      <c r="AO351">
        <v>4</v>
      </c>
      <c r="AP351">
        <v>1</v>
      </c>
      <c r="AQ351">
        <v>3</v>
      </c>
      <c r="AR351">
        <v>3</v>
      </c>
      <c r="AS351">
        <v>2</v>
      </c>
      <c r="AT351">
        <v>5</v>
      </c>
      <c r="AU351">
        <v>8</v>
      </c>
      <c r="AV351">
        <v>8</v>
      </c>
      <c r="AW351">
        <v>8</v>
      </c>
      <c r="AX351">
        <v>17</v>
      </c>
      <c r="AY351">
        <v>12</v>
      </c>
      <c r="AZ351">
        <v>3</v>
      </c>
      <c r="BA351">
        <v>11</v>
      </c>
      <c r="BB351">
        <v>18</v>
      </c>
      <c r="BC351">
        <v>13</v>
      </c>
      <c r="BD351">
        <v>14</v>
      </c>
      <c r="BE351">
        <v>5</v>
      </c>
      <c r="BF351">
        <v>19</v>
      </c>
      <c r="BG351">
        <v>2</v>
      </c>
      <c r="BH351">
        <v>7</v>
      </c>
      <c r="BI351">
        <v>9</v>
      </c>
      <c r="BJ351">
        <v>1</v>
      </c>
      <c r="BK351">
        <v>4</v>
      </c>
      <c r="BL351">
        <v>21</v>
      </c>
      <c r="BM351">
        <v>20</v>
      </c>
      <c r="BN351">
        <v>16</v>
      </c>
      <c r="BO351">
        <v>22</v>
      </c>
      <c r="BP351">
        <v>15</v>
      </c>
      <c r="BQ351">
        <v>10</v>
      </c>
      <c r="BR351">
        <v>6</v>
      </c>
      <c r="BS351">
        <v>8</v>
      </c>
      <c r="BT351" s="7">
        <v>-24</v>
      </c>
    </row>
    <row r="352" spans="1:72">
      <c r="A352">
        <v>11487</v>
      </c>
      <c r="B352">
        <v>0</v>
      </c>
      <c r="C352">
        <v>1955</v>
      </c>
      <c r="D352" s="2">
        <v>43404.909097222226</v>
      </c>
      <c r="E352" t="s">
        <v>118</v>
      </c>
      <c r="F352" s="18">
        <v>4</v>
      </c>
      <c r="G352" s="19">
        <v>5</v>
      </c>
      <c r="H352" s="19">
        <v>4</v>
      </c>
      <c r="I352" s="19">
        <v>2</v>
      </c>
      <c r="J352" s="19">
        <v>2</v>
      </c>
      <c r="K352" s="19">
        <v>4</v>
      </c>
      <c r="L352" s="19">
        <v>5</v>
      </c>
      <c r="M352" s="19">
        <v>4</v>
      </c>
      <c r="N352" s="19">
        <v>4</v>
      </c>
      <c r="O352" s="19">
        <v>4</v>
      </c>
      <c r="P352" s="19">
        <v>5</v>
      </c>
      <c r="Q352" s="19">
        <v>2</v>
      </c>
      <c r="R352" s="19">
        <v>4</v>
      </c>
      <c r="S352" s="19">
        <v>5</v>
      </c>
      <c r="T352" s="19">
        <v>4</v>
      </c>
      <c r="U352" s="19">
        <v>4</v>
      </c>
      <c r="V352" s="19">
        <v>2</v>
      </c>
      <c r="W352" s="19">
        <v>5</v>
      </c>
      <c r="X352" s="19">
        <v>5</v>
      </c>
      <c r="Y352" s="19">
        <v>4</v>
      </c>
      <c r="Z352" s="19">
        <v>4</v>
      </c>
      <c r="AA352" s="20">
        <v>2</v>
      </c>
      <c r="AB352">
        <v>7</v>
      </c>
      <c r="AC352">
        <v>7</v>
      </c>
      <c r="AD352">
        <v>9</v>
      </c>
      <c r="AE352">
        <v>5</v>
      </c>
      <c r="AF352">
        <v>10</v>
      </c>
      <c r="AG352">
        <v>9</v>
      </c>
      <c r="AH352">
        <v>4</v>
      </c>
      <c r="AI352">
        <v>7</v>
      </c>
      <c r="AJ352">
        <v>5</v>
      </c>
      <c r="AK352">
        <v>5</v>
      </c>
      <c r="AL352">
        <v>4</v>
      </c>
      <c r="AM352">
        <v>11</v>
      </c>
      <c r="AN352">
        <v>13</v>
      </c>
      <c r="AO352">
        <v>5</v>
      </c>
      <c r="AP352">
        <v>9</v>
      </c>
      <c r="AQ352">
        <v>5</v>
      </c>
      <c r="AR352">
        <v>10</v>
      </c>
      <c r="AS352">
        <v>5</v>
      </c>
      <c r="AT352">
        <v>12</v>
      </c>
      <c r="AU352">
        <v>5</v>
      </c>
      <c r="AV352">
        <v>5</v>
      </c>
      <c r="AW352">
        <v>6</v>
      </c>
      <c r="AX352">
        <v>12</v>
      </c>
      <c r="AY352">
        <v>21</v>
      </c>
      <c r="AZ352">
        <v>5</v>
      </c>
      <c r="BA352">
        <v>2</v>
      </c>
      <c r="BB352">
        <v>19</v>
      </c>
      <c r="BC352">
        <v>22</v>
      </c>
      <c r="BD352">
        <v>10</v>
      </c>
      <c r="BE352">
        <v>6</v>
      </c>
      <c r="BF352">
        <v>20</v>
      </c>
      <c r="BG352">
        <v>15</v>
      </c>
      <c r="BH352">
        <v>8</v>
      </c>
      <c r="BI352">
        <v>16</v>
      </c>
      <c r="BJ352">
        <v>3</v>
      </c>
      <c r="BK352">
        <v>17</v>
      </c>
      <c r="BL352">
        <v>13</v>
      </c>
      <c r="BM352">
        <v>9</v>
      </c>
      <c r="BN352">
        <v>1</v>
      </c>
      <c r="BO352">
        <v>7</v>
      </c>
      <c r="BP352">
        <v>4</v>
      </c>
      <c r="BQ352">
        <v>18</v>
      </c>
      <c r="BR352">
        <v>14</v>
      </c>
      <c r="BS352">
        <v>11</v>
      </c>
      <c r="BT352" s="7">
        <v>19</v>
      </c>
    </row>
    <row r="353" spans="1:72">
      <c r="A353">
        <v>11499</v>
      </c>
      <c r="B353">
        <v>1</v>
      </c>
      <c r="C353">
        <v>1988</v>
      </c>
      <c r="D353" s="2">
        <v>43404.990960648145</v>
      </c>
      <c r="E353" t="s">
        <v>118</v>
      </c>
      <c r="F353" s="18">
        <v>4</v>
      </c>
      <c r="G353" s="19">
        <v>3</v>
      </c>
      <c r="H353" s="19">
        <v>3</v>
      </c>
      <c r="I353" s="19">
        <v>5</v>
      </c>
      <c r="J353" s="19">
        <v>5</v>
      </c>
      <c r="K353" s="19">
        <v>3</v>
      </c>
      <c r="L353" s="19">
        <v>5</v>
      </c>
      <c r="M353" s="19">
        <v>3</v>
      </c>
      <c r="N353" s="19">
        <v>4</v>
      </c>
      <c r="O353" s="19">
        <v>4</v>
      </c>
      <c r="P353" s="19">
        <v>4</v>
      </c>
      <c r="Q353" s="19">
        <v>5</v>
      </c>
      <c r="R353" s="19">
        <v>2</v>
      </c>
      <c r="S353" s="19">
        <v>5</v>
      </c>
      <c r="T353" s="19">
        <v>4</v>
      </c>
      <c r="U353" s="19">
        <v>5</v>
      </c>
      <c r="V353" s="19">
        <v>4</v>
      </c>
      <c r="W353" s="19">
        <v>5</v>
      </c>
      <c r="X353" s="19">
        <v>3</v>
      </c>
      <c r="Y353" s="19">
        <v>4</v>
      </c>
      <c r="Z353" s="19">
        <v>5</v>
      </c>
      <c r="AA353" s="20">
        <v>1</v>
      </c>
      <c r="AB353">
        <v>57</v>
      </c>
      <c r="AC353">
        <v>9</v>
      </c>
      <c r="AD353">
        <v>35</v>
      </c>
      <c r="AE353">
        <v>8</v>
      </c>
      <c r="AF353">
        <v>5</v>
      </c>
      <c r="AG353">
        <v>14</v>
      </c>
      <c r="AH353">
        <v>7</v>
      </c>
      <c r="AI353">
        <v>8</v>
      </c>
      <c r="AJ353">
        <v>8</v>
      </c>
      <c r="AK353">
        <v>6</v>
      </c>
      <c r="AL353">
        <v>4</v>
      </c>
      <c r="AM353">
        <v>10</v>
      </c>
      <c r="AN353">
        <v>4</v>
      </c>
      <c r="AO353">
        <v>3</v>
      </c>
      <c r="AP353">
        <v>4</v>
      </c>
      <c r="AQ353">
        <v>6</v>
      </c>
      <c r="AR353">
        <v>35</v>
      </c>
      <c r="AS353">
        <v>5</v>
      </c>
      <c r="AT353">
        <v>9</v>
      </c>
      <c r="AU353">
        <v>7</v>
      </c>
      <c r="AV353">
        <v>3</v>
      </c>
      <c r="AW353">
        <v>5</v>
      </c>
      <c r="AX353">
        <v>20</v>
      </c>
      <c r="AY353">
        <v>19</v>
      </c>
      <c r="AZ353">
        <v>8</v>
      </c>
      <c r="BA353">
        <v>15</v>
      </c>
      <c r="BB353">
        <v>4</v>
      </c>
      <c r="BC353">
        <v>1</v>
      </c>
      <c r="BD353">
        <v>6</v>
      </c>
      <c r="BE353">
        <v>18</v>
      </c>
      <c r="BF353">
        <v>14</v>
      </c>
      <c r="BG353">
        <v>3</v>
      </c>
      <c r="BH353">
        <v>2</v>
      </c>
      <c r="BI353">
        <v>7</v>
      </c>
      <c r="BJ353">
        <v>22</v>
      </c>
      <c r="BK353">
        <v>17</v>
      </c>
      <c r="BL353">
        <v>16</v>
      </c>
      <c r="BM353">
        <v>5</v>
      </c>
      <c r="BN353">
        <v>12</v>
      </c>
      <c r="BO353">
        <v>13</v>
      </c>
      <c r="BP353">
        <v>9</v>
      </c>
      <c r="BQ353">
        <v>10</v>
      </c>
      <c r="BR353">
        <v>21</v>
      </c>
      <c r="BS353">
        <v>11</v>
      </c>
      <c r="BT353" s="7">
        <v>21</v>
      </c>
    </row>
    <row r="354" spans="1:72">
      <c r="A354">
        <v>11515</v>
      </c>
      <c r="B354">
        <v>0</v>
      </c>
      <c r="C354">
        <v>1969</v>
      </c>
      <c r="D354" s="2">
        <v>43405.316493055558</v>
      </c>
      <c r="E354" t="s">
        <v>117</v>
      </c>
      <c r="F354" s="18">
        <v>4</v>
      </c>
      <c r="G354" s="19">
        <v>4</v>
      </c>
      <c r="H354" s="19">
        <v>3</v>
      </c>
      <c r="I354" s="19">
        <v>4</v>
      </c>
      <c r="J354" s="19">
        <v>2</v>
      </c>
      <c r="K354" s="19">
        <v>2</v>
      </c>
      <c r="L354" s="19">
        <v>4</v>
      </c>
      <c r="M354" s="19">
        <v>1</v>
      </c>
      <c r="N354" s="19">
        <v>4</v>
      </c>
      <c r="O354" s="19">
        <v>4</v>
      </c>
      <c r="P354" s="19">
        <v>4</v>
      </c>
      <c r="Q354" s="19">
        <v>4</v>
      </c>
      <c r="R354" s="19">
        <v>5</v>
      </c>
      <c r="S354" s="19">
        <v>5</v>
      </c>
      <c r="T354" s="19">
        <v>5</v>
      </c>
      <c r="U354" s="19">
        <v>5</v>
      </c>
      <c r="V354" s="19">
        <v>5</v>
      </c>
      <c r="W354" s="19">
        <v>5</v>
      </c>
      <c r="X354" s="19">
        <v>5</v>
      </c>
      <c r="Y354" s="19">
        <v>1</v>
      </c>
      <c r="Z354" s="19">
        <v>4</v>
      </c>
      <c r="AA354" s="20">
        <v>1</v>
      </c>
      <c r="AB354">
        <v>8</v>
      </c>
      <c r="AC354">
        <v>8</v>
      </c>
      <c r="AD354">
        <v>7</v>
      </c>
      <c r="AE354">
        <v>9</v>
      </c>
      <c r="AF354">
        <v>8</v>
      </c>
      <c r="AG354">
        <v>9</v>
      </c>
      <c r="AH354">
        <v>4</v>
      </c>
      <c r="AI354">
        <v>7</v>
      </c>
      <c r="AJ354">
        <v>5</v>
      </c>
      <c r="AK354">
        <v>8</v>
      </c>
      <c r="AL354">
        <v>6</v>
      </c>
      <c r="AM354">
        <v>9</v>
      </c>
      <c r="AN354">
        <v>9</v>
      </c>
      <c r="AO354">
        <v>3</v>
      </c>
      <c r="AP354">
        <v>6</v>
      </c>
      <c r="AQ354">
        <v>4</v>
      </c>
      <c r="AR354">
        <v>4</v>
      </c>
      <c r="AS354">
        <v>3</v>
      </c>
      <c r="AT354">
        <v>11</v>
      </c>
      <c r="AU354">
        <v>9</v>
      </c>
      <c r="AV354">
        <v>10</v>
      </c>
      <c r="AW354">
        <v>9</v>
      </c>
      <c r="AX354">
        <v>10</v>
      </c>
      <c r="AY354">
        <v>15</v>
      </c>
      <c r="AZ354">
        <v>21</v>
      </c>
      <c r="BA354">
        <v>19</v>
      </c>
      <c r="BB354">
        <v>6</v>
      </c>
      <c r="BC354">
        <v>14</v>
      </c>
      <c r="BD354">
        <v>5</v>
      </c>
      <c r="BE354">
        <v>7</v>
      </c>
      <c r="BF354">
        <v>12</v>
      </c>
      <c r="BG354">
        <v>20</v>
      </c>
      <c r="BH354">
        <v>16</v>
      </c>
      <c r="BI354">
        <v>17</v>
      </c>
      <c r="BJ354">
        <v>11</v>
      </c>
      <c r="BK354">
        <v>3</v>
      </c>
      <c r="BL354">
        <v>8</v>
      </c>
      <c r="BM354">
        <v>2</v>
      </c>
      <c r="BN354">
        <v>13</v>
      </c>
      <c r="BO354">
        <v>9</v>
      </c>
      <c r="BP354">
        <v>1</v>
      </c>
      <c r="BQ354">
        <v>4</v>
      </c>
      <c r="BR354">
        <v>18</v>
      </c>
      <c r="BS354">
        <v>22</v>
      </c>
      <c r="BT354" s="7">
        <v>-10</v>
      </c>
    </row>
    <row r="355" spans="1:72">
      <c r="A355">
        <v>11516</v>
      </c>
      <c r="B355">
        <v>0</v>
      </c>
      <c r="C355">
        <v>1975</v>
      </c>
      <c r="D355" s="2">
        <v>43405.318020833336</v>
      </c>
      <c r="E355" t="s">
        <v>126</v>
      </c>
      <c r="F355" s="18">
        <v>5</v>
      </c>
      <c r="G355" s="19">
        <v>5</v>
      </c>
      <c r="H355" s="19">
        <v>5</v>
      </c>
      <c r="I355" s="19">
        <v>5</v>
      </c>
      <c r="J355" s="19">
        <v>2</v>
      </c>
      <c r="K355" s="19">
        <v>2</v>
      </c>
      <c r="L355" s="19">
        <v>3</v>
      </c>
      <c r="M355" s="19">
        <v>3</v>
      </c>
      <c r="N355" s="19">
        <v>5</v>
      </c>
      <c r="O355" s="19">
        <v>5</v>
      </c>
      <c r="P355" s="19">
        <v>5</v>
      </c>
      <c r="Q355" s="19">
        <v>2</v>
      </c>
      <c r="R355" s="19">
        <v>5</v>
      </c>
      <c r="S355" s="19">
        <v>5</v>
      </c>
      <c r="T355" s="19">
        <v>5</v>
      </c>
      <c r="U355" s="19">
        <v>5</v>
      </c>
      <c r="V355" s="19">
        <v>5</v>
      </c>
      <c r="W355" s="19">
        <v>5</v>
      </c>
      <c r="X355" s="19">
        <v>5</v>
      </c>
      <c r="Y355" s="19">
        <v>2</v>
      </c>
      <c r="Z355" s="19">
        <v>2</v>
      </c>
      <c r="AA355" s="20">
        <v>1</v>
      </c>
      <c r="AB355">
        <v>6</v>
      </c>
      <c r="AC355">
        <v>4</v>
      </c>
      <c r="AD355">
        <v>5</v>
      </c>
      <c r="AE355">
        <v>3</v>
      </c>
      <c r="AF355">
        <v>12</v>
      </c>
      <c r="AG355">
        <v>7</v>
      </c>
      <c r="AH355">
        <v>30</v>
      </c>
      <c r="AI355">
        <v>14</v>
      </c>
      <c r="AJ355">
        <v>3</v>
      </c>
      <c r="AK355">
        <v>6</v>
      </c>
      <c r="AL355">
        <v>8</v>
      </c>
      <c r="AM355">
        <v>13</v>
      </c>
      <c r="AN355">
        <v>3</v>
      </c>
      <c r="AO355">
        <v>2</v>
      </c>
      <c r="AP355">
        <v>2</v>
      </c>
      <c r="AQ355">
        <v>4</v>
      </c>
      <c r="AR355">
        <v>2</v>
      </c>
      <c r="AS355">
        <v>2</v>
      </c>
      <c r="AT355">
        <v>8</v>
      </c>
      <c r="AU355">
        <v>9</v>
      </c>
      <c r="AV355">
        <v>7</v>
      </c>
      <c r="AW355">
        <v>5</v>
      </c>
      <c r="AX355">
        <v>3</v>
      </c>
      <c r="AY355">
        <v>10</v>
      </c>
      <c r="AZ355">
        <v>13</v>
      </c>
      <c r="BA355">
        <v>16</v>
      </c>
      <c r="BB355">
        <v>1</v>
      </c>
      <c r="BC355">
        <v>21</v>
      </c>
      <c r="BD355">
        <v>12</v>
      </c>
      <c r="BE355">
        <v>11</v>
      </c>
      <c r="BF355">
        <v>14</v>
      </c>
      <c r="BG355">
        <v>5</v>
      </c>
      <c r="BH355">
        <v>19</v>
      </c>
      <c r="BI355">
        <v>18</v>
      </c>
      <c r="BJ355">
        <v>15</v>
      </c>
      <c r="BK355">
        <v>20</v>
      </c>
      <c r="BL355">
        <v>9</v>
      </c>
      <c r="BM355">
        <v>6</v>
      </c>
      <c r="BN355">
        <v>17</v>
      </c>
      <c r="BO355">
        <v>8</v>
      </c>
      <c r="BP355">
        <v>7</v>
      </c>
      <c r="BQ355">
        <v>4</v>
      </c>
      <c r="BR355">
        <v>2</v>
      </c>
      <c r="BS355">
        <v>22</v>
      </c>
      <c r="BT355" s="7">
        <v>-29</v>
      </c>
    </row>
    <row r="356" spans="1:72">
      <c r="A356">
        <v>11517</v>
      </c>
      <c r="B356">
        <v>1</v>
      </c>
      <c r="C356">
        <v>1950</v>
      </c>
      <c r="D356" s="2">
        <v>43405.323009259257</v>
      </c>
      <c r="E356" t="s">
        <v>223</v>
      </c>
      <c r="F356" s="18">
        <v>3</v>
      </c>
      <c r="G356" s="19">
        <v>3</v>
      </c>
      <c r="H356" s="19">
        <v>3</v>
      </c>
      <c r="I356" s="19">
        <v>3</v>
      </c>
      <c r="J356" s="19">
        <v>3</v>
      </c>
      <c r="K356" s="19">
        <v>3</v>
      </c>
      <c r="L356" s="19">
        <v>3</v>
      </c>
      <c r="M356" s="19">
        <v>3</v>
      </c>
      <c r="N356" s="19">
        <v>3</v>
      </c>
      <c r="O356" s="19">
        <v>3</v>
      </c>
      <c r="P356" s="19">
        <v>3</v>
      </c>
      <c r="Q356" s="19">
        <v>3</v>
      </c>
      <c r="R356" s="19">
        <v>3</v>
      </c>
      <c r="S356" s="19">
        <v>3</v>
      </c>
      <c r="T356" s="19">
        <v>3</v>
      </c>
      <c r="U356" s="19">
        <v>3</v>
      </c>
      <c r="V356" s="19">
        <v>3</v>
      </c>
      <c r="W356" s="19">
        <v>3</v>
      </c>
      <c r="X356" s="19">
        <v>3</v>
      </c>
      <c r="Y356" s="19">
        <v>3</v>
      </c>
      <c r="Z356" s="19">
        <v>3</v>
      </c>
      <c r="AA356" s="20">
        <v>3</v>
      </c>
      <c r="AB356">
        <v>2</v>
      </c>
      <c r="AC356">
        <v>3</v>
      </c>
      <c r="AD356">
        <v>2</v>
      </c>
      <c r="AE356">
        <v>1</v>
      </c>
      <c r="AF356">
        <v>2</v>
      </c>
      <c r="AG356">
        <v>1</v>
      </c>
      <c r="AH356">
        <v>2</v>
      </c>
      <c r="AI356">
        <v>2</v>
      </c>
      <c r="AJ356">
        <v>2</v>
      </c>
      <c r="AK356">
        <v>2</v>
      </c>
      <c r="AL356">
        <v>2</v>
      </c>
      <c r="AM356">
        <v>4</v>
      </c>
      <c r="AN356">
        <v>2</v>
      </c>
      <c r="AO356">
        <v>5</v>
      </c>
      <c r="AP356">
        <v>2</v>
      </c>
      <c r="AQ356">
        <v>1</v>
      </c>
      <c r="AR356">
        <v>1</v>
      </c>
      <c r="AS356">
        <v>2</v>
      </c>
      <c r="AT356">
        <v>3</v>
      </c>
      <c r="AU356">
        <v>4</v>
      </c>
      <c r="AV356">
        <v>2</v>
      </c>
      <c r="AW356">
        <v>1</v>
      </c>
      <c r="AX356">
        <v>15</v>
      </c>
      <c r="AY356">
        <v>21</v>
      </c>
      <c r="AZ356">
        <v>11</v>
      </c>
      <c r="BA356">
        <v>4</v>
      </c>
      <c r="BB356">
        <v>3</v>
      </c>
      <c r="BC356">
        <v>18</v>
      </c>
      <c r="BD356">
        <v>8</v>
      </c>
      <c r="BE356">
        <v>9</v>
      </c>
      <c r="BF356">
        <v>19</v>
      </c>
      <c r="BG356">
        <v>17</v>
      </c>
      <c r="BH356">
        <v>5</v>
      </c>
      <c r="BI356">
        <v>6</v>
      </c>
      <c r="BJ356">
        <v>14</v>
      </c>
      <c r="BK356">
        <v>1</v>
      </c>
      <c r="BL356">
        <v>10</v>
      </c>
      <c r="BM356">
        <v>16</v>
      </c>
      <c r="BN356">
        <v>12</v>
      </c>
      <c r="BO356">
        <v>20</v>
      </c>
      <c r="BP356">
        <v>22</v>
      </c>
      <c r="BQ356">
        <v>2</v>
      </c>
      <c r="BR356">
        <v>13</v>
      </c>
      <c r="BS356">
        <v>7</v>
      </c>
      <c r="BT356" s="7">
        <v>-36</v>
      </c>
    </row>
    <row r="357" spans="1:72">
      <c r="A357">
        <v>11403</v>
      </c>
      <c r="B357">
        <v>1</v>
      </c>
      <c r="C357">
        <v>1996</v>
      </c>
      <c r="D357" s="2">
        <v>43405.323784722219</v>
      </c>
      <c r="E357" t="s">
        <v>120</v>
      </c>
      <c r="F357" s="18">
        <v>1</v>
      </c>
      <c r="G357" s="19">
        <v>1</v>
      </c>
      <c r="H357" s="19">
        <v>1</v>
      </c>
      <c r="I357" s="19">
        <v>4</v>
      </c>
      <c r="J357" s="19">
        <v>5</v>
      </c>
      <c r="K357" s="19">
        <v>5</v>
      </c>
      <c r="L357" s="19">
        <v>1</v>
      </c>
      <c r="M357" s="19">
        <v>1</v>
      </c>
      <c r="N357" s="19">
        <v>1</v>
      </c>
      <c r="O357" s="19">
        <v>1</v>
      </c>
      <c r="P357" s="19">
        <v>1</v>
      </c>
      <c r="Q357" s="19">
        <v>5</v>
      </c>
      <c r="R357" s="19">
        <v>1</v>
      </c>
      <c r="S357" s="19">
        <v>4</v>
      </c>
      <c r="T357" s="19">
        <v>1</v>
      </c>
      <c r="U357" s="19">
        <v>2</v>
      </c>
      <c r="V357" s="19">
        <v>1</v>
      </c>
      <c r="W357" s="19">
        <v>1</v>
      </c>
      <c r="X357" s="19">
        <v>1</v>
      </c>
      <c r="Y357" s="19">
        <v>3</v>
      </c>
      <c r="Z357" s="19">
        <v>4</v>
      </c>
      <c r="AA357" s="20">
        <v>4</v>
      </c>
      <c r="AB357">
        <v>5</v>
      </c>
      <c r="AC357">
        <v>10</v>
      </c>
      <c r="AD357">
        <v>9</v>
      </c>
      <c r="AE357">
        <v>10</v>
      </c>
      <c r="AF357">
        <v>10</v>
      </c>
      <c r="AG357">
        <v>10</v>
      </c>
      <c r="AH357">
        <v>4</v>
      </c>
      <c r="AI357">
        <v>2</v>
      </c>
      <c r="AJ357">
        <v>4</v>
      </c>
      <c r="AK357">
        <v>3</v>
      </c>
      <c r="AL357">
        <v>7</v>
      </c>
      <c r="AM357">
        <v>8</v>
      </c>
      <c r="AN357">
        <v>4</v>
      </c>
      <c r="AO357">
        <v>6</v>
      </c>
      <c r="AP357">
        <v>4</v>
      </c>
      <c r="AQ357">
        <v>10</v>
      </c>
      <c r="AR357">
        <v>6</v>
      </c>
      <c r="AS357">
        <v>4</v>
      </c>
      <c r="AT357">
        <v>7</v>
      </c>
      <c r="AU357">
        <v>6</v>
      </c>
      <c r="AV357">
        <v>4</v>
      </c>
      <c r="AW357">
        <v>5</v>
      </c>
      <c r="AX357">
        <v>2</v>
      </c>
      <c r="AY357">
        <v>5</v>
      </c>
      <c r="AZ357">
        <v>9</v>
      </c>
      <c r="BA357">
        <v>11</v>
      </c>
      <c r="BB357">
        <v>22</v>
      </c>
      <c r="BC357">
        <v>12</v>
      </c>
      <c r="BD357">
        <v>10</v>
      </c>
      <c r="BE357">
        <v>21</v>
      </c>
      <c r="BF357">
        <v>7</v>
      </c>
      <c r="BG357">
        <v>20</v>
      </c>
      <c r="BH357">
        <v>6</v>
      </c>
      <c r="BI357">
        <v>1</v>
      </c>
      <c r="BJ357">
        <v>4</v>
      </c>
      <c r="BK357">
        <v>16</v>
      </c>
      <c r="BL357">
        <v>13</v>
      </c>
      <c r="BM357">
        <v>19</v>
      </c>
      <c r="BN357">
        <v>17</v>
      </c>
      <c r="BO357">
        <v>15</v>
      </c>
      <c r="BP357">
        <v>3</v>
      </c>
      <c r="BQ357">
        <v>14</v>
      </c>
      <c r="BR357">
        <v>8</v>
      </c>
      <c r="BS357">
        <v>18</v>
      </c>
      <c r="BT357" s="7">
        <v>-1</v>
      </c>
    </row>
    <row r="358" spans="1:72">
      <c r="A358">
        <v>11529</v>
      </c>
      <c r="B358">
        <v>0</v>
      </c>
      <c r="C358">
        <v>1994</v>
      </c>
      <c r="D358" s="2">
        <v>43405.360405092593</v>
      </c>
      <c r="E358" t="s">
        <v>146</v>
      </c>
      <c r="F358" s="18">
        <v>4</v>
      </c>
      <c r="G358" s="19">
        <v>4</v>
      </c>
      <c r="H358" s="19">
        <v>3</v>
      </c>
      <c r="I358" s="19">
        <v>4</v>
      </c>
      <c r="J358" s="19">
        <v>1</v>
      </c>
      <c r="K358" s="19">
        <v>2</v>
      </c>
      <c r="L358" s="19">
        <v>5</v>
      </c>
      <c r="M358" s="19">
        <v>2</v>
      </c>
      <c r="N358" s="19">
        <v>5</v>
      </c>
      <c r="O358" s="19">
        <v>5</v>
      </c>
      <c r="P358" s="19">
        <v>4</v>
      </c>
      <c r="Q358" s="19">
        <v>4</v>
      </c>
      <c r="R358" s="19">
        <v>4</v>
      </c>
      <c r="S358" s="19">
        <v>5</v>
      </c>
      <c r="T358" s="19">
        <v>4</v>
      </c>
      <c r="U358" s="19">
        <v>5</v>
      </c>
      <c r="V358" s="19">
        <v>5</v>
      </c>
      <c r="W358" s="19">
        <v>5</v>
      </c>
      <c r="X358" s="19">
        <v>4</v>
      </c>
      <c r="Y358" s="19">
        <v>3</v>
      </c>
      <c r="Z358" s="19">
        <v>3</v>
      </c>
      <c r="AA358" s="20">
        <v>1</v>
      </c>
      <c r="AB358">
        <v>10</v>
      </c>
      <c r="AC358">
        <v>9</v>
      </c>
      <c r="AD358">
        <v>15</v>
      </c>
      <c r="AE358">
        <v>10</v>
      </c>
      <c r="AF358">
        <v>10</v>
      </c>
      <c r="AG358">
        <v>17</v>
      </c>
      <c r="AH358">
        <v>7</v>
      </c>
      <c r="AI358">
        <v>7</v>
      </c>
      <c r="AJ358">
        <v>7</v>
      </c>
      <c r="AK358">
        <v>8</v>
      </c>
      <c r="AL358">
        <v>7</v>
      </c>
      <c r="AM358">
        <v>11</v>
      </c>
      <c r="AN358">
        <v>8</v>
      </c>
      <c r="AO358">
        <v>7</v>
      </c>
      <c r="AP358">
        <v>6</v>
      </c>
      <c r="AQ358">
        <v>5</v>
      </c>
      <c r="AR358">
        <v>9</v>
      </c>
      <c r="AS358">
        <v>7</v>
      </c>
      <c r="AT358">
        <v>9</v>
      </c>
      <c r="AU358">
        <v>10</v>
      </c>
      <c r="AV358">
        <v>17</v>
      </c>
      <c r="AW358">
        <v>4</v>
      </c>
      <c r="AX358">
        <v>11</v>
      </c>
      <c r="AY358">
        <v>14</v>
      </c>
      <c r="AZ358">
        <v>10</v>
      </c>
      <c r="BA358">
        <v>12</v>
      </c>
      <c r="BB358">
        <v>7</v>
      </c>
      <c r="BC358">
        <v>1</v>
      </c>
      <c r="BD358">
        <v>3</v>
      </c>
      <c r="BE358">
        <v>13</v>
      </c>
      <c r="BF358">
        <v>8</v>
      </c>
      <c r="BG358">
        <v>5</v>
      </c>
      <c r="BH358">
        <v>15</v>
      </c>
      <c r="BI358">
        <v>18</v>
      </c>
      <c r="BJ358">
        <v>6</v>
      </c>
      <c r="BK358">
        <v>22</v>
      </c>
      <c r="BL358">
        <v>20</v>
      </c>
      <c r="BM358">
        <v>16</v>
      </c>
      <c r="BN358">
        <v>19</v>
      </c>
      <c r="BO358">
        <v>4</v>
      </c>
      <c r="BP358">
        <v>2</v>
      </c>
      <c r="BQ358">
        <v>17</v>
      </c>
      <c r="BR358">
        <v>21</v>
      </c>
      <c r="BS358">
        <v>9</v>
      </c>
      <c r="BT358" s="7">
        <v>-29</v>
      </c>
    </row>
    <row r="359" spans="1:72">
      <c r="A359">
        <v>11522</v>
      </c>
      <c r="B359">
        <v>1</v>
      </c>
      <c r="C359">
        <v>1980</v>
      </c>
      <c r="D359" s="2">
        <v>43405.364641203705</v>
      </c>
      <c r="E359" t="s">
        <v>224</v>
      </c>
      <c r="F359" s="18">
        <v>3</v>
      </c>
      <c r="G359" s="19">
        <v>3</v>
      </c>
      <c r="H359" s="19">
        <v>2</v>
      </c>
      <c r="I359" s="19">
        <v>2</v>
      </c>
      <c r="J359" s="19">
        <v>3</v>
      </c>
      <c r="K359" s="19">
        <v>4</v>
      </c>
      <c r="L359" s="19">
        <v>1</v>
      </c>
      <c r="M359" s="19">
        <v>1</v>
      </c>
      <c r="N359" s="19">
        <v>4</v>
      </c>
      <c r="O359" s="19">
        <v>2</v>
      </c>
      <c r="P359" s="19">
        <v>2</v>
      </c>
      <c r="Q359" s="19">
        <v>4</v>
      </c>
      <c r="R359" s="19">
        <v>3</v>
      </c>
      <c r="S359" s="19">
        <v>5</v>
      </c>
      <c r="T359" s="19">
        <v>2</v>
      </c>
      <c r="U359" s="19">
        <v>4</v>
      </c>
      <c r="V359" s="19">
        <v>4</v>
      </c>
      <c r="W359" s="19">
        <v>4</v>
      </c>
      <c r="X359" s="19">
        <v>2</v>
      </c>
      <c r="Y359" s="19">
        <v>4</v>
      </c>
      <c r="Z359" s="19">
        <v>4</v>
      </c>
      <c r="AA359" s="20">
        <v>4</v>
      </c>
      <c r="AB359">
        <v>8</v>
      </c>
      <c r="AC359">
        <v>7</v>
      </c>
      <c r="AD359">
        <v>7</v>
      </c>
      <c r="AE359">
        <v>4</v>
      </c>
      <c r="AF359">
        <v>4</v>
      </c>
      <c r="AG359">
        <v>8</v>
      </c>
      <c r="AH359">
        <v>9</v>
      </c>
      <c r="AI359">
        <v>5</v>
      </c>
      <c r="AJ359">
        <v>15</v>
      </c>
      <c r="AK359">
        <v>5</v>
      </c>
      <c r="AL359">
        <v>5</v>
      </c>
      <c r="AM359">
        <v>15</v>
      </c>
      <c r="AN359">
        <v>2</v>
      </c>
      <c r="AO359">
        <v>3</v>
      </c>
      <c r="AP359">
        <v>3</v>
      </c>
      <c r="AQ359">
        <v>20</v>
      </c>
      <c r="AR359">
        <v>3</v>
      </c>
      <c r="AS359">
        <v>4</v>
      </c>
      <c r="AT359">
        <v>10</v>
      </c>
      <c r="AU359">
        <v>6</v>
      </c>
      <c r="AV359">
        <v>3</v>
      </c>
      <c r="AW359">
        <v>12</v>
      </c>
      <c r="AX359">
        <v>11</v>
      </c>
      <c r="AY359">
        <v>18</v>
      </c>
      <c r="AZ359">
        <v>14</v>
      </c>
      <c r="BA359">
        <v>4</v>
      </c>
      <c r="BB359">
        <v>1</v>
      </c>
      <c r="BC359">
        <v>6</v>
      </c>
      <c r="BD359">
        <v>12</v>
      </c>
      <c r="BE359">
        <v>10</v>
      </c>
      <c r="BF359">
        <v>13</v>
      </c>
      <c r="BG359">
        <v>5</v>
      </c>
      <c r="BH359">
        <v>2</v>
      </c>
      <c r="BI359">
        <v>19</v>
      </c>
      <c r="BJ359">
        <v>9</v>
      </c>
      <c r="BK359">
        <v>17</v>
      </c>
      <c r="BL359">
        <v>20</v>
      </c>
      <c r="BM359">
        <v>8</v>
      </c>
      <c r="BN359">
        <v>7</v>
      </c>
      <c r="BO359">
        <v>16</v>
      </c>
      <c r="BP359">
        <v>22</v>
      </c>
      <c r="BQ359">
        <v>21</v>
      </c>
      <c r="BR359">
        <v>15</v>
      </c>
      <c r="BS359">
        <v>3</v>
      </c>
      <c r="BT359" s="7">
        <v>-3</v>
      </c>
    </row>
    <row r="360" spans="1:72">
      <c r="A360">
        <v>11528</v>
      </c>
      <c r="B360">
        <v>0</v>
      </c>
      <c r="C360">
        <v>1977</v>
      </c>
      <c r="D360" s="2">
        <v>43405.393090277779</v>
      </c>
      <c r="E360" t="s">
        <v>178</v>
      </c>
      <c r="F360" s="18">
        <v>2</v>
      </c>
      <c r="G360" s="19">
        <v>3</v>
      </c>
      <c r="H360" s="19">
        <v>2</v>
      </c>
      <c r="I360" s="19">
        <v>4</v>
      </c>
      <c r="J360" s="19">
        <v>2</v>
      </c>
      <c r="K360" s="19">
        <v>3</v>
      </c>
      <c r="L360" s="19">
        <v>2</v>
      </c>
      <c r="M360" s="19">
        <v>3</v>
      </c>
      <c r="N360" s="19">
        <v>3</v>
      </c>
      <c r="O360" s="19">
        <v>3</v>
      </c>
      <c r="P360" s="19">
        <v>2</v>
      </c>
      <c r="Q360" s="19">
        <v>4</v>
      </c>
      <c r="R360" s="19">
        <v>3</v>
      </c>
      <c r="S360" s="19">
        <v>3</v>
      </c>
      <c r="T360" s="19">
        <v>3</v>
      </c>
      <c r="U360" s="19">
        <v>2</v>
      </c>
      <c r="V360" s="19">
        <v>3</v>
      </c>
      <c r="W360" s="19">
        <v>3</v>
      </c>
      <c r="X360" s="19">
        <v>3</v>
      </c>
      <c r="Y360" s="19">
        <v>4</v>
      </c>
      <c r="Z360" s="19">
        <v>4</v>
      </c>
      <c r="AA360" s="20">
        <v>3</v>
      </c>
      <c r="AB360">
        <v>6</v>
      </c>
      <c r="AC360">
        <v>15</v>
      </c>
      <c r="AD360">
        <v>14</v>
      </c>
      <c r="AE360">
        <v>7</v>
      </c>
      <c r="AF360">
        <v>7</v>
      </c>
      <c r="AG360">
        <v>8</v>
      </c>
      <c r="AH360">
        <v>6</v>
      </c>
      <c r="AI360">
        <v>4</v>
      </c>
      <c r="AJ360">
        <v>5</v>
      </c>
      <c r="AK360">
        <v>5</v>
      </c>
      <c r="AL360">
        <v>7</v>
      </c>
      <c r="AM360">
        <v>8</v>
      </c>
      <c r="AN360">
        <v>5</v>
      </c>
      <c r="AO360">
        <v>10</v>
      </c>
      <c r="AP360">
        <v>3</v>
      </c>
      <c r="AQ360">
        <v>7</v>
      </c>
      <c r="AR360">
        <v>7</v>
      </c>
      <c r="AS360">
        <v>4</v>
      </c>
      <c r="AT360">
        <v>5</v>
      </c>
      <c r="AU360">
        <v>4</v>
      </c>
      <c r="AV360">
        <v>4</v>
      </c>
      <c r="AW360">
        <v>3</v>
      </c>
      <c r="AX360">
        <v>3</v>
      </c>
      <c r="AY360">
        <v>13</v>
      </c>
      <c r="AZ360">
        <v>6</v>
      </c>
      <c r="BA360">
        <v>5</v>
      </c>
      <c r="BB360">
        <v>8</v>
      </c>
      <c r="BC360">
        <v>7</v>
      </c>
      <c r="BD360">
        <v>18</v>
      </c>
      <c r="BE360">
        <v>16</v>
      </c>
      <c r="BF360">
        <v>11</v>
      </c>
      <c r="BG360">
        <v>12</v>
      </c>
      <c r="BH360">
        <v>2</v>
      </c>
      <c r="BI360">
        <v>9</v>
      </c>
      <c r="BJ360">
        <v>22</v>
      </c>
      <c r="BK360">
        <v>1</v>
      </c>
      <c r="BL360">
        <v>21</v>
      </c>
      <c r="BM360">
        <v>4</v>
      </c>
      <c r="BN360">
        <v>14</v>
      </c>
      <c r="BO360">
        <v>15</v>
      </c>
      <c r="BP360">
        <v>19</v>
      </c>
      <c r="BQ360">
        <v>20</v>
      </c>
      <c r="BR360">
        <v>17</v>
      </c>
      <c r="BS360">
        <v>10</v>
      </c>
      <c r="BT360" s="7">
        <v>-24</v>
      </c>
    </row>
    <row r="361" spans="1:72">
      <c r="A361">
        <v>11563</v>
      </c>
      <c r="B361">
        <v>0</v>
      </c>
      <c r="C361">
        <v>1990</v>
      </c>
      <c r="D361" s="2">
        <v>43405.420636574076</v>
      </c>
      <c r="E361" t="s">
        <v>225</v>
      </c>
      <c r="F361" s="18">
        <v>4</v>
      </c>
      <c r="G361" s="19">
        <v>3</v>
      </c>
      <c r="H361" s="19">
        <v>3</v>
      </c>
      <c r="I361" s="19">
        <v>4</v>
      </c>
      <c r="J361" s="19">
        <v>1</v>
      </c>
      <c r="K361" s="19">
        <v>3</v>
      </c>
      <c r="L361" s="19">
        <v>2</v>
      </c>
      <c r="M361" s="19">
        <v>2</v>
      </c>
      <c r="N361" s="19">
        <v>4</v>
      </c>
      <c r="O361" s="19">
        <v>2</v>
      </c>
      <c r="P361" s="19">
        <v>2</v>
      </c>
      <c r="Q361" s="19">
        <v>4</v>
      </c>
      <c r="R361" s="19">
        <v>2</v>
      </c>
      <c r="S361" s="19">
        <v>4</v>
      </c>
      <c r="T361" s="19">
        <v>3</v>
      </c>
      <c r="U361" s="19">
        <v>4</v>
      </c>
      <c r="V361" s="19">
        <v>5</v>
      </c>
      <c r="W361" s="19">
        <v>3</v>
      </c>
      <c r="X361" s="19">
        <v>4</v>
      </c>
      <c r="Y361" s="19">
        <v>5</v>
      </c>
      <c r="Z361" s="19">
        <v>4</v>
      </c>
      <c r="AA361" s="20">
        <v>1</v>
      </c>
      <c r="AB361">
        <v>8</v>
      </c>
      <c r="AC361">
        <v>12</v>
      </c>
      <c r="AD361">
        <v>55</v>
      </c>
      <c r="AE361">
        <v>2</v>
      </c>
      <c r="AF361">
        <v>9</v>
      </c>
      <c r="AG361">
        <v>5</v>
      </c>
      <c r="AH361">
        <v>4</v>
      </c>
      <c r="AI361">
        <v>6</v>
      </c>
      <c r="AJ361">
        <v>11</v>
      </c>
      <c r="AK361">
        <v>5</v>
      </c>
      <c r="AL361">
        <v>6</v>
      </c>
      <c r="AM361">
        <v>7</v>
      </c>
      <c r="AN361">
        <v>4</v>
      </c>
      <c r="AO361">
        <v>3</v>
      </c>
      <c r="AP361">
        <v>5</v>
      </c>
      <c r="AQ361">
        <v>14</v>
      </c>
      <c r="AR361">
        <v>4</v>
      </c>
      <c r="AS361">
        <v>7</v>
      </c>
      <c r="AT361">
        <v>10</v>
      </c>
      <c r="AU361">
        <v>6</v>
      </c>
      <c r="AV361">
        <v>2</v>
      </c>
      <c r="AW361">
        <v>6</v>
      </c>
      <c r="AX361">
        <v>12</v>
      </c>
      <c r="AY361">
        <v>13</v>
      </c>
      <c r="AZ361">
        <v>15</v>
      </c>
      <c r="BA361">
        <v>21</v>
      </c>
      <c r="BB361">
        <v>11</v>
      </c>
      <c r="BC361">
        <v>10</v>
      </c>
      <c r="BD361">
        <v>17</v>
      </c>
      <c r="BE361">
        <v>19</v>
      </c>
      <c r="BF361">
        <v>2</v>
      </c>
      <c r="BG361">
        <v>14</v>
      </c>
      <c r="BH361">
        <v>7</v>
      </c>
      <c r="BI361">
        <v>9</v>
      </c>
      <c r="BJ361">
        <v>4</v>
      </c>
      <c r="BK361">
        <v>20</v>
      </c>
      <c r="BL361">
        <v>18</v>
      </c>
      <c r="BM361">
        <v>16</v>
      </c>
      <c r="BN361">
        <v>6</v>
      </c>
      <c r="BO361">
        <v>1</v>
      </c>
      <c r="BP361">
        <v>5</v>
      </c>
      <c r="BQ361">
        <v>3</v>
      </c>
      <c r="BR361">
        <v>8</v>
      </c>
      <c r="BS361">
        <v>22</v>
      </c>
      <c r="BT361" s="7">
        <v>-3</v>
      </c>
    </row>
    <row r="362" spans="1:72">
      <c r="A362">
        <v>11579</v>
      </c>
      <c r="B362">
        <v>0</v>
      </c>
      <c r="C362">
        <v>1998</v>
      </c>
      <c r="D362" s="2">
        <v>43405.467928240738</v>
      </c>
      <c r="E362" t="s">
        <v>226</v>
      </c>
      <c r="F362" s="18">
        <v>5</v>
      </c>
      <c r="G362" s="19">
        <v>4</v>
      </c>
      <c r="H362" s="19">
        <v>1</v>
      </c>
      <c r="I362" s="19">
        <v>5</v>
      </c>
      <c r="J362" s="19">
        <v>1</v>
      </c>
      <c r="K362" s="19">
        <v>2</v>
      </c>
      <c r="L362" s="19">
        <v>1</v>
      </c>
      <c r="M362" s="19">
        <v>1</v>
      </c>
      <c r="N362" s="19">
        <v>2</v>
      </c>
      <c r="O362" s="19">
        <v>3</v>
      </c>
      <c r="P362" s="19">
        <v>2</v>
      </c>
      <c r="Q362" s="19">
        <v>1</v>
      </c>
      <c r="R362" s="19">
        <v>1</v>
      </c>
      <c r="S362" s="19">
        <v>5</v>
      </c>
      <c r="T362" s="19">
        <v>3</v>
      </c>
      <c r="U362" s="19">
        <v>3</v>
      </c>
      <c r="V362" s="19">
        <v>3</v>
      </c>
      <c r="W362" s="19">
        <v>3</v>
      </c>
      <c r="X362" s="19">
        <v>2</v>
      </c>
      <c r="Y362" s="19">
        <v>5</v>
      </c>
      <c r="Z362" s="19">
        <v>5</v>
      </c>
      <c r="AA362" s="20">
        <v>5</v>
      </c>
      <c r="AB362">
        <v>11</v>
      </c>
      <c r="AC362">
        <v>10</v>
      </c>
      <c r="AD362">
        <v>15</v>
      </c>
      <c r="AE362">
        <v>7</v>
      </c>
      <c r="AF362">
        <v>9</v>
      </c>
      <c r="AG362">
        <v>9</v>
      </c>
      <c r="AH362">
        <v>5</v>
      </c>
      <c r="AI362">
        <v>8</v>
      </c>
      <c r="AJ362">
        <v>11</v>
      </c>
      <c r="AK362">
        <v>6</v>
      </c>
      <c r="AL362">
        <v>9</v>
      </c>
      <c r="AM362">
        <v>6</v>
      </c>
      <c r="AN362">
        <v>7</v>
      </c>
      <c r="AO362">
        <v>3</v>
      </c>
      <c r="AP362">
        <v>9</v>
      </c>
      <c r="AQ362">
        <v>3</v>
      </c>
      <c r="AR362">
        <v>7</v>
      </c>
      <c r="AS362">
        <v>63</v>
      </c>
      <c r="AT362">
        <v>9</v>
      </c>
      <c r="AU362">
        <v>5</v>
      </c>
      <c r="AV362">
        <v>5</v>
      </c>
      <c r="AW362">
        <v>3</v>
      </c>
      <c r="AX362">
        <v>7</v>
      </c>
      <c r="AY362">
        <v>12</v>
      </c>
      <c r="AZ362">
        <v>21</v>
      </c>
      <c r="BA362">
        <v>22</v>
      </c>
      <c r="BB362">
        <v>4</v>
      </c>
      <c r="BC362">
        <v>8</v>
      </c>
      <c r="BD362">
        <v>20</v>
      </c>
      <c r="BE362">
        <v>3</v>
      </c>
      <c r="BF362">
        <v>13</v>
      </c>
      <c r="BG362">
        <v>18</v>
      </c>
      <c r="BH362">
        <v>17</v>
      </c>
      <c r="BI362">
        <v>15</v>
      </c>
      <c r="BJ362">
        <v>19</v>
      </c>
      <c r="BK362">
        <v>16</v>
      </c>
      <c r="BL362">
        <v>5</v>
      </c>
      <c r="BM362">
        <v>6</v>
      </c>
      <c r="BN362">
        <v>11</v>
      </c>
      <c r="BO362">
        <v>1</v>
      </c>
      <c r="BP362">
        <v>9</v>
      </c>
      <c r="BQ362">
        <v>2</v>
      </c>
      <c r="BR362">
        <v>14</v>
      </c>
      <c r="BS362">
        <v>10</v>
      </c>
      <c r="BT362" s="7">
        <v>20</v>
      </c>
    </row>
    <row r="363" spans="1:72">
      <c r="A363">
        <v>11589</v>
      </c>
      <c r="B363">
        <v>0</v>
      </c>
      <c r="C363">
        <v>1985</v>
      </c>
      <c r="D363" s="2">
        <v>43405.515706018516</v>
      </c>
      <c r="E363" t="s">
        <v>227</v>
      </c>
      <c r="F363" s="18">
        <v>5</v>
      </c>
      <c r="G363" s="19">
        <v>5</v>
      </c>
      <c r="H363" s="19">
        <v>2</v>
      </c>
      <c r="I363" s="19">
        <v>4</v>
      </c>
      <c r="J363" s="19">
        <v>2</v>
      </c>
      <c r="K363" s="19">
        <v>4</v>
      </c>
      <c r="L363" s="19">
        <v>2</v>
      </c>
      <c r="M363" s="19">
        <v>1</v>
      </c>
      <c r="N363" s="19">
        <v>2</v>
      </c>
      <c r="O363" s="19">
        <v>2</v>
      </c>
      <c r="P363" s="19">
        <v>2</v>
      </c>
      <c r="Q363" s="19">
        <v>2</v>
      </c>
      <c r="R363" s="19">
        <v>2</v>
      </c>
      <c r="S363" s="19">
        <v>5</v>
      </c>
      <c r="T363" s="19">
        <v>4</v>
      </c>
      <c r="U363" s="19">
        <v>4</v>
      </c>
      <c r="V363" s="19">
        <v>3</v>
      </c>
      <c r="W363" s="19">
        <v>5</v>
      </c>
      <c r="X363" s="19">
        <v>5</v>
      </c>
      <c r="Y363" s="19">
        <v>4</v>
      </c>
      <c r="Z363" s="19">
        <v>3</v>
      </c>
      <c r="AA363" s="20">
        <v>2</v>
      </c>
      <c r="AB363">
        <v>5</v>
      </c>
      <c r="AC363">
        <v>7</v>
      </c>
      <c r="AD363">
        <v>11</v>
      </c>
      <c r="AE363">
        <v>6</v>
      </c>
      <c r="AF363">
        <v>9</v>
      </c>
      <c r="AG363">
        <v>9</v>
      </c>
      <c r="AH363">
        <v>4</v>
      </c>
      <c r="AI363">
        <v>5</v>
      </c>
      <c r="AJ363">
        <v>6</v>
      </c>
      <c r="AK363">
        <v>7</v>
      </c>
      <c r="AL363">
        <v>7</v>
      </c>
      <c r="AM363">
        <v>5</v>
      </c>
      <c r="AN363">
        <v>5</v>
      </c>
      <c r="AO363">
        <v>4</v>
      </c>
      <c r="AP363">
        <v>7</v>
      </c>
      <c r="AQ363">
        <v>3</v>
      </c>
      <c r="AR363">
        <v>5</v>
      </c>
      <c r="AS363">
        <v>4</v>
      </c>
      <c r="AT363">
        <v>9</v>
      </c>
      <c r="AU363">
        <v>3</v>
      </c>
      <c r="AV363">
        <v>4</v>
      </c>
      <c r="AW363">
        <v>3</v>
      </c>
      <c r="AX363">
        <v>18</v>
      </c>
      <c r="AY363">
        <v>22</v>
      </c>
      <c r="AZ363">
        <v>13</v>
      </c>
      <c r="BA363">
        <v>16</v>
      </c>
      <c r="BB363">
        <v>1</v>
      </c>
      <c r="BC363">
        <v>21</v>
      </c>
      <c r="BD363">
        <v>11</v>
      </c>
      <c r="BE363">
        <v>10</v>
      </c>
      <c r="BF363">
        <v>19</v>
      </c>
      <c r="BG363">
        <v>17</v>
      </c>
      <c r="BH363">
        <v>5</v>
      </c>
      <c r="BI363">
        <v>3</v>
      </c>
      <c r="BJ363">
        <v>12</v>
      </c>
      <c r="BK363">
        <v>7</v>
      </c>
      <c r="BL363">
        <v>4</v>
      </c>
      <c r="BM363">
        <v>14</v>
      </c>
      <c r="BN363">
        <v>15</v>
      </c>
      <c r="BO363">
        <v>8</v>
      </c>
      <c r="BP363">
        <v>2</v>
      </c>
      <c r="BQ363">
        <v>20</v>
      </c>
      <c r="BR363">
        <v>9</v>
      </c>
      <c r="BS363">
        <v>6</v>
      </c>
      <c r="BT363" s="7">
        <v>-14</v>
      </c>
    </row>
    <row r="364" spans="1:72">
      <c r="A364">
        <v>11590</v>
      </c>
      <c r="B364">
        <v>0</v>
      </c>
      <c r="C364">
        <v>1987</v>
      </c>
      <c r="D364" s="2">
        <v>43405.517789351848</v>
      </c>
      <c r="E364" t="s">
        <v>146</v>
      </c>
      <c r="F364" s="18">
        <v>5</v>
      </c>
      <c r="G364" s="19">
        <v>4</v>
      </c>
      <c r="H364" s="19">
        <v>4</v>
      </c>
      <c r="I364" s="19">
        <v>5</v>
      </c>
      <c r="J364" s="19">
        <v>1</v>
      </c>
      <c r="K364" s="19">
        <v>2</v>
      </c>
      <c r="L364" s="19">
        <v>3</v>
      </c>
      <c r="M364" s="19">
        <v>2</v>
      </c>
      <c r="N364" s="19">
        <v>4</v>
      </c>
      <c r="O364" s="19">
        <v>4</v>
      </c>
      <c r="P364" s="19">
        <v>4</v>
      </c>
      <c r="Q364" s="19">
        <v>1</v>
      </c>
      <c r="R364" s="19">
        <v>5</v>
      </c>
      <c r="S364" s="19">
        <v>5</v>
      </c>
      <c r="T364" s="19">
        <v>4</v>
      </c>
      <c r="U364" s="19">
        <v>5</v>
      </c>
      <c r="V364" s="19">
        <v>5</v>
      </c>
      <c r="W364" s="19">
        <v>5</v>
      </c>
      <c r="X364" s="19">
        <v>5</v>
      </c>
      <c r="Y364" s="19">
        <v>2</v>
      </c>
      <c r="Z364" s="19">
        <v>2</v>
      </c>
      <c r="AA364" s="20">
        <v>2</v>
      </c>
      <c r="AB364">
        <v>3</v>
      </c>
      <c r="AC364">
        <v>6</v>
      </c>
      <c r="AD364">
        <v>8</v>
      </c>
      <c r="AE364">
        <v>5</v>
      </c>
      <c r="AF364">
        <v>3</v>
      </c>
      <c r="AG364">
        <v>10</v>
      </c>
      <c r="AH364">
        <v>6</v>
      </c>
      <c r="AI364">
        <v>5</v>
      </c>
      <c r="AJ364">
        <v>5</v>
      </c>
      <c r="AK364">
        <v>5</v>
      </c>
      <c r="AL364">
        <v>6</v>
      </c>
      <c r="AM364">
        <v>5</v>
      </c>
      <c r="AN364">
        <v>4</v>
      </c>
      <c r="AO364">
        <v>3</v>
      </c>
      <c r="AP364">
        <v>4</v>
      </c>
      <c r="AQ364">
        <v>2</v>
      </c>
      <c r="AR364">
        <v>3</v>
      </c>
      <c r="AS364">
        <v>3</v>
      </c>
      <c r="AT364">
        <v>4</v>
      </c>
      <c r="AU364">
        <v>2</v>
      </c>
      <c r="AV364">
        <v>4</v>
      </c>
      <c r="AW364">
        <v>3</v>
      </c>
      <c r="AX364">
        <v>18</v>
      </c>
      <c r="AY364">
        <v>2</v>
      </c>
      <c r="AZ364">
        <v>7</v>
      </c>
      <c r="BA364">
        <v>4</v>
      </c>
      <c r="BB364">
        <v>21</v>
      </c>
      <c r="BC364">
        <v>1</v>
      </c>
      <c r="BD364">
        <v>8</v>
      </c>
      <c r="BE364">
        <v>22</v>
      </c>
      <c r="BF364">
        <v>12</v>
      </c>
      <c r="BG364">
        <v>17</v>
      </c>
      <c r="BH364">
        <v>10</v>
      </c>
      <c r="BI364">
        <v>3</v>
      </c>
      <c r="BJ364">
        <v>5</v>
      </c>
      <c r="BK364">
        <v>19</v>
      </c>
      <c r="BL364">
        <v>9</v>
      </c>
      <c r="BM364">
        <v>13</v>
      </c>
      <c r="BN364">
        <v>16</v>
      </c>
      <c r="BO364">
        <v>20</v>
      </c>
      <c r="BP364">
        <v>6</v>
      </c>
      <c r="BQ364">
        <v>15</v>
      </c>
      <c r="BR364">
        <v>11</v>
      </c>
      <c r="BS364">
        <v>14</v>
      </c>
      <c r="BT364" s="7">
        <v>-28</v>
      </c>
    </row>
    <row r="365" spans="1:72">
      <c r="A365">
        <v>11591</v>
      </c>
      <c r="B365">
        <v>0</v>
      </c>
      <c r="C365">
        <v>1990</v>
      </c>
      <c r="D365" s="2">
        <v>43405.526782407411</v>
      </c>
      <c r="E365" t="s">
        <v>126</v>
      </c>
      <c r="F365" s="18">
        <v>4</v>
      </c>
      <c r="G365" s="19">
        <v>3</v>
      </c>
      <c r="H365" s="19">
        <v>3</v>
      </c>
      <c r="I365" s="19">
        <v>5</v>
      </c>
      <c r="J365" s="19">
        <v>1</v>
      </c>
      <c r="K365" s="19">
        <v>3</v>
      </c>
      <c r="L365" s="19">
        <v>2</v>
      </c>
      <c r="M365" s="19">
        <v>2</v>
      </c>
      <c r="N365" s="19">
        <v>5</v>
      </c>
      <c r="O365" s="19">
        <v>5</v>
      </c>
      <c r="P365" s="19">
        <v>3</v>
      </c>
      <c r="Q365" s="19">
        <v>4</v>
      </c>
      <c r="R365" s="19">
        <v>3</v>
      </c>
      <c r="S365" s="19">
        <v>5</v>
      </c>
      <c r="T365" s="19">
        <v>4</v>
      </c>
      <c r="U365" s="19">
        <v>4</v>
      </c>
      <c r="V365" s="19">
        <v>5</v>
      </c>
      <c r="W365" s="19">
        <v>5</v>
      </c>
      <c r="X365" s="19">
        <v>3</v>
      </c>
      <c r="Y365" s="19">
        <v>4</v>
      </c>
      <c r="Z365" s="19">
        <v>4</v>
      </c>
      <c r="AA365" s="20">
        <v>3</v>
      </c>
      <c r="AB365">
        <v>4</v>
      </c>
      <c r="AC365">
        <v>9</v>
      </c>
      <c r="AD365">
        <v>6</v>
      </c>
      <c r="AE365">
        <v>5</v>
      </c>
      <c r="AF365">
        <v>5</v>
      </c>
      <c r="AG365">
        <v>5</v>
      </c>
      <c r="AH365">
        <v>5</v>
      </c>
      <c r="AI365">
        <v>7</v>
      </c>
      <c r="AJ365">
        <v>3</v>
      </c>
      <c r="AK365">
        <v>3</v>
      </c>
      <c r="AL365">
        <v>3</v>
      </c>
      <c r="AM365">
        <v>9</v>
      </c>
      <c r="AN365">
        <v>4</v>
      </c>
      <c r="AO365">
        <v>3</v>
      </c>
      <c r="AP365">
        <v>8</v>
      </c>
      <c r="AQ365">
        <v>5</v>
      </c>
      <c r="AR365">
        <v>5</v>
      </c>
      <c r="AS365">
        <v>4</v>
      </c>
      <c r="AT365">
        <v>7</v>
      </c>
      <c r="AU365">
        <v>3</v>
      </c>
      <c r="AV365">
        <v>6</v>
      </c>
      <c r="AW365">
        <v>3</v>
      </c>
      <c r="AX365">
        <v>18</v>
      </c>
      <c r="AY365">
        <v>20</v>
      </c>
      <c r="AZ365">
        <v>22</v>
      </c>
      <c r="BA365">
        <v>6</v>
      </c>
      <c r="BB365">
        <v>9</v>
      </c>
      <c r="BC365">
        <v>8</v>
      </c>
      <c r="BD365">
        <v>11</v>
      </c>
      <c r="BE365">
        <v>10</v>
      </c>
      <c r="BF365">
        <v>21</v>
      </c>
      <c r="BG365">
        <v>7</v>
      </c>
      <c r="BH365">
        <v>15</v>
      </c>
      <c r="BI365">
        <v>12</v>
      </c>
      <c r="BJ365">
        <v>19</v>
      </c>
      <c r="BK365">
        <v>4</v>
      </c>
      <c r="BL365">
        <v>17</v>
      </c>
      <c r="BM365">
        <v>3</v>
      </c>
      <c r="BN365">
        <v>13</v>
      </c>
      <c r="BO365">
        <v>16</v>
      </c>
      <c r="BP365">
        <v>14</v>
      </c>
      <c r="BQ365">
        <v>5</v>
      </c>
      <c r="BR365">
        <v>2</v>
      </c>
      <c r="BS365">
        <v>1</v>
      </c>
      <c r="BT365" s="7">
        <v>-26</v>
      </c>
    </row>
    <row r="366" spans="1:72">
      <c r="A366">
        <v>11165</v>
      </c>
      <c r="B366">
        <v>0</v>
      </c>
      <c r="C366">
        <v>1977</v>
      </c>
      <c r="D366" s="2">
        <v>43405.529687499999</v>
      </c>
      <c r="E366" t="s">
        <v>228</v>
      </c>
      <c r="F366" s="18">
        <v>4</v>
      </c>
      <c r="G366" s="19">
        <v>4</v>
      </c>
      <c r="H366" s="19">
        <v>4</v>
      </c>
      <c r="I366" s="19">
        <v>2</v>
      </c>
      <c r="J366" s="19">
        <v>2</v>
      </c>
      <c r="K366" s="19">
        <v>2</v>
      </c>
      <c r="L366" s="19">
        <v>1</v>
      </c>
      <c r="M366" s="19">
        <v>1</v>
      </c>
      <c r="N366" s="19">
        <v>3</v>
      </c>
      <c r="O366" s="19">
        <v>2</v>
      </c>
      <c r="P366" s="19">
        <v>1</v>
      </c>
      <c r="Q366" s="19">
        <v>5</v>
      </c>
      <c r="R366" s="19">
        <v>1</v>
      </c>
      <c r="S366" s="19">
        <v>5</v>
      </c>
      <c r="T366" s="19">
        <v>2</v>
      </c>
      <c r="U366" s="19">
        <v>4</v>
      </c>
      <c r="V366" s="19">
        <v>5</v>
      </c>
      <c r="W366" s="19">
        <v>3</v>
      </c>
      <c r="X366" s="19">
        <v>3</v>
      </c>
      <c r="Y366" s="19">
        <v>4</v>
      </c>
      <c r="Z366" s="19">
        <v>5</v>
      </c>
      <c r="AA366" s="20">
        <v>2</v>
      </c>
      <c r="AB366">
        <v>5</v>
      </c>
      <c r="AC366">
        <v>6</v>
      </c>
      <c r="AD366">
        <v>8</v>
      </c>
      <c r="AE366">
        <v>8</v>
      </c>
      <c r="AF366">
        <v>7</v>
      </c>
      <c r="AG366">
        <v>9</v>
      </c>
      <c r="AH366">
        <v>7</v>
      </c>
      <c r="AI366">
        <v>5</v>
      </c>
      <c r="AJ366">
        <v>8</v>
      </c>
      <c r="AK366">
        <v>6</v>
      </c>
      <c r="AL366">
        <v>3</v>
      </c>
      <c r="AM366">
        <v>13</v>
      </c>
      <c r="AN366">
        <v>3</v>
      </c>
      <c r="AO366">
        <v>2</v>
      </c>
      <c r="AP366">
        <v>7</v>
      </c>
      <c r="AQ366">
        <v>4</v>
      </c>
      <c r="AR366">
        <v>5</v>
      </c>
      <c r="AS366">
        <v>7</v>
      </c>
      <c r="AT366">
        <v>6</v>
      </c>
      <c r="AU366">
        <v>4</v>
      </c>
      <c r="AV366">
        <v>3</v>
      </c>
      <c r="AW366">
        <v>3</v>
      </c>
      <c r="AX366">
        <v>20</v>
      </c>
      <c r="AY366">
        <v>5</v>
      </c>
      <c r="AZ366">
        <v>9</v>
      </c>
      <c r="BA366">
        <v>4</v>
      </c>
      <c r="BB366">
        <v>17</v>
      </c>
      <c r="BC366">
        <v>21</v>
      </c>
      <c r="BD366">
        <v>10</v>
      </c>
      <c r="BE366">
        <v>13</v>
      </c>
      <c r="BF366">
        <v>3</v>
      </c>
      <c r="BG366">
        <v>6</v>
      </c>
      <c r="BH366">
        <v>14</v>
      </c>
      <c r="BI366">
        <v>1</v>
      </c>
      <c r="BJ366">
        <v>15</v>
      </c>
      <c r="BK366">
        <v>19</v>
      </c>
      <c r="BL366">
        <v>11</v>
      </c>
      <c r="BM366">
        <v>18</v>
      </c>
      <c r="BN366">
        <v>12</v>
      </c>
      <c r="BO366">
        <v>2</v>
      </c>
      <c r="BP366">
        <v>22</v>
      </c>
      <c r="BQ366">
        <v>8</v>
      </c>
      <c r="BR366">
        <v>16</v>
      </c>
      <c r="BS366">
        <v>7</v>
      </c>
      <c r="BT366" s="7">
        <v>13</v>
      </c>
    </row>
    <row r="367" spans="1:72">
      <c r="A367">
        <v>11600</v>
      </c>
      <c r="B367">
        <v>0</v>
      </c>
      <c r="C367">
        <v>1999</v>
      </c>
      <c r="D367" s="2">
        <v>43405.552002314813</v>
      </c>
      <c r="E367" t="s">
        <v>117</v>
      </c>
      <c r="F367" s="18">
        <v>3</v>
      </c>
      <c r="G367" s="19">
        <v>2</v>
      </c>
      <c r="H367" s="19">
        <v>2</v>
      </c>
      <c r="I367" s="19">
        <v>3</v>
      </c>
      <c r="J367" s="19">
        <v>1</v>
      </c>
      <c r="K367" s="19">
        <v>2</v>
      </c>
      <c r="L367" s="19">
        <v>2</v>
      </c>
      <c r="M367" s="19">
        <v>2</v>
      </c>
      <c r="N367" s="19">
        <v>2</v>
      </c>
      <c r="O367" s="19">
        <v>4</v>
      </c>
      <c r="P367" s="19">
        <v>4</v>
      </c>
      <c r="Q367" s="19">
        <v>5</v>
      </c>
      <c r="R367" s="19">
        <v>2</v>
      </c>
      <c r="S367" s="19">
        <v>5</v>
      </c>
      <c r="T367" s="19">
        <v>3</v>
      </c>
      <c r="U367" s="19">
        <v>4</v>
      </c>
      <c r="V367" s="19">
        <v>5</v>
      </c>
      <c r="W367" s="19">
        <v>5</v>
      </c>
      <c r="X367" s="19">
        <v>4</v>
      </c>
      <c r="Y367" s="19">
        <v>5</v>
      </c>
      <c r="Z367" s="19">
        <v>4</v>
      </c>
      <c r="AA367" s="20">
        <v>1</v>
      </c>
      <c r="AB367">
        <v>4</v>
      </c>
      <c r="AC367">
        <v>6</v>
      </c>
      <c r="AD367">
        <v>7</v>
      </c>
      <c r="AE367">
        <v>12</v>
      </c>
      <c r="AF367">
        <v>4</v>
      </c>
      <c r="AG367">
        <v>7</v>
      </c>
      <c r="AH367">
        <v>9</v>
      </c>
      <c r="AI367">
        <v>18</v>
      </c>
      <c r="AJ367">
        <v>8</v>
      </c>
      <c r="AK367">
        <v>6</v>
      </c>
      <c r="AL367">
        <v>8</v>
      </c>
      <c r="AM367">
        <v>7</v>
      </c>
      <c r="AN367">
        <v>6</v>
      </c>
      <c r="AO367">
        <v>5</v>
      </c>
      <c r="AP367">
        <v>9</v>
      </c>
      <c r="AQ367">
        <v>12</v>
      </c>
      <c r="AR367">
        <v>5</v>
      </c>
      <c r="AS367">
        <v>5</v>
      </c>
      <c r="AT367">
        <v>7</v>
      </c>
      <c r="AU367">
        <v>6</v>
      </c>
      <c r="AV367">
        <v>9</v>
      </c>
      <c r="AW367">
        <v>3</v>
      </c>
      <c r="AX367">
        <v>14</v>
      </c>
      <c r="AY367">
        <v>19</v>
      </c>
      <c r="AZ367">
        <v>5</v>
      </c>
      <c r="BA367">
        <v>18</v>
      </c>
      <c r="BB367">
        <v>9</v>
      </c>
      <c r="BC367">
        <v>10</v>
      </c>
      <c r="BD367">
        <v>21</v>
      </c>
      <c r="BE367">
        <v>7</v>
      </c>
      <c r="BF367">
        <v>22</v>
      </c>
      <c r="BG367">
        <v>16</v>
      </c>
      <c r="BH367">
        <v>1</v>
      </c>
      <c r="BI367">
        <v>20</v>
      </c>
      <c r="BJ367">
        <v>4</v>
      </c>
      <c r="BK367">
        <v>12</v>
      </c>
      <c r="BL367">
        <v>3</v>
      </c>
      <c r="BM367">
        <v>17</v>
      </c>
      <c r="BN367">
        <v>15</v>
      </c>
      <c r="BO367">
        <v>8</v>
      </c>
      <c r="BP367">
        <v>13</v>
      </c>
      <c r="BQ367">
        <v>2</v>
      </c>
      <c r="BR367">
        <v>6</v>
      </c>
      <c r="BS367">
        <v>11</v>
      </c>
      <c r="BT367" s="7">
        <v>5</v>
      </c>
    </row>
    <row r="368" spans="1:72">
      <c r="A368">
        <v>11612</v>
      </c>
      <c r="B368">
        <v>0</v>
      </c>
      <c r="C368">
        <v>1994</v>
      </c>
      <c r="D368" s="2">
        <v>43405.638912037037</v>
      </c>
      <c r="E368" t="s">
        <v>146</v>
      </c>
      <c r="F368" s="18">
        <v>5</v>
      </c>
      <c r="G368" s="19">
        <v>3</v>
      </c>
      <c r="H368" s="19">
        <v>4</v>
      </c>
      <c r="I368" s="19">
        <v>5</v>
      </c>
      <c r="J368" s="19">
        <v>1</v>
      </c>
      <c r="K368" s="19">
        <v>3</v>
      </c>
      <c r="L368" s="19">
        <v>4</v>
      </c>
      <c r="M368" s="19">
        <v>1</v>
      </c>
      <c r="N368" s="19">
        <v>5</v>
      </c>
      <c r="O368" s="19">
        <v>5</v>
      </c>
      <c r="P368" s="19">
        <v>3</v>
      </c>
      <c r="Q368" s="19">
        <v>4</v>
      </c>
      <c r="R368" s="19">
        <v>5</v>
      </c>
      <c r="S368" s="19">
        <v>5</v>
      </c>
      <c r="T368" s="19">
        <v>5</v>
      </c>
      <c r="U368" s="19">
        <v>5</v>
      </c>
      <c r="V368" s="19">
        <v>5</v>
      </c>
      <c r="W368" s="19">
        <v>5</v>
      </c>
      <c r="X368" s="19">
        <v>5</v>
      </c>
      <c r="Y368" s="19">
        <v>3</v>
      </c>
      <c r="Z368" s="19">
        <v>3</v>
      </c>
      <c r="AA368" s="20">
        <v>2</v>
      </c>
      <c r="AB368">
        <v>5</v>
      </c>
      <c r="AC368">
        <v>12</v>
      </c>
      <c r="AD368">
        <v>10</v>
      </c>
      <c r="AE368">
        <v>5</v>
      </c>
      <c r="AF368">
        <v>6</v>
      </c>
      <c r="AG368">
        <v>10</v>
      </c>
      <c r="AH368">
        <v>8</v>
      </c>
      <c r="AI368">
        <v>5</v>
      </c>
      <c r="AJ368">
        <v>7</v>
      </c>
      <c r="AK368">
        <v>5</v>
      </c>
      <c r="AL368">
        <v>7</v>
      </c>
      <c r="AM368">
        <v>8</v>
      </c>
      <c r="AN368">
        <v>6</v>
      </c>
      <c r="AO368">
        <v>4</v>
      </c>
      <c r="AP368">
        <v>4</v>
      </c>
      <c r="AQ368">
        <v>3</v>
      </c>
      <c r="AR368">
        <v>14</v>
      </c>
      <c r="AS368">
        <v>3</v>
      </c>
      <c r="AT368">
        <v>7</v>
      </c>
      <c r="AU368">
        <v>5</v>
      </c>
      <c r="AV368">
        <v>4</v>
      </c>
      <c r="AW368">
        <v>5</v>
      </c>
      <c r="AX368">
        <v>12</v>
      </c>
      <c r="AY368">
        <v>6</v>
      </c>
      <c r="AZ368">
        <v>17</v>
      </c>
      <c r="BA368">
        <v>21</v>
      </c>
      <c r="BB368">
        <v>11</v>
      </c>
      <c r="BC368">
        <v>7</v>
      </c>
      <c r="BD368">
        <v>20</v>
      </c>
      <c r="BE368">
        <v>18</v>
      </c>
      <c r="BF368">
        <v>1</v>
      </c>
      <c r="BG368">
        <v>4</v>
      </c>
      <c r="BH368">
        <v>10</v>
      </c>
      <c r="BI368">
        <v>22</v>
      </c>
      <c r="BJ368">
        <v>9</v>
      </c>
      <c r="BK368">
        <v>3</v>
      </c>
      <c r="BL368">
        <v>19</v>
      </c>
      <c r="BM368">
        <v>15</v>
      </c>
      <c r="BN368">
        <v>13</v>
      </c>
      <c r="BO368">
        <v>14</v>
      </c>
      <c r="BP368">
        <v>8</v>
      </c>
      <c r="BQ368">
        <v>16</v>
      </c>
      <c r="BR368">
        <v>5</v>
      </c>
      <c r="BS368">
        <v>2</v>
      </c>
      <c r="BT368" s="7">
        <v>-23</v>
      </c>
    </row>
    <row r="369" spans="1:72">
      <c r="A369">
        <v>10226</v>
      </c>
      <c r="B369">
        <v>0</v>
      </c>
      <c r="C369">
        <v>1992</v>
      </c>
      <c r="D369" s="2">
        <v>43405.641041666669</v>
      </c>
      <c r="E369" t="s">
        <v>229</v>
      </c>
      <c r="F369" s="18">
        <v>3</v>
      </c>
      <c r="G369" s="19">
        <v>3</v>
      </c>
      <c r="H369" s="19">
        <v>1</v>
      </c>
      <c r="I369" s="19">
        <v>3</v>
      </c>
      <c r="J369" s="19">
        <v>3</v>
      </c>
      <c r="K369" s="19">
        <v>4</v>
      </c>
      <c r="L369" s="19">
        <v>1</v>
      </c>
      <c r="M369" s="19">
        <v>1</v>
      </c>
      <c r="N369" s="19">
        <v>1</v>
      </c>
      <c r="O369" s="19">
        <v>1</v>
      </c>
      <c r="P369" s="19">
        <v>1</v>
      </c>
      <c r="Q369" s="19">
        <v>3</v>
      </c>
      <c r="R369" s="19">
        <v>2</v>
      </c>
      <c r="S369" s="19">
        <v>3</v>
      </c>
      <c r="T369" s="19">
        <v>2</v>
      </c>
      <c r="U369" s="19">
        <v>2</v>
      </c>
      <c r="V369" s="19">
        <v>2</v>
      </c>
      <c r="W369" s="19">
        <v>3</v>
      </c>
      <c r="X369" s="19">
        <v>2</v>
      </c>
      <c r="Y369" s="19">
        <v>5</v>
      </c>
      <c r="Z369" s="19">
        <v>3</v>
      </c>
      <c r="AA369" s="20">
        <v>4</v>
      </c>
      <c r="AB369">
        <v>6</v>
      </c>
      <c r="AC369">
        <v>13</v>
      </c>
      <c r="AD369">
        <v>20</v>
      </c>
      <c r="AE369">
        <v>7</v>
      </c>
      <c r="AF369">
        <v>38</v>
      </c>
      <c r="AG369">
        <v>10</v>
      </c>
      <c r="AH369">
        <v>4</v>
      </c>
      <c r="AI369">
        <v>6</v>
      </c>
      <c r="AJ369">
        <v>4</v>
      </c>
      <c r="AK369">
        <v>5</v>
      </c>
      <c r="AL369">
        <v>4</v>
      </c>
      <c r="AM369">
        <v>14</v>
      </c>
      <c r="AN369">
        <v>21</v>
      </c>
      <c r="AO369">
        <v>33</v>
      </c>
      <c r="AP369">
        <v>8</v>
      </c>
      <c r="AQ369">
        <v>21</v>
      </c>
      <c r="AR369">
        <v>13</v>
      </c>
      <c r="AS369">
        <v>3</v>
      </c>
      <c r="AT369">
        <v>7</v>
      </c>
      <c r="AU369">
        <v>8</v>
      </c>
      <c r="AV369">
        <v>16</v>
      </c>
      <c r="AW369">
        <v>18</v>
      </c>
      <c r="AX369">
        <v>14</v>
      </c>
      <c r="AY369">
        <v>12</v>
      </c>
      <c r="AZ369">
        <v>1</v>
      </c>
      <c r="BA369">
        <v>10</v>
      </c>
      <c r="BB369">
        <v>2</v>
      </c>
      <c r="BC369">
        <v>21</v>
      </c>
      <c r="BD369">
        <v>9</v>
      </c>
      <c r="BE369">
        <v>6</v>
      </c>
      <c r="BF369">
        <v>7</v>
      </c>
      <c r="BG369">
        <v>18</v>
      </c>
      <c r="BH369">
        <v>19</v>
      </c>
      <c r="BI369">
        <v>22</v>
      </c>
      <c r="BJ369">
        <v>5</v>
      </c>
      <c r="BK369">
        <v>11</v>
      </c>
      <c r="BL369">
        <v>17</v>
      </c>
      <c r="BM369">
        <v>4</v>
      </c>
      <c r="BN369">
        <v>3</v>
      </c>
      <c r="BO369">
        <v>16</v>
      </c>
      <c r="BP369">
        <v>8</v>
      </c>
      <c r="BQ369">
        <v>13</v>
      </c>
      <c r="BR369">
        <v>15</v>
      </c>
      <c r="BS369">
        <v>20</v>
      </c>
      <c r="BT369" s="7">
        <v>-28</v>
      </c>
    </row>
    <row r="370" spans="1:72">
      <c r="A370">
        <v>11617</v>
      </c>
      <c r="B370">
        <v>0</v>
      </c>
      <c r="C370">
        <v>1955</v>
      </c>
      <c r="D370" s="2">
        <v>43405.671655092592</v>
      </c>
      <c r="E370" t="s">
        <v>115</v>
      </c>
      <c r="F370" s="18">
        <v>5</v>
      </c>
      <c r="G370" s="19">
        <v>3</v>
      </c>
      <c r="H370" s="19">
        <v>2</v>
      </c>
      <c r="I370" s="19">
        <v>4</v>
      </c>
      <c r="J370" s="19">
        <v>1</v>
      </c>
      <c r="K370" s="19">
        <v>2</v>
      </c>
      <c r="L370" s="19">
        <v>2</v>
      </c>
      <c r="M370" s="19">
        <v>2</v>
      </c>
      <c r="N370" s="19">
        <v>4</v>
      </c>
      <c r="O370" s="19">
        <v>2</v>
      </c>
      <c r="P370" s="19">
        <v>2</v>
      </c>
      <c r="Q370" s="19">
        <v>3</v>
      </c>
      <c r="R370" s="19">
        <v>2</v>
      </c>
      <c r="S370" s="19">
        <v>5</v>
      </c>
      <c r="T370" s="19">
        <v>4</v>
      </c>
      <c r="U370" s="19">
        <v>4</v>
      </c>
      <c r="V370" s="19">
        <v>4</v>
      </c>
      <c r="W370" s="19">
        <v>4</v>
      </c>
      <c r="X370" s="19">
        <v>2</v>
      </c>
      <c r="Y370" s="19">
        <v>4</v>
      </c>
      <c r="Z370" s="19">
        <v>4</v>
      </c>
      <c r="AA370" s="20">
        <v>5</v>
      </c>
      <c r="AB370">
        <v>13</v>
      </c>
      <c r="AC370">
        <v>12</v>
      </c>
      <c r="AD370">
        <v>10</v>
      </c>
      <c r="AE370">
        <v>7</v>
      </c>
      <c r="AF370">
        <v>6</v>
      </c>
      <c r="AG370">
        <v>12</v>
      </c>
      <c r="AH370">
        <v>6</v>
      </c>
      <c r="AI370">
        <v>5</v>
      </c>
      <c r="AJ370">
        <v>5</v>
      </c>
      <c r="AK370">
        <v>5</v>
      </c>
      <c r="AL370">
        <v>7</v>
      </c>
      <c r="AM370">
        <v>9</v>
      </c>
      <c r="AN370">
        <v>6</v>
      </c>
      <c r="AO370">
        <v>5</v>
      </c>
      <c r="AP370">
        <v>14</v>
      </c>
      <c r="AQ370">
        <v>5</v>
      </c>
      <c r="AR370">
        <v>4</v>
      </c>
      <c r="AS370">
        <v>8</v>
      </c>
      <c r="AT370">
        <v>7</v>
      </c>
      <c r="AU370">
        <v>4</v>
      </c>
      <c r="AV370">
        <v>4</v>
      </c>
      <c r="AW370">
        <v>13</v>
      </c>
      <c r="AX370">
        <v>14</v>
      </c>
      <c r="AY370">
        <v>4</v>
      </c>
      <c r="AZ370">
        <v>8</v>
      </c>
      <c r="BA370">
        <v>1</v>
      </c>
      <c r="BB370">
        <v>13</v>
      </c>
      <c r="BC370">
        <v>5</v>
      </c>
      <c r="BD370">
        <v>18</v>
      </c>
      <c r="BE370">
        <v>21</v>
      </c>
      <c r="BF370">
        <v>3</v>
      </c>
      <c r="BG370">
        <v>6</v>
      </c>
      <c r="BH370">
        <v>20</v>
      </c>
      <c r="BI370">
        <v>9</v>
      </c>
      <c r="BJ370">
        <v>15</v>
      </c>
      <c r="BK370">
        <v>16</v>
      </c>
      <c r="BL370">
        <v>7</v>
      </c>
      <c r="BM370">
        <v>17</v>
      </c>
      <c r="BN370">
        <v>12</v>
      </c>
      <c r="BO370">
        <v>11</v>
      </c>
      <c r="BP370">
        <v>19</v>
      </c>
      <c r="BQ370">
        <v>10</v>
      </c>
      <c r="BR370">
        <v>22</v>
      </c>
      <c r="BS370">
        <v>2</v>
      </c>
      <c r="BT370" s="7">
        <v>6</v>
      </c>
    </row>
    <row r="371" spans="1:72">
      <c r="A371">
        <v>11631</v>
      </c>
      <c r="B371">
        <v>0</v>
      </c>
      <c r="C371">
        <v>1997</v>
      </c>
      <c r="D371" s="2">
        <v>43405.680543981478</v>
      </c>
      <c r="E371" t="s">
        <v>163</v>
      </c>
      <c r="F371" s="18">
        <v>4</v>
      </c>
      <c r="G371" s="19">
        <v>4</v>
      </c>
      <c r="H371" s="19">
        <v>3</v>
      </c>
      <c r="I371" s="19">
        <v>5</v>
      </c>
      <c r="J371" s="19">
        <v>3</v>
      </c>
      <c r="K371" s="19">
        <v>3</v>
      </c>
      <c r="L371" s="19">
        <v>3</v>
      </c>
      <c r="M371" s="19">
        <v>2</v>
      </c>
      <c r="N371" s="19">
        <v>4</v>
      </c>
      <c r="O371" s="19">
        <v>4</v>
      </c>
      <c r="P371" s="19">
        <v>4</v>
      </c>
      <c r="Q371" s="19">
        <v>2</v>
      </c>
      <c r="R371" s="19">
        <v>4</v>
      </c>
      <c r="S371" s="19">
        <v>5</v>
      </c>
      <c r="T371" s="19">
        <v>2</v>
      </c>
      <c r="U371" s="19">
        <v>2</v>
      </c>
      <c r="V371" s="19">
        <v>4</v>
      </c>
      <c r="W371" s="19">
        <v>4</v>
      </c>
      <c r="X371" s="19">
        <v>4</v>
      </c>
      <c r="Y371" s="19">
        <v>4</v>
      </c>
      <c r="Z371" s="19">
        <v>2</v>
      </c>
      <c r="AA371" s="20">
        <v>2</v>
      </c>
      <c r="AB371">
        <v>6</v>
      </c>
      <c r="AC371">
        <v>9</v>
      </c>
      <c r="AD371">
        <v>13</v>
      </c>
      <c r="AE371">
        <v>4</v>
      </c>
      <c r="AF371">
        <v>7</v>
      </c>
      <c r="AG371">
        <v>7</v>
      </c>
      <c r="AH371">
        <v>9</v>
      </c>
      <c r="AI371">
        <v>4</v>
      </c>
      <c r="AJ371">
        <v>6</v>
      </c>
      <c r="AK371">
        <v>11</v>
      </c>
      <c r="AL371">
        <v>5</v>
      </c>
      <c r="AM371">
        <v>13</v>
      </c>
      <c r="AN371">
        <v>10</v>
      </c>
      <c r="AO371">
        <v>2</v>
      </c>
      <c r="AP371">
        <v>6</v>
      </c>
      <c r="AQ371">
        <v>5</v>
      </c>
      <c r="AR371">
        <v>3</v>
      </c>
      <c r="AS371">
        <v>5</v>
      </c>
      <c r="AT371">
        <v>6</v>
      </c>
      <c r="AU371">
        <v>5</v>
      </c>
      <c r="AV371">
        <v>10</v>
      </c>
      <c r="AW371">
        <v>3</v>
      </c>
      <c r="AX371">
        <v>3</v>
      </c>
      <c r="AY371">
        <v>14</v>
      </c>
      <c r="AZ371">
        <v>9</v>
      </c>
      <c r="BA371">
        <v>7</v>
      </c>
      <c r="BB371">
        <v>12</v>
      </c>
      <c r="BC371">
        <v>15</v>
      </c>
      <c r="BD371">
        <v>18</v>
      </c>
      <c r="BE371">
        <v>21</v>
      </c>
      <c r="BF371">
        <v>5</v>
      </c>
      <c r="BG371">
        <v>20</v>
      </c>
      <c r="BH371">
        <v>11</v>
      </c>
      <c r="BI371">
        <v>16</v>
      </c>
      <c r="BJ371">
        <v>4</v>
      </c>
      <c r="BK371">
        <v>10</v>
      </c>
      <c r="BL371">
        <v>2</v>
      </c>
      <c r="BM371">
        <v>19</v>
      </c>
      <c r="BN371">
        <v>6</v>
      </c>
      <c r="BO371">
        <v>8</v>
      </c>
      <c r="BP371">
        <v>22</v>
      </c>
      <c r="BQ371">
        <v>13</v>
      </c>
      <c r="BR371">
        <v>1</v>
      </c>
      <c r="BS371">
        <v>17</v>
      </c>
      <c r="BT371" s="7">
        <v>-2</v>
      </c>
    </row>
    <row r="372" spans="1:72">
      <c r="A372">
        <v>11633</v>
      </c>
      <c r="B372">
        <v>0</v>
      </c>
      <c r="C372">
        <v>1996</v>
      </c>
      <c r="D372" s="2">
        <v>43405.685810185183</v>
      </c>
      <c r="E372" t="s">
        <v>117</v>
      </c>
      <c r="F372" s="18">
        <v>4</v>
      </c>
      <c r="G372" s="19">
        <v>5</v>
      </c>
      <c r="H372" s="19">
        <v>2</v>
      </c>
      <c r="I372" s="19">
        <v>4</v>
      </c>
      <c r="J372" s="19">
        <v>1</v>
      </c>
      <c r="K372" s="19">
        <v>4</v>
      </c>
      <c r="L372" s="19">
        <v>2</v>
      </c>
      <c r="M372" s="19">
        <v>1</v>
      </c>
      <c r="N372" s="19">
        <v>4</v>
      </c>
      <c r="O372" s="19">
        <v>4</v>
      </c>
      <c r="P372" s="19">
        <v>3</v>
      </c>
      <c r="Q372" s="19">
        <v>5</v>
      </c>
      <c r="R372" s="19">
        <v>4</v>
      </c>
      <c r="S372" s="19">
        <v>5</v>
      </c>
      <c r="T372" s="19">
        <v>4</v>
      </c>
      <c r="U372" s="19">
        <v>5</v>
      </c>
      <c r="V372" s="19">
        <v>5</v>
      </c>
      <c r="W372" s="19">
        <v>5</v>
      </c>
      <c r="X372" s="19">
        <v>4</v>
      </c>
      <c r="Y372" s="19">
        <v>4</v>
      </c>
      <c r="Z372" s="19">
        <v>4</v>
      </c>
      <c r="AA372" s="20">
        <v>3</v>
      </c>
      <c r="AB372">
        <v>5</v>
      </c>
      <c r="AC372">
        <v>11</v>
      </c>
      <c r="AD372">
        <v>20</v>
      </c>
      <c r="AE372">
        <v>7</v>
      </c>
      <c r="AF372">
        <v>8</v>
      </c>
      <c r="AG372">
        <v>7</v>
      </c>
      <c r="AH372">
        <v>9</v>
      </c>
      <c r="AI372">
        <v>4</v>
      </c>
      <c r="AJ372">
        <v>7</v>
      </c>
      <c r="AK372">
        <v>10</v>
      </c>
      <c r="AL372">
        <v>6</v>
      </c>
      <c r="AM372">
        <v>10</v>
      </c>
      <c r="AN372">
        <v>4</v>
      </c>
      <c r="AO372">
        <v>5</v>
      </c>
      <c r="AP372">
        <v>4</v>
      </c>
      <c r="AQ372">
        <v>4</v>
      </c>
      <c r="AR372">
        <v>5</v>
      </c>
      <c r="AS372">
        <v>4</v>
      </c>
      <c r="AT372">
        <v>24</v>
      </c>
      <c r="AU372">
        <v>4</v>
      </c>
      <c r="AV372">
        <v>12</v>
      </c>
      <c r="AW372">
        <v>6</v>
      </c>
      <c r="AX372">
        <v>15</v>
      </c>
      <c r="AY372">
        <v>8</v>
      </c>
      <c r="AZ372">
        <v>19</v>
      </c>
      <c r="BA372">
        <v>5</v>
      </c>
      <c r="BB372">
        <v>13</v>
      </c>
      <c r="BC372">
        <v>18</v>
      </c>
      <c r="BD372">
        <v>14</v>
      </c>
      <c r="BE372">
        <v>4</v>
      </c>
      <c r="BF372">
        <v>7</v>
      </c>
      <c r="BG372">
        <v>20</v>
      </c>
      <c r="BH372">
        <v>9</v>
      </c>
      <c r="BI372">
        <v>3</v>
      </c>
      <c r="BJ372">
        <v>17</v>
      </c>
      <c r="BK372">
        <v>2</v>
      </c>
      <c r="BL372">
        <v>11</v>
      </c>
      <c r="BM372">
        <v>16</v>
      </c>
      <c r="BN372">
        <v>6</v>
      </c>
      <c r="BO372">
        <v>22</v>
      </c>
      <c r="BP372">
        <v>1</v>
      </c>
      <c r="BQ372">
        <v>12</v>
      </c>
      <c r="BR372">
        <v>21</v>
      </c>
      <c r="BS372">
        <v>10</v>
      </c>
      <c r="BT372" s="7">
        <v>-28</v>
      </c>
    </row>
    <row r="373" spans="1:72">
      <c r="A373">
        <v>11051</v>
      </c>
      <c r="B373">
        <v>0</v>
      </c>
      <c r="C373">
        <v>1996</v>
      </c>
      <c r="D373" s="2">
        <v>43405.745300925926</v>
      </c>
      <c r="E373" t="s">
        <v>230</v>
      </c>
      <c r="F373" s="18">
        <v>4</v>
      </c>
      <c r="G373" s="19">
        <v>2</v>
      </c>
      <c r="H373" s="19">
        <v>2</v>
      </c>
      <c r="I373" s="19">
        <v>4</v>
      </c>
      <c r="J373" s="19">
        <v>2</v>
      </c>
      <c r="K373" s="19">
        <v>4</v>
      </c>
      <c r="L373" s="19">
        <v>3</v>
      </c>
      <c r="M373" s="19">
        <v>1</v>
      </c>
      <c r="N373" s="19">
        <v>4</v>
      </c>
      <c r="O373" s="19">
        <v>4</v>
      </c>
      <c r="P373" s="19">
        <v>2</v>
      </c>
      <c r="Q373" s="19">
        <v>4</v>
      </c>
      <c r="R373" s="19">
        <v>2</v>
      </c>
      <c r="S373" s="19">
        <v>5</v>
      </c>
      <c r="T373" s="19">
        <v>4</v>
      </c>
      <c r="U373" s="19">
        <v>4</v>
      </c>
      <c r="V373" s="19">
        <v>5</v>
      </c>
      <c r="W373" s="19">
        <v>4</v>
      </c>
      <c r="X373" s="19">
        <v>4</v>
      </c>
      <c r="Y373" s="19">
        <v>3</v>
      </c>
      <c r="Z373" s="19">
        <v>2</v>
      </c>
      <c r="AA373" s="20">
        <v>3</v>
      </c>
      <c r="AB373">
        <v>4</v>
      </c>
      <c r="AC373">
        <v>5</v>
      </c>
      <c r="AD373">
        <v>6</v>
      </c>
      <c r="AE373">
        <v>5</v>
      </c>
      <c r="AF373">
        <v>8</v>
      </c>
      <c r="AG373">
        <v>5</v>
      </c>
      <c r="AH373">
        <v>7</v>
      </c>
      <c r="AI373">
        <v>4</v>
      </c>
      <c r="AJ373">
        <v>5</v>
      </c>
      <c r="AK373">
        <v>4</v>
      </c>
      <c r="AL373">
        <v>5</v>
      </c>
      <c r="AM373">
        <v>7</v>
      </c>
      <c r="AN373">
        <v>4</v>
      </c>
      <c r="AO373">
        <v>4</v>
      </c>
      <c r="AP373">
        <v>2</v>
      </c>
      <c r="AQ373">
        <v>3</v>
      </c>
      <c r="AR373">
        <v>4</v>
      </c>
      <c r="AS373">
        <v>3</v>
      </c>
      <c r="AT373">
        <v>7</v>
      </c>
      <c r="AU373">
        <v>8</v>
      </c>
      <c r="AV373">
        <v>4</v>
      </c>
      <c r="AW373">
        <v>4</v>
      </c>
      <c r="AX373">
        <v>12</v>
      </c>
      <c r="AY373">
        <v>15</v>
      </c>
      <c r="AZ373">
        <v>17</v>
      </c>
      <c r="BA373">
        <v>10</v>
      </c>
      <c r="BB373">
        <v>6</v>
      </c>
      <c r="BC373">
        <v>2</v>
      </c>
      <c r="BD373">
        <v>19</v>
      </c>
      <c r="BE373">
        <v>3</v>
      </c>
      <c r="BF373">
        <v>1</v>
      </c>
      <c r="BG373">
        <v>5</v>
      </c>
      <c r="BH373">
        <v>21</v>
      </c>
      <c r="BI373">
        <v>22</v>
      </c>
      <c r="BJ373">
        <v>20</v>
      </c>
      <c r="BK373">
        <v>18</v>
      </c>
      <c r="BL373">
        <v>14</v>
      </c>
      <c r="BM373">
        <v>13</v>
      </c>
      <c r="BN373">
        <v>7</v>
      </c>
      <c r="BO373">
        <v>16</v>
      </c>
      <c r="BP373">
        <v>11</v>
      </c>
      <c r="BQ373">
        <v>8</v>
      </c>
      <c r="BR373">
        <v>9</v>
      </c>
      <c r="BS373">
        <v>4</v>
      </c>
      <c r="BT373" s="7">
        <v>-20</v>
      </c>
    </row>
    <row r="374" spans="1:72">
      <c r="A374">
        <v>11654</v>
      </c>
      <c r="B374">
        <v>0</v>
      </c>
      <c r="C374">
        <v>1986</v>
      </c>
      <c r="D374" s="2">
        <v>43405.804583333331</v>
      </c>
      <c r="E374" t="s">
        <v>231</v>
      </c>
      <c r="F374" s="18">
        <v>4</v>
      </c>
      <c r="G374" s="19">
        <v>4</v>
      </c>
      <c r="H374" s="19">
        <v>2</v>
      </c>
      <c r="I374" s="19">
        <v>5</v>
      </c>
      <c r="J374" s="19">
        <v>1</v>
      </c>
      <c r="K374" s="19">
        <v>4</v>
      </c>
      <c r="L374" s="19">
        <v>2</v>
      </c>
      <c r="M374" s="19">
        <v>1</v>
      </c>
      <c r="N374" s="19">
        <v>2</v>
      </c>
      <c r="O374" s="19">
        <v>2</v>
      </c>
      <c r="P374" s="19">
        <v>4</v>
      </c>
      <c r="Q374" s="19">
        <v>4</v>
      </c>
      <c r="R374" s="19">
        <v>4</v>
      </c>
      <c r="S374" s="19">
        <v>5</v>
      </c>
      <c r="T374" s="19">
        <v>3</v>
      </c>
      <c r="U374" s="19">
        <v>5</v>
      </c>
      <c r="V374" s="19">
        <v>5</v>
      </c>
      <c r="W374" s="19">
        <v>5</v>
      </c>
      <c r="X374" s="19">
        <v>4</v>
      </c>
      <c r="Y374" s="19">
        <v>2</v>
      </c>
      <c r="Z374" s="19">
        <v>4</v>
      </c>
      <c r="AA374" s="20">
        <v>1</v>
      </c>
      <c r="AB374">
        <v>5</v>
      </c>
      <c r="AC374">
        <v>5</v>
      </c>
      <c r="AD374">
        <v>15</v>
      </c>
      <c r="AE374">
        <v>6</v>
      </c>
      <c r="AF374">
        <v>13</v>
      </c>
      <c r="AG374">
        <v>7</v>
      </c>
      <c r="AH374">
        <v>8</v>
      </c>
      <c r="AI374">
        <v>4</v>
      </c>
      <c r="AJ374">
        <v>8</v>
      </c>
      <c r="AK374">
        <v>6</v>
      </c>
      <c r="AL374">
        <v>5</v>
      </c>
      <c r="AM374">
        <v>7</v>
      </c>
      <c r="AN374">
        <v>22</v>
      </c>
      <c r="AO374">
        <v>3</v>
      </c>
      <c r="AP374">
        <v>18</v>
      </c>
      <c r="AQ374">
        <v>3</v>
      </c>
      <c r="AR374">
        <v>4</v>
      </c>
      <c r="AS374">
        <v>9</v>
      </c>
      <c r="AT374">
        <v>13</v>
      </c>
      <c r="AU374">
        <v>5</v>
      </c>
      <c r="AV374">
        <v>5</v>
      </c>
      <c r="AW374">
        <v>4</v>
      </c>
      <c r="AX374">
        <v>5</v>
      </c>
      <c r="AY374">
        <v>21</v>
      </c>
      <c r="AZ374">
        <v>10</v>
      </c>
      <c r="BA374">
        <v>18</v>
      </c>
      <c r="BB374">
        <v>8</v>
      </c>
      <c r="BC374">
        <v>14</v>
      </c>
      <c r="BD374">
        <v>11</v>
      </c>
      <c r="BE374">
        <v>9</v>
      </c>
      <c r="BF374">
        <v>6</v>
      </c>
      <c r="BG374">
        <v>4</v>
      </c>
      <c r="BH374">
        <v>16</v>
      </c>
      <c r="BI374">
        <v>19</v>
      </c>
      <c r="BJ374">
        <v>20</v>
      </c>
      <c r="BK374">
        <v>22</v>
      </c>
      <c r="BL374">
        <v>2</v>
      </c>
      <c r="BM374">
        <v>12</v>
      </c>
      <c r="BN374">
        <v>3</v>
      </c>
      <c r="BO374">
        <v>1</v>
      </c>
      <c r="BP374">
        <v>17</v>
      </c>
      <c r="BQ374">
        <v>7</v>
      </c>
      <c r="BR374">
        <v>13</v>
      </c>
      <c r="BS374">
        <v>15</v>
      </c>
      <c r="BT374" s="7">
        <v>-13</v>
      </c>
    </row>
    <row r="375" spans="1:72">
      <c r="A375">
        <v>11657</v>
      </c>
      <c r="B375">
        <v>0</v>
      </c>
      <c r="C375">
        <v>1969</v>
      </c>
      <c r="D375" s="2">
        <v>43405.818796296298</v>
      </c>
      <c r="E375" t="s">
        <v>232</v>
      </c>
      <c r="F375" s="18">
        <v>5</v>
      </c>
      <c r="G375" s="19">
        <v>4</v>
      </c>
      <c r="H375" s="19">
        <v>4</v>
      </c>
      <c r="I375" s="19">
        <v>5</v>
      </c>
      <c r="J375" s="19">
        <v>1</v>
      </c>
      <c r="K375" s="19">
        <v>4</v>
      </c>
      <c r="L375" s="19">
        <v>1</v>
      </c>
      <c r="M375" s="19">
        <v>1</v>
      </c>
      <c r="N375" s="19">
        <v>4</v>
      </c>
      <c r="O375" s="19">
        <v>4</v>
      </c>
      <c r="P375" s="19">
        <v>2</v>
      </c>
      <c r="Q375" s="19">
        <v>1</v>
      </c>
      <c r="R375" s="19">
        <v>2</v>
      </c>
      <c r="S375" s="19">
        <v>5</v>
      </c>
      <c r="T375" s="19">
        <v>4</v>
      </c>
      <c r="U375" s="19">
        <v>4</v>
      </c>
      <c r="V375" s="19">
        <v>4</v>
      </c>
      <c r="W375" s="19">
        <v>5</v>
      </c>
      <c r="X375" s="19">
        <v>5</v>
      </c>
      <c r="Y375" s="19">
        <v>4</v>
      </c>
      <c r="Z375" s="19">
        <v>4</v>
      </c>
      <c r="AA375" s="20">
        <v>4</v>
      </c>
      <c r="AB375">
        <v>7</v>
      </c>
      <c r="AC375">
        <v>11</v>
      </c>
      <c r="AD375">
        <v>9</v>
      </c>
      <c r="AE375">
        <v>6</v>
      </c>
      <c r="AF375">
        <v>10</v>
      </c>
      <c r="AG375">
        <v>7</v>
      </c>
      <c r="AH375">
        <v>7</v>
      </c>
      <c r="AI375">
        <v>11</v>
      </c>
      <c r="AJ375">
        <v>7</v>
      </c>
      <c r="AK375">
        <v>5</v>
      </c>
      <c r="AL375">
        <v>7</v>
      </c>
      <c r="AM375">
        <v>7</v>
      </c>
      <c r="AN375">
        <v>6</v>
      </c>
      <c r="AO375">
        <v>4</v>
      </c>
      <c r="AP375">
        <v>6</v>
      </c>
      <c r="AQ375">
        <v>9</v>
      </c>
      <c r="AR375">
        <v>5</v>
      </c>
      <c r="AS375">
        <v>8</v>
      </c>
      <c r="AT375">
        <v>9</v>
      </c>
      <c r="AU375">
        <v>7</v>
      </c>
      <c r="AV375">
        <v>14</v>
      </c>
      <c r="AW375">
        <v>5</v>
      </c>
      <c r="AX375">
        <v>14</v>
      </c>
      <c r="AY375">
        <v>5</v>
      </c>
      <c r="AZ375">
        <v>9</v>
      </c>
      <c r="BA375">
        <v>11</v>
      </c>
      <c r="BB375">
        <v>1</v>
      </c>
      <c r="BC375">
        <v>20</v>
      </c>
      <c r="BD375">
        <v>8</v>
      </c>
      <c r="BE375">
        <v>3</v>
      </c>
      <c r="BF375">
        <v>10</v>
      </c>
      <c r="BG375">
        <v>18</v>
      </c>
      <c r="BH375">
        <v>16</v>
      </c>
      <c r="BI375">
        <v>13</v>
      </c>
      <c r="BJ375">
        <v>2</v>
      </c>
      <c r="BK375">
        <v>19</v>
      </c>
      <c r="BL375">
        <v>22</v>
      </c>
      <c r="BM375">
        <v>12</v>
      </c>
      <c r="BN375">
        <v>6</v>
      </c>
      <c r="BO375">
        <v>4</v>
      </c>
      <c r="BP375">
        <v>17</v>
      </c>
      <c r="BQ375">
        <v>15</v>
      </c>
      <c r="BR375">
        <v>7</v>
      </c>
      <c r="BS375">
        <v>21</v>
      </c>
      <c r="BT375" s="7">
        <v>0</v>
      </c>
    </row>
    <row r="376" spans="1:72">
      <c r="A376">
        <v>11659</v>
      </c>
      <c r="B376">
        <v>0</v>
      </c>
      <c r="C376">
        <v>1999</v>
      </c>
      <c r="D376" s="2">
        <v>43405.823240740741</v>
      </c>
      <c r="E376" t="s">
        <v>128</v>
      </c>
      <c r="F376" s="18">
        <v>4</v>
      </c>
      <c r="G376" s="19">
        <v>5</v>
      </c>
      <c r="H376" s="19">
        <v>5</v>
      </c>
      <c r="I376" s="19">
        <v>5</v>
      </c>
      <c r="J376" s="19">
        <v>4</v>
      </c>
      <c r="K376" s="19">
        <v>4</v>
      </c>
      <c r="L376" s="19">
        <v>3</v>
      </c>
      <c r="M376" s="19">
        <v>1</v>
      </c>
      <c r="N376" s="19">
        <v>3</v>
      </c>
      <c r="O376" s="19">
        <v>4</v>
      </c>
      <c r="P376" s="19">
        <v>3</v>
      </c>
      <c r="Q376" s="19">
        <v>5</v>
      </c>
      <c r="R376" s="19">
        <v>3</v>
      </c>
      <c r="S376" s="19">
        <v>3</v>
      </c>
      <c r="T376" s="19">
        <v>2</v>
      </c>
      <c r="U376" s="19">
        <v>4</v>
      </c>
      <c r="V376" s="19">
        <v>4</v>
      </c>
      <c r="W376" s="19">
        <v>4</v>
      </c>
      <c r="X376" s="19">
        <v>2</v>
      </c>
      <c r="Y376" s="19">
        <v>2</v>
      </c>
      <c r="Z376" s="19">
        <v>2</v>
      </c>
      <c r="AA376" s="20">
        <v>2</v>
      </c>
      <c r="AB376">
        <v>10</v>
      </c>
      <c r="AC376">
        <v>6</v>
      </c>
      <c r="AD376">
        <v>6</v>
      </c>
      <c r="AE376">
        <v>2</v>
      </c>
      <c r="AF376">
        <v>2</v>
      </c>
      <c r="AG376">
        <v>2</v>
      </c>
      <c r="AH376">
        <v>5</v>
      </c>
      <c r="AI376">
        <v>2</v>
      </c>
      <c r="AJ376">
        <v>3</v>
      </c>
      <c r="AK376">
        <v>2</v>
      </c>
      <c r="AL376">
        <v>3</v>
      </c>
      <c r="AM376">
        <v>2</v>
      </c>
      <c r="AN376">
        <v>3</v>
      </c>
      <c r="AO376">
        <v>1</v>
      </c>
      <c r="AP376">
        <v>1</v>
      </c>
      <c r="AQ376">
        <v>2</v>
      </c>
      <c r="AR376">
        <v>2</v>
      </c>
      <c r="AS376">
        <v>2</v>
      </c>
      <c r="AT376">
        <v>1</v>
      </c>
      <c r="AU376">
        <v>2</v>
      </c>
      <c r="AV376">
        <v>10</v>
      </c>
      <c r="AW376">
        <v>1</v>
      </c>
      <c r="AX376">
        <v>1</v>
      </c>
      <c r="AY376">
        <v>22</v>
      </c>
      <c r="AZ376">
        <v>13</v>
      </c>
      <c r="BA376">
        <v>16</v>
      </c>
      <c r="BB376">
        <v>19</v>
      </c>
      <c r="BC376">
        <v>17</v>
      </c>
      <c r="BD376">
        <v>3</v>
      </c>
      <c r="BE376">
        <v>7</v>
      </c>
      <c r="BF376">
        <v>10</v>
      </c>
      <c r="BG376">
        <v>4</v>
      </c>
      <c r="BH376">
        <v>15</v>
      </c>
      <c r="BI376">
        <v>5</v>
      </c>
      <c r="BJ376">
        <v>6</v>
      </c>
      <c r="BK376">
        <v>21</v>
      </c>
      <c r="BL376">
        <v>18</v>
      </c>
      <c r="BM376">
        <v>12</v>
      </c>
      <c r="BN376">
        <v>8</v>
      </c>
      <c r="BO376">
        <v>14</v>
      </c>
      <c r="BP376">
        <v>9</v>
      </c>
      <c r="BQ376">
        <v>11</v>
      </c>
      <c r="BR376">
        <v>2</v>
      </c>
      <c r="BS376">
        <v>20</v>
      </c>
      <c r="BT376" s="7">
        <v>12</v>
      </c>
    </row>
    <row r="377" spans="1:72">
      <c r="A377">
        <v>11672</v>
      </c>
      <c r="B377">
        <v>1</v>
      </c>
      <c r="C377">
        <v>1971</v>
      </c>
      <c r="D377" s="2">
        <v>43405.842800925922</v>
      </c>
      <c r="E377" t="s">
        <v>122</v>
      </c>
      <c r="F377" s="18">
        <v>2</v>
      </c>
      <c r="G377" s="19">
        <v>2</v>
      </c>
      <c r="H377" s="19">
        <v>2</v>
      </c>
      <c r="I377" s="19">
        <v>2</v>
      </c>
      <c r="J377" s="19">
        <v>1</v>
      </c>
      <c r="K377" s="19">
        <v>2</v>
      </c>
      <c r="L377" s="19">
        <v>2</v>
      </c>
      <c r="M377" s="19">
        <v>1</v>
      </c>
      <c r="N377" s="19">
        <v>4</v>
      </c>
      <c r="O377" s="19">
        <v>4</v>
      </c>
      <c r="P377" s="19">
        <v>3</v>
      </c>
      <c r="Q377" s="19">
        <v>4</v>
      </c>
      <c r="R377" s="19">
        <v>1</v>
      </c>
      <c r="S377" s="19">
        <v>5</v>
      </c>
      <c r="T377" s="19">
        <v>2</v>
      </c>
      <c r="U377" s="19">
        <v>4</v>
      </c>
      <c r="V377" s="19">
        <v>4</v>
      </c>
      <c r="W377" s="19">
        <v>4</v>
      </c>
      <c r="X377" s="19">
        <v>4</v>
      </c>
      <c r="Y377" s="19">
        <v>2</v>
      </c>
      <c r="Z377" s="19">
        <v>4</v>
      </c>
      <c r="AA377" s="20">
        <v>2</v>
      </c>
      <c r="AB377">
        <v>6</v>
      </c>
      <c r="AC377">
        <v>10</v>
      </c>
      <c r="AD377">
        <v>13</v>
      </c>
      <c r="AE377">
        <v>6</v>
      </c>
      <c r="AF377">
        <v>6</v>
      </c>
      <c r="AG377">
        <v>21</v>
      </c>
      <c r="AH377">
        <v>6</v>
      </c>
      <c r="AI377">
        <v>5</v>
      </c>
      <c r="AJ377">
        <v>9</v>
      </c>
      <c r="AK377">
        <v>8</v>
      </c>
      <c r="AL377">
        <v>8</v>
      </c>
      <c r="AM377">
        <v>8</v>
      </c>
      <c r="AN377">
        <v>14</v>
      </c>
      <c r="AO377">
        <v>6</v>
      </c>
      <c r="AP377">
        <v>9</v>
      </c>
      <c r="AQ377">
        <v>6</v>
      </c>
      <c r="AR377">
        <v>5</v>
      </c>
      <c r="AS377">
        <v>6</v>
      </c>
      <c r="AT377">
        <v>8</v>
      </c>
      <c r="AU377">
        <v>8</v>
      </c>
      <c r="AV377">
        <v>5</v>
      </c>
      <c r="AW377">
        <v>7</v>
      </c>
      <c r="AX377">
        <v>15</v>
      </c>
      <c r="AY377">
        <v>16</v>
      </c>
      <c r="AZ377">
        <v>2</v>
      </c>
      <c r="BA377">
        <v>14</v>
      </c>
      <c r="BB377">
        <v>10</v>
      </c>
      <c r="BC377">
        <v>18</v>
      </c>
      <c r="BD377">
        <v>6</v>
      </c>
      <c r="BE377">
        <v>12</v>
      </c>
      <c r="BF377">
        <v>20</v>
      </c>
      <c r="BG377">
        <v>3</v>
      </c>
      <c r="BH377">
        <v>21</v>
      </c>
      <c r="BI377">
        <v>9</v>
      </c>
      <c r="BJ377">
        <v>1</v>
      </c>
      <c r="BK377">
        <v>22</v>
      </c>
      <c r="BL377">
        <v>17</v>
      </c>
      <c r="BM377">
        <v>8</v>
      </c>
      <c r="BN377">
        <v>7</v>
      </c>
      <c r="BO377">
        <v>4</v>
      </c>
      <c r="BP377">
        <v>5</v>
      </c>
      <c r="BQ377">
        <v>11</v>
      </c>
      <c r="BR377">
        <v>13</v>
      </c>
      <c r="BS377">
        <v>19</v>
      </c>
      <c r="BT377" s="7">
        <v>-6</v>
      </c>
    </row>
    <row r="378" spans="1:72">
      <c r="A378">
        <v>9581</v>
      </c>
      <c r="B378">
        <v>0</v>
      </c>
      <c r="C378">
        <v>1995</v>
      </c>
      <c r="D378" s="2">
        <v>43405.846666666665</v>
      </c>
      <c r="E378" t="s">
        <v>233</v>
      </c>
      <c r="F378" s="18">
        <v>1</v>
      </c>
      <c r="G378" s="19">
        <v>1</v>
      </c>
      <c r="H378" s="19">
        <v>1</v>
      </c>
      <c r="I378" s="19">
        <v>1</v>
      </c>
      <c r="J378" s="19">
        <v>2</v>
      </c>
      <c r="K378" s="19">
        <v>1</v>
      </c>
      <c r="L378" s="19">
        <v>1</v>
      </c>
      <c r="M378" s="19">
        <v>1</v>
      </c>
      <c r="N378" s="19">
        <v>1</v>
      </c>
      <c r="O378" s="19">
        <v>1</v>
      </c>
      <c r="P378" s="19">
        <v>1</v>
      </c>
      <c r="Q378" s="19">
        <v>4</v>
      </c>
      <c r="R378" s="19">
        <v>1</v>
      </c>
      <c r="S378" s="19">
        <v>5</v>
      </c>
      <c r="T378" s="19">
        <v>1</v>
      </c>
      <c r="U378" s="19">
        <v>1</v>
      </c>
      <c r="V378" s="19">
        <v>3</v>
      </c>
      <c r="W378" s="19">
        <v>4</v>
      </c>
      <c r="X378" s="19">
        <v>1</v>
      </c>
      <c r="Y378" s="19">
        <v>1</v>
      </c>
      <c r="Z378" s="19">
        <v>4</v>
      </c>
      <c r="AA378" s="20">
        <v>1</v>
      </c>
      <c r="AB378">
        <v>6</v>
      </c>
      <c r="AC378">
        <v>5</v>
      </c>
      <c r="AD378">
        <v>6</v>
      </c>
      <c r="AE378">
        <v>5</v>
      </c>
      <c r="AF378">
        <v>7</v>
      </c>
      <c r="AG378">
        <v>3</v>
      </c>
      <c r="AH378">
        <v>4</v>
      </c>
      <c r="AI378">
        <v>2</v>
      </c>
      <c r="AJ378">
        <v>4</v>
      </c>
      <c r="AK378">
        <v>3</v>
      </c>
      <c r="AL378">
        <v>3</v>
      </c>
      <c r="AM378">
        <v>6</v>
      </c>
      <c r="AN378">
        <v>3</v>
      </c>
      <c r="AO378">
        <v>4</v>
      </c>
      <c r="AP378">
        <v>2</v>
      </c>
      <c r="AQ378">
        <v>5</v>
      </c>
      <c r="AR378">
        <v>5</v>
      </c>
      <c r="AS378">
        <v>3</v>
      </c>
      <c r="AT378">
        <v>3</v>
      </c>
      <c r="AU378">
        <v>2</v>
      </c>
      <c r="AV378">
        <v>4</v>
      </c>
      <c r="AW378">
        <v>4</v>
      </c>
      <c r="AX378">
        <v>11</v>
      </c>
      <c r="AY378">
        <v>2</v>
      </c>
      <c r="AZ378">
        <v>7</v>
      </c>
      <c r="BA378">
        <v>8</v>
      </c>
      <c r="BB378">
        <v>16</v>
      </c>
      <c r="BC378">
        <v>19</v>
      </c>
      <c r="BD378">
        <v>21</v>
      </c>
      <c r="BE378">
        <v>17</v>
      </c>
      <c r="BF378">
        <v>10</v>
      </c>
      <c r="BG378">
        <v>22</v>
      </c>
      <c r="BH378">
        <v>3</v>
      </c>
      <c r="BI378">
        <v>4</v>
      </c>
      <c r="BJ378">
        <v>13</v>
      </c>
      <c r="BK378">
        <v>5</v>
      </c>
      <c r="BL378">
        <v>15</v>
      </c>
      <c r="BM378">
        <v>14</v>
      </c>
      <c r="BN378">
        <v>1</v>
      </c>
      <c r="BO378">
        <v>20</v>
      </c>
      <c r="BP378">
        <v>18</v>
      </c>
      <c r="BQ378">
        <v>12</v>
      </c>
      <c r="BR378">
        <v>9</v>
      </c>
      <c r="BS378">
        <v>6</v>
      </c>
      <c r="BT378" s="7">
        <v>33</v>
      </c>
    </row>
    <row r="379" spans="1:72">
      <c r="A379">
        <v>11706</v>
      </c>
      <c r="B379">
        <v>1</v>
      </c>
      <c r="C379">
        <v>1974</v>
      </c>
      <c r="D379" s="2">
        <v>43405.942326388889</v>
      </c>
      <c r="E379" t="s">
        <v>166</v>
      </c>
      <c r="F379" s="18">
        <v>4</v>
      </c>
      <c r="G379" s="19">
        <v>1</v>
      </c>
      <c r="H379" s="19">
        <v>1</v>
      </c>
      <c r="I379" s="19">
        <v>5</v>
      </c>
      <c r="J379" s="19">
        <v>2</v>
      </c>
      <c r="K379" s="19">
        <v>4</v>
      </c>
      <c r="L379" s="19">
        <v>1</v>
      </c>
      <c r="M379" s="19">
        <v>1</v>
      </c>
      <c r="N379" s="19">
        <v>1</v>
      </c>
      <c r="O379" s="19">
        <v>2</v>
      </c>
      <c r="P379" s="19">
        <v>1</v>
      </c>
      <c r="Q379" s="19">
        <v>5</v>
      </c>
      <c r="R379" s="19">
        <v>2</v>
      </c>
      <c r="S379" s="19">
        <v>5</v>
      </c>
      <c r="T379" s="19">
        <v>2</v>
      </c>
      <c r="U379" s="19">
        <v>4</v>
      </c>
      <c r="V379" s="19">
        <v>4</v>
      </c>
      <c r="W379" s="19">
        <v>2</v>
      </c>
      <c r="X379" s="19">
        <v>5</v>
      </c>
      <c r="Y379" s="19">
        <v>5</v>
      </c>
      <c r="Z379" s="19">
        <v>5</v>
      </c>
      <c r="AA379" s="20">
        <v>1</v>
      </c>
      <c r="AB379">
        <v>11</v>
      </c>
      <c r="AC379">
        <v>9</v>
      </c>
      <c r="AD379">
        <v>11</v>
      </c>
      <c r="AE379">
        <v>21</v>
      </c>
      <c r="AF379">
        <v>8</v>
      </c>
      <c r="AG379">
        <v>6</v>
      </c>
      <c r="AH379">
        <v>6</v>
      </c>
      <c r="AI379">
        <v>5</v>
      </c>
      <c r="AJ379">
        <v>7</v>
      </c>
      <c r="AK379">
        <v>8</v>
      </c>
      <c r="AL379">
        <v>8</v>
      </c>
      <c r="AM379">
        <v>8</v>
      </c>
      <c r="AN379">
        <v>18</v>
      </c>
      <c r="AO379">
        <v>5</v>
      </c>
      <c r="AP379">
        <v>6</v>
      </c>
      <c r="AQ379">
        <v>7</v>
      </c>
      <c r="AR379">
        <v>6</v>
      </c>
      <c r="AS379">
        <v>6</v>
      </c>
      <c r="AT379">
        <v>6</v>
      </c>
      <c r="AU379">
        <v>6</v>
      </c>
      <c r="AV379">
        <v>4</v>
      </c>
      <c r="AW379">
        <v>6</v>
      </c>
      <c r="AX379">
        <v>8</v>
      </c>
      <c r="AY379">
        <v>6</v>
      </c>
      <c r="AZ379">
        <v>5</v>
      </c>
      <c r="BA379">
        <v>10</v>
      </c>
      <c r="BB379">
        <v>22</v>
      </c>
      <c r="BC379">
        <v>3</v>
      </c>
      <c r="BD379">
        <v>17</v>
      </c>
      <c r="BE379">
        <v>11</v>
      </c>
      <c r="BF379">
        <v>16</v>
      </c>
      <c r="BG379">
        <v>2</v>
      </c>
      <c r="BH379">
        <v>1</v>
      </c>
      <c r="BI379">
        <v>20</v>
      </c>
      <c r="BJ379">
        <v>7</v>
      </c>
      <c r="BK379">
        <v>12</v>
      </c>
      <c r="BL379">
        <v>18</v>
      </c>
      <c r="BM379">
        <v>4</v>
      </c>
      <c r="BN379">
        <v>19</v>
      </c>
      <c r="BO379">
        <v>13</v>
      </c>
      <c r="BP379">
        <v>14</v>
      </c>
      <c r="BQ379">
        <v>9</v>
      </c>
      <c r="BR379">
        <v>15</v>
      </c>
      <c r="BS379">
        <v>21</v>
      </c>
      <c r="BT379" s="7">
        <v>28</v>
      </c>
    </row>
    <row r="380" spans="1:72">
      <c r="A380">
        <v>11720</v>
      </c>
      <c r="B380">
        <v>0</v>
      </c>
      <c r="C380">
        <v>1996</v>
      </c>
      <c r="D380" s="2">
        <v>43405.949699074074</v>
      </c>
      <c r="E380" t="s">
        <v>125</v>
      </c>
      <c r="F380" s="18">
        <v>2</v>
      </c>
      <c r="G380" s="19">
        <v>1</v>
      </c>
      <c r="H380" s="19">
        <v>1</v>
      </c>
      <c r="I380" s="19">
        <v>5</v>
      </c>
      <c r="J380" s="19">
        <v>1</v>
      </c>
      <c r="K380" s="19">
        <v>4</v>
      </c>
      <c r="L380" s="19">
        <v>1</v>
      </c>
      <c r="M380" s="19">
        <v>1</v>
      </c>
      <c r="N380" s="19">
        <v>2</v>
      </c>
      <c r="O380" s="19">
        <v>2</v>
      </c>
      <c r="P380" s="19">
        <v>2</v>
      </c>
      <c r="Q380" s="19">
        <v>5</v>
      </c>
      <c r="R380" s="19">
        <v>1</v>
      </c>
      <c r="S380" s="19">
        <v>5</v>
      </c>
      <c r="T380" s="19">
        <v>2</v>
      </c>
      <c r="U380" s="19">
        <v>4</v>
      </c>
      <c r="V380" s="19">
        <v>5</v>
      </c>
      <c r="W380" s="19">
        <v>4</v>
      </c>
      <c r="X380" s="19">
        <v>2</v>
      </c>
      <c r="Y380" s="19">
        <v>5</v>
      </c>
      <c r="Z380" s="19">
        <v>4</v>
      </c>
      <c r="AA380" s="20">
        <v>3</v>
      </c>
      <c r="AB380">
        <v>8</v>
      </c>
      <c r="AC380">
        <v>8</v>
      </c>
      <c r="AD380">
        <v>7</v>
      </c>
      <c r="AE380">
        <v>10</v>
      </c>
      <c r="AF380">
        <v>9</v>
      </c>
      <c r="AG380">
        <v>52</v>
      </c>
      <c r="AH380">
        <v>8</v>
      </c>
      <c r="AI380">
        <v>8</v>
      </c>
      <c r="AJ380">
        <v>8</v>
      </c>
      <c r="AK380">
        <v>16</v>
      </c>
      <c r="AL380">
        <v>6</v>
      </c>
      <c r="AM380">
        <v>14</v>
      </c>
      <c r="AN380">
        <v>5</v>
      </c>
      <c r="AO380">
        <v>7</v>
      </c>
      <c r="AP380">
        <v>7</v>
      </c>
      <c r="AQ380">
        <v>7</v>
      </c>
      <c r="AR380">
        <v>5</v>
      </c>
      <c r="AS380">
        <v>13</v>
      </c>
      <c r="AT380">
        <v>6</v>
      </c>
      <c r="AU380">
        <v>12</v>
      </c>
      <c r="AV380">
        <v>5</v>
      </c>
      <c r="AW380">
        <v>7</v>
      </c>
      <c r="AX380">
        <v>22</v>
      </c>
      <c r="AY380">
        <v>2</v>
      </c>
      <c r="AZ380">
        <v>14</v>
      </c>
      <c r="BA380">
        <v>9</v>
      </c>
      <c r="BB380">
        <v>5</v>
      </c>
      <c r="BC380">
        <v>1</v>
      </c>
      <c r="BD380">
        <v>10</v>
      </c>
      <c r="BE380">
        <v>3</v>
      </c>
      <c r="BF380">
        <v>8</v>
      </c>
      <c r="BG380">
        <v>4</v>
      </c>
      <c r="BH380">
        <v>19</v>
      </c>
      <c r="BI380">
        <v>18</v>
      </c>
      <c r="BJ380">
        <v>16</v>
      </c>
      <c r="BK380">
        <v>17</v>
      </c>
      <c r="BL380">
        <v>12</v>
      </c>
      <c r="BM380">
        <v>7</v>
      </c>
      <c r="BN380">
        <v>21</v>
      </c>
      <c r="BO380">
        <v>20</v>
      </c>
      <c r="BP380">
        <v>15</v>
      </c>
      <c r="BQ380">
        <v>6</v>
      </c>
      <c r="BR380">
        <v>11</v>
      </c>
      <c r="BS380">
        <v>13</v>
      </c>
      <c r="BT380" s="7">
        <v>-11</v>
      </c>
    </row>
    <row r="381" spans="1:72">
      <c r="A381">
        <v>11716</v>
      </c>
      <c r="B381">
        <v>0</v>
      </c>
      <c r="C381">
        <v>2003</v>
      </c>
      <c r="D381" s="2">
        <v>43406.328773148147</v>
      </c>
      <c r="E381" t="s">
        <v>234</v>
      </c>
      <c r="F381" s="18">
        <v>2</v>
      </c>
      <c r="G381" s="19">
        <v>3</v>
      </c>
      <c r="H381" s="19">
        <v>1</v>
      </c>
      <c r="I381" s="19">
        <v>4</v>
      </c>
      <c r="J381" s="19">
        <v>4</v>
      </c>
      <c r="K381" s="19">
        <v>2</v>
      </c>
      <c r="L381" s="19">
        <v>1</v>
      </c>
      <c r="M381" s="19">
        <v>1</v>
      </c>
      <c r="N381" s="19">
        <v>1</v>
      </c>
      <c r="O381" s="19">
        <v>1</v>
      </c>
      <c r="P381" s="19">
        <v>1</v>
      </c>
      <c r="Q381" s="19">
        <v>4</v>
      </c>
      <c r="R381" s="19">
        <v>1</v>
      </c>
      <c r="S381" s="19">
        <v>3</v>
      </c>
      <c r="T381" s="19">
        <v>2</v>
      </c>
      <c r="U381" s="19">
        <v>3</v>
      </c>
      <c r="V381" s="19">
        <v>2</v>
      </c>
      <c r="W381" s="19">
        <v>4</v>
      </c>
      <c r="X381" s="19">
        <v>2</v>
      </c>
      <c r="Y381" s="19">
        <v>5</v>
      </c>
      <c r="Z381" s="19">
        <v>4</v>
      </c>
      <c r="AA381" s="20">
        <v>3</v>
      </c>
      <c r="AB381">
        <v>5</v>
      </c>
      <c r="AC381">
        <v>5</v>
      </c>
      <c r="AD381">
        <v>17</v>
      </c>
      <c r="AE381">
        <v>6</v>
      </c>
      <c r="AF381">
        <v>7</v>
      </c>
      <c r="AG381">
        <v>10</v>
      </c>
      <c r="AH381">
        <v>5</v>
      </c>
      <c r="AI381">
        <v>4</v>
      </c>
      <c r="AJ381">
        <v>7</v>
      </c>
      <c r="AK381">
        <v>7</v>
      </c>
      <c r="AL381">
        <v>5</v>
      </c>
      <c r="AM381">
        <v>5</v>
      </c>
      <c r="AN381">
        <v>4</v>
      </c>
      <c r="AO381">
        <v>5</v>
      </c>
      <c r="AP381">
        <v>9</v>
      </c>
      <c r="AQ381">
        <v>6</v>
      </c>
      <c r="AR381">
        <v>5</v>
      </c>
      <c r="AS381">
        <v>7</v>
      </c>
      <c r="AT381">
        <v>7</v>
      </c>
      <c r="AU381">
        <v>7</v>
      </c>
      <c r="AV381">
        <v>5</v>
      </c>
      <c r="AW381">
        <v>3</v>
      </c>
      <c r="AX381">
        <v>8</v>
      </c>
      <c r="AY381">
        <v>2</v>
      </c>
      <c r="AZ381">
        <v>18</v>
      </c>
      <c r="BA381">
        <v>10</v>
      </c>
      <c r="BB381">
        <v>17</v>
      </c>
      <c r="BC381">
        <v>11</v>
      </c>
      <c r="BD381">
        <v>21</v>
      </c>
      <c r="BE381">
        <v>13</v>
      </c>
      <c r="BF381">
        <v>19</v>
      </c>
      <c r="BG381">
        <v>12</v>
      </c>
      <c r="BH381">
        <v>20</v>
      </c>
      <c r="BI381">
        <v>6</v>
      </c>
      <c r="BJ381">
        <v>16</v>
      </c>
      <c r="BK381">
        <v>9</v>
      </c>
      <c r="BL381">
        <v>1</v>
      </c>
      <c r="BM381">
        <v>14</v>
      </c>
      <c r="BN381">
        <v>7</v>
      </c>
      <c r="BO381">
        <v>3</v>
      </c>
      <c r="BP381">
        <v>22</v>
      </c>
      <c r="BQ381">
        <v>4</v>
      </c>
      <c r="BR381">
        <v>5</v>
      </c>
      <c r="BS381">
        <v>15</v>
      </c>
      <c r="BT381" s="7">
        <v>-21</v>
      </c>
    </row>
    <row r="382" spans="1:72">
      <c r="A382">
        <v>11735</v>
      </c>
      <c r="B382">
        <v>0</v>
      </c>
      <c r="C382">
        <v>1996</v>
      </c>
      <c r="D382" s="2">
        <v>43406.377222222225</v>
      </c>
      <c r="E382" t="s">
        <v>235</v>
      </c>
      <c r="F382" s="18">
        <v>4</v>
      </c>
      <c r="G382" s="19">
        <v>4</v>
      </c>
      <c r="H382" s="19">
        <v>5</v>
      </c>
      <c r="I382" s="19">
        <v>4</v>
      </c>
      <c r="J382" s="19">
        <v>1</v>
      </c>
      <c r="K382" s="19">
        <v>4</v>
      </c>
      <c r="L382" s="19">
        <v>3</v>
      </c>
      <c r="M382" s="19">
        <v>1</v>
      </c>
      <c r="N382" s="19">
        <v>3</v>
      </c>
      <c r="O382" s="19">
        <v>5</v>
      </c>
      <c r="P382" s="19">
        <v>3</v>
      </c>
      <c r="Q382" s="19">
        <v>4</v>
      </c>
      <c r="R382" s="19">
        <v>2</v>
      </c>
      <c r="S382" s="19">
        <v>5</v>
      </c>
      <c r="T382" s="19">
        <v>4</v>
      </c>
      <c r="U382" s="19">
        <v>5</v>
      </c>
      <c r="V382" s="19">
        <v>2</v>
      </c>
      <c r="W382" s="19">
        <v>5</v>
      </c>
      <c r="X382" s="19">
        <v>4</v>
      </c>
      <c r="Y382" s="19">
        <v>5</v>
      </c>
      <c r="Z382" s="19">
        <v>4</v>
      </c>
      <c r="AA382" s="20">
        <v>2</v>
      </c>
      <c r="AB382">
        <v>4</v>
      </c>
      <c r="AC382">
        <v>9</v>
      </c>
      <c r="AD382">
        <v>5</v>
      </c>
      <c r="AE382">
        <v>4</v>
      </c>
      <c r="AF382">
        <v>5</v>
      </c>
      <c r="AG382">
        <v>6</v>
      </c>
      <c r="AH382">
        <v>4</v>
      </c>
      <c r="AI382">
        <v>5</v>
      </c>
      <c r="AJ382">
        <v>6</v>
      </c>
      <c r="AK382">
        <v>4</v>
      </c>
      <c r="AL382">
        <v>4</v>
      </c>
      <c r="AM382">
        <v>7</v>
      </c>
      <c r="AN382">
        <v>4</v>
      </c>
      <c r="AO382">
        <v>472</v>
      </c>
      <c r="AP382">
        <v>4</v>
      </c>
      <c r="AQ382">
        <v>19</v>
      </c>
      <c r="AR382">
        <v>6</v>
      </c>
      <c r="AS382">
        <v>3</v>
      </c>
      <c r="AT382">
        <v>8</v>
      </c>
      <c r="AU382">
        <v>4</v>
      </c>
      <c r="AV382">
        <v>22</v>
      </c>
      <c r="AW382">
        <v>4</v>
      </c>
      <c r="AX382">
        <v>22</v>
      </c>
      <c r="AY382">
        <v>14</v>
      </c>
      <c r="AZ382">
        <v>6</v>
      </c>
      <c r="BA382">
        <v>18</v>
      </c>
      <c r="BB382">
        <v>5</v>
      </c>
      <c r="BC382">
        <v>9</v>
      </c>
      <c r="BD382">
        <v>13</v>
      </c>
      <c r="BE382">
        <v>16</v>
      </c>
      <c r="BF382">
        <v>11</v>
      </c>
      <c r="BG382">
        <v>7</v>
      </c>
      <c r="BH382">
        <v>12</v>
      </c>
      <c r="BI382">
        <v>17</v>
      </c>
      <c r="BJ382">
        <v>19</v>
      </c>
      <c r="BK382">
        <v>1</v>
      </c>
      <c r="BL382">
        <v>21</v>
      </c>
      <c r="BM382">
        <v>3</v>
      </c>
      <c r="BN382">
        <v>2</v>
      </c>
      <c r="BO382">
        <v>4</v>
      </c>
      <c r="BP382">
        <v>8</v>
      </c>
      <c r="BQ382">
        <v>15</v>
      </c>
      <c r="BR382">
        <v>20</v>
      </c>
      <c r="BS382">
        <v>10</v>
      </c>
      <c r="BT382" s="7">
        <v>15</v>
      </c>
    </row>
    <row r="383" spans="1:72">
      <c r="A383">
        <v>11781</v>
      </c>
      <c r="B383">
        <v>1</v>
      </c>
      <c r="C383">
        <v>1996</v>
      </c>
      <c r="D383" s="2">
        <v>43406.448391203703</v>
      </c>
      <c r="E383" t="s">
        <v>120</v>
      </c>
      <c r="F383" s="18">
        <v>2</v>
      </c>
      <c r="G383" s="19">
        <v>2</v>
      </c>
      <c r="H383" s="19">
        <v>1</v>
      </c>
      <c r="I383" s="19">
        <v>4</v>
      </c>
      <c r="J383" s="19">
        <v>3</v>
      </c>
      <c r="K383" s="19">
        <v>4</v>
      </c>
      <c r="L383" s="19">
        <v>2</v>
      </c>
      <c r="M383" s="19">
        <v>1</v>
      </c>
      <c r="N383" s="19">
        <v>2</v>
      </c>
      <c r="O383" s="19">
        <v>2</v>
      </c>
      <c r="P383" s="19">
        <v>1</v>
      </c>
      <c r="Q383" s="19">
        <v>2</v>
      </c>
      <c r="R383" s="19">
        <v>2</v>
      </c>
      <c r="S383" s="19">
        <v>2</v>
      </c>
      <c r="T383" s="19">
        <v>2</v>
      </c>
      <c r="U383" s="19">
        <v>3</v>
      </c>
      <c r="V383" s="19">
        <v>2</v>
      </c>
      <c r="W383" s="19">
        <v>2</v>
      </c>
      <c r="X383" s="19">
        <v>2</v>
      </c>
      <c r="Y383" s="19">
        <v>4</v>
      </c>
      <c r="Z383" s="19">
        <v>4</v>
      </c>
      <c r="AA383" s="20">
        <v>3</v>
      </c>
      <c r="AB383">
        <v>8</v>
      </c>
      <c r="AC383">
        <v>9</v>
      </c>
      <c r="AD383">
        <v>9</v>
      </c>
      <c r="AE383">
        <v>7</v>
      </c>
      <c r="AF383">
        <v>7</v>
      </c>
      <c r="AG383">
        <v>14</v>
      </c>
      <c r="AH383">
        <v>6</v>
      </c>
      <c r="AI383">
        <v>4</v>
      </c>
      <c r="AJ383">
        <v>8</v>
      </c>
      <c r="AK383">
        <v>5</v>
      </c>
      <c r="AL383">
        <v>7</v>
      </c>
      <c r="AM383">
        <v>91</v>
      </c>
      <c r="AN383">
        <v>4</v>
      </c>
      <c r="AO383">
        <v>8</v>
      </c>
      <c r="AP383">
        <v>7</v>
      </c>
      <c r="AQ383">
        <v>5</v>
      </c>
      <c r="AR383">
        <v>4</v>
      </c>
      <c r="AS383">
        <v>3</v>
      </c>
      <c r="AT383">
        <v>7</v>
      </c>
      <c r="AU383">
        <v>6</v>
      </c>
      <c r="AV383">
        <v>4</v>
      </c>
      <c r="AW383">
        <v>4</v>
      </c>
      <c r="AX383">
        <v>13</v>
      </c>
      <c r="AY383">
        <v>15</v>
      </c>
      <c r="AZ383">
        <v>11</v>
      </c>
      <c r="BA383">
        <v>20</v>
      </c>
      <c r="BB383">
        <v>18</v>
      </c>
      <c r="BC383">
        <v>9</v>
      </c>
      <c r="BD383">
        <v>3</v>
      </c>
      <c r="BE383">
        <v>2</v>
      </c>
      <c r="BF383">
        <v>1</v>
      </c>
      <c r="BG383">
        <v>14</v>
      </c>
      <c r="BH383">
        <v>10</v>
      </c>
      <c r="BI383">
        <v>17</v>
      </c>
      <c r="BJ383">
        <v>7</v>
      </c>
      <c r="BK383">
        <v>4</v>
      </c>
      <c r="BL383">
        <v>19</v>
      </c>
      <c r="BM383">
        <v>22</v>
      </c>
      <c r="BN383">
        <v>6</v>
      </c>
      <c r="BO383">
        <v>5</v>
      </c>
      <c r="BP383">
        <v>8</v>
      </c>
      <c r="BQ383">
        <v>12</v>
      </c>
      <c r="BR383">
        <v>16</v>
      </c>
      <c r="BS383">
        <v>21</v>
      </c>
      <c r="BT383" s="7">
        <v>-25</v>
      </c>
    </row>
    <row r="384" spans="1:72">
      <c r="A384">
        <v>11788</v>
      </c>
      <c r="B384">
        <v>0</v>
      </c>
      <c r="C384">
        <v>1988</v>
      </c>
      <c r="D384" s="2">
        <v>43406.452025462961</v>
      </c>
      <c r="E384" t="s">
        <v>236</v>
      </c>
      <c r="F384" s="18">
        <v>5</v>
      </c>
      <c r="G384" s="19">
        <v>4</v>
      </c>
      <c r="H384" s="19">
        <v>1</v>
      </c>
      <c r="I384" s="19">
        <v>5</v>
      </c>
      <c r="J384" s="19">
        <v>1</v>
      </c>
      <c r="K384" s="19">
        <v>5</v>
      </c>
      <c r="L384" s="19">
        <v>1</v>
      </c>
      <c r="M384" s="19">
        <v>1</v>
      </c>
      <c r="N384" s="19">
        <v>4</v>
      </c>
      <c r="O384" s="19">
        <v>4</v>
      </c>
      <c r="P384" s="19">
        <v>1</v>
      </c>
      <c r="Q384" s="19">
        <v>4</v>
      </c>
      <c r="R384" s="19">
        <v>2</v>
      </c>
      <c r="S384" s="19">
        <v>5</v>
      </c>
      <c r="T384" s="19">
        <v>4</v>
      </c>
      <c r="U384" s="19">
        <v>5</v>
      </c>
      <c r="V384" s="19">
        <v>2</v>
      </c>
      <c r="W384" s="19">
        <v>5</v>
      </c>
      <c r="X384" s="19">
        <v>5</v>
      </c>
      <c r="Y384" s="19">
        <v>5</v>
      </c>
      <c r="Z384" s="19">
        <v>4</v>
      </c>
      <c r="AA384" s="20">
        <v>2</v>
      </c>
      <c r="AB384">
        <v>4</v>
      </c>
      <c r="AC384">
        <v>9</v>
      </c>
      <c r="AD384">
        <v>8</v>
      </c>
      <c r="AE384">
        <v>4</v>
      </c>
      <c r="AF384">
        <v>7</v>
      </c>
      <c r="AG384">
        <v>10</v>
      </c>
      <c r="AH384">
        <v>7</v>
      </c>
      <c r="AI384">
        <v>4</v>
      </c>
      <c r="AJ384">
        <v>10</v>
      </c>
      <c r="AK384">
        <v>4</v>
      </c>
      <c r="AL384">
        <v>5</v>
      </c>
      <c r="AM384">
        <v>7</v>
      </c>
      <c r="AN384">
        <v>6</v>
      </c>
      <c r="AO384">
        <v>2</v>
      </c>
      <c r="AP384">
        <v>36</v>
      </c>
      <c r="AQ384">
        <v>2</v>
      </c>
      <c r="AR384">
        <v>7</v>
      </c>
      <c r="AS384">
        <v>3</v>
      </c>
      <c r="AT384">
        <v>24</v>
      </c>
      <c r="AU384">
        <v>4</v>
      </c>
      <c r="AV384">
        <v>5</v>
      </c>
      <c r="AW384">
        <v>4</v>
      </c>
      <c r="AX384">
        <v>11</v>
      </c>
      <c r="AY384">
        <v>14</v>
      </c>
      <c r="AZ384">
        <v>8</v>
      </c>
      <c r="BA384">
        <v>7</v>
      </c>
      <c r="BB384">
        <v>18</v>
      </c>
      <c r="BC384">
        <v>16</v>
      </c>
      <c r="BD384">
        <v>5</v>
      </c>
      <c r="BE384">
        <v>13</v>
      </c>
      <c r="BF384">
        <v>12</v>
      </c>
      <c r="BG384">
        <v>2</v>
      </c>
      <c r="BH384">
        <v>15</v>
      </c>
      <c r="BI384">
        <v>21</v>
      </c>
      <c r="BJ384">
        <v>9</v>
      </c>
      <c r="BK384">
        <v>17</v>
      </c>
      <c r="BL384">
        <v>6</v>
      </c>
      <c r="BM384">
        <v>19</v>
      </c>
      <c r="BN384">
        <v>10</v>
      </c>
      <c r="BO384">
        <v>4</v>
      </c>
      <c r="BP384">
        <v>1</v>
      </c>
      <c r="BQ384">
        <v>20</v>
      </c>
      <c r="BR384">
        <v>3</v>
      </c>
      <c r="BS384">
        <v>22</v>
      </c>
      <c r="BT384" s="7">
        <v>13</v>
      </c>
    </row>
    <row r="385" spans="1:72">
      <c r="A385">
        <v>11798</v>
      </c>
      <c r="B385">
        <v>0</v>
      </c>
      <c r="C385">
        <v>1978</v>
      </c>
      <c r="D385" s="2">
        <v>43406.46371527778</v>
      </c>
      <c r="E385" t="s">
        <v>123</v>
      </c>
      <c r="F385" s="18">
        <v>5</v>
      </c>
      <c r="G385" s="19">
        <v>2</v>
      </c>
      <c r="H385" s="19">
        <v>2</v>
      </c>
      <c r="I385" s="19">
        <v>5</v>
      </c>
      <c r="J385" s="19">
        <v>1</v>
      </c>
      <c r="K385" s="19">
        <v>4</v>
      </c>
      <c r="L385" s="19">
        <v>2</v>
      </c>
      <c r="M385" s="19">
        <v>2</v>
      </c>
      <c r="N385" s="19">
        <v>4</v>
      </c>
      <c r="O385" s="19">
        <v>4</v>
      </c>
      <c r="P385" s="19">
        <v>2</v>
      </c>
      <c r="Q385" s="19">
        <v>2</v>
      </c>
      <c r="R385" s="19">
        <v>2</v>
      </c>
      <c r="S385" s="19">
        <v>5</v>
      </c>
      <c r="T385" s="19">
        <v>4</v>
      </c>
      <c r="U385" s="19">
        <v>5</v>
      </c>
      <c r="V385" s="19">
        <v>5</v>
      </c>
      <c r="W385" s="19">
        <v>4</v>
      </c>
      <c r="X385" s="19">
        <v>4</v>
      </c>
      <c r="Y385" s="19">
        <v>4</v>
      </c>
      <c r="Z385" s="19">
        <v>4</v>
      </c>
      <c r="AA385" s="20">
        <v>2</v>
      </c>
      <c r="AB385">
        <v>4</v>
      </c>
      <c r="AC385">
        <v>6</v>
      </c>
      <c r="AD385">
        <v>7</v>
      </c>
      <c r="AE385">
        <v>9</v>
      </c>
      <c r="AF385">
        <v>5</v>
      </c>
      <c r="AG385">
        <v>6</v>
      </c>
      <c r="AH385">
        <v>5</v>
      </c>
      <c r="AI385">
        <v>10</v>
      </c>
      <c r="AJ385">
        <v>4</v>
      </c>
      <c r="AK385">
        <v>5</v>
      </c>
      <c r="AL385">
        <v>4</v>
      </c>
      <c r="AM385">
        <v>6</v>
      </c>
      <c r="AN385">
        <v>4</v>
      </c>
      <c r="AO385">
        <v>3</v>
      </c>
      <c r="AP385">
        <v>5</v>
      </c>
      <c r="AQ385">
        <v>2</v>
      </c>
      <c r="AR385">
        <v>4</v>
      </c>
      <c r="AS385">
        <v>5</v>
      </c>
      <c r="AT385">
        <v>5</v>
      </c>
      <c r="AU385">
        <v>6</v>
      </c>
      <c r="AV385">
        <v>4</v>
      </c>
      <c r="AW385">
        <v>7</v>
      </c>
      <c r="AX385">
        <v>12</v>
      </c>
      <c r="AY385">
        <v>8</v>
      </c>
      <c r="AZ385">
        <v>16</v>
      </c>
      <c r="BA385">
        <v>21</v>
      </c>
      <c r="BB385">
        <v>9</v>
      </c>
      <c r="BC385">
        <v>22</v>
      </c>
      <c r="BD385">
        <v>3</v>
      </c>
      <c r="BE385">
        <v>1</v>
      </c>
      <c r="BF385">
        <v>20</v>
      </c>
      <c r="BG385">
        <v>11</v>
      </c>
      <c r="BH385">
        <v>14</v>
      </c>
      <c r="BI385">
        <v>13</v>
      </c>
      <c r="BJ385">
        <v>4</v>
      </c>
      <c r="BK385">
        <v>2</v>
      </c>
      <c r="BL385">
        <v>19</v>
      </c>
      <c r="BM385">
        <v>7</v>
      </c>
      <c r="BN385">
        <v>6</v>
      </c>
      <c r="BO385">
        <v>5</v>
      </c>
      <c r="BP385">
        <v>18</v>
      </c>
      <c r="BQ385">
        <v>10</v>
      </c>
      <c r="BR385">
        <v>15</v>
      </c>
      <c r="BS385">
        <v>17</v>
      </c>
      <c r="BT385" s="7">
        <v>-23</v>
      </c>
    </row>
    <row r="386" spans="1:72">
      <c r="A386">
        <v>11751</v>
      </c>
      <c r="B386">
        <v>0</v>
      </c>
      <c r="C386">
        <v>1994</v>
      </c>
      <c r="D386" s="2">
        <v>43406.534444444442</v>
      </c>
      <c r="E386" t="s">
        <v>113</v>
      </c>
      <c r="F386" s="18">
        <v>4</v>
      </c>
      <c r="G386" s="19">
        <v>4</v>
      </c>
      <c r="H386" s="19">
        <v>3</v>
      </c>
      <c r="I386" s="19">
        <v>4</v>
      </c>
      <c r="J386" s="19">
        <v>1</v>
      </c>
      <c r="K386" s="19">
        <v>2</v>
      </c>
      <c r="L386" s="19">
        <v>3</v>
      </c>
      <c r="M386" s="19">
        <v>3</v>
      </c>
      <c r="N386" s="19">
        <v>4</v>
      </c>
      <c r="O386" s="19">
        <v>3</v>
      </c>
      <c r="P386" s="19">
        <v>4</v>
      </c>
      <c r="Q386" s="19">
        <v>2</v>
      </c>
      <c r="R386" s="19">
        <v>4</v>
      </c>
      <c r="S386" s="19">
        <v>5</v>
      </c>
      <c r="T386" s="19">
        <v>5</v>
      </c>
      <c r="U386" s="19">
        <v>5</v>
      </c>
      <c r="V386" s="19">
        <v>5</v>
      </c>
      <c r="W386" s="19">
        <v>5</v>
      </c>
      <c r="X386" s="19">
        <v>5</v>
      </c>
      <c r="Y386" s="19">
        <v>3</v>
      </c>
      <c r="Z386" s="19">
        <v>2</v>
      </c>
      <c r="AA386" s="20">
        <v>1</v>
      </c>
      <c r="AB386">
        <v>4</v>
      </c>
      <c r="AC386">
        <v>5</v>
      </c>
      <c r="AD386">
        <v>8</v>
      </c>
      <c r="AE386">
        <v>7</v>
      </c>
      <c r="AF386">
        <v>5</v>
      </c>
      <c r="AG386">
        <v>5</v>
      </c>
      <c r="AH386">
        <v>4</v>
      </c>
      <c r="AI386">
        <v>3</v>
      </c>
      <c r="AJ386">
        <v>3</v>
      </c>
      <c r="AK386">
        <v>3</v>
      </c>
      <c r="AL386">
        <v>3</v>
      </c>
      <c r="AM386">
        <v>6</v>
      </c>
      <c r="AN386">
        <v>2</v>
      </c>
      <c r="AO386">
        <v>2</v>
      </c>
      <c r="AP386">
        <v>5</v>
      </c>
      <c r="AQ386">
        <v>2</v>
      </c>
      <c r="AR386">
        <v>2</v>
      </c>
      <c r="AS386">
        <v>2</v>
      </c>
      <c r="AT386">
        <v>4</v>
      </c>
      <c r="AU386">
        <v>4</v>
      </c>
      <c r="AV386">
        <v>3</v>
      </c>
      <c r="AW386">
        <v>5</v>
      </c>
      <c r="AX386">
        <v>9</v>
      </c>
      <c r="AY386">
        <v>14</v>
      </c>
      <c r="AZ386">
        <v>18</v>
      </c>
      <c r="BA386">
        <v>2</v>
      </c>
      <c r="BB386">
        <v>1</v>
      </c>
      <c r="BC386">
        <v>4</v>
      </c>
      <c r="BD386">
        <v>12</v>
      </c>
      <c r="BE386">
        <v>20</v>
      </c>
      <c r="BF386">
        <v>19</v>
      </c>
      <c r="BG386">
        <v>15</v>
      </c>
      <c r="BH386">
        <v>16</v>
      </c>
      <c r="BI386">
        <v>7</v>
      </c>
      <c r="BJ386">
        <v>17</v>
      </c>
      <c r="BK386">
        <v>11</v>
      </c>
      <c r="BL386">
        <v>3</v>
      </c>
      <c r="BM386">
        <v>8</v>
      </c>
      <c r="BN386">
        <v>10</v>
      </c>
      <c r="BO386">
        <v>21</v>
      </c>
      <c r="BP386">
        <v>13</v>
      </c>
      <c r="BQ386">
        <v>22</v>
      </c>
      <c r="BR386">
        <v>6</v>
      </c>
      <c r="BS386">
        <v>5</v>
      </c>
      <c r="BT386" s="7">
        <v>-29</v>
      </c>
    </row>
    <row r="387" spans="1:72">
      <c r="A387">
        <v>11858</v>
      </c>
      <c r="B387">
        <v>0</v>
      </c>
      <c r="C387">
        <v>1997</v>
      </c>
      <c r="D387" s="2">
        <v>43406.666435185187</v>
      </c>
      <c r="E387" t="s">
        <v>163</v>
      </c>
      <c r="F387" s="18">
        <v>5</v>
      </c>
      <c r="G387" s="19">
        <v>3</v>
      </c>
      <c r="H387" s="19">
        <v>2</v>
      </c>
      <c r="I387" s="19">
        <v>4</v>
      </c>
      <c r="J387" s="19">
        <v>2</v>
      </c>
      <c r="K387" s="19">
        <v>4</v>
      </c>
      <c r="L387" s="19">
        <v>2</v>
      </c>
      <c r="M387" s="19">
        <v>2</v>
      </c>
      <c r="N387" s="19">
        <v>4</v>
      </c>
      <c r="O387" s="19">
        <v>5</v>
      </c>
      <c r="P387" s="19">
        <v>3</v>
      </c>
      <c r="Q387" s="19">
        <v>4</v>
      </c>
      <c r="R387" s="19">
        <v>4</v>
      </c>
      <c r="S387" s="19">
        <v>5</v>
      </c>
      <c r="T387" s="19">
        <v>2</v>
      </c>
      <c r="U387" s="19">
        <v>5</v>
      </c>
      <c r="V387" s="19">
        <v>4</v>
      </c>
      <c r="W387" s="19">
        <v>4</v>
      </c>
      <c r="X387" s="19">
        <v>4</v>
      </c>
      <c r="Y387" s="19">
        <v>5</v>
      </c>
      <c r="Z387" s="19">
        <v>4</v>
      </c>
      <c r="AA387" s="20">
        <v>3</v>
      </c>
      <c r="AB387">
        <v>2</v>
      </c>
      <c r="AC387">
        <v>6</v>
      </c>
      <c r="AD387">
        <v>7</v>
      </c>
      <c r="AE387">
        <v>39</v>
      </c>
      <c r="AF387">
        <v>4</v>
      </c>
      <c r="AG387">
        <v>5</v>
      </c>
      <c r="AH387">
        <v>5</v>
      </c>
      <c r="AI387">
        <v>3</v>
      </c>
      <c r="AJ387">
        <v>3</v>
      </c>
      <c r="AK387">
        <v>5</v>
      </c>
      <c r="AL387">
        <v>4</v>
      </c>
      <c r="AM387">
        <v>3</v>
      </c>
      <c r="AN387">
        <v>5</v>
      </c>
      <c r="AO387">
        <v>3</v>
      </c>
      <c r="AP387">
        <v>4</v>
      </c>
      <c r="AQ387">
        <v>2</v>
      </c>
      <c r="AR387">
        <v>5</v>
      </c>
      <c r="AS387">
        <v>3</v>
      </c>
      <c r="AT387">
        <v>4</v>
      </c>
      <c r="AU387">
        <v>3</v>
      </c>
      <c r="AV387">
        <v>2</v>
      </c>
      <c r="AW387">
        <v>2</v>
      </c>
      <c r="AX387">
        <v>2</v>
      </c>
      <c r="AY387">
        <v>8</v>
      </c>
      <c r="AZ387">
        <v>12</v>
      </c>
      <c r="BA387">
        <v>1</v>
      </c>
      <c r="BB387">
        <v>3</v>
      </c>
      <c r="BC387">
        <v>17</v>
      </c>
      <c r="BD387">
        <v>9</v>
      </c>
      <c r="BE387">
        <v>19</v>
      </c>
      <c r="BF387">
        <v>15</v>
      </c>
      <c r="BG387">
        <v>6</v>
      </c>
      <c r="BH387">
        <v>4</v>
      </c>
      <c r="BI387">
        <v>5</v>
      </c>
      <c r="BJ387">
        <v>13</v>
      </c>
      <c r="BK387">
        <v>10</v>
      </c>
      <c r="BL387">
        <v>21</v>
      </c>
      <c r="BM387">
        <v>14</v>
      </c>
      <c r="BN387">
        <v>16</v>
      </c>
      <c r="BO387">
        <v>18</v>
      </c>
      <c r="BP387">
        <v>11</v>
      </c>
      <c r="BQ387">
        <v>20</v>
      </c>
      <c r="BR387">
        <v>7</v>
      </c>
      <c r="BS387">
        <v>22</v>
      </c>
      <c r="BT387" s="7">
        <v>-11</v>
      </c>
    </row>
    <row r="388" spans="1:72">
      <c r="A388">
        <v>11864</v>
      </c>
      <c r="B388">
        <v>0</v>
      </c>
      <c r="C388">
        <v>1998</v>
      </c>
      <c r="D388" s="2">
        <v>43406.670393518521</v>
      </c>
      <c r="E388" t="s">
        <v>117</v>
      </c>
      <c r="F388" s="18">
        <v>4</v>
      </c>
      <c r="G388" s="19">
        <v>4</v>
      </c>
      <c r="H388" s="19">
        <v>2</v>
      </c>
      <c r="I388" s="19">
        <v>4</v>
      </c>
      <c r="J388" s="19">
        <v>2</v>
      </c>
      <c r="K388" s="19">
        <v>1</v>
      </c>
      <c r="L388" s="19">
        <v>1</v>
      </c>
      <c r="M388" s="19">
        <v>1</v>
      </c>
      <c r="N388" s="19">
        <v>1</v>
      </c>
      <c r="O388" s="19">
        <v>1</v>
      </c>
      <c r="P388" s="19">
        <v>1</v>
      </c>
      <c r="Q388" s="19">
        <v>5</v>
      </c>
      <c r="R388" s="19">
        <v>1</v>
      </c>
      <c r="S388" s="19">
        <v>5</v>
      </c>
      <c r="T388" s="19">
        <v>1</v>
      </c>
      <c r="U388" s="19">
        <v>1</v>
      </c>
      <c r="V388" s="19">
        <v>4</v>
      </c>
      <c r="W388" s="19">
        <v>4</v>
      </c>
      <c r="X388" s="19">
        <v>1</v>
      </c>
      <c r="Y388" s="19">
        <v>2</v>
      </c>
      <c r="Z388" s="19">
        <v>1</v>
      </c>
      <c r="AA388" s="20">
        <v>3</v>
      </c>
      <c r="AB388">
        <v>6</v>
      </c>
      <c r="AC388">
        <v>13</v>
      </c>
      <c r="AD388">
        <v>12</v>
      </c>
      <c r="AE388">
        <v>7</v>
      </c>
      <c r="AF388">
        <v>55</v>
      </c>
      <c r="AG388">
        <v>11</v>
      </c>
      <c r="AH388">
        <v>5</v>
      </c>
      <c r="AI388">
        <v>7</v>
      </c>
      <c r="AJ388">
        <v>8</v>
      </c>
      <c r="AK388">
        <v>5</v>
      </c>
      <c r="AL388">
        <v>5</v>
      </c>
      <c r="AM388">
        <v>6</v>
      </c>
      <c r="AN388">
        <v>4</v>
      </c>
      <c r="AO388">
        <v>6</v>
      </c>
      <c r="AP388">
        <v>8</v>
      </c>
      <c r="AQ388">
        <v>4</v>
      </c>
      <c r="AR388">
        <v>5</v>
      </c>
      <c r="AS388">
        <v>4</v>
      </c>
      <c r="AT388">
        <v>8</v>
      </c>
      <c r="AU388">
        <v>5</v>
      </c>
      <c r="AV388">
        <v>11</v>
      </c>
      <c r="AW388">
        <v>7</v>
      </c>
      <c r="AX388">
        <v>18</v>
      </c>
      <c r="AY388">
        <v>19</v>
      </c>
      <c r="AZ388">
        <v>17</v>
      </c>
      <c r="BA388">
        <v>10</v>
      </c>
      <c r="BB388">
        <v>5</v>
      </c>
      <c r="BC388">
        <v>1</v>
      </c>
      <c r="BD388">
        <v>11</v>
      </c>
      <c r="BE388">
        <v>6</v>
      </c>
      <c r="BF388">
        <v>4</v>
      </c>
      <c r="BG388">
        <v>14</v>
      </c>
      <c r="BH388">
        <v>12</v>
      </c>
      <c r="BI388">
        <v>22</v>
      </c>
      <c r="BJ388">
        <v>15</v>
      </c>
      <c r="BK388">
        <v>3</v>
      </c>
      <c r="BL388">
        <v>20</v>
      </c>
      <c r="BM388">
        <v>8</v>
      </c>
      <c r="BN388">
        <v>9</v>
      </c>
      <c r="BO388">
        <v>21</v>
      </c>
      <c r="BP388">
        <v>7</v>
      </c>
      <c r="BQ388">
        <v>16</v>
      </c>
      <c r="BR388">
        <v>2</v>
      </c>
      <c r="BS388">
        <v>13</v>
      </c>
      <c r="BT388" s="7">
        <v>33</v>
      </c>
    </row>
    <row r="389" spans="1:72">
      <c r="A389">
        <v>11868</v>
      </c>
      <c r="B389">
        <v>0</v>
      </c>
      <c r="C389">
        <v>1975</v>
      </c>
      <c r="D389" s="2">
        <v>43406.682997685188</v>
      </c>
      <c r="E389" t="s">
        <v>128</v>
      </c>
      <c r="F389" s="18">
        <v>4</v>
      </c>
      <c r="G389" s="19">
        <v>4</v>
      </c>
      <c r="H389" s="19">
        <v>3</v>
      </c>
      <c r="I389" s="19">
        <v>4</v>
      </c>
      <c r="J389" s="19">
        <v>2</v>
      </c>
      <c r="K389" s="19">
        <v>4</v>
      </c>
      <c r="L389" s="19">
        <v>2</v>
      </c>
      <c r="M389" s="19">
        <v>2</v>
      </c>
      <c r="N389" s="19">
        <v>4</v>
      </c>
      <c r="O389" s="19">
        <v>4</v>
      </c>
      <c r="P389" s="19">
        <v>4</v>
      </c>
      <c r="Q389" s="19">
        <v>5</v>
      </c>
      <c r="R389" s="19">
        <v>2</v>
      </c>
      <c r="S389" s="19">
        <v>5</v>
      </c>
      <c r="T389" s="19">
        <v>2</v>
      </c>
      <c r="U389" s="19">
        <v>4</v>
      </c>
      <c r="V389" s="19">
        <v>4</v>
      </c>
      <c r="W389" s="19">
        <v>4</v>
      </c>
      <c r="X389" s="19">
        <v>3</v>
      </c>
      <c r="Y389" s="19">
        <v>3</v>
      </c>
      <c r="Z389" s="19">
        <v>3</v>
      </c>
      <c r="AA389" s="20">
        <v>2</v>
      </c>
      <c r="AB389">
        <v>6</v>
      </c>
      <c r="AC389">
        <v>7</v>
      </c>
      <c r="AD389">
        <v>22</v>
      </c>
      <c r="AE389">
        <v>9</v>
      </c>
      <c r="AF389">
        <v>8</v>
      </c>
      <c r="AG389">
        <v>6</v>
      </c>
      <c r="AH389">
        <v>5</v>
      </c>
      <c r="AI389">
        <v>6</v>
      </c>
      <c r="AJ389">
        <v>8</v>
      </c>
      <c r="AK389">
        <v>8</v>
      </c>
      <c r="AL389">
        <v>24</v>
      </c>
      <c r="AM389">
        <v>7</v>
      </c>
      <c r="AN389">
        <v>5</v>
      </c>
      <c r="AO389">
        <v>5</v>
      </c>
      <c r="AP389">
        <v>6</v>
      </c>
      <c r="AQ389">
        <v>5</v>
      </c>
      <c r="AR389">
        <v>7</v>
      </c>
      <c r="AS389">
        <v>3</v>
      </c>
      <c r="AT389">
        <v>8</v>
      </c>
      <c r="AU389">
        <v>17</v>
      </c>
      <c r="AV389">
        <v>4</v>
      </c>
      <c r="AW389">
        <v>4</v>
      </c>
      <c r="AX389">
        <v>16</v>
      </c>
      <c r="AY389">
        <v>2</v>
      </c>
      <c r="AZ389">
        <v>19</v>
      </c>
      <c r="BA389">
        <v>10</v>
      </c>
      <c r="BB389">
        <v>12</v>
      </c>
      <c r="BC389">
        <v>9</v>
      </c>
      <c r="BD389">
        <v>5</v>
      </c>
      <c r="BE389">
        <v>14</v>
      </c>
      <c r="BF389">
        <v>17</v>
      </c>
      <c r="BG389">
        <v>11</v>
      </c>
      <c r="BH389">
        <v>20</v>
      </c>
      <c r="BI389">
        <v>6</v>
      </c>
      <c r="BJ389">
        <v>4</v>
      </c>
      <c r="BK389">
        <v>1</v>
      </c>
      <c r="BL389">
        <v>13</v>
      </c>
      <c r="BM389">
        <v>7</v>
      </c>
      <c r="BN389">
        <v>3</v>
      </c>
      <c r="BO389">
        <v>18</v>
      </c>
      <c r="BP389">
        <v>8</v>
      </c>
      <c r="BQ389">
        <v>21</v>
      </c>
      <c r="BR389">
        <v>15</v>
      </c>
      <c r="BS389">
        <v>22</v>
      </c>
      <c r="BT389" s="7">
        <v>-28</v>
      </c>
    </row>
    <row r="390" spans="1:72">
      <c r="A390">
        <v>11806</v>
      </c>
      <c r="B390">
        <v>0</v>
      </c>
      <c r="C390">
        <v>1987</v>
      </c>
      <c r="D390" s="2">
        <v>43406.69021990741</v>
      </c>
      <c r="E390" t="s">
        <v>120</v>
      </c>
      <c r="F390" s="18">
        <v>2</v>
      </c>
      <c r="G390" s="19">
        <v>3</v>
      </c>
      <c r="H390" s="19">
        <v>2</v>
      </c>
      <c r="I390" s="19">
        <v>5</v>
      </c>
      <c r="J390" s="19">
        <v>3</v>
      </c>
      <c r="K390" s="19">
        <v>4</v>
      </c>
      <c r="L390" s="19">
        <v>2</v>
      </c>
      <c r="M390" s="19">
        <v>2</v>
      </c>
      <c r="N390" s="19">
        <v>2</v>
      </c>
      <c r="O390" s="19">
        <v>2</v>
      </c>
      <c r="P390" s="19">
        <v>2</v>
      </c>
      <c r="Q390" s="19">
        <v>4</v>
      </c>
      <c r="R390" s="19">
        <v>2</v>
      </c>
      <c r="S390" s="19">
        <v>3</v>
      </c>
      <c r="T390" s="19">
        <v>3</v>
      </c>
      <c r="U390" s="19">
        <v>3</v>
      </c>
      <c r="V390" s="19">
        <v>3</v>
      </c>
      <c r="W390" s="19">
        <v>3</v>
      </c>
      <c r="X390" s="19">
        <v>3</v>
      </c>
      <c r="Y390" s="19">
        <v>2</v>
      </c>
      <c r="Z390" s="19">
        <v>4</v>
      </c>
      <c r="AA390" s="20">
        <v>2</v>
      </c>
      <c r="AB390">
        <v>12</v>
      </c>
      <c r="AC390">
        <v>21</v>
      </c>
      <c r="AD390">
        <v>9</v>
      </c>
      <c r="AE390">
        <v>14</v>
      </c>
      <c r="AF390">
        <v>11</v>
      </c>
      <c r="AG390">
        <v>9</v>
      </c>
      <c r="AH390">
        <v>6</v>
      </c>
      <c r="AI390">
        <v>5</v>
      </c>
      <c r="AJ390">
        <v>10</v>
      </c>
      <c r="AK390">
        <v>5</v>
      </c>
      <c r="AL390">
        <v>8</v>
      </c>
      <c r="AM390">
        <v>15</v>
      </c>
      <c r="AN390">
        <v>5</v>
      </c>
      <c r="AO390">
        <v>10</v>
      </c>
      <c r="AP390">
        <v>2</v>
      </c>
      <c r="AQ390">
        <v>2</v>
      </c>
      <c r="AR390">
        <v>4</v>
      </c>
      <c r="AS390">
        <v>11</v>
      </c>
      <c r="AT390">
        <v>4</v>
      </c>
      <c r="AU390">
        <v>8</v>
      </c>
      <c r="AV390">
        <v>5</v>
      </c>
      <c r="AW390">
        <v>8</v>
      </c>
      <c r="AX390">
        <v>15</v>
      </c>
      <c r="AY390">
        <v>16</v>
      </c>
      <c r="AZ390">
        <v>18</v>
      </c>
      <c r="BA390">
        <v>2</v>
      </c>
      <c r="BB390">
        <v>19</v>
      </c>
      <c r="BC390">
        <v>3</v>
      </c>
      <c r="BD390">
        <v>21</v>
      </c>
      <c r="BE390">
        <v>11</v>
      </c>
      <c r="BF390">
        <v>5</v>
      </c>
      <c r="BG390">
        <v>12</v>
      </c>
      <c r="BH390">
        <v>10</v>
      </c>
      <c r="BI390">
        <v>1</v>
      </c>
      <c r="BJ390">
        <v>7</v>
      </c>
      <c r="BK390">
        <v>4</v>
      </c>
      <c r="BL390">
        <v>20</v>
      </c>
      <c r="BM390">
        <v>9</v>
      </c>
      <c r="BN390">
        <v>14</v>
      </c>
      <c r="BO390">
        <v>8</v>
      </c>
      <c r="BP390">
        <v>13</v>
      </c>
      <c r="BQ390">
        <v>22</v>
      </c>
      <c r="BR390">
        <v>6</v>
      </c>
      <c r="BS390">
        <v>17</v>
      </c>
      <c r="BT390" s="7">
        <v>-30</v>
      </c>
    </row>
    <row r="391" spans="1:72">
      <c r="A391">
        <v>11873</v>
      </c>
      <c r="B391">
        <v>0</v>
      </c>
      <c r="C391">
        <v>1997</v>
      </c>
      <c r="D391" s="2">
        <v>43406.71565972222</v>
      </c>
      <c r="E391" t="s">
        <v>117</v>
      </c>
      <c r="F391" s="18">
        <v>4</v>
      </c>
      <c r="G391" s="19">
        <v>2</v>
      </c>
      <c r="H391" s="19">
        <v>2</v>
      </c>
      <c r="I391" s="19">
        <v>4</v>
      </c>
      <c r="J391" s="19">
        <v>1</v>
      </c>
      <c r="K391" s="19">
        <v>4</v>
      </c>
      <c r="L391" s="19">
        <v>3</v>
      </c>
      <c r="M391" s="19">
        <v>2</v>
      </c>
      <c r="N391" s="19">
        <v>4</v>
      </c>
      <c r="O391" s="19">
        <v>3</v>
      </c>
      <c r="P391" s="19">
        <v>3</v>
      </c>
      <c r="Q391" s="19">
        <v>3</v>
      </c>
      <c r="R391" s="19">
        <v>4</v>
      </c>
      <c r="S391" s="19">
        <v>4</v>
      </c>
      <c r="T391" s="19">
        <v>4</v>
      </c>
      <c r="U391" s="19">
        <v>4</v>
      </c>
      <c r="V391" s="19">
        <v>4</v>
      </c>
      <c r="W391" s="19">
        <v>5</v>
      </c>
      <c r="X391" s="19">
        <v>4</v>
      </c>
      <c r="Y391" s="19">
        <v>4</v>
      </c>
      <c r="Z391" s="19">
        <v>4</v>
      </c>
      <c r="AA391" s="20">
        <v>3</v>
      </c>
      <c r="AB391">
        <v>11</v>
      </c>
      <c r="AC391">
        <v>14</v>
      </c>
      <c r="AD391">
        <v>9</v>
      </c>
      <c r="AE391">
        <v>13</v>
      </c>
      <c r="AF391">
        <v>12</v>
      </c>
      <c r="AG391">
        <v>8</v>
      </c>
      <c r="AH391">
        <v>9</v>
      </c>
      <c r="AI391">
        <v>13</v>
      </c>
      <c r="AJ391">
        <v>7</v>
      </c>
      <c r="AK391">
        <v>10</v>
      </c>
      <c r="AL391">
        <v>22</v>
      </c>
      <c r="AM391">
        <v>17</v>
      </c>
      <c r="AN391">
        <v>16</v>
      </c>
      <c r="AO391">
        <v>6</v>
      </c>
      <c r="AP391">
        <v>9</v>
      </c>
      <c r="AQ391">
        <v>4</v>
      </c>
      <c r="AR391">
        <v>5</v>
      </c>
      <c r="AS391">
        <v>8</v>
      </c>
      <c r="AT391">
        <v>8</v>
      </c>
      <c r="AU391">
        <v>10</v>
      </c>
      <c r="AV391">
        <v>20</v>
      </c>
      <c r="AW391">
        <v>9</v>
      </c>
      <c r="AX391">
        <v>14</v>
      </c>
      <c r="AY391">
        <v>16</v>
      </c>
      <c r="AZ391">
        <v>18</v>
      </c>
      <c r="BA391">
        <v>11</v>
      </c>
      <c r="BB391">
        <v>21</v>
      </c>
      <c r="BC391">
        <v>12</v>
      </c>
      <c r="BD391">
        <v>17</v>
      </c>
      <c r="BE391">
        <v>19</v>
      </c>
      <c r="BF391">
        <v>22</v>
      </c>
      <c r="BG391">
        <v>6</v>
      </c>
      <c r="BH391">
        <v>8</v>
      </c>
      <c r="BI391">
        <v>10</v>
      </c>
      <c r="BJ391">
        <v>15</v>
      </c>
      <c r="BK391">
        <v>1</v>
      </c>
      <c r="BL391">
        <v>9</v>
      </c>
      <c r="BM391">
        <v>2</v>
      </c>
      <c r="BN391">
        <v>4</v>
      </c>
      <c r="BO391">
        <v>3</v>
      </c>
      <c r="BP391">
        <v>13</v>
      </c>
      <c r="BQ391">
        <v>7</v>
      </c>
      <c r="BR391">
        <v>5</v>
      </c>
      <c r="BS391">
        <v>20</v>
      </c>
      <c r="BT391" s="7">
        <v>-28</v>
      </c>
    </row>
    <row r="392" spans="1:72">
      <c r="A392">
        <v>11881</v>
      </c>
      <c r="B392">
        <v>0</v>
      </c>
      <c r="C392">
        <v>1997</v>
      </c>
      <c r="D392" s="2">
        <v>43406.757314814815</v>
      </c>
      <c r="E392" t="s">
        <v>126</v>
      </c>
      <c r="F392" s="18">
        <v>3</v>
      </c>
      <c r="G392" s="19">
        <v>4</v>
      </c>
      <c r="H392" s="19">
        <v>4</v>
      </c>
      <c r="I392" s="19">
        <v>5</v>
      </c>
      <c r="J392" s="19">
        <v>1</v>
      </c>
      <c r="K392" s="19">
        <v>2</v>
      </c>
      <c r="L392" s="19">
        <v>5</v>
      </c>
      <c r="M392" s="19">
        <v>4</v>
      </c>
      <c r="N392" s="19">
        <v>5</v>
      </c>
      <c r="O392" s="19">
        <v>5</v>
      </c>
      <c r="P392" s="19">
        <v>4</v>
      </c>
      <c r="Q392" s="19">
        <v>1</v>
      </c>
      <c r="R392" s="19">
        <v>5</v>
      </c>
      <c r="S392" s="19">
        <v>5</v>
      </c>
      <c r="T392" s="19">
        <v>5</v>
      </c>
      <c r="U392" s="19">
        <v>5</v>
      </c>
      <c r="V392" s="19">
        <v>5</v>
      </c>
      <c r="W392" s="19">
        <v>5</v>
      </c>
      <c r="X392" s="19">
        <v>5</v>
      </c>
      <c r="Y392" s="19">
        <v>1</v>
      </c>
      <c r="Z392" s="19">
        <v>3</v>
      </c>
      <c r="AA392" s="20">
        <v>2</v>
      </c>
      <c r="AB392">
        <v>4</v>
      </c>
      <c r="AC392">
        <v>5</v>
      </c>
      <c r="AD392">
        <v>6</v>
      </c>
      <c r="AE392">
        <v>3</v>
      </c>
      <c r="AF392">
        <v>7</v>
      </c>
      <c r="AG392">
        <v>7</v>
      </c>
      <c r="AH392">
        <v>4</v>
      </c>
      <c r="AI392">
        <v>3</v>
      </c>
      <c r="AJ392">
        <v>2</v>
      </c>
      <c r="AK392">
        <v>3</v>
      </c>
      <c r="AL392">
        <v>4</v>
      </c>
      <c r="AM392">
        <v>5</v>
      </c>
      <c r="AN392">
        <v>2</v>
      </c>
      <c r="AO392">
        <v>2</v>
      </c>
      <c r="AP392">
        <v>2</v>
      </c>
      <c r="AQ392">
        <v>2</v>
      </c>
      <c r="AR392">
        <v>2</v>
      </c>
      <c r="AS392">
        <v>2</v>
      </c>
      <c r="AT392">
        <v>3</v>
      </c>
      <c r="AU392">
        <v>3</v>
      </c>
      <c r="AV392">
        <v>4</v>
      </c>
      <c r="AW392">
        <v>7</v>
      </c>
      <c r="AX392">
        <v>4</v>
      </c>
      <c r="AY392">
        <v>8</v>
      </c>
      <c r="AZ392">
        <v>5</v>
      </c>
      <c r="BA392">
        <v>2</v>
      </c>
      <c r="BB392">
        <v>22</v>
      </c>
      <c r="BC392">
        <v>11</v>
      </c>
      <c r="BD392">
        <v>9</v>
      </c>
      <c r="BE392">
        <v>15</v>
      </c>
      <c r="BF392">
        <v>10</v>
      </c>
      <c r="BG392">
        <v>1</v>
      </c>
      <c r="BH392">
        <v>18</v>
      </c>
      <c r="BI392">
        <v>6</v>
      </c>
      <c r="BJ392">
        <v>21</v>
      </c>
      <c r="BK392">
        <v>19</v>
      </c>
      <c r="BL392">
        <v>13</v>
      </c>
      <c r="BM392">
        <v>7</v>
      </c>
      <c r="BN392">
        <v>20</v>
      </c>
      <c r="BO392">
        <v>12</v>
      </c>
      <c r="BP392">
        <v>17</v>
      </c>
      <c r="BQ392">
        <v>14</v>
      </c>
      <c r="BR392">
        <v>16</v>
      </c>
      <c r="BS392">
        <v>3</v>
      </c>
      <c r="BT392" s="7">
        <v>-5</v>
      </c>
    </row>
    <row r="393" spans="1:72">
      <c r="A393">
        <v>11898</v>
      </c>
      <c r="B393">
        <v>0</v>
      </c>
      <c r="C393">
        <v>1984</v>
      </c>
      <c r="D393" s="2">
        <v>43406.959351851852</v>
      </c>
      <c r="E393" t="s">
        <v>117</v>
      </c>
      <c r="F393" s="18">
        <v>4</v>
      </c>
      <c r="G393" s="19">
        <v>4</v>
      </c>
      <c r="H393" s="19">
        <v>2</v>
      </c>
      <c r="I393" s="19">
        <v>2</v>
      </c>
      <c r="J393" s="19">
        <v>1</v>
      </c>
      <c r="K393" s="19">
        <v>4</v>
      </c>
      <c r="L393" s="19">
        <v>2</v>
      </c>
      <c r="M393" s="19">
        <v>2</v>
      </c>
      <c r="N393" s="19">
        <v>4</v>
      </c>
      <c r="O393" s="19">
        <v>4</v>
      </c>
      <c r="P393" s="19">
        <v>2</v>
      </c>
      <c r="Q393" s="19">
        <v>2</v>
      </c>
      <c r="R393" s="19">
        <v>2</v>
      </c>
      <c r="S393" s="19">
        <v>5</v>
      </c>
      <c r="T393" s="19">
        <v>3</v>
      </c>
      <c r="U393" s="19">
        <v>4</v>
      </c>
      <c r="V393" s="19">
        <v>3</v>
      </c>
      <c r="W393" s="19">
        <v>5</v>
      </c>
      <c r="X393" s="19">
        <v>2</v>
      </c>
      <c r="Y393" s="19">
        <v>4</v>
      </c>
      <c r="Z393" s="19">
        <v>4</v>
      </c>
      <c r="AA393" s="20">
        <v>3</v>
      </c>
      <c r="AB393">
        <v>5</v>
      </c>
      <c r="AC393">
        <v>10</v>
      </c>
      <c r="AD393">
        <v>6</v>
      </c>
      <c r="AE393">
        <v>10</v>
      </c>
      <c r="AF393">
        <v>6</v>
      </c>
      <c r="AG393">
        <v>7</v>
      </c>
      <c r="AH393">
        <v>7</v>
      </c>
      <c r="AI393">
        <v>4</v>
      </c>
      <c r="AJ393">
        <v>16</v>
      </c>
      <c r="AK393">
        <v>13</v>
      </c>
      <c r="AL393">
        <v>3</v>
      </c>
      <c r="AM393">
        <v>11</v>
      </c>
      <c r="AN393">
        <v>6</v>
      </c>
      <c r="AO393">
        <v>3</v>
      </c>
      <c r="AP393">
        <v>6</v>
      </c>
      <c r="AQ393">
        <v>5</v>
      </c>
      <c r="AR393">
        <v>6</v>
      </c>
      <c r="AS393">
        <v>9</v>
      </c>
      <c r="AT393">
        <v>38</v>
      </c>
      <c r="AU393">
        <v>5</v>
      </c>
      <c r="AV393">
        <v>6</v>
      </c>
      <c r="AW393">
        <v>5</v>
      </c>
      <c r="AX393">
        <v>9</v>
      </c>
      <c r="AY393">
        <v>7</v>
      </c>
      <c r="AZ393">
        <v>19</v>
      </c>
      <c r="BA393">
        <v>10</v>
      </c>
      <c r="BB393">
        <v>3</v>
      </c>
      <c r="BC393">
        <v>21</v>
      </c>
      <c r="BD393">
        <v>2</v>
      </c>
      <c r="BE393">
        <v>17</v>
      </c>
      <c r="BF393">
        <v>14</v>
      </c>
      <c r="BG393">
        <v>5</v>
      </c>
      <c r="BH393">
        <v>20</v>
      </c>
      <c r="BI393">
        <v>16</v>
      </c>
      <c r="BJ393">
        <v>4</v>
      </c>
      <c r="BK393">
        <v>12</v>
      </c>
      <c r="BL393">
        <v>13</v>
      </c>
      <c r="BM393">
        <v>11</v>
      </c>
      <c r="BN393">
        <v>15</v>
      </c>
      <c r="BO393">
        <v>1</v>
      </c>
      <c r="BP393">
        <v>18</v>
      </c>
      <c r="BQ393">
        <v>22</v>
      </c>
      <c r="BR393">
        <v>8</v>
      </c>
      <c r="BS393">
        <v>6</v>
      </c>
      <c r="BT393" s="7">
        <v>-14</v>
      </c>
    </row>
    <row r="394" spans="1:72">
      <c r="A394">
        <v>11905</v>
      </c>
      <c r="B394">
        <v>0</v>
      </c>
      <c r="C394">
        <v>1984</v>
      </c>
      <c r="D394" s="2">
        <v>43407.305925925924</v>
      </c>
      <c r="E394" t="s">
        <v>237</v>
      </c>
      <c r="F394" s="18">
        <v>5</v>
      </c>
      <c r="G394" s="19">
        <v>5</v>
      </c>
      <c r="H394" s="19">
        <v>5</v>
      </c>
      <c r="I394" s="19">
        <v>5</v>
      </c>
      <c r="J394" s="19">
        <v>5</v>
      </c>
      <c r="K394" s="19">
        <v>1</v>
      </c>
      <c r="L394" s="19">
        <v>4</v>
      </c>
      <c r="M394" s="19">
        <v>2</v>
      </c>
      <c r="N394" s="19">
        <v>5</v>
      </c>
      <c r="O394" s="19">
        <v>5</v>
      </c>
      <c r="P394" s="19">
        <v>5</v>
      </c>
      <c r="Q394" s="19">
        <v>2</v>
      </c>
      <c r="R394" s="19">
        <v>2</v>
      </c>
      <c r="S394" s="19">
        <v>5</v>
      </c>
      <c r="T394" s="19">
        <v>5</v>
      </c>
      <c r="U394" s="19">
        <v>5</v>
      </c>
      <c r="V394" s="19">
        <v>5</v>
      </c>
      <c r="W394" s="19">
        <v>5</v>
      </c>
      <c r="X394" s="19">
        <v>5</v>
      </c>
      <c r="Y394" s="19">
        <v>2</v>
      </c>
      <c r="Z394" s="19">
        <v>1</v>
      </c>
      <c r="AA394" s="20">
        <v>1</v>
      </c>
      <c r="AB394">
        <v>4</v>
      </c>
      <c r="AC394">
        <v>8</v>
      </c>
      <c r="AD394">
        <v>12</v>
      </c>
      <c r="AE394">
        <v>8</v>
      </c>
      <c r="AF394">
        <v>5</v>
      </c>
      <c r="AG394">
        <v>17</v>
      </c>
      <c r="AH394">
        <v>6</v>
      </c>
      <c r="AI394">
        <v>10</v>
      </c>
      <c r="AJ394">
        <v>5</v>
      </c>
      <c r="AK394">
        <v>9</v>
      </c>
      <c r="AL394">
        <v>5</v>
      </c>
      <c r="AM394">
        <v>9</v>
      </c>
      <c r="AN394">
        <v>2</v>
      </c>
      <c r="AO394">
        <v>2</v>
      </c>
      <c r="AP394">
        <v>6</v>
      </c>
      <c r="AQ394">
        <v>3</v>
      </c>
      <c r="AR394">
        <v>4</v>
      </c>
      <c r="AS394">
        <v>3</v>
      </c>
      <c r="AT394">
        <v>9</v>
      </c>
      <c r="AU394">
        <v>3</v>
      </c>
      <c r="AV394">
        <v>9</v>
      </c>
      <c r="AW394">
        <v>7</v>
      </c>
      <c r="AX394">
        <v>12</v>
      </c>
      <c r="AY394">
        <v>10</v>
      </c>
      <c r="AZ394">
        <v>9</v>
      </c>
      <c r="BA394">
        <v>14</v>
      </c>
      <c r="BB394">
        <v>20</v>
      </c>
      <c r="BC394">
        <v>21</v>
      </c>
      <c r="BD394">
        <v>22</v>
      </c>
      <c r="BE394">
        <v>2</v>
      </c>
      <c r="BF394">
        <v>6</v>
      </c>
      <c r="BG394">
        <v>1</v>
      </c>
      <c r="BH394">
        <v>13</v>
      </c>
      <c r="BI394">
        <v>5</v>
      </c>
      <c r="BJ394">
        <v>17</v>
      </c>
      <c r="BK394">
        <v>15</v>
      </c>
      <c r="BL394">
        <v>7</v>
      </c>
      <c r="BM394">
        <v>11</v>
      </c>
      <c r="BN394">
        <v>3</v>
      </c>
      <c r="BO394">
        <v>8</v>
      </c>
      <c r="BP394">
        <v>4</v>
      </c>
      <c r="BQ394">
        <v>18</v>
      </c>
      <c r="BR394">
        <v>16</v>
      </c>
      <c r="BS394">
        <v>19</v>
      </c>
      <c r="BT394" s="7">
        <v>19</v>
      </c>
    </row>
    <row r="395" spans="1:72">
      <c r="A395">
        <v>11912</v>
      </c>
      <c r="B395">
        <v>0</v>
      </c>
      <c r="C395">
        <v>1997</v>
      </c>
      <c r="D395" s="2">
        <v>43407.416562500002</v>
      </c>
      <c r="E395" t="s">
        <v>117</v>
      </c>
      <c r="F395" s="18">
        <v>5</v>
      </c>
      <c r="G395" s="19">
        <v>3</v>
      </c>
      <c r="H395" s="19">
        <v>1</v>
      </c>
      <c r="I395" s="19">
        <v>5</v>
      </c>
      <c r="J395" s="19">
        <v>1</v>
      </c>
      <c r="K395" s="19">
        <v>2</v>
      </c>
      <c r="L395" s="19">
        <v>2</v>
      </c>
      <c r="M395" s="19">
        <v>2</v>
      </c>
      <c r="N395" s="19">
        <v>2</v>
      </c>
      <c r="O395" s="19">
        <v>1</v>
      </c>
      <c r="P395" s="19">
        <v>2</v>
      </c>
      <c r="Q395" s="19">
        <v>2</v>
      </c>
      <c r="R395" s="19">
        <v>3</v>
      </c>
      <c r="S395" s="19">
        <v>5</v>
      </c>
      <c r="T395" s="19">
        <v>5</v>
      </c>
      <c r="U395" s="19">
        <v>5</v>
      </c>
      <c r="V395" s="19">
        <v>5</v>
      </c>
      <c r="W395" s="19">
        <v>5</v>
      </c>
      <c r="X395" s="19">
        <v>5</v>
      </c>
      <c r="Y395" s="19">
        <v>4</v>
      </c>
      <c r="Z395" s="19">
        <v>2</v>
      </c>
      <c r="AA395" s="20">
        <v>2</v>
      </c>
      <c r="AB395">
        <v>6</v>
      </c>
      <c r="AC395">
        <v>9</v>
      </c>
      <c r="AD395">
        <v>8</v>
      </c>
      <c r="AE395">
        <v>3</v>
      </c>
      <c r="AF395">
        <v>9</v>
      </c>
      <c r="AG395">
        <v>9</v>
      </c>
      <c r="AH395">
        <v>7</v>
      </c>
      <c r="AI395">
        <v>3</v>
      </c>
      <c r="AJ395">
        <v>6</v>
      </c>
      <c r="AK395">
        <v>7</v>
      </c>
      <c r="AL395">
        <v>8</v>
      </c>
      <c r="AM395">
        <v>8</v>
      </c>
      <c r="AN395">
        <v>5</v>
      </c>
      <c r="AO395">
        <v>3</v>
      </c>
      <c r="AP395">
        <v>4</v>
      </c>
      <c r="AQ395">
        <v>2</v>
      </c>
      <c r="AR395">
        <v>3</v>
      </c>
      <c r="AS395">
        <v>4</v>
      </c>
      <c r="AT395">
        <v>6</v>
      </c>
      <c r="AU395">
        <v>4</v>
      </c>
      <c r="AV395">
        <v>7</v>
      </c>
      <c r="AW395">
        <v>4</v>
      </c>
      <c r="AX395">
        <v>1</v>
      </c>
      <c r="AY395">
        <v>16</v>
      </c>
      <c r="AZ395">
        <v>22</v>
      </c>
      <c r="BA395">
        <v>2</v>
      </c>
      <c r="BB395">
        <v>11</v>
      </c>
      <c r="BC395">
        <v>3</v>
      </c>
      <c r="BD395">
        <v>5</v>
      </c>
      <c r="BE395">
        <v>8</v>
      </c>
      <c r="BF395">
        <v>7</v>
      </c>
      <c r="BG395">
        <v>4</v>
      </c>
      <c r="BH395">
        <v>21</v>
      </c>
      <c r="BI395">
        <v>12</v>
      </c>
      <c r="BJ395">
        <v>13</v>
      </c>
      <c r="BK395">
        <v>6</v>
      </c>
      <c r="BL395">
        <v>10</v>
      </c>
      <c r="BM395">
        <v>17</v>
      </c>
      <c r="BN395">
        <v>20</v>
      </c>
      <c r="BO395">
        <v>18</v>
      </c>
      <c r="BP395">
        <v>19</v>
      </c>
      <c r="BQ395">
        <v>14</v>
      </c>
      <c r="BR395">
        <v>15</v>
      </c>
      <c r="BS395">
        <v>9</v>
      </c>
      <c r="BT395" s="7">
        <v>-5</v>
      </c>
    </row>
    <row r="396" spans="1:72">
      <c r="A396">
        <v>11913</v>
      </c>
      <c r="B396">
        <v>0</v>
      </c>
      <c r="C396">
        <v>1998</v>
      </c>
      <c r="D396" s="2">
        <v>43407.428599537037</v>
      </c>
      <c r="E396" t="s">
        <v>166</v>
      </c>
      <c r="F396" s="18">
        <v>3</v>
      </c>
      <c r="G396" s="19">
        <v>4</v>
      </c>
      <c r="H396" s="19">
        <v>3</v>
      </c>
      <c r="I396" s="19">
        <v>2</v>
      </c>
      <c r="J396" s="19">
        <v>1</v>
      </c>
      <c r="K396" s="19">
        <v>3</v>
      </c>
      <c r="L396" s="19">
        <v>2</v>
      </c>
      <c r="M396" s="19">
        <v>1</v>
      </c>
      <c r="N396" s="19">
        <v>4</v>
      </c>
      <c r="O396" s="19">
        <v>4</v>
      </c>
      <c r="P396" s="19">
        <v>2</v>
      </c>
      <c r="Q396" s="19">
        <v>1</v>
      </c>
      <c r="R396" s="19">
        <v>2</v>
      </c>
      <c r="S396" s="19">
        <v>5</v>
      </c>
      <c r="T396" s="19">
        <v>3</v>
      </c>
      <c r="U396" s="19">
        <v>4</v>
      </c>
      <c r="V396" s="19">
        <v>5</v>
      </c>
      <c r="W396" s="19">
        <v>5</v>
      </c>
      <c r="X396" s="19">
        <v>3</v>
      </c>
      <c r="Y396" s="19">
        <v>4</v>
      </c>
      <c r="Z396" s="19">
        <v>2</v>
      </c>
      <c r="AA396" s="20">
        <v>3</v>
      </c>
      <c r="AB396">
        <v>9</v>
      </c>
      <c r="AC396">
        <v>12</v>
      </c>
      <c r="AD396">
        <v>20</v>
      </c>
      <c r="AE396">
        <v>6</v>
      </c>
      <c r="AF396">
        <v>8</v>
      </c>
      <c r="AG396">
        <v>15</v>
      </c>
      <c r="AH396">
        <v>13</v>
      </c>
      <c r="AI396">
        <v>8</v>
      </c>
      <c r="AJ396">
        <v>7</v>
      </c>
      <c r="AK396">
        <v>4</v>
      </c>
      <c r="AL396">
        <v>6</v>
      </c>
      <c r="AM396">
        <v>7</v>
      </c>
      <c r="AN396">
        <v>10</v>
      </c>
      <c r="AO396">
        <v>10</v>
      </c>
      <c r="AP396">
        <v>3</v>
      </c>
      <c r="AQ396">
        <v>5</v>
      </c>
      <c r="AR396">
        <v>6</v>
      </c>
      <c r="AS396">
        <v>4</v>
      </c>
      <c r="AT396">
        <v>17</v>
      </c>
      <c r="AU396">
        <v>6</v>
      </c>
      <c r="AV396">
        <v>8</v>
      </c>
      <c r="AW396">
        <v>3</v>
      </c>
      <c r="AX396">
        <v>21</v>
      </c>
      <c r="AY396">
        <v>2</v>
      </c>
      <c r="AZ396">
        <v>12</v>
      </c>
      <c r="BA396">
        <v>7</v>
      </c>
      <c r="BB396">
        <v>5</v>
      </c>
      <c r="BC396">
        <v>6</v>
      </c>
      <c r="BD396">
        <v>8</v>
      </c>
      <c r="BE396">
        <v>11</v>
      </c>
      <c r="BF396">
        <v>14</v>
      </c>
      <c r="BG396">
        <v>16</v>
      </c>
      <c r="BH396">
        <v>13</v>
      </c>
      <c r="BI396">
        <v>18</v>
      </c>
      <c r="BJ396">
        <v>3</v>
      </c>
      <c r="BK396">
        <v>1</v>
      </c>
      <c r="BL396">
        <v>22</v>
      </c>
      <c r="BM396">
        <v>19</v>
      </c>
      <c r="BN396">
        <v>4</v>
      </c>
      <c r="BO396">
        <v>20</v>
      </c>
      <c r="BP396">
        <v>9</v>
      </c>
      <c r="BQ396">
        <v>10</v>
      </c>
      <c r="BR396">
        <v>17</v>
      </c>
      <c r="BS396">
        <v>15</v>
      </c>
      <c r="BT396" s="7">
        <v>-1</v>
      </c>
    </row>
    <row r="397" spans="1:72">
      <c r="A397">
        <v>11945</v>
      </c>
      <c r="B397">
        <v>0</v>
      </c>
      <c r="C397">
        <v>1998</v>
      </c>
      <c r="D397" s="2">
        <v>43407.450509259259</v>
      </c>
      <c r="E397" t="s">
        <v>238</v>
      </c>
      <c r="F397" s="18">
        <v>3</v>
      </c>
      <c r="G397" s="19">
        <v>2</v>
      </c>
      <c r="H397" s="19">
        <v>2</v>
      </c>
      <c r="I397" s="19">
        <v>5</v>
      </c>
      <c r="J397" s="19">
        <v>1</v>
      </c>
      <c r="K397" s="19">
        <v>4</v>
      </c>
      <c r="L397" s="19">
        <v>3</v>
      </c>
      <c r="M397" s="19">
        <v>1</v>
      </c>
      <c r="N397" s="19">
        <v>4</v>
      </c>
      <c r="O397" s="19">
        <v>4</v>
      </c>
      <c r="P397" s="19">
        <v>1</v>
      </c>
      <c r="Q397" s="19">
        <v>4</v>
      </c>
      <c r="R397" s="19">
        <v>2</v>
      </c>
      <c r="S397" s="19">
        <v>4</v>
      </c>
      <c r="T397" s="19">
        <v>4</v>
      </c>
      <c r="U397" s="19">
        <v>4</v>
      </c>
      <c r="V397" s="19">
        <v>4</v>
      </c>
      <c r="W397" s="19">
        <v>4</v>
      </c>
      <c r="X397" s="19">
        <v>4</v>
      </c>
      <c r="Y397" s="19">
        <v>2</v>
      </c>
      <c r="Z397" s="19">
        <v>2</v>
      </c>
      <c r="AA397" s="20">
        <v>2</v>
      </c>
      <c r="AB397">
        <v>3</v>
      </c>
      <c r="AC397">
        <v>9</v>
      </c>
      <c r="AD397">
        <v>10</v>
      </c>
      <c r="AE397">
        <v>6</v>
      </c>
      <c r="AF397">
        <v>3</v>
      </c>
      <c r="AG397">
        <v>6</v>
      </c>
      <c r="AH397">
        <v>4</v>
      </c>
      <c r="AI397">
        <v>5</v>
      </c>
      <c r="AJ397">
        <v>5</v>
      </c>
      <c r="AK397">
        <v>3</v>
      </c>
      <c r="AL397">
        <v>6</v>
      </c>
      <c r="AM397">
        <v>7</v>
      </c>
      <c r="AN397">
        <v>6</v>
      </c>
      <c r="AO397">
        <v>3</v>
      </c>
      <c r="AP397">
        <v>3</v>
      </c>
      <c r="AQ397">
        <v>3</v>
      </c>
      <c r="AR397">
        <v>3</v>
      </c>
      <c r="AS397">
        <v>2</v>
      </c>
      <c r="AT397">
        <v>5</v>
      </c>
      <c r="AU397">
        <v>4</v>
      </c>
      <c r="AV397">
        <v>6</v>
      </c>
      <c r="AW397">
        <v>3</v>
      </c>
      <c r="AX397">
        <v>16</v>
      </c>
      <c r="AY397">
        <v>10</v>
      </c>
      <c r="AZ397">
        <v>19</v>
      </c>
      <c r="BA397">
        <v>6</v>
      </c>
      <c r="BB397">
        <v>3</v>
      </c>
      <c r="BC397">
        <v>1</v>
      </c>
      <c r="BD397">
        <v>2</v>
      </c>
      <c r="BE397">
        <v>7</v>
      </c>
      <c r="BF397">
        <v>15</v>
      </c>
      <c r="BG397">
        <v>21</v>
      </c>
      <c r="BH397">
        <v>11</v>
      </c>
      <c r="BI397">
        <v>20</v>
      </c>
      <c r="BJ397">
        <v>22</v>
      </c>
      <c r="BK397">
        <v>4</v>
      </c>
      <c r="BL397">
        <v>13</v>
      </c>
      <c r="BM397">
        <v>14</v>
      </c>
      <c r="BN397">
        <v>12</v>
      </c>
      <c r="BO397">
        <v>17</v>
      </c>
      <c r="BP397">
        <v>5</v>
      </c>
      <c r="BQ397">
        <v>8</v>
      </c>
      <c r="BR397">
        <v>9</v>
      </c>
      <c r="BS397">
        <v>18</v>
      </c>
      <c r="BT397" s="7">
        <v>-13</v>
      </c>
    </row>
    <row r="398" spans="1:72">
      <c r="A398">
        <v>11933</v>
      </c>
      <c r="B398">
        <v>0</v>
      </c>
      <c r="C398">
        <v>1991</v>
      </c>
      <c r="D398" s="2">
        <v>43407.459837962961</v>
      </c>
      <c r="E398" t="s">
        <v>239</v>
      </c>
      <c r="F398" s="18">
        <v>1</v>
      </c>
      <c r="G398" s="19">
        <v>1</v>
      </c>
      <c r="H398" s="19">
        <v>1</v>
      </c>
      <c r="I398" s="19">
        <v>3</v>
      </c>
      <c r="J398" s="19">
        <v>1</v>
      </c>
      <c r="K398" s="19">
        <v>1</v>
      </c>
      <c r="L398" s="19">
        <v>4</v>
      </c>
      <c r="M398" s="19">
        <v>1</v>
      </c>
      <c r="N398" s="19">
        <v>5</v>
      </c>
      <c r="O398" s="19">
        <v>5</v>
      </c>
      <c r="P398" s="19">
        <v>4</v>
      </c>
      <c r="Q398" s="19">
        <v>2</v>
      </c>
      <c r="R398" s="19">
        <v>2</v>
      </c>
      <c r="S398" s="19">
        <v>4</v>
      </c>
      <c r="T398" s="19">
        <v>2</v>
      </c>
      <c r="U398" s="19">
        <v>4</v>
      </c>
      <c r="V398" s="19">
        <v>2</v>
      </c>
      <c r="W398" s="19">
        <v>4</v>
      </c>
      <c r="X398" s="19">
        <v>4</v>
      </c>
      <c r="Y398" s="19">
        <v>4</v>
      </c>
      <c r="Z398" s="19">
        <v>2</v>
      </c>
      <c r="AA398" s="20">
        <v>3</v>
      </c>
      <c r="AB398">
        <v>4</v>
      </c>
      <c r="AC398">
        <v>4</v>
      </c>
      <c r="AD398">
        <v>7</v>
      </c>
      <c r="AE398">
        <v>5</v>
      </c>
      <c r="AF398">
        <v>9</v>
      </c>
      <c r="AG398">
        <v>4</v>
      </c>
      <c r="AH398">
        <v>5</v>
      </c>
      <c r="AI398">
        <v>5</v>
      </c>
      <c r="AJ398">
        <v>3</v>
      </c>
      <c r="AK398">
        <v>2</v>
      </c>
      <c r="AL398">
        <v>5</v>
      </c>
      <c r="AM398">
        <v>5</v>
      </c>
      <c r="AN398">
        <v>6</v>
      </c>
      <c r="AO398">
        <v>5</v>
      </c>
      <c r="AP398">
        <v>3</v>
      </c>
      <c r="AQ398">
        <v>5</v>
      </c>
      <c r="AR398">
        <v>10</v>
      </c>
      <c r="AS398">
        <v>21</v>
      </c>
      <c r="AT398">
        <v>4</v>
      </c>
      <c r="AU398">
        <v>5</v>
      </c>
      <c r="AV398">
        <v>4</v>
      </c>
      <c r="AW398">
        <v>4</v>
      </c>
      <c r="AX398">
        <v>5</v>
      </c>
      <c r="AY398">
        <v>6</v>
      </c>
      <c r="AZ398">
        <v>11</v>
      </c>
      <c r="BA398">
        <v>12</v>
      </c>
      <c r="BB398">
        <v>22</v>
      </c>
      <c r="BC398">
        <v>7</v>
      </c>
      <c r="BD398">
        <v>14</v>
      </c>
      <c r="BE398">
        <v>19</v>
      </c>
      <c r="BF398">
        <v>1</v>
      </c>
      <c r="BG398">
        <v>2</v>
      </c>
      <c r="BH398">
        <v>4</v>
      </c>
      <c r="BI398">
        <v>9</v>
      </c>
      <c r="BJ398">
        <v>3</v>
      </c>
      <c r="BK398">
        <v>16</v>
      </c>
      <c r="BL398">
        <v>13</v>
      </c>
      <c r="BM398">
        <v>20</v>
      </c>
      <c r="BN398">
        <v>10</v>
      </c>
      <c r="BO398">
        <v>18</v>
      </c>
      <c r="BP398">
        <v>21</v>
      </c>
      <c r="BQ398">
        <v>17</v>
      </c>
      <c r="BR398">
        <v>8</v>
      </c>
      <c r="BS398">
        <v>15</v>
      </c>
      <c r="BT398" s="7">
        <v>35</v>
      </c>
    </row>
    <row r="399" spans="1:72">
      <c r="A399">
        <v>11955</v>
      </c>
      <c r="B399">
        <v>0</v>
      </c>
      <c r="C399">
        <v>1990</v>
      </c>
      <c r="D399" s="2">
        <v>43407.462291666663</v>
      </c>
      <c r="E399" t="s">
        <v>122</v>
      </c>
      <c r="F399" s="18">
        <v>4</v>
      </c>
      <c r="G399" s="19">
        <v>4</v>
      </c>
      <c r="H399" s="19">
        <v>4</v>
      </c>
      <c r="I399" s="19">
        <v>4</v>
      </c>
      <c r="J399" s="19">
        <v>1</v>
      </c>
      <c r="K399" s="19">
        <v>2</v>
      </c>
      <c r="L399" s="19">
        <v>2</v>
      </c>
      <c r="M399" s="19">
        <v>3</v>
      </c>
      <c r="N399" s="19">
        <v>4</v>
      </c>
      <c r="O399" s="19">
        <v>5</v>
      </c>
      <c r="P399" s="19">
        <v>4</v>
      </c>
      <c r="Q399" s="19">
        <v>2</v>
      </c>
      <c r="R399" s="19">
        <v>4</v>
      </c>
      <c r="S399" s="19">
        <v>5</v>
      </c>
      <c r="T399" s="19">
        <v>5</v>
      </c>
      <c r="U399" s="19">
        <v>5</v>
      </c>
      <c r="V399" s="19">
        <v>4</v>
      </c>
      <c r="W399" s="19">
        <v>5</v>
      </c>
      <c r="X399" s="19">
        <v>4</v>
      </c>
      <c r="Y399" s="19">
        <v>4</v>
      </c>
      <c r="Z399" s="19">
        <v>2</v>
      </c>
      <c r="AA399" s="20">
        <v>1</v>
      </c>
      <c r="AB399">
        <v>6</v>
      </c>
      <c r="AC399">
        <v>9</v>
      </c>
      <c r="AD399">
        <v>5</v>
      </c>
      <c r="AE399">
        <v>6</v>
      </c>
      <c r="AF399">
        <v>4</v>
      </c>
      <c r="AG399">
        <v>8</v>
      </c>
      <c r="AH399">
        <v>5</v>
      </c>
      <c r="AI399">
        <v>6</v>
      </c>
      <c r="AJ399">
        <v>4</v>
      </c>
      <c r="AK399">
        <v>4</v>
      </c>
      <c r="AL399">
        <v>4</v>
      </c>
      <c r="AM399">
        <v>6</v>
      </c>
      <c r="AN399">
        <v>4</v>
      </c>
      <c r="AO399">
        <v>3</v>
      </c>
      <c r="AP399">
        <v>2</v>
      </c>
      <c r="AQ399">
        <v>2</v>
      </c>
      <c r="AR399">
        <v>2</v>
      </c>
      <c r="AS399">
        <v>4</v>
      </c>
      <c r="AT399">
        <v>4</v>
      </c>
      <c r="AU399">
        <v>6</v>
      </c>
      <c r="AV399">
        <v>4</v>
      </c>
      <c r="AW399">
        <v>4</v>
      </c>
      <c r="AX399">
        <v>11</v>
      </c>
      <c r="AY399">
        <v>8</v>
      </c>
      <c r="AZ399">
        <v>17</v>
      </c>
      <c r="BA399">
        <v>3</v>
      </c>
      <c r="BB399">
        <v>2</v>
      </c>
      <c r="BC399">
        <v>6</v>
      </c>
      <c r="BD399">
        <v>10</v>
      </c>
      <c r="BE399">
        <v>7</v>
      </c>
      <c r="BF399">
        <v>4</v>
      </c>
      <c r="BG399">
        <v>16</v>
      </c>
      <c r="BH399">
        <v>12</v>
      </c>
      <c r="BI399">
        <v>9</v>
      </c>
      <c r="BJ399">
        <v>15</v>
      </c>
      <c r="BK399">
        <v>18</v>
      </c>
      <c r="BL399">
        <v>20</v>
      </c>
      <c r="BM399">
        <v>19</v>
      </c>
      <c r="BN399">
        <v>13</v>
      </c>
      <c r="BO399">
        <v>5</v>
      </c>
      <c r="BP399">
        <v>21</v>
      </c>
      <c r="BQ399">
        <v>1</v>
      </c>
      <c r="BR399">
        <v>14</v>
      </c>
      <c r="BS399">
        <v>22</v>
      </c>
      <c r="BT399" s="7">
        <v>-17</v>
      </c>
    </row>
    <row r="400" spans="1:72">
      <c r="A400">
        <v>9241</v>
      </c>
      <c r="B400">
        <v>0</v>
      </c>
      <c r="C400">
        <v>1995</v>
      </c>
      <c r="D400" s="2">
        <v>43407.507743055554</v>
      </c>
      <c r="E400" t="s">
        <v>128</v>
      </c>
      <c r="F400" s="18">
        <v>2</v>
      </c>
      <c r="G400" s="19">
        <v>2</v>
      </c>
      <c r="H400" s="19">
        <v>3</v>
      </c>
      <c r="I400" s="19">
        <v>4</v>
      </c>
      <c r="J400" s="19">
        <v>2</v>
      </c>
      <c r="K400" s="19">
        <v>4</v>
      </c>
      <c r="L400" s="19">
        <v>2</v>
      </c>
      <c r="M400" s="19">
        <v>1</v>
      </c>
      <c r="N400" s="19">
        <v>5</v>
      </c>
      <c r="O400" s="19">
        <v>4</v>
      </c>
      <c r="P400" s="19">
        <v>4</v>
      </c>
      <c r="Q400" s="19">
        <v>2</v>
      </c>
      <c r="R400" s="19">
        <v>2</v>
      </c>
      <c r="S400" s="19">
        <v>5</v>
      </c>
      <c r="T400" s="19">
        <v>5</v>
      </c>
      <c r="U400" s="19">
        <v>5</v>
      </c>
      <c r="V400" s="19">
        <v>3</v>
      </c>
      <c r="W400" s="19">
        <v>4</v>
      </c>
      <c r="X400" s="19">
        <v>4</v>
      </c>
      <c r="Y400" s="19">
        <v>4</v>
      </c>
      <c r="Z400" s="19">
        <v>4</v>
      </c>
      <c r="AA400" s="20">
        <v>2</v>
      </c>
      <c r="AB400">
        <v>5</v>
      </c>
      <c r="AC400">
        <v>8</v>
      </c>
      <c r="AD400">
        <v>6</v>
      </c>
      <c r="AE400">
        <v>4</v>
      </c>
      <c r="AF400">
        <v>6</v>
      </c>
      <c r="AG400">
        <v>7</v>
      </c>
      <c r="AH400">
        <v>8</v>
      </c>
      <c r="AI400">
        <v>4</v>
      </c>
      <c r="AJ400">
        <v>7</v>
      </c>
      <c r="AK400">
        <v>5</v>
      </c>
      <c r="AL400">
        <v>5</v>
      </c>
      <c r="AM400">
        <v>6</v>
      </c>
      <c r="AN400">
        <v>6</v>
      </c>
      <c r="AO400">
        <v>3</v>
      </c>
      <c r="AP400">
        <v>5</v>
      </c>
      <c r="AQ400">
        <v>4</v>
      </c>
      <c r="AR400">
        <v>9</v>
      </c>
      <c r="AS400">
        <v>4</v>
      </c>
      <c r="AT400">
        <v>9</v>
      </c>
      <c r="AU400">
        <v>3</v>
      </c>
      <c r="AV400">
        <v>4</v>
      </c>
      <c r="AW400">
        <v>7</v>
      </c>
      <c r="AX400">
        <v>6</v>
      </c>
      <c r="AY400">
        <v>17</v>
      </c>
      <c r="AZ400">
        <v>22</v>
      </c>
      <c r="BA400">
        <v>5</v>
      </c>
      <c r="BB400">
        <v>20</v>
      </c>
      <c r="BC400">
        <v>14</v>
      </c>
      <c r="BD400">
        <v>12</v>
      </c>
      <c r="BE400">
        <v>15</v>
      </c>
      <c r="BF400">
        <v>19</v>
      </c>
      <c r="BG400">
        <v>7</v>
      </c>
      <c r="BH400">
        <v>4</v>
      </c>
      <c r="BI400">
        <v>9</v>
      </c>
      <c r="BJ400">
        <v>8</v>
      </c>
      <c r="BK400">
        <v>18</v>
      </c>
      <c r="BL400">
        <v>1</v>
      </c>
      <c r="BM400">
        <v>11</v>
      </c>
      <c r="BN400">
        <v>10</v>
      </c>
      <c r="BO400">
        <v>21</v>
      </c>
      <c r="BP400">
        <v>3</v>
      </c>
      <c r="BQ400">
        <v>16</v>
      </c>
      <c r="BR400">
        <v>13</v>
      </c>
      <c r="BS400">
        <v>2</v>
      </c>
      <c r="BT400" s="7">
        <v>2</v>
      </c>
    </row>
    <row r="401" spans="1:72">
      <c r="A401">
        <v>11972</v>
      </c>
      <c r="B401">
        <v>0</v>
      </c>
      <c r="C401">
        <v>1987</v>
      </c>
      <c r="D401" s="2">
        <v>43407.51761574074</v>
      </c>
      <c r="E401" t="s">
        <v>126</v>
      </c>
      <c r="F401" s="18">
        <v>4</v>
      </c>
      <c r="G401" s="19">
        <v>1</v>
      </c>
      <c r="H401" s="19">
        <v>1</v>
      </c>
      <c r="I401" s="19">
        <v>2</v>
      </c>
      <c r="J401" s="19">
        <v>1</v>
      </c>
      <c r="K401" s="19">
        <v>4</v>
      </c>
      <c r="L401" s="19">
        <v>2</v>
      </c>
      <c r="M401" s="19">
        <v>1</v>
      </c>
      <c r="N401" s="19">
        <v>2</v>
      </c>
      <c r="O401" s="19">
        <v>4</v>
      </c>
      <c r="P401" s="19">
        <v>2</v>
      </c>
      <c r="Q401" s="19">
        <v>4</v>
      </c>
      <c r="R401" s="19">
        <v>4</v>
      </c>
      <c r="S401" s="19">
        <v>5</v>
      </c>
      <c r="T401" s="19">
        <v>2</v>
      </c>
      <c r="U401" s="19">
        <v>4</v>
      </c>
      <c r="V401" s="19">
        <v>4</v>
      </c>
      <c r="W401" s="19">
        <v>4</v>
      </c>
      <c r="X401" s="19">
        <v>4</v>
      </c>
      <c r="Y401" s="19">
        <v>4</v>
      </c>
      <c r="Z401" s="19">
        <v>4</v>
      </c>
      <c r="AA401" s="20">
        <v>3</v>
      </c>
      <c r="AB401">
        <v>13</v>
      </c>
      <c r="AC401">
        <v>23</v>
      </c>
      <c r="AD401">
        <v>21</v>
      </c>
      <c r="AE401">
        <v>39</v>
      </c>
      <c r="AF401">
        <v>10</v>
      </c>
      <c r="AG401">
        <v>17</v>
      </c>
      <c r="AH401">
        <v>15</v>
      </c>
      <c r="AI401">
        <v>13</v>
      </c>
      <c r="AJ401">
        <v>9</v>
      </c>
      <c r="AK401">
        <v>10</v>
      </c>
      <c r="AL401">
        <v>9</v>
      </c>
      <c r="AM401">
        <v>17</v>
      </c>
      <c r="AN401">
        <v>8</v>
      </c>
      <c r="AO401">
        <v>5</v>
      </c>
      <c r="AP401">
        <v>10</v>
      </c>
      <c r="AQ401">
        <v>9</v>
      </c>
      <c r="AR401">
        <v>5</v>
      </c>
      <c r="AS401">
        <v>7</v>
      </c>
      <c r="AT401">
        <v>12</v>
      </c>
      <c r="AU401">
        <v>10</v>
      </c>
      <c r="AV401">
        <v>6</v>
      </c>
      <c r="AW401">
        <v>10</v>
      </c>
      <c r="AX401">
        <v>19</v>
      </c>
      <c r="AY401">
        <v>3</v>
      </c>
      <c r="AZ401">
        <v>7</v>
      </c>
      <c r="BA401">
        <v>1</v>
      </c>
      <c r="BB401">
        <v>8</v>
      </c>
      <c r="BC401">
        <v>10</v>
      </c>
      <c r="BD401">
        <v>9</v>
      </c>
      <c r="BE401">
        <v>6</v>
      </c>
      <c r="BF401">
        <v>5</v>
      </c>
      <c r="BG401">
        <v>11</v>
      </c>
      <c r="BH401">
        <v>15</v>
      </c>
      <c r="BI401">
        <v>17</v>
      </c>
      <c r="BJ401">
        <v>13</v>
      </c>
      <c r="BK401">
        <v>16</v>
      </c>
      <c r="BL401">
        <v>18</v>
      </c>
      <c r="BM401">
        <v>12</v>
      </c>
      <c r="BN401">
        <v>14</v>
      </c>
      <c r="BO401">
        <v>4</v>
      </c>
      <c r="BP401">
        <v>2</v>
      </c>
      <c r="BQ401">
        <v>20</v>
      </c>
      <c r="BR401">
        <v>21</v>
      </c>
      <c r="BS401">
        <v>22</v>
      </c>
      <c r="BT401" s="7">
        <v>2</v>
      </c>
    </row>
    <row r="402" spans="1:72">
      <c r="A402">
        <v>11995</v>
      </c>
      <c r="B402">
        <v>0</v>
      </c>
      <c r="C402">
        <v>1984</v>
      </c>
      <c r="D402" s="2">
        <v>43407.568715277775</v>
      </c>
      <c r="E402" t="s">
        <v>141</v>
      </c>
      <c r="F402" s="18">
        <v>4</v>
      </c>
      <c r="G402" s="19">
        <v>2</v>
      </c>
      <c r="H402" s="19">
        <v>4</v>
      </c>
      <c r="I402" s="19">
        <v>4</v>
      </c>
      <c r="J402" s="19">
        <v>3</v>
      </c>
      <c r="K402" s="19">
        <v>4</v>
      </c>
      <c r="L402" s="19">
        <v>3</v>
      </c>
      <c r="M402" s="19">
        <v>2</v>
      </c>
      <c r="N402" s="19">
        <v>4</v>
      </c>
      <c r="O402" s="19">
        <v>4</v>
      </c>
      <c r="P402" s="19">
        <v>3</v>
      </c>
      <c r="Q402" s="19">
        <v>5</v>
      </c>
      <c r="R402" s="19">
        <v>4</v>
      </c>
      <c r="S402" s="19">
        <v>5</v>
      </c>
      <c r="T402" s="19">
        <v>4</v>
      </c>
      <c r="U402" s="19">
        <v>4</v>
      </c>
      <c r="V402" s="19">
        <v>3</v>
      </c>
      <c r="W402" s="19">
        <v>4</v>
      </c>
      <c r="X402" s="19">
        <v>4</v>
      </c>
      <c r="Y402" s="19">
        <v>4</v>
      </c>
      <c r="Z402" s="19">
        <v>4</v>
      </c>
      <c r="AA402" s="20">
        <v>4</v>
      </c>
      <c r="AB402">
        <v>6</v>
      </c>
      <c r="AC402">
        <v>7</v>
      </c>
      <c r="AD402">
        <v>9</v>
      </c>
      <c r="AE402">
        <v>4</v>
      </c>
      <c r="AF402">
        <v>7</v>
      </c>
      <c r="AG402">
        <v>6</v>
      </c>
      <c r="AH402">
        <v>6</v>
      </c>
      <c r="AI402">
        <v>6</v>
      </c>
      <c r="AJ402">
        <v>6</v>
      </c>
      <c r="AK402">
        <v>6</v>
      </c>
      <c r="AL402">
        <v>5</v>
      </c>
      <c r="AM402">
        <v>5</v>
      </c>
      <c r="AN402">
        <v>4</v>
      </c>
      <c r="AO402">
        <v>6</v>
      </c>
      <c r="AP402">
        <v>2</v>
      </c>
      <c r="AQ402">
        <v>5</v>
      </c>
      <c r="AR402">
        <v>4</v>
      </c>
      <c r="AS402">
        <v>4</v>
      </c>
      <c r="AT402">
        <v>7</v>
      </c>
      <c r="AU402">
        <v>3</v>
      </c>
      <c r="AV402">
        <v>4</v>
      </c>
      <c r="AW402">
        <v>4</v>
      </c>
      <c r="AX402">
        <v>10</v>
      </c>
      <c r="AY402">
        <v>3</v>
      </c>
      <c r="AZ402">
        <v>12</v>
      </c>
      <c r="BA402">
        <v>7</v>
      </c>
      <c r="BB402">
        <v>6</v>
      </c>
      <c r="BC402">
        <v>15</v>
      </c>
      <c r="BD402">
        <v>8</v>
      </c>
      <c r="BE402">
        <v>5</v>
      </c>
      <c r="BF402">
        <v>2</v>
      </c>
      <c r="BG402">
        <v>17</v>
      </c>
      <c r="BH402">
        <v>11</v>
      </c>
      <c r="BI402">
        <v>9</v>
      </c>
      <c r="BJ402">
        <v>20</v>
      </c>
      <c r="BK402">
        <v>1</v>
      </c>
      <c r="BL402">
        <v>16</v>
      </c>
      <c r="BM402">
        <v>13</v>
      </c>
      <c r="BN402">
        <v>22</v>
      </c>
      <c r="BO402">
        <v>18</v>
      </c>
      <c r="BP402">
        <v>4</v>
      </c>
      <c r="BQ402">
        <v>21</v>
      </c>
      <c r="BR402">
        <v>19</v>
      </c>
      <c r="BS402">
        <v>14</v>
      </c>
      <c r="BT402" s="7">
        <v>-14</v>
      </c>
    </row>
    <row r="403" spans="1:72">
      <c r="A403">
        <v>11985</v>
      </c>
      <c r="B403">
        <v>0</v>
      </c>
      <c r="C403">
        <v>1977</v>
      </c>
      <c r="D403" s="2">
        <v>43407.569918981484</v>
      </c>
      <c r="E403" t="s">
        <v>118</v>
      </c>
      <c r="F403" s="18">
        <v>5</v>
      </c>
      <c r="G403" s="19">
        <v>5</v>
      </c>
      <c r="H403" s="19">
        <v>5</v>
      </c>
      <c r="I403" s="19">
        <v>5</v>
      </c>
      <c r="J403" s="19">
        <v>1</v>
      </c>
      <c r="K403" s="19">
        <v>3</v>
      </c>
      <c r="L403" s="19">
        <v>5</v>
      </c>
      <c r="M403" s="19">
        <v>3</v>
      </c>
      <c r="N403" s="19">
        <v>5</v>
      </c>
      <c r="O403" s="19">
        <v>5</v>
      </c>
      <c r="P403" s="19">
        <v>5</v>
      </c>
      <c r="Q403" s="19">
        <v>4</v>
      </c>
      <c r="R403" s="19">
        <v>5</v>
      </c>
      <c r="S403" s="19">
        <v>5</v>
      </c>
      <c r="T403" s="19">
        <v>5</v>
      </c>
      <c r="U403" s="19">
        <v>5</v>
      </c>
      <c r="V403" s="19">
        <v>5</v>
      </c>
      <c r="W403" s="19">
        <v>5</v>
      </c>
      <c r="X403" s="19">
        <v>5</v>
      </c>
      <c r="Y403" s="19">
        <v>1</v>
      </c>
      <c r="Z403" s="19">
        <v>3</v>
      </c>
      <c r="AA403" s="20">
        <v>3</v>
      </c>
      <c r="AB403">
        <v>9</v>
      </c>
      <c r="AC403">
        <v>10</v>
      </c>
      <c r="AD403">
        <v>24</v>
      </c>
      <c r="AE403">
        <v>14</v>
      </c>
      <c r="AF403">
        <v>8</v>
      </c>
      <c r="AG403">
        <v>10</v>
      </c>
      <c r="AH403">
        <v>8</v>
      </c>
      <c r="AI403">
        <v>17</v>
      </c>
      <c r="AJ403">
        <v>6</v>
      </c>
      <c r="AK403">
        <v>6</v>
      </c>
      <c r="AL403">
        <v>6</v>
      </c>
      <c r="AM403">
        <v>8</v>
      </c>
      <c r="AN403">
        <v>5</v>
      </c>
      <c r="AO403">
        <v>4</v>
      </c>
      <c r="AP403">
        <v>4</v>
      </c>
      <c r="AQ403">
        <v>2</v>
      </c>
      <c r="AR403">
        <v>9</v>
      </c>
      <c r="AS403">
        <v>6</v>
      </c>
      <c r="AT403">
        <v>5</v>
      </c>
      <c r="AU403">
        <v>9</v>
      </c>
      <c r="AV403">
        <v>13</v>
      </c>
      <c r="AW403">
        <v>4</v>
      </c>
      <c r="AX403">
        <v>16</v>
      </c>
      <c r="AY403">
        <v>7</v>
      </c>
      <c r="AZ403">
        <v>6</v>
      </c>
      <c r="BA403">
        <v>12</v>
      </c>
      <c r="BB403">
        <v>19</v>
      </c>
      <c r="BC403">
        <v>20</v>
      </c>
      <c r="BD403">
        <v>1</v>
      </c>
      <c r="BE403">
        <v>8</v>
      </c>
      <c r="BF403">
        <v>21</v>
      </c>
      <c r="BG403">
        <v>13</v>
      </c>
      <c r="BH403">
        <v>2</v>
      </c>
      <c r="BI403">
        <v>15</v>
      </c>
      <c r="BJ403">
        <v>5</v>
      </c>
      <c r="BK403">
        <v>3</v>
      </c>
      <c r="BL403">
        <v>22</v>
      </c>
      <c r="BM403">
        <v>10</v>
      </c>
      <c r="BN403">
        <v>9</v>
      </c>
      <c r="BO403">
        <v>17</v>
      </c>
      <c r="BP403">
        <v>11</v>
      </c>
      <c r="BQ403">
        <v>4</v>
      </c>
      <c r="BR403">
        <v>14</v>
      </c>
      <c r="BS403">
        <v>18</v>
      </c>
      <c r="BT403" s="7">
        <v>-18</v>
      </c>
    </row>
    <row r="404" spans="1:72">
      <c r="A404">
        <v>11726</v>
      </c>
      <c r="B404">
        <v>0</v>
      </c>
      <c r="C404">
        <v>1995</v>
      </c>
      <c r="D404" s="2">
        <v>43407.630856481483</v>
      </c>
      <c r="E404" t="s">
        <v>126</v>
      </c>
      <c r="F404" s="18">
        <v>5</v>
      </c>
      <c r="G404" s="19">
        <v>4</v>
      </c>
      <c r="H404" s="19">
        <v>4</v>
      </c>
      <c r="I404" s="19">
        <v>5</v>
      </c>
      <c r="J404" s="19">
        <v>1</v>
      </c>
      <c r="K404" s="19">
        <v>2</v>
      </c>
      <c r="L404" s="19">
        <v>2</v>
      </c>
      <c r="M404" s="19">
        <v>1</v>
      </c>
      <c r="N404" s="19">
        <v>4</v>
      </c>
      <c r="O404" s="19">
        <v>4</v>
      </c>
      <c r="P404" s="19">
        <v>4</v>
      </c>
      <c r="Q404" s="19">
        <v>4</v>
      </c>
      <c r="R404" s="19">
        <v>5</v>
      </c>
      <c r="S404" s="19">
        <v>4</v>
      </c>
      <c r="T404" s="19">
        <v>4</v>
      </c>
      <c r="U404" s="19">
        <v>4</v>
      </c>
      <c r="V404" s="19">
        <v>5</v>
      </c>
      <c r="W404" s="19">
        <v>4</v>
      </c>
      <c r="X404" s="19">
        <v>4</v>
      </c>
      <c r="Y404" s="19">
        <v>2</v>
      </c>
      <c r="Z404" s="19">
        <v>1</v>
      </c>
      <c r="AA404" s="20">
        <v>1</v>
      </c>
      <c r="AB404">
        <v>4</v>
      </c>
      <c r="AC404">
        <v>4</v>
      </c>
      <c r="AD404">
        <v>15</v>
      </c>
      <c r="AE404">
        <v>5</v>
      </c>
      <c r="AF404">
        <v>5</v>
      </c>
      <c r="AG404">
        <v>8</v>
      </c>
      <c r="AH404">
        <v>8</v>
      </c>
      <c r="AI404">
        <v>4</v>
      </c>
      <c r="AJ404">
        <v>7</v>
      </c>
      <c r="AK404">
        <v>5</v>
      </c>
      <c r="AL404">
        <v>3</v>
      </c>
      <c r="AM404">
        <v>7</v>
      </c>
      <c r="AN404">
        <v>3</v>
      </c>
      <c r="AO404">
        <v>5</v>
      </c>
      <c r="AP404">
        <v>2</v>
      </c>
      <c r="AQ404">
        <v>3</v>
      </c>
      <c r="AR404">
        <v>3</v>
      </c>
      <c r="AS404">
        <v>4</v>
      </c>
      <c r="AT404">
        <v>6</v>
      </c>
      <c r="AU404">
        <v>3</v>
      </c>
      <c r="AV404">
        <v>5</v>
      </c>
      <c r="AW404">
        <v>4</v>
      </c>
      <c r="AX404">
        <v>21</v>
      </c>
      <c r="AY404">
        <v>16</v>
      </c>
      <c r="AZ404">
        <v>12</v>
      </c>
      <c r="BA404">
        <v>19</v>
      </c>
      <c r="BB404">
        <v>4</v>
      </c>
      <c r="BC404">
        <v>10</v>
      </c>
      <c r="BD404">
        <v>1</v>
      </c>
      <c r="BE404">
        <v>11</v>
      </c>
      <c r="BF404">
        <v>13</v>
      </c>
      <c r="BG404">
        <v>5</v>
      </c>
      <c r="BH404">
        <v>17</v>
      </c>
      <c r="BI404">
        <v>2</v>
      </c>
      <c r="BJ404">
        <v>9</v>
      </c>
      <c r="BK404">
        <v>3</v>
      </c>
      <c r="BL404">
        <v>18</v>
      </c>
      <c r="BM404">
        <v>14</v>
      </c>
      <c r="BN404">
        <v>20</v>
      </c>
      <c r="BO404">
        <v>7</v>
      </c>
      <c r="BP404">
        <v>15</v>
      </c>
      <c r="BQ404">
        <v>22</v>
      </c>
      <c r="BR404">
        <v>6</v>
      </c>
      <c r="BS404">
        <v>8</v>
      </c>
      <c r="BT404" s="7">
        <v>-9</v>
      </c>
    </row>
    <row r="405" spans="1:72">
      <c r="A405">
        <v>12024</v>
      </c>
      <c r="B405">
        <v>1</v>
      </c>
      <c r="C405">
        <v>1988</v>
      </c>
      <c r="D405" s="2">
        <v>43407.74255787037</v>
      </c>
      <c r="E405" t="s">
        <v>160</v>
      </c>
      <c r="F405" s="18">
        <v>1</v>
      </c>
      <c r="G405" s="19">
        <v>1</v>
      </c>
      <c r="H405" s="19">
        <v>1</v>
      </c>
      <c r="I405" s="19">
        <v>2</v>
      </c>
      <c r="J405" s="19">
        <v>5</v>
      </c>
      <c r="K405" s="19">
        <v>5</v>
      </c>
      <c r="L405" s="19">
        <v>1</v>
      </c>
      <c r="M405" s="19">
        <v>1</v>
      </c>
      <c r="N405" s="19">
        <v>1</v>
      </c>
      <c r="O405" s="19">
        <v>1</v>
      </c>
      <c r="P405" s="19">
        <v>1</v>
      </c>
      <c r="Q405" s="19">
        <v>5</v>
      </c>
      <c r="R405" s="19">
        <v>1</v>
      </c>
      <c r="S405" s="19">
        <v>2</v>
      </c>
      <c r="T405" s="19">
        <v>1</v>
      </c>
      <c r="U405" s="19">
        <v>2</v>
      </c>
      <c r="V405" s="19">
        <v>1</v>
      </c>
      <c r="W405" s="19">
        <v>1</v>
      </c>
      <c r="X405" s="19">
        <v>1</v>
      </c>
      <c r="Y405" s="19">
        <v>4</v>
      </c>
      <c r="Z405" s="19">
        <v>4</v>
      </c>
      <c r="AA405" s="20">
        <v>4</v>
      </c>
      <c r="AB405">
        <v>4</v>
      </c>
      <c r="AC405">
        <v>4</v>
      </c>
      <c r="AD405">
        <v>5</v>
      </c>
      <c r="AE405">
        <v>6</v>
      </c>
      <c r="AF405">
        <v>5</v>
      </c>
      <c r="AG405">
        <v>3</v>
      </c>
      <c r="AH405">
        <v>4</v>
      </c>
      <c r="AI405">
        <v>2</v>
      </c>
      <c r="AJ405">
        <v>3</v>
      </c>
      <c r="AK405">
        <v>3</v>
      </c>
      <c r="AL405">
        <v>4</v>
      </c>
      <c r="AM405">
        <v>5</v>
      </c>
      <c r="AN405">
        <v>4</v>
      </c>
      <c r="AO405">
        <v>3</v>
      </c>
      <c r="AP405">
        <v>3</v>
      </c>
      <c r="AQ405">
        <v>6</v>
      </c>
      <c r="AR405">
        <v>4</v>
      </c>
      <c r="AS405">
        <v>2</v>
      </c>
      <c r="AT405">
        <v>6</v>
      </c>
      <c r="AU405">
        <v>3</v>
      </c>
      <c r="AV405">
        <v>3</v>
      </c>
      <c r="AW405">
        <v>3</v>
      </c>
      <c r="AX405">
        <v>17</v>
      </c>
      <c r="AY405">
        <v>13</v>
      </c>
      <c r="AZ405">
        <v>7</v>
      </c>
      <c r="BA405">
        <v>1</v>
      </c>
      <c r="BB405">
        <v>11</v>
      </c>
      <c r="BC405">
        <v>21</v>
      </c>
      <c r="BD405">
        <v>6</v>
      </c>
      <c r="BE405">
        <v>18</v>
      </c>
      <c r="BF405">
        <v>15</v>
      </c>
      <c r="BG405">
        <v>8</v>
      </c>
      <c r="BH405">
        <v>5</v>
      </c>
      <c r="BI405">
        <v>4</v>
      </c>
      <c r="BJ405">
        <v>2</v>
      </c>
      <c r="BK405">
        <v>3</v>
      </c>
      <c r="BL405">
        <v>9</v>
      </c>
      <c r="BM405">
        <v>10</v>
      </c>
      <c r="BN405">
        <v>20</v>
      </c>
      <c r="BO405">
        <v>19</v>
      </c>
      <c r="BP405">
        <v>16</v>
      </c>
      <c r="BQ405">
        <v>12</v>
      </c>
      <c r="BR405">
        <v>14</v>
      </c>
      <c r="BS405">
        <v>22</v>
      </c>
      <c r="BT405" s="7">
        <v>-19</v>
      </c>
    </row>
    <row r="406" spans="1:72">
      <c r="A406">
        <v>12034</v>
      </c>
      <c r="B406">
        <v>1</v>
      </c>
      <c r="C406">
        <v>1989</v>
      </c>
      <c r="D406" s="2">
        <v>43407.786099537036</v>
      </c>
      <c r="E406" t="s">
        <v>240</v>
      </c>
      <c r="F406" s="18">
        <v>1</v>
      </c>
      <c r="G406" s="19">
        <v>1</v>
      </c>
      <c r="H406" s="19">
        <v>1</v>
      </c>
      <c r="I406" s="19">
        <v>5</v>
      </c>
      <c r="J406" s="19">
        <v>5</v>
      </c>
      <c r="K406" s="19">
        <v>1</v>
      </c>
      <c r="L406" s="19">
        <v>1</v>
      </c>
      <c r="M406" s="19">
        <v>1</v>
      </c>
      <c r="N406" s="19">
        <v>1</v>
      </c>
      <c r="O406" s="19">
        <v>1</v>
      </c>
      <c r="P406" s="19">
        <v>1</v>
      </c>
      <c r="Q406" s="19">
        <v>5</v>
      </c>
      <c r="R406" s="19">
        <v>1</v>
      </c>
      <c r="S406" s="19">
        <v>1</v>
      </c>
      <c r="T406" s="19">
        <v>1</v>
      </c>
      <c r="U406" s="19">
        <v>1</v>
      </c>
      <c r="V406" s="19">
        <v>1</v>
      </c>
      <c r="W406" s="19">
        <v>1</v>
      </c>
      <c r="X406" s="19">
        <v>2</v>
      </c>
      <c r="Y406" s="19">
        <v>5</v>
      </c>
      <c r="Z406" s="19">
        <v>5</v>
      </c>
      <c r="AA406" s="20">
        <v>5</v>
      </c>
      <c r="AB406">
        <v>4</v>
      </c>
      <c r="AC406">
        <v>12</v>
      </c>
      <c r="AD406">
        <v>9</v>
      </c>
      <c r="AE406">
        <v>7</v>
      </c>
      <c r="AF406">
        <v>4</v>
      </c>
      <c r="AG406">
        <v>7</v>
      </c>
      <c r="AH406">
        <v>4</v>
      </c>
      <c r="AI406">
        <v>2</v>
      </c>
      <c r="AJ406">
        <v>4</v>
      </c>
      <c r="AK406">
        <v>6</v>
      </c>
      <c r="AL406">
        <v>3</v>
      </c>
      <c r="AM406">
        <v>3</v>
      </c>
      <c r="AN406">
        <v>4</v>
      </c>
      <c r="AO406">
        <v>3</v>
      </c>
      <c r="AP406">
        <v>7</v>
      </c>
      <c r="AQ406">
        <v>2</v>
      </c>
      <c r="AR406">
        <v>5</v>
      </c>
      <c r="AS406">
        <v>4</v>
      </c>
      <c r="AT406">
        <v>7</v>
      </c>
      <c r="AU406">
        <v>4</v>
      </c>
      <c r="AV406">
        <v>3</v>
      </c>
      <c r="AW406">
        <v>2</v>
      </c>
      <c r="AX406">
        <v>1</v>
      </c>
      <c r="AY406">
        <v>22</v>
      </c>
      <c r="AZ406">
        <v>7</v>
      </c>
      <c r="BA406">
        <v>15</v>
      </c>
      <c r="BB406">
        <v>6</v>
      </c>
      <c r="BC406">
        <v>2</v>
      </c>
      <c r="BD406">
        <v>21</v>
      </c>
      <c r="BE406">
        <v>5</v>
      </c>
      <c r="BF406">
        <v>8</v>
      </c>
      <c r="BG406">
        <v>19</v>
      </c>
      <c r="BH406">
        <v>18</v>
      </c>
      <c r="BI406">
        <v>12</v>
      </c>
      <c r="BJ406">
        <v>13</v>
      </c>
      <c r="BK406">
        <v>20</v>
      </c>
      <c r="BL406">
        <v>3</v>
      </c>
      <c r="BM406">
        <v>17</v>
      </c>
      <c r="BN406">
        <v>16</v>
      </c>
      <c r="BO406">
        <v>10</v>
      </c>
      <c r="BP406">
        <v>9</v>
      </c>
      <c r="BQ406">
        <v>4</v>
      </c>
      <c r="BR406">
        <v>14</v>
      </c>
      <c r="BS406">
        <v>11</v>
      </c>
      <c r="BT406" s="7">
        <v>14</v>
      </c>
    </row>
    <row r="407" spans="1:72">
      <c r="A407">
        <v>11844</v>
      </c>
      <c r="B407">
        <v>0</v>
      </c>
      <c r="C407">
        <v>1950</v>
      </c>
      <c r="D407" s="2">
        <v>43407.797384259262</v>
      </c>
      <c r="E407" t="s">
        <v>125</v>
      </c>
      <c r="F407" s="18">
        <v>4</v>
      </c>
      <c r="G407" s="19">
        <v>3</v>
      </c>
      <c r="H407" s="19">
        <v>4</v>
      </c>
      <c r="I407" s="19">
        <v>4</v>
      </c>
      <c r="J407" s="19">
        <v>2</v>
      </c>
      <c r="K407" s="19">
        <v>3</v>
      </c>
      <c r="L407" s="19">
        <v>4</v>
      </c>
      <c r="M407" s="19">
        <v>2</v>
      </c>
      <c r="N407" s="19">
        <v>3</v>
      </c>
      <c r="O407" s="19">
        <v>4</v>
      </c>
      <c r="P407" s="19">
        <v>4</v>
      </c>
      <c r="Q407" s="19">
        <v>3</v>
      </c>
      <c r="R407" s="19">
        <v>4</v>
      </c>
      <c r="S407" s="19">
        <v>4</v>
      </c>
      <c r="T407" s="19">
        <v>4</v>
      </c>
      <c r="U407" s="19">
        <v>4</v>
      </c>
      <c r="V407" s="19">
        <v>4</v>
      </c>
      <c r="W407" s="19">
        <v>3</v>
      </c>
      <c r="X407" s="19">
        <v>3</v>
      </c>
      <c r="Y407" s="19">
        <v>2</v>
      </c>
      <c r="Z407" s="19">
        <v>2</v>
      </c>
      <c r="AA407" s="20">
        <v>2</v>
      </c>
      <c r="AB407">
        <v>4</v>
      </c>
      <c r="AC407">
        <v>5</v>
      </c>
      <c r="AD407">
        <v>7</v>
      </c>
      <c r="AE407">
        <v>6</v>
      </c>
      <c r="AF407">
        <v>5</v>
      </c>
      <c r="AG407">
        <v>6</v>
      </c>
      <c r="AH407">
        <v>7</v>
      </c>
      <c r="AI407">
        <v>41</v>
      </c>
      <c r="AJ407">
        <v>2</v>
      </c>
      <c r="AK407">
        <v>3</v>
      </c>
      <c r="AL407">
        <v>4</v>
      </c>
      <c r="AM407">
        <v>10</v>
      </c>
      <c r="AN407">
        <v>2</v>
      </c>
      <c r="AO407">
        <v>5</v>
      </c>
      <c r="AP407">
        <v>2</v>
      </c>
      <c r="AQ407">
        <v>4</v>
      </c>
      <c r="AR407">
        <v>3</v>
      </c>
      <c r="AS407">
        <v>2</v>
      </c>
      <c r="AT407">
        <v>5</v>
      </c>
      <c r="AU407">
        <v>5</v>
      </c>
      <c r="AV407">
        <v>5</v>
      </c>
      <c r="AW407">
        <v>4</v>
      </c>
      <c r="AX407">
        <v>21</v>
      </c>
      <c r="AY407">
        <v>20</v>
      </c>
      <c r="AZ407">
        <v>11</v>
      </c>
      <c r="BA407">
        <v>9</v>
      </c>
      <c r="BB407">
        <v>7</v>
      </c>
      <c r="BC407">
        <v>14</v>
      </c>
      <c r="BD407">
        <v>8</v>
      </c>
      <c r="BE407">
        <v>1</v>
      </c>
      <c r="BF407">
        <v>15</v>
      </c>
      <c r="BG407">
        <v>12</v>
      </c>
      <c r="BH407">
        <v>3</v>
      </c>
      <c r="BI407">
        <v>18</v>
      </c>
      <c r="BJ407">
        <v>13</v>
      </c>
      <c r="BK407">
        <v>2</v>
      </c>
      <c r="BL407">
        <v>4</v>
      </c>
      <c r="BM407">
        <v>6</v>
      </c>
      <c r="BN407">
        <v>22</v>
      </c>
      <c r="BO407">
        <v>16</v>
      </c>
      <c r="BP407">
        <v>17</v>
      </c>
      <c r="BQ407">
        <v>10</v>
      </c>
      <c r="BR407">
        <v>19</v>
      </c>
      <c r="BS407">
        <v>5</v>
      </c>
      <c r="BT407" s="7">
        <v>-23</v>
      </c>
    </row>
    <row r="408" spans="1:72">
      <c r="A408">
        <v>9643</v>
      </c>
      <c r="B408">
        <v>0</v>
      </c>
      <c r="C408">
        <v>1997</v>
      </c>
      <c r="D408" s="2">
        <v>43407.847511574073</v>
      </c>
      <c r="E408" t="s">
        <v>136</v>
      </c>
      <c r="F408" s="18">
        <v>2</v>
      </c>
      <c r="G408" s="19">
        <v>4</v>
      </c>
      <c r="H408" s="19">
        <v>4</v>
      </c>
      <c r="I408" s="19">
        <v>4</v>
      </c>
      <c r="J408" s="19">
        <v>2</v>
      </c>
      <c r="K408" s="19">
        <v>3</v>
      </c>
      <c r="L408" s="19">
        <v>2</v>
      </c>
      <c r="M408" s="19">
        <v>2</v>
      </c>
      <c r="N408" s="19">
        <v>5</v>
      </c>
      <c r="O408" s="19">
        <v>4</v>
      </c>
      <c r="P408" s="19">
        <v>2</v>
      </c>
      <c r="Q408" s="19">
        <v>4</v>
      </c>
      <c r="R408" s="19">
        <v>4</v>
      </c>
      <c r="S408" s="19">
        <v>4</v>
      </c>
      <c r="T408" s="19">
        <v>4</v>
      </c>
      <c r="U408" s="19">
        <v>4</v>
      </c>
      <c r="V408" s="19">
        <v>4</v>
      </c>
      <c r="W408" s="19">
        <v>4</v>
      </c>
      <c r="X408" s="19">
        <v>5</v>
      </c>
      <c r="Y408" s="19">
        <v>4</v>
      </c>
      <c r="Z408" s="19">
        <v>4</v>
      </c>
      <c r="AA408" s="20">
        <v>1</v>
      </c>
      <c r="AB408">
        <v>8</v>
      </c>
      <c r="AC408">
        <v>4</v>
      </c>
      <c r="AD408">
        <v>4</v>
      </c>
      <c r="AE408">
        <v>4</v>
      </c>
      <c r="AF408">
        <v>4</v>
      </c>
      <c r="AG408">
        <v>6</v>
      </c>
      <c r="AH408">
        <v>12</v>
      </c>
      <c r="AI408">
        <v>2</v>
      </c>
      <c r="AJ408">
        <v>3</v>
      </c>
      <c r="AK408">
        <v>3</v>
      </c>
      <c r="AL408">
        <v>8</v>
      </c>
      <c r="AM408">
        <v>5</v>
      </c>
      <c r="AN408">
        <v>2</v>
      </c>
      <c r="AO408">
        <v>5</v>
      </c>
      <c r="AP408">
        <v>3</v>
      </c>
      <c r="AQ408">
        <v>3</v>
      </c>
      <c r="AR408">
        <v>5</v>
      </c>
      <c r="AS408">
        <v>2</v>
      </c>
      <c r="AT408">
        <v>4</v>
      </c>
      <c r="AU408">
        <v>4</v>
      </c>
      <c r="AV408">
        <v>5</v>
      </c>
      <c r="AW408">
        <v>4</v>
      </c>
      <c r="AX408">
        <v>1</v>
      </c>
      <c r="AY408">
        <v>21</v>
      </c>
      <c r="AZ408">
        <v>22</v>
      </c>
      <c r="BA408">
        <v>2</v>
      </c>
      <c r="BB408">
        <v>15</v>
      </c>
      <c r="BC408">
        <v>3</v>
      </c>
      <c r="BD408">
        <v>18</v>
      </c>
      <c r="BE408">
        <v>19</v>
      </c>
      <c r="BF408">
        <v>11</v>
      </c>
      <c r="BG408">
        <v>5</v>
      </c>
      <c r="BH408">
        <v>4</v>
      </c>
      <c r="BI408">
        <v>17</v>
      </c>
      <c r="BJ408">
        <v>10</v>
      </c>
      <c r="BK408">
        <v>6</v>
      </c>
      <c r="BL408">
        <v>12</v>
      </c>
      <c r="BM408">
        <v>9</v>
      </c>
      <c r="BN408">
        <v>20</v>
      </c>
      <c r="BO408">
        <v>13</v>
      </c>
      <c r="BP408">
        <v>7</v>
      </c>
      <c r="BQ408">
        <v>14</v>
      </c>
      <c r="BR408">
        <v>16</v>
      </c>
      <c r="BS408">
        <v>8</v>
      </c>
      <c r="BT408" s="7">
        <v>-7</v>
      </c>
    </row>
    <row r="409" spans="1:72">
      <c r="A409">
        <v>12004</v>
      </c>
      <c r="B409">
        <v>0</v>
      </c>
      <c r="C409">
        <v>2002</v>
      </c>
      <c r="D409" s="2">
        <v>43407.861331018517</v>
      </c>
      <c r="E409" t="s">
        <v>227</v>
      </c>
      <c r="F409" s="18">
        <v>4</v>
      </c>
      <c r="G409" s="19">
        <v>2</v>
      </c>
      <c r="H409" s="19">
        <v>2</v>
      </c>
      <c r="I409" s="19">
        <v>5</v>
      </c>
      <c r="J409" s="19">
        <v>2</v>
      </c>
      <c r="K409" s="19">
        <v>3</v>
      </c>
      <c r="L409" s="19">
        <v>2</v>
      </c>
      <c r="M409" s="19">
        <v>1</v>
      </c>
      <c r="N409" s="19">
        <v>4</v>
      </c>
      <c r="O409" s="19">
        <v>4</v>
      </c>
      <c r="P409" s="19">
        <v>5</v>
      </c>
      <c r="Q409" s="19">
        <v>4</v>
      </c>
      <c r="R409" s="19">
        <v>1</v>
      </c>
      <c r="S409" s="19">
        <v>4</v>
      </c>
      <c r="T409" s="19">
        <v>2</v>
      </c>
      <c r="U409" s="19">
        <v>4</v>
      </c>
      <c r="V409" s="19">
        <v>4</v>
      </c>
      <c r="W409" s="19">
        <v>5</v>
      </c>
      <c r="X409" s="19">
        <v>4</v>
      </c>
      <c r="Y409" s="19">
        <v>2</v>
      </c>
      <c r="Z409" s="19">
        <v>3</v>
      </c>
      <c r="AA409" s="20">
        <v>2</v>
      </c>
      <c r="AB409">
        <v>12</v>
      </c>
      <c r="AC409">
        <v>12</v>
      </c>
      <c r="AD409">
        <v>15</v>
      </c>
      <c r="AE409">
        <v>6</v>
      </c>
      <c r="AF409">
        <v>13</v>
      </c>
      <c r="AG409">
        <v>22</v>
      </c>
      <c r="AH409">
        <v>8</v>
      </c>
      <c r="AI409">
        <v>5</v>
      </c>
      <c r="AJ409">
        <v>7</v>
      </c>
      <c r="AK409">
        <v>10</v>
      </c>
      <c r="AL409">
        <v>16</v>
      </c>
      <c r="AM409">
        <v>8</v>
      </c>
      <c r="AN409">
        <v>7</v>
      </c>
      <c r="AO409">
        <v>10</v>
      </c>
      <c r="AP409">
        <v>10</v>
      </c>
      <c r="AQ409">
        <v>7</v>
      </c>
      <c r="AR409">
        <v>5</v>
      </c>
      <c r="AS409">
        <v>5</v>
      </c>
      <c r="AT409">
        <v>19</v>
      </c>
      <c r="AU409">
        <v>20</v>
      </c>
      <c r="AV409">
        <v>5</v>
      </c>
      <c r="AW409">
        <v>8</v>
      </c>
      <c r="AX409">
        <v>4</v>
      </c>
      <c r="AY409">
        <v>11</v>
      </c>
      <c r="AZ409">
        <v>6</v>
      </c>
      <c r="BA409">
        <v>21</v>
      </c>
      <c r="BB409">
        <v>2</v>
      </c>
      <c r="BC409">
        <v>19</v>
      </c>
      <c r="BD409">
        <v>1</v>
      </c>
      <c r="BE409">
        <v>3</v>
      </c>
      <c r="BF409">
        <v>16</v>
      </c>
      <c r="BG409">
        <v>12</v>
      </c>
      <c r="BH409">
        <v>7</v>
      </c>
      <c r="BI409">
        <v>22</v>
      </c>
      <c r="BJ409">
        <v>8</v>
      </c>
      <c r="BK409">
        <v>5</v>
      </c>
      <c r="BL409">
        <v>9</v>
      </c>
      <c r="BM409">
        <v>18</v>
      </c>
      <c r="BN409">
        <v>10</v>
      </c>
      <c r="BO409">
        <v>20</v>
      </c>
      <c r="BP409">
        <v>14</v>
      </c>
      <c r="BQ409">
        <v>17</v>
      </c>
      <c r="BR409">
        <v>13</v>
      </c>
      <c r="BS409">
        <v>15</v>
      </c>
      <c r="BT409" s="7">
        <v>10</v>
      </c>
    </row>
    <row r="410" spans="1:72">
      <c r="A410">
        <v>12054</v>
      </c>
      <c r="B410">
        <v>0</v>
      </c>
      <c r="C410">
        <v>1998</v>
      </c>
      <c r="D410" s="2">
        <v>43407.865601851852</v>
      </c>
      <c r="E410" t="s">
        <v>113</v>
      </c>
      <c r="F410" s="18">
        <v>2</v>
      </c>
      <c r="G410" s="19">
        <v>1</v>
      </c>
      <c r="H410" s="19">
        <v>1</v>
      </c>
      <c r="I410" s="19">
        <v>4</v>
      </c>
      <c r="J410" s="19">
        <v>4</v>
      </c>
      <c r="K410" s="19">
        <v>2</v>
      </c>
      <c r="L410" s="19">
        <v>1</v>
      </c>
      <c r="M410" s="19">
        <v>1</v>
      </c>
      <c r="N410" s="19">
        <v>1</v>
      </c>
      <c r="O410" s="19">
        <v>1</v>
      </c>
      <c r="P410" s="19">
        <v>2</v>
      </c>
      <c r="Q410" s="19">
        <v>4</v>
      </c>
      <c r="R410" s="19">
        <v>2</v>
      </c>
      <c r="S410" s="19">
        <v>2</v>
      </c>
      <c r="T410" s="19">
        <v>2</v>
      </c>
      <c r="U410" s="19">
        <v>1</v>
      </c>
      <c r="V410" s="19">
        <v>2</v>
      </c>
      <c r="W410" s="19">
        <v>4</v>
      </c>
      <c r="X410" s="19">
        <v>2</v>
      </c>
      <c r="Y410" s="19">
        <v>4</v>
      </c>
      <c r="Z410" s="19">
        <v>4</v>
      </c>
      <c r="AA410" s="20">
        <v>4</v>
      </c>
      <c r="AB410">
        <v>5</v>
      </c>
      <c r="AC410">
        <v>8</v>
      </c>
      <c r="AD410">
        <v>9</v>
      </c>
      <c r="AE410">
        <v>7</v>
      </c>
      <c r="AF410">
        <v>11</v>
      </c>
      <c r="AG410">
        <v>9</v>
      </c>
      <c r="AH410">
        <v>6</v>
      </c>
      <c r="AI410">
        <v>4</v>
      </c>
      <c r="AJ410">
        <v>5</v>
      </c>
      <c r="AK410">
        <v>6</v>
      </c>
      <c r="AL410">
        <v>5</v>
      </c>
      <c r="AM410">
        <v>6</v>
      </c>
      <c r="AN410">
        <v>3</v>
      </c>
      <c r="AO410">
        <v>6</v>
      </c>
      <c r="AP410">
        <v>5</v>
      </c>
      <c r="AQ410">
        <v>8</v>
      </c>
      <c r="AR410">
        <v>5</v>
      </c>
      <c r="AS410">
        <v>8</v>
      </c>
      <c r="AT410">
        <v>9</v>
      </c>
      <c r="AU410">
        <v>4</v>
      </c>
      <c r="AV410">
        <v>5</v>
      </c>
      <c r="AW410">
        <v>3</v>
      </c>
      <c r="AX410">
        <v>7</v>
      </c>
      <c r="AY410">
        <v>5</v>
      </c>
      <c r="AZ410">
        <v>2</v>
      </c>
      <c r="BA410">
        <v>19</v>
      </c>
      <c r="BB410">
        <v>6</v>
      </c>
      <c r="BC410">
        <v>11</v>
      </c>
      <c r="BD410">
        <v>14</v>
      </c>
      <c r="BE410">
        <v>3</v>
      </c>
      <c r="BF410">
        <v>8</v>
      </c>
      <c r="BG410">
        <v>9</v>
      </c>
      <c r="BH410">
        <v>1</v>
      </c>
      <c r="BI410">
        <v>21</v>
      </c>
      <c r="BJ410">
        <v>13</v>
      </c>
      <c r="BK410">
        <v>22</v>
      </c>
      <c r="BL410">
        <v>4</v>
      </c>
      <c r="BM410">
        <v>15</v>
      </c>
      <c r="BN410">
        <v>10</v>
      </c>
      <c r="BO410">
        <v>16</v>
      </c>
      <c r="BP410">
        <v>18</v>
      </c>
      <c r="BQ410">
        <v>20</v>
      </c>
      <c r="BR410">
        <v>17</v>
      </c>
      <c r="BS410">
        <v>12</v>
      </c>
      <c r="BT410" s="7">
        <v>0</v>
      </c>
    </row>
    <row r="411" spans="1:72">
      <c r="A411">
        <v>12051</v>
      </c>
      <c r="B411">
        <v>0</v>
      </c>
      <c r="C411">
        <v>1999</v>
      </c>
      <c r="D411" s="2">
        <v>43407.867766203701</v>
      </c>
      <c r="E411" t="s">
        <v>120</v>
      </c>
      <c r="F411" s="18">
        <v>1</v>
      </c>
      <c r="G411" s="19">
        <v>1</v>
      </c>
      <c r="H411" s="19">
        <v>1</v>
      </c>
      <c r="I411" s="19">
        <v>1</v>
      </c>
      <c r="J411" s="19">
        <v>5</v>
      </c>
      <c r="K411" s="19">
        <v>1</v>
      </c>
      <c r="L411" s="19">
        <v>1</v>
      </c>
      <c r="M411" s="19">
        <v>1</v>
      </c>
      <c r="N411" s="19">
        <v>1</v>
      </c>
      <c r="O411" s="19">
        <v>1</v>
      </c>
      <c r="P411" s="19">
        <v>1</v>
      </c>
      <c r="Q411" s="19">
        <v>3</v>
      </c>
      <c r="R411" s="19">
        <v>1</v>
      </c>
      <c r="S411" s="19">
        <v>3</v>
      </c>
      <c r="T411" s="19">
        <v>1</v>
      </c>
      <c r="U411" s="19">
        <v>1</v>
      </c>
      <c r="V411" s="19">
        <v>1</v>
      </c>
      <c r="W411" s="19">
        <v>1</v>
      </c>
      <c r="X411" s="19">
        <v>1</v>
      </c>
      <c r="Y411" s="19">
        <v>5</v>
      </c>
      <c r="Z411" s="19">
        <v>4</v>
      </c>
      <c r="AA411" s="20">
        <v>3</v>
      </c>
      <c r="AB411">
        <v>6</v>
      </c>
      <c r="AC411">
        <v>48</v>
      </c>
      <c r="AD411">
        <v>9</v>
      </c>
      <c r="AE411">
        <v>9</v>
      </c>
      <c r="AF411">
        <v>7</v>
      </c>
      <c r="AG411">
        <v>5</v>
      </c>
      <c r="AH411">
        <v>151</v>
      </c>
      <c r="AI411">
        <v>12</v>
      </c>
      <c r="AJ411">
        <v>4</v>
      </c>
      <c r="AK411">
        <v>5</v>
      </c>
      <c r="AL411">
        <v>36</v>
      </c>
      <c r="AM411">
        <v>20</v>
      </c>
      <c r="AN411">
        <v>11</v>
      </c>
      <c r="AO411">
        <v>53</v>
      </c>
      <c r="AP411">
        <v>4</v>
      </c>
      <c r="AQ411">
        <v>142</v>
      </c>
      <c r="AR411">
        <v>3</v>
      </c>
      <c r="AS411">
        <v>14</v>
      </c>
      <c r="AT411">
        <v>9</v>
      </c>
      <c r="AU411">
        <v>9</v>
      </c>
      <c r="AV411">
        <v>4</v>
      </c>
      <c r="AW411">
        <v>8</v>
      </c>
      <c r="AX411">
        <v>6</v>
      </c>
      <c r="AY411">
        <v>17</v>
      </c>
      <c r="AZ411">
        <v>9</v>
      </c>
      <c r="BA411">
        <v>18</v>
      </c>
      <c r="BB411">
        <v>14</v>
      </c>
      <c r="BC411">
        <v>11</v>
      </c>
      <c r="BD411">
        <v>13</v>
      </c>
      <c r="BE411">
        <v>3</v>
      </c>
      <c r="BF411">
        <v>2</v>
      </c>
      <c r="BG411">
        <v>7</v>
      </c>
      <c r="BH411">
        <v>16</v>
      </c>
      <c r="BI411">
        <v>4</v>
      </c>
      <c r="BJ411">
        <v>1</v>
      </c>
      <c r="BK411">
        <v>22</v>
      </c>
      <c r="BL411">
        <v>8</v>
      </c>
      <c r="BM411">
        <v>15</v>
      </c>
      <c r="BN411">
        <v>21</v>
      </c>
      <c r="BO411">
        <v>20</v>
      </c>
      <c r="BP411">
        <v>5</v>
      </c>
      <c r="BQ411">
        <v>12</v>
      </c>
      <c r="BR411">
        <v>19</v>
      </c>
      <c r="BS411">
        <v>10</v>
      </c>
      <c r="BT411" s="7">
        <v>3</v>
      </c>
    </row>
    <row r="412" spans="1:72">
      <c r="A412">
        <v>12063</v>
      </c>
      <c r="B412">
        <v>1</v>
      </c>
      <c r="C412">
        <v>1993</v>
      </c>
      <c r="D412" s="2">
        <v>43407.93277777778</v>
      </c>
      <c r="E412" t="s">
        <v>115</v>
      </c>
      <c r="F412" s="18">
        <v>3</v>
      </c>
      <c r="G412" s="19">
        <v>2</v>
      </c>
      <c r="H412" s="19">
        <v>3</v>
      </c>
      <c r="I412" s="19">
        <v>4</v>
      </c>
      <c r="J412" s="19">
        <v>2</v>
      </c>
      <c r="K412" s="19">
        <v>4</v>
      </c>
      <c r="L412" s="19">
        <v>2</v>
      </c>
      <c r="M412" s="19">
        <v>1</v>
      </c>
      <c r="N412" s="19">
        <v>1</v>
      </c>
      <c r="O412" s="19">
        <v>1</v>
      </c>
      <c r="P412" s="19">
        <v>1</v>
      </c>
      <c r="Q412" s="19">
        <v>5</v>
      </c>
      <c r="R412" s="19">
        <v>2</v>
      </c>
      <c r="S412" s="19">
        <v>4</v>
      </c>
      <c r="T412" s="19">
        <v>2</v>
      </c>
      <c r="U412" s="19">
        <v>4</v>
      </c>
      <c r="V412" s="19">
        <v>3</v>
      </c>
      <c r="W412" s="19">
        <v>3</v>
      </c>
      <c r="X412" s="19">
        <v>2</v>
      </c>
      <c r="Y412" s="19">
        <v>3</v>
      </c>
      <c r="Z412" s="19">
        <v>4</v>
      </c>
      <c r="AA412" s="20">
        <v>3</v>
      </c>
      <c r="AB412">
        <v>6</v>
      </c>
      <c r="AC412">
        <v>11</v>
      </c>
      <c r="AD412">
        <v>4</v>
      </c>
      <c r="AE412">
        <v>7</v>
      </c>
      <c r="AF412">
        <v>8</v>
      </c>
      <c r="AG412">
        <v>13</v>
      </c>
      <c r="AH412">
        <v>6</v>
      </c>
      <c r="AI412">
        <v>5</v>
      </c>
      <c r="AJ412">
        <v>5</v>
      </c>
      <c r="AK412">
        <v>6</v>
      </c>
      <c r="AL412">
        <v>9</v>
      </c>
      <c r="AM412">
        <v>8</v>
      </c>
      <c r="AN412">
        <v>5</v>
      </c>
      <c r="AO412">
        <v>5</v>
      </c>
      <c r="AP412">
        <v>6</v>
      </c>
      <c r="AQ412">
        <v>9</v>
      </c>
      <c r="AR412">
        <v>7</v>
      </c>
      <c r="AS412">
        <v>7</v>
      </c>
      <c r="AT412">
        <v>6</v>
      </c>
      <c r="AU412">
        <v>5</v>
      </c>
      <c r="AV412">
        <v>8</v>
      </c>
      <c r="AW412">
        <v>6</v>
      </c>
      <c r="AX412">
        <v>7</v>
      </c>
      <c r="AY412">
        <v>10</v>
      </c>
      <c r="AZ412">
        <v>19</v>
      </c>
      <c r="BA412">
        <v>15</v>
      </c>
      <c r="BB412">
        <v>18</v>
      </c>
      <c r="BC412">
        <v>5</v>
      </c>
      <c r="BD412">
        <v>6</v>
      </c>
      <c r="BE412">
        <v>14</v>
      </c>
      <c r="BF412">
        <v>9</v>
      </c>
      <c r="BG412">
        <v>8</v>
      </c>
      <c r="BH412">
        <v>17</v>
      </c>
      <c r="BI412">
        <v>13</v>
      </c>
      <c r="BJ412">
        <v>16</v>
      </c>
      <c r="BK412">
        <v>20</v>
      </c>
      <c r="BL412">
        <v>3</v>
      </c>
      <c r="BM412">
        <v>2</v>
      </c>
      <c r="BN412">
        <v>22</v>
      </c>
      <c r="BO412">
        <v>12</v>
      </c>
      <c r="BP412">
        <v>4</v>
      </c>
      <c r="BQ412">
        <v>21</v>
      </c>
      <c r="BR412">
        <v>1</v>
      </c>
      <c r="BS412">
        <v>11</v>
      </c>
      <c r="BT412" s="7">
        <v>-24</v>
      </c>
    </row>
    <row r="413" spans="1:72">
      <c r="A413">
        <v>12076</v>
      </c>
      <c r="B413">
        <v>0</v>
      </c>
      <c r="C413">
        <v>1995</v>
      </c>
      <c r="D413" s="2">
        <v>43408.021307870367</v>
      </c>
      <c r="E413" t="s">
        <v>117</v>
      </c>
      <c r="F413" s="18">
        <v>1</v>
      </c>
      <c r="G413" s="19">
        <v>1</v>
      </c>
      <c r="H413" s="19">
        <v>1</v>
      </c>
      <c r="I413" s="19">
        <v>4</v>
      </c>
      <c r="J413" s="19">
        <v>2</v>
      </c>
      <c r="K413" s="19">
        <v>4</v>
      </c>
      <c r="L413" s="19">
        <v>2</v>
      </c>
      <c r="M413" s="19">
        <v>1</v>
      </c>
      <c r="N413" s="19">
        <v>2</v>
      </c>
      <c r="O413" s="19">
        <v>2</v>
      </c>
      <c r="P413" s="19">
        <v>2</v>
      </c>
      <c r="Q413" s="19">
        <v>2</v>
      </c>
      <c r="R413" s="19">
        <v>2</v>
      </c>
      <c r="S413" s="19">
        <v>2</v>
      </c>
      <c r="T413" s="19">
        <v>2</v>
      </c>
      <c r="U413" s="19">
        <v>1</v>
      </c>
      <c r="V413" s="19">
        <v>2</v>
      </c>
      <c r="W413" s="19">
        <v>1</v>
      </c>
      <c r="X413" s="19">
        <v>1</v>
      </c>
      <c r="Y413" s="19">
        <v>2</v>
      </c>
      <c r="Z413" s="19">
        <v>4</v>
      </c>
      <c r="AA413" s="20">
        <v>2</v>
      </c>
      <c r="AB413">
        <v>6</v>
      </c>
      <c r="AC413">
        <v>7</v>
      </c>
      <c r="AD413">
        <v>8</v>
      </c>
      <c r="AE413">
        <v>7</v>
      </c>
      <c r="AF413">
        <v>6</v>
      </c>
      <c r="AG413">
        <v>12</v>
      </c>
      <c r="AH413">
        <v>6</v>
      </c>
      <c r="AI413">
        <v>4</v>
      </c>
      <c r="AJ413">
        <v>8</v>
      </c>
      <c r="AK413">
        <v>6</v>
      </c>
      <c r="AL413">
        <v>9</v>
      </c>
      <c r="AM413">
        <v>10</v>
      </c>
      <c r="AN413">
        <v>5</v>
      </c>
      <c r="AO413">
        <v>6</v>
      </c>
      <c r="AP413">
        <v>2</v>
      </c>
      <c r="AQ413">
        <v>4</v>
      </c>
      <c r="AR413">
        <v>5</v>
      </c>
      <c r="AS413">
        <v>7</v>
      </c>
      <c r="AT413">
        <v>9</v>
      </c>
      <c r="AU413">
        <v>8</v>
      </c>
      <c r="AV413">
        <v>5</v>
      </c>
      <c r="AW413">
        <v>5</v>
      </c>
      <c r="AX413">
        <v>22</v>
      </c>
      <c r="AY413">
        <v>19</v>
      </c>
      <c r="AZ413">
        <v>4</v>
      </c>
      <c r="BA413">
        <v>5</v>
      </c>
      <c r="BB413">
        <v>11</v>
      </c>
      <c r="BC413">
        <v>9</v>
      </c>
      <c r="BD413">
        <v>13</v>
      </c>
      <c r="BE413">
        <v>6</v>
      </c>
      <c r="BF413">
        <v>14</v>
      </c>
      <c r="BG413">
        <v>2</v>
      </c>
      <c r="BH413">
        <v>16</v>
      </c>
      <c r="BI413">
        <v>12</v>
      </c>
      <c r="BJ413">
        <v>18</v>
      </c>
      <c r="BK413">
        <v>15</v>
      </c>
      <c r="BL413">
        <v>20</v>
      </c>
      <c r="BM413">
        <v>10</v>
      </c>
      <c r="BN413">
        <v>1</v>
      </c>
      <c r="BO413">
        <v>8</v>
      </c>
      <c r="BP413">
        <v>21</v>
      </c>
      <c r="BQ413">
        <v>17</v>
      </c>
      <c r="BR413">
        <v>3</v>
      </c>
      <c r="BS413">
        <v>7</v>
      </c>
      <c r="BT413" s="7">
        <v>-10</v>
      </c>
    </row>
    <row r="414" spans="1:72">
      <c r="A414">
        <v>12085</v>
      </c>
      <c r="B414">
        <v>0</v>
      </c>
      <c r="C414">
        <v>1999</v>
      </c>
      <c r="D414" s="2">
        <v>43408.494583333333</v>
      </c>
      <c r="E414" t="s">
        <v>115</v>
      </c>
      <c r="F414" s="18">
        <v>2</v>
      </c>
      <c r="G414" s="19">
        <v>2</v>
      </c>
      <c r="H414" s="19">
        <v>1</v>
      </c>
      <c r="I414" s="19">
        <v>4</v>
      </c>
      <c r="J414" s="19">
        <v>4</v>
      </c>
      <c r="K414" s="19">
        <v>4</v>
      </c>
      <c r="L414" s="19">
        <v>2</v>
      </c>
      <c r="M414" s="19">
        <v>1</v>
      </c>
      <c r="N414" s="19">
        <v>2</v>
      </c>
      <c r="O414" s="19">
        <v>2</v>
      </c>
      <c r="P414" s="19">
        <v>3</v>
      </c>
      <c r="Q414" s="19">
        <v>5</v>
      </c>
      <c r="R414" s="19">
        <v>2</v>
      </c>
      <c r="S414" s="19">
        <v>5</v>
      </c>
      <c r="T414" s="19">
        <v>3</v>
      </c>
      <c r="U414" s="19">
        <v>3</v>
      </c>
      <c r="V414" s="19">
        <v>5</v>
      </c>
      <c r="W414" s="19">
        <v>3</v>
      </c>
      <c r="X414" s="19">
        <v>2</v>
      </c>
      <c r="Y414" s="19">
        <v>4</v>
      </c>
      <c r="Z414" s="19">
        <v>4</v>
      </c>
      <c r="AA414" s="20">
        <v>5</v>
      </c>
      <c r="AB414">
        <v>3</v>
      </c>
      <c r="AC414">
        <v>5</v>
      </c>
      <c r="AD414">
        <v>18</v>
      </c>
      <c r="AE414">
        <v>5</v>
      </c>
      <c r="AF414">
        <v>4</v>
      </c>
      <c r="AG414">
        <v>4</v>
      </c>
      <c r="AH414">
        <v>4</v>
      </c>
      <c r="AI414">
        <v>3</v>
      </c>
      <c r="AJ414">
        <v>12</v>
      </c>
      <c r="AK414">
        <v>5</v>
      </c>
      <c r="AL414">
        <v>3</v>
      </c>
      <c r="AM414">
        <v>15</v>
      </c>
      <c r="AN414">
        <v>11</v>
      </c>
      <c r="AO414">
        <v>6</v>
      </c>
      <c r="AP414">
        <v>3</v>
      </c>
      <c r="AQ414">
        <v>3</v>
      </c>
      <c r="AR414">
        <v>7</v>
      </c>
      <c r="AS414">
        <v>4</v>
      </c>
      <c r="AT414">
        <v>4</v>
      </c>
      <c r="AU414">
        <v>4</v>
      </c>
      <c r="AV414">
        <v>4</v>
      </c>
      <c r="AW414">
        <v>4</v>
      </c>
      <c r="AX414">
        <v>7</v>
      </c>
      <c r="AY414">
        <v>21</v>
      </c>
      <c r="AZ414">
        <v>6</v>
      </c>
      <c r="BA414">
        <v>4</v>
      </c>
      <c r="BB414">
        <v>9</v>
      </c>
      <c r="BC414">
        <v>17</v>
      </c>
      <c r="BD414">
        <v>18</v>
      </c>
      <c r="BE414">
        <v>22</v>
      </c>
      <c r="BF414">
        <v>13</v>
      </c>
      <c r="BG414">
        <v>11</v>
      </c>
      <c r="BH414">
        <v>10</v>
      </c>
      <c r="BI414">
        <v>12</v>
      </c>
      <c r="BJ414">
        <v>2</v>
      </c>
      <c r="BK414">
        <v>5</v>
      </c>
      <c r="BL414">
        <v>20</v>
      </c>
      <c r="BM414">
        <v>19</v>
      </c>
      <c r="BN414">
        <v>14</v>
      </c>
      <c r="BO414">
        <v>8</v>
      </c>
      <c r="BP414">
        <v>15</v>
      </c>
      <c r="BQ414">
        <v>3</v>
      </c>
      <c r="BR414">
        <v>1</v>
      </c>
      <c r="BS414">
        <v>16</v>
      </c>
      <c r="BT414" s="7">
        <v>4</v>
      </c>
    </row>
    <row r="415" spans="1:72">
      <c r="A415">
        <v>12112</v>
      </c>
      <c r="B415">
        <v>1</v>
      </c>
      <c r="C415">
        <v>1965</v>
      </c>
      <c r="D415" s="2">
        <v>43408.673043981478</v>
      </c>
      <c r="E415" t="s">
        <v>117</v>
      </c>
      <c r="F415" s="18">
        <v>5</v>
      </c>
      <c r="G415" s="19">
        <v>3</v>
      </c>
      <c r="H415" s="19">
        <v>2</v>
      </c>
      <c r="I415" s="19">
        <v>5</v>
      </c>
      <c r="J415" s="19">
        <v>3</v>
      </c>
      <c r="K415" s="19">
        <v>4</v>
      </c>
      <c r="L415" s="19">
        <v>1</v>
      </c>
      <c r="M415" s="19">
        <v>1</v>
      </c>
      <c r="N415" s="19">
        <v>1</v>
      </c>
      <c r="O415" s="19">
        <v>1</v>
      </c>
      <c r="P415" s="19">
        <v>2</v>
      </c>
      <c r="Q415" s="19">
        <v>4</v>
      </c>
      <c r="R415" s="19">
        <v>2</v>
      </c>
      <c r="S415" s="19">
        <v>2</v>
      </c>
      <c r="T415" s="19">
        <v>2</v>
      </c>
      <c r="U415" s="19">
        <v>5</v>
      </c>
      <c r="V415" s="19">
        <v>5</v>
      </c>
      <c r="W415" s="19">
        <v>2</v>
      </c>
      <c r="X415" s="19">
        <v>4</v>
      </c>
      <c r="Y415" s="19">
        <v>5</v>
      </c>
      <c r="Z415" s="19">
        <v>3</v>
      </c>
      <c r="AA415" s="20">
        <v>2</v>
      </c>
      <c r="AB415">
        <v>16</v>
      </c>
      <c r="AC415">
        <v>19</v>
      </c>
      <c r="AD415">
        <v>16</v>
      </c>
      <c r="AE415">
        <v>11</v>
      </c>
      <c r="AF415">
        <v>32</v>
      </c>
      <c r="AG415">
        <v>13</v>
      </c>
      <c r="AH415">
        <v>4</v>
      </c>
      <c r="AI415">
        <v>10</v>
      </c>
      <c r="AJ415">
        <v>9</v>
      </c>
      <c r="AK415">
        <v>9</v>
      </c>
      <c r="AL415">
        <v>12</v>
      </c>
      <c r="AM415">
        <v>17</v>
      </c>
      <c r="AN415">
        <v>36</v>
      </c>
      <c r="AO415">
        <v>20</v>
      </c>
      <c r="AP415">
        <v>9</v>
      </c>
      <c r="AQ415">
        <v>4</v>
      </c>
      <c r="AR415">
        <v>13</v>
      </c>
      <c r="AS415">
        <v>9</v>
      </c>
      <c r="AT415">
        <v>65</v>
      </c>
      <c r="AU415">
        <v>16</v>
      </c>
      <c r="AV415">
        <v>30</v>
      </c>
      <c r="AW415">
        <v>14</v>
      </c>
      <c r="AX415">
        <v>9</v>
      </c>
      <c r="AY415">
        <v>12</v>
      </c>
      <c r="AZ415">
        <v>17</v>
      </c>
      <c r="BA415">
        <v>3</v>
      </c>
      <c r="BB415">
        <v>1</v>
      </c>
      <c r="BC415">
        <v>21</v>
      </c>
      <c r="BD415">
        <v>16</v>
      </c>
      <c r="BE415">
        <v>5</v>
      </c>
      <c r="BF415">
        <v>10</v>
      </c>
      <c r="BG415">
        <v>15</v>
      </c>
      <c r="BH415">
        <v>19</v>
      </c>
      <c r="BI415">
        <v>6</v>
      </c>
      <c r="BJ415">
        <v>11</v>
      </c>
      <c r="BK415">
        <v>13</v>
      </c>
      <c r="BL415">
        <v>14</v>
      </c>
      <c r="BM415">
        <v>8</v>
      </c>
      <c r="BN415">
        <v>7</v>
      </c>
      <c r="BO415">
        <v>20</v>
      </c>
      <c r="BP415">
        <v>2</v>
      </c>
      <c r="BQ415">
        <v>4</v>
      </c>
      <c r="BR415">
        <v>22</v>
      </c>
      <c r="BS415">
        <v>18</v>
      </c>
      <c r="BT415" s="7">
        <v>32</v>
      </c>
    </row>
    <row r="416" spans="1:72">
      <c r="A416">
        <v>12133</v>
      </c>
      <c r="B416">
        <v>0</v>
      </c>
      <c r="C416">
        <v>1991</v>
      </c>
      <c r="D416" s="2">
        <v>43408.695740740739</v>
      </c>
      <c r="E416" t="s">
        <v>115</v>
      </c>
      <c r="F416" s="18">
        <v>3</v>
      </c>
      <c r="G416" s="19">
        <v>1</v>
      </c>
      <c r="H416" s="19">
        <v>1</v>
      </c>
      <c r="I416" s="19">
        <v>4</v>
      </c>
      <c r="J416" s="19">
        <v>1</v>
      </c>
      <c r="K416" s="19">
        <v>1</v>
      </c>
      <c r="L416" s="19">
        <v>1</v>
      </c>
      <c r="M416" s="19">
        <v>1</v>
      </c>
      <c r="N416" s="19">
        <v>1</v>
      </c>
      <c r="O416" s="19">
        <v>4</v>
      </c>
      <c r="P416" s="19">
        <v>1</v>
      </c>
      <c r="Q416" s="19">
        <v>2</v>
      </c>
      <c r="R416" s="19">
        <v>4</v>
      </c>
      <c r="S416" s="19">
        <v>5</v>
      </c>
      <c r="T416" s="19">
        <v>4</v>
      </c>
      <c r="U416" s="19">
        <v>5</v>
      </c>
      <c r="V416" s="19">
        <v>4</v>
      </c>
      <c r="W416" s="19">
        <v>4</v>
      </c>
      <c r="X416" s="19">
        <v>4</v>
      </c>
      <c r="Y416" s="19">
        <v>3</v>
      </c>
      <c r="Z416" s="19">
        <v>4</v>
      </c>
      <c r="AA416" s="20">
        <v>3</v>
      </c>
      <c r="AB416">
        <v>4</v>
      </c>
      <c r="AC416">
        <v>9</v>
      </c>
      <c r="AD416">
        <v>5</v>
      </c>
      <c r="AE416">
        <v>5</v>
      </c>
      <c r="AF416">
        <v>5</v>
      </c>
      <c r="AG416">
        <v>6</v>
      </c>
      <c r="AH416">
        <v>5</v>
      </c>
      <c r="AI416">
        <v>3</v>
      </c>
      <c r="AJ416">
        <v>4</v>
      </c>
      <c r="AK416">
        <v>4</v>
      </c>
      <c r="AL416">
        <v>3</v>
      </c>
      <c r="AM416">
        <v>7</v>
      </c>
      <c r="AN416">
        <v>5</v>
      </c>
      <c r="AO416">
        <v>4</v>
      </c>
      <c r="AP416">
        <v>4</v>
      </c>
      <c r="AQ416">
        <v>4</v>
      </c>
      <c r="AR416">
        <v>5</v>
      </c>
      <c r="AS416">
        <v>5</v>
      </c>
      <c r="AT416">
        <v>5</v>
      </c>
      <c r="AU416">
        <v>4</v>
      </c>
      <c r="AV416">
        <v>5</v>
      </c>
      <c r="AW416">
        <v>5</v>
      </c>
      <c r="AX416">
        <v>8</v>
      </c>
      <c r="AY416">
        <v>7</v>
      </c>
      <c r="AZ416">
        <v>14</v>
      </c>
      <c r="BA416">
        <v>21</v>
      </c>
      <c r="BB416">
        <v>17</v>
      </c>
      <c r="BC416">
        <v>10</v>
      </c>
      <c r="BD416">
        <v>15</v>
      </c>
      <c r="BE416">
        <v>20</v>
      </c>
      <c r="BF416">
        <v>11</v>
      </c>
      <c r="BG416">
        <v>4</v>
      </c>
      <c r="BH416">
        <v>19</v>
      </c>
      <c r="BI416">
        <v>2</v>
      </c>
      <c r="BJ416">
        <v>18</v>
      </c>
      <c r="BK416">
        <v>1</v>
      </c>
      <c r="BL416">
        <v>16</v>
      </c>
      <c r="BM416">
        <v>3</v>
      </c>
      <c r="BN416">
        <v>13</v>
      </c>
      <c r="BO416">
        <v>12</v>
      </c>
      <c r="BP416">
        <v>5</v>
      </c>
      <c r="BQ416">
        <v>22</v>
      </c>
      <c r="BR416">
        <v>9</v>
      </c>
      <c r="BS416">
        <v>6</v>
      </c>
      <c r="BT416" s="7">
        <v>34</v>
      </c>
    </row>
    <row r="417" spans="1:72">
      <c r="A417">
        <v>12158</v>
      </c>
      <c r="B417">
        <v>0</v>
      </c>
      <c r="C417">
        <v>1983</v>
      </c>
      <c r="D417" s="2">
        <v>43408.72446759259</v>
      </c>
      <c r="E417" t="s">
        <v>141</v>
      </c>
      <c r="F417" s="18">
        <v>2</v>
      </c>
      <c r="G417" s="19">
        <v>3</v>
      </c>
      <c r="H417" s="19">
        <v>1</v>
      </c>
      <c r="I417" s="19">
        <v>2</v>
      </c>
      <c r="J417" s="19">
        <v>1</v>
      </c>
      <c r="K417" s="19">
        <v>1</v>
      </c>
      <c r="L417" s="19">
        <v>1</v>
      </c>
      <c r="M417" s="19">
        <v>1</v>
      </c>
      <c r="N417" s="19">
        <v>5</v>
      </c>
      <c r="O417" s="19">
        <v>5</v>
      </c>
      <c r="P417" s="19">
        <v>1</v>
      </c>
      <c r="Q417" s="19">
        <v>2</v>
      </c>
      <c r="R417" s="19">
        <v>4</v>
      </c>
      <c r="S417" s="19">
        <v>5</v>
      </c>
      <c r="T417" s="19">
        <v>4</v>
      </c>
      <c r="U417" s="19">
        <v>4</v>
      </c>
      <c r="V417" s="19">
        <v>4</v>
      </c>
      <c r="W417" s="19">
        <v>4</v>
      </c>
      <c r="X417" s="19">
        <v>4</v>
      </c>
      <c r="Y417" s="19">
        <v>2</v>
      </c>
      <c r="Z417" s="19">
        <v>2</v>
      </c>
      <c r="AA417" s="20">
        <v>2</v>
      </c>
      <c r="AB417">
        <v>10</v>
      </c>
      <c r="AC417">
        <v>9</v>
      </c>
      <c r="AD417">
        <v>10</v>
      </c>
      <c r="AE417">
        <v>6</v>
      </c>
      <c r="AF417">
        <v>124</v>
      </c>
      <c r="AG417">
        <v>10</v>
      </c>
      <c r="AH417">
        <v>80</v>
      </c>
      <c r="AI417">
        <v>6</v>
      </c>
      <c r="AJ417">
        <v>7</v>
      </c>
      <c r="AK417">
        <v>5</v>
      </c>
      <c r="AL417">
        <v>17</v>
      </c>
      <c r="AM417">
        <v>12</v>
      </c>
      <c r="AN417">
        <v>68</v>
      </c>
      <c r="AO417">
        <v>5</v>
      </c>
      <c r="AP417">
        <v>30</v>
      </c>
      <c r="AQ417">
        <v>142</v>
      </c>
      <c r="AR417">
        <v>11</v>
      </c>
      <c r="AS417">
        <v>6</v>
      </c>
      <c r="AT417">
        <v>6</v>
      </c>
      <c r="AU417">
        <v>8</v>
      </c>
      <c r="AV417">
        <v>10</v>
      </c>
      <c r="AW417">
        <v>4</v>
      </c>
      <c r="AX417">
        <v>17</v>
      </c>
      <c r="AY417">
        <v>10</v>
      </c>
      <c r="AZ417">
        <v>9</v>
      </c>
      <c r="BA417">
        <v>11</v>
      </c>
      <c r="BB417">
        <v>12</v>
      </c>
      <c r="BC417">
        <v>4</v>
      </c>
      <c r="BD417">
        <v>8</v>
      </c>
      <c r="BE417">
        <v>6</v>
      </c>
      <c r="BF417">
        <v>7</v>
      </c>
      <c r="BG417">
        <v>13</v>
      </c>
      <c r="BH417">
        <v>2</v>
      </c>
      <c r="BI417">
        <v>1</v>
      </c>
      <c r="BJ417">
        <v>5</v>
      </c>
      <c r="BK417">
        <v>19</v>
      </c>
      <c r="BL417">
        <v>3</v>
      </c>
      <c r="BM417">
        <v>14</v>
      </c>
      <c r="BN417">
        <v>18</v>
      </c>
      <c r="BO417">
        <v>20</v>
      </c>
      <c r="BP417">
        <v>21</v>
      </c>
      <c r="BQ417">
        <v>15</v>
      </c>
      <c r="BR417">
        <v>22</v>
      </c>
      <c r="BS417">
        <v>16</v>
      </c>
      <c r="BT417" s="7">
        <v>15</v>
      </c>
    </row>
    <row r="418" spans="1:72">
      <c r="A418">
        <v>12170</v>
      </c>
      <c r="B418">
        <v>0</v>
      </c>
      <c r="C418">
        <v>1972</v>
      </c>
      <c r="D418" s="2">
        <v>43408.757905092592</v>
      </c>
      <c r="E418" t="s">
        <v>145</v>
      </c>
      <c r="F418" s="18">
        <v>4</v>
      </c>
      <c r="G418" s="19">
        <v>2</v>
      </c>
      <c r="H418" s="19">
        <v>3</v>
      </c>
      <c r="I418" s="19">
        <v>3</v>
      </c>
      <c r="J418" s="19">
        <v>2</v>
      </c>
      <c r="K418" s="19">
        <v>3</v>
      </c>
      <c r="L418" s="19">
        <v>2</v>
      </c>
      <c r="M418" s="19">
        <v>2</v>
      </c>
      <c r="N418" s="19">
        <v>2</v>
      </c>
      <c r="O418" s="19">
        <v>2</v>
      </c>
      <c r="P418" s="19">
        <v>2</v>
      </c>
      <c r="Q418" s="19">
        <v>4</v>
      </c>
      <c r="R418" s="19">
        <v>2</v>
      </c>
      <c r="S418" s="19">
        <v>4</v>
      </c>
      <c r="T418" s="19">
        <v>3</v>
      </c>
      <c r="U418" s="19">
        <v>2</v>
      </c>
      <c r="V418" s="19">
        <v>2</v>
      </c>
      <c r="W418" s="19">
        <v>4</v>
      </c>
      <c r="X418" s="19">
        <v>3</v>
      </c>
      <c r="Y418" s="19">
        <v>4</v>
      </c>
      <c r="Z418" s="19">
        <v>4</v>
      </c>
      <c r="AA418" s="20">
        <v>3</v>
      </c>
      <c r="AB418">
        <v>10</v>
      </c>
      <c r="AC418">
        <v>10</v>
      </c>
      <c r="AD418">
        <v>10</v>
      </c>
      <c r="AE418">
        <v>7</v>
      </c>
      <c r="AF418">
        <v>8</v>
      </c>
      <c r="AG418">
        <v>10</v>
      </c>
      <c r="AH418">
        <v>4</v>
      </c>
      <c r="AI418">
        <v>5</v>
      </c>
      <c r="AJ418">
        <v>5</v>
      </c>
      <c r="AK418">
        <v>7</v>
      </c>
      <c r="AL418">
        <v>5</v>
      </c>
      <c r="AM418">
        <v>7</v>
      </c>
      <c r="AN418">
        <v>5</v>
      </c>
      <c r="AO418">
        <v>5</v>
      </c>
      <c r="AP418">
        <v>4</v>
      </c>
      <c r="AQ418">
        <v>6</v>
      </c>
      <c r="AR418">
        <v>7</v>
      </c>
      <c r="AS418">
        <v>8</v>
      </c>
      <c r="AT418">
        <v>7</v>
      </c>
      <c r="AU418">
        <v>5</v>
      </c>
      <c r="AV418">
        <v>5</v>
      </c>
      <c r="AW418">
        <v>4</v>
      </c>
      <c r="AX418">
        <v>3</v>
      </c>
      <c r="AY418">
        <v>13</v>
      </c>
      <c r="AZ418">
        <v>6</v>
      </c>
      <c r="BA418">
        <v>12</v>
      </c>
      <c r="BB418">
        <v>17</v>
      </c>
      <c r="BC418">
        <v>1</v>
      </c>
      <c r="BD418">
        <v>2</v>
      </c>
      <c r="BE418">
        <v>11</v>
      </c>
      <c r="BF418">
        <v>18</v>
      </c>
      <c r="BG418">
        <v>10</v>
      </c>
      <c r="BH418">
        <v>15</v>
      </c>
      <c r="BI418">
        <v>5</v>
      </c>
      <c r="BJ418">
        <v>22</v>
      </c>
      <c r="BK418">
        <v>7</v>
      </c>
      <c r="BL418">
        <v>9</v>
      </c>
      <c r="BM418">
        <v>21</v>
      </c>
      <c r="BN418">
        <v>16</v>
      </c>
      <c r="BO418">
        <v>14</v>
      </c>
      <c r="BP418">
        <v>20</v>
      </c>
      <c r="BQ418">
        <v>19</v>
      </c>
      <c r="BR418">
        <v>8</v>
      </c>
      <c r="BS418">
        <v>4</v>
      </c>
      <c r="BT418" s="7">
        <v>-27</v>
      </c>
    </row>
    <row r="419" spans="1:72">
      <c r="A419">
        <v>12194</v>
      </c>
      <c r="B419">
        <v>0</v>
      </c>
      <c r="C419">
        <v>1981</v>
      </c>
      <c r="D419" s="2">
        <v>43408.799155092594</v>
      </c>
      <c r="E419" t="s">
        <v>123</v>
      </c>
      <c r="F419" s="18">
        <v>5</v>
      </c>
      <c r="G419" s="19">
        <v>5</v>
      </c>
      <c r="H419" s="19">
        <v>3</v>
      </c>
      <c r="I419" s="19">
        <v>5</v>
      </c>
      <c r="J419" s="19">
        <v>1</v>
      </c>
      <c r="K419" s="19">
        <v>4</v>
      </c>
      <c r="L419" s="19">
        <v>4</v>
      </c>
      <c r="M419" s="19">
        <v>2</v>
      </c>
      <c r="N419" s="19">
        <v>4</v>
      </c>
      <c r="O419" s="19">
        <v>4</v>
      </c>
      <c r="P419" s="19">
        <v>4</v>
      </c>
      <c r="Q419" s="19">
        <v>4</v>
      </c>
      <c r="R419" s="19">
        <v>4</v>
      </c>
      <c r="S419" s="19">
        <v>5</v>
      </c>
      <c r="T419" s="19">
        <v>4</v>
      </c>
      <c r="U419" s="19">
        <v>5</v>
      </c>
      <c r="V419" s="19">
        <v>5</v>
      </c>
      <c r="W419" s="19">
        <v>5</v>
      </c>
      <c r="X419" s="19">
        <v>4</v>
      </c>
      <c r="Y419" s="19">
        <v>1</v>
      </c>
      <c r="Z419" s="19">
        <v>5</v>
      </c>
      <c r="AA419" s="20">
        <v>5</v>
      </c>
      <c r="AB419">
        <v>7</v>
      </c>
      <c r="AC419">
        <v>10</v>
      </c>
      <c r="AD419">
        <v>13</v>
      </c>
      <c r="AE419">
        <v>8</v>
      </c>
      <c r="AF419">
        <v>7</v>
      </c>
      <c r="AG419">
        <v>9</v>
      </c>
      <c r="AH419">
        <v>12</v>
      </c>
      <c r="AI419">
        <v>7</v>
      </c>
      <c r="AJ419">
        <v>11</v>
      </c>
      <c r="AK419">
        <v>11</v>
      </c>
      <c r="AL419">
        <v>8</v>
      </c>
      <c r="AM419">
        <v>11</v>
      </c>
      <c r="AN419">
        <v>5</v>
      </c>
      <c r="AO419">
        <v>33</v>
      </c>
      <c r="AP419">
        <v>5</v>
      </c>
      <c r="AQ419">
        <v>8</v>
      </c>
      <c r="AR419">
        <v>6</v>
      </c>
      <c r="AS419">
        <v>7</v>
      </c>
      <c r="AT419">
        <v>44</v>
      </c>
      <c r="AU419">
        <v>6</v>
      </c>
      <c r="AV419">
        <v>7</v>
      </c>
      <c r="AW419">
        <v>16</v>
      </c>
      <c r="AX419">
        <v>21</v>
      </c>
      <c r="AY419">
        <v>13</v>
      </c>
      <c r="AZ419">
        <v>16</v>
      </c>
      <c r="BA419">
        <v>5</v>
      </c>
      <c r="BB419">
        <v>10</v>
      </c>
      <c r="BC419">
        <v>3</v>
      </c>
      <c r="BD419">
        <v>8</v>
      </c>
      <c r="BE419">
        <v>9</v>
      </c>
      <c r="BF419">
        <v>18</v>
      </c>
      <c r="BG419">
        <v>6</v>
      </c>
      <c r="BH419">
        <v>2</v>
      </c>
      <c r="BI419">
        <v>19</v>
      </c>
      <c r="BJ419">
        <v>7</v>
      </c>
      <c r="BK419">
        <v>1</v>
      </c>
      <c r="BL419">
        <v>15</v>
      </c>
      <c r="BM419">
        <v>12</v>
      </c>
      <c r="BN419">
        <v>20</v>
      </c>
      <c r="BO419">
        <v>4</v>
      </c>
      <c r="BP419">
        <v>11</v>
      </c>
      <c r="BQ419">
        <v>17</v>
      </c>
      <c r="BR419">
        <v>14</v>
      </c>
      <c r="BS419">
        <v>22</v>
      </c>
      <c r="BT419" s="7">
        <v>14</v>
      </c>
    </row>
    <row r="420" spans="1:72">
      <c r="A420">
        <v>6626</v>
      </c>
      <c r="B420">
        <v>0</v>
      </c>
      <c r="C420">
        <v>1997</v>
      </c>
      <c r="D420" s="2">
        <v>43408.800578703704</v>
      </c>
      <c r="E420" t="s">
        <v>241</v>
      </c>
      <c r="F420" s="18">
        <v>1</v>
      </c>
      <c r="G420" s="19">
        <v>2</v>
      </c>
      <c r="H420" s="19">
        <v>2</v>
      </c>
      <c r="I420" s="19">
        <v>4</v>
      </c>
      <c r="J420" s="19">
        <v>1</v>
      </c>
      <c r="K420" s="19">
        <v>4</v>
      </c>
      <c r="L420" s="19">
        <v>1</v>
      </c>
      <c r="M420" s="19">
        <v>1</v>
      </c>
      <c r="N420" s="19">
        <v>4</v>
      </c>
      <c r="O420" s="19">
        <v>4</v>
      </c>
      <c r="P420" s="19">
        <v>1</v>
      </c>
      <c r="Q420" s="19">
        <v>4</v>
      </c>
      <c r="R420" s="19">
        <v>1</v>
      </c>
      <c r="S420" s="19">
        <v>1</v>
      </c>
      <c r="T420" s="19">
        <v>1</v>
      </c>
      <c r="U420" s="19">
        <v>1</v>
      </c>
      <c r="V420" s="19">
        <v>2</v>
      </c>
      <c r="W420" s="19">
        <v>1</v>
      </c>
      <c r="X420" s="19">
        <v>1</v>
      </c>
      <c r="Y420" s="19">
        <v>1</v>
      </c>
      <c r="Z420" s="19">
        <v>2</v>
      </c>
      <c r="AA420" s="20">
        <v>4</v>
      </c>
      <c r="AB420">
        <v>4</v>
      </c>
      <c r="AC420">
        <v>7</v>
      </c>
      <c r="AD420">
        <v>12</v>
      </c>
      <c r="AE420">
        <v>7</v>
      </c>
      <c r="AF420">
        <v>6</v>
      </c>
      <c r="AG420">
        <v>10</v>
      </c>
      <c r="AH420">
        <v>7</v>
      </c>
      <c r="AI420">
        <v>4</v>
      </c>
      <c r="AJ420">
        <v>3</v>
      </c>
      <c r="AK420">
        <v>7</v>
      </c>
      <c r="AL420">
        <v>5</v>
      </c>
      <c r="AM420">
        <v>8</v>
      </c>
      <c r="AN420">
        <v>3</v>
      </c>
      <c r="AO420">
        <v>3</v>
      </c>
      <c r="AP420">
        <v>4</v>
      </c>
      <c r="AQ420">
        <v>7</v>
      </c>
      <c r="AR420">
        <v>7</v>
      </c>
      <c r="AS420">
        <v>4</v>
      </c>
      <c r="AT420">
        <v>46</v>
      </c>
      <c r="AU420">
        <v>6</v>
      </c>
      <c r="AV420">
        <v>6</v>
      </c>
      <c r="AW420">
        <v>5</v>
      </c>
      <c r="AX420">
        <v>10</v>
      </c>
      <c r="AY420">
        <v>16</v>
      </c>
      <c r="AZ420">
        <v>6</v>
      </c>
      <c r="BA420">
        <v>1</v>
      </c>
      <c r="BB420">
        <v>18</v>
      </c>
      <c r="BC420">
        <v>14</v>
      </c>
      <c r="BD420">
        <v>17</v>
      </c>
      <c r="BE420">
        <v>7</v>
      </c>
      <c r="BF420">
        <v>20</v>
      </c>
      <c r="BG420">
        <v>19</v>
      </c>
      <c r="BH420">
        <v>12</v>
      </c>
      <c r="BI420">
        <v>8</v>
      </c>
      <c r="BJ420">
        <v>22</v>
      </c>
      <c r="BK420">
        <v>3</v>
      </c>
      <c r="BL420">
        <v>15</v>
      </c>
      <c r="BM420">
        <v>2</v>
      </c>
      <c r="BN420">
        <v>21</v>
      </c>
      <c r="BO420">
        <v>9</v>
      </c>
      <c r="BP420">
        <v>13</v>
      </c>
      <c r="BQ420">
        <v>4</v>
      </c>
      <c r="BR420">
        <v>11</v>
      </c>
      <c r="BS420">
        <v>5</v>
      </c>
      <c r="BT420" s="7">
        <v>19</v>
      </c>
    </row>
    <row r="421" spans="1:72">
      <c r="A421">
        <v>12221</v>
      </c>
      <c r="B421">
        <v>0</v>
      </c>
      <c r="C421">
        <v>1982</v>
      </c>
      <c r="D421" s="2">
        <v>43408.891747685186</v>
      </c>
      <c r="E421" t="s">
        <v>242</v>
      </c>
      <c r="F421" s="18">
        <v>4</v>
      </c>
      <c r="G421" s="19">
        <v>5</v>
      </c>
      <c r="H421" s="19">
        <v>4</v>
      </c>
      <c r="I421" s="19">
        <v>4</v>
      </c>
      <c r="J421" s="19">
        <v>3</v>
      </c>
      <c r="K421" s="19">
        <v>3</v>
      </c>
      <c r="L421" s="19">
        <v>4</v>
      </c>
      <c r="M421" s="19">
        <v>2</v>
      </c>
      <c r="N421" s="19">
        <v>5</v>
      </c>
      <c r="O421" s="19">
        <v>5</v>
      </c>
      <c r="P421" s="19">
        <v>4</v>
      </c>
      <c r="Q421" s="19">
        <v>2</v>
      </c>
      <c r="R421" s="19">
        <v>4</v>
      </c>
      <c r="S421" s="19">
        <v>5</v>
      </c>
      <c r="T421" s="19">
        <v>4</v>
      </c>
      <c r="U421" s="19">
        <v>5</v>
      </c>
      <c r="V421" s="19">
        <v>5</v>
      </c>
      <c r="W421" s="19">
        <v>4</v>
      </c>
      <c r="X421" s="19">
        <v>4</v>
      </c>
      <c r="Y421" s="19">
        <v>3</v>
      </c>
      <c r="Z421" s="19">
        <v>3</v>
      </c>
      <c r="AA421" s="20">
        <v>1</v>
      </c>
      <c r="AB421">
        <v>5</v>
      </c>
      <c r="AC421">
        <v>5</v>
      </c>
      <c r="AD421">
        <v>16</v>
      </c>
      <c r="AE421">
        <v>6</v>
      </c>
      <c r="AF421">
        <v>5</v>
      </c>
      <c r="AG421">
        <v>13</v>
      </c>
      <c r="AH421">
        <v>17</v>
      </c>
      <c r="AI421">
        <v>9</v>
      </c>
      <c r="AJ421">
        <v>3</v>
      </c>
      <c r="AK421">
        <v>6</v>
      </c>
      <c r="AL421">
        <v>4</v>
      </c>
      <c r="AM421">
        <v>7</v>
      </c>
      <c r="AN421">
        <v>4</v>
      </c>
      <c r="AO421">
        <v>4</v>
      </c>
      <c r="AP421">
        <v>13</v>
      </c>
      <c r="AQ421">
        <v>3</v>
      </c>
      <c r="AR421">
        <v>11</v>
      </c>
      <c r="AS421">
        <v>26</v>
      </c>
      <c r="AT421">
        <v>13</v>
      </c>
      <c r="AU421">
        <v>2</v>
      </c>
      <c r="AV421">
        <v>6</v>
      </c>
      <c r="AW421">
        <v>4</v>
      </c>
      <c r="AX421">
        <v>22</v>
      </c>
      <c r="AY421">
        <v>9</v>
      </c>
      <c r="AZ421">
        <v>13</v>
      </c>
      <c r="BA421">
        <v>16</v>
      </c>
      <c r="BB421">
        <v>4</v>
      </c>
      <c r="BC421">
        <v>18</v>
      </c>
      <c r="BD421">
        <v>12</v>
      </c>
      <c r="BE421">
        <v>14</v>
      </c>
      <c r="BF421">
        <v>6</v>
      </c>
      <c r="BG421">
        <v>2</v>
      </c>
      <c r="BH421">
        <v>17</v>
      </c>
      <c r="BI421">
        <v>21</v>
      </c>
      <c r="BJ421">
        <v>8</v>
      </c>
      <c r="BK421">
        <v>11</v>
      </c>
      <c r="BL421">
        <v>3</v>
      </c>
      <c r="BM421">
        <v>15</v>
      </c>
      <c r="BN421">
        <v>5</v>
      </c>
      <c r="BO421">
        <v>1</v>
      </c>
      <c r="BP421">
        <v>7</v>
      </c>
      <c r="BQ421">
        <v>20</v>
      </c>
      <c r="BR421">
        <v>19</v>
      </c>
      <c r="BS421">
        <v>10</v>
      </c>
      <c r="BT421" s="7">
        <v>-29</v>
      </c>
    </row>
    <row r="422" spans="1:72">
      <c r="A422">
        <v>12222</v>
      </c>
      <c r="B422">
        <v>0</v>
      </c>
      <c r="C422">
        <v>1979</v>
      </c>
      <c r="D422" s="2">
        <v>43408.90048611111</v>
      </c>
      <c r="E422" t="s">
        <v>165</v>
      </c>
      <c r="F422" s="18">
        <v>5</v>
      </c>
      <c r="G422" s="19">
        <v>5</v>
      </c>
      <c r="H422" s="19">
        <v>5</v>
      </c>
      <c r="I422" s="19">
        <v>5</v>
      </c>
      <c r="J422" s="19">
        <v>1</v>
      </c>
      <c r="K422" s="19">
        <v>4</v>
      </c>
      <c r="L422" s="19">
        <v>2</v>
      </c>
      <c r="M422" s="19">
        <v>2</v>
      </c>
      <c r="N422" s="19">
        <v>4</v>
      </c>
      <c r="O422" s="19">
        <v>4</v>
      </c>
      <c r="P422" s="19">
        <v>5</v>
      </c>
      <c r="Q422" s="19">
        <v>2</v>
      </c>
      <c r="R422" s="19">
        <v>4</v>
      </c>
      <c r="S422" s="19">
        <v>5</v>
      </c>
      <c r="T422" s="19">
        <v>4</v>
      </c>
      <c r="U422" s="19">
        <v>5</v>
      </c>
      <c r="V422" s="19">
        <v>5</v>
      </c>
      <c r="W422" s="19">
        <v>5</v>
      </c>
      <c r="X422" s="19">
        <v>4</v>
      </c>
      <c r="Y422" s="19">
        <v>3</v>
      </c>
      <c r="Z422" s="19">
        <v>4</v>
      </c>
      <c r="AA422" s="20">
        <v>1</v>
      </c>
      <c r="AB422">
        <v>8</v>
      </c>
      <c r="AC422">
        <v>6</v>
      </c>
      <c r="AD422">
        <v>9</v>
      </c>
      <c r="AE422">
        <v>16</v>
      </c>
      <c r="AF422">
        <v>9</v>
      </c>
      <c r="AG422">
        <v>13</v>
      </c>
      <c r="AH422">
        <v>6</v>
      </c>
      <c r="AI422">
        <v>13</v>
      </c>
      <c r="AJ422">
        <v>19</v>
      </c>
      <c r="AK422">
        <v>11</v>
      </c>
      <c r="AL422">
        <v>16</v>
      </c>
      <c r="AM422">
        <v>32</v>
      </c>
      <c r="AN422">
        <v>10</v>
      </c>
      <c r="AO422">
        <v>4</v>
      </c>
      <c r="AP422">
        <v>9</v>
      </c>
      <c r="AQ422">
        <v>9</v>
      </c>
      <c r="AR422">
        <v>3</v>
      </c>
      <c r="AS422">
        <v>4</v>
      </c>
      <c r="AT422">
        <v>20</v>
      </c>
      <c r="AU422">
        <v>14</v>
      </c>
      <c r="AV422">
        <v>14</v>
      </c>
      <c r="AW422">
        <v>7</v>
      </c>
      <c r="AX422">
        <v>4</v>
      </c>
      <c r="AY422">
        <v>20</v>
      </c>
      <c r="AZ422">
        <v>22</v>
      </c>
      <c r="BA422">
        <v>2</v>
      </c>
      <c r="BB422">
        <v>13</v>
      </c>
      <c r="BC422">
        <v>21</v>
      </c>
      <c r="BD422">
        <v>15</v>
      </c>
      <c r="BE422">
        <v>14</v>
      </c>
      <c r="BF422">
        <v>7</v>
      </c>
      <c r="BG422">
        <v>10</v>
      </c>
      <c r="BH422">
        <v>18</v>
      </c>
      <c r="BI422">
        <v>8</v>
      </c>
      <c r="BJ422">
        <v>17</v>
      </c>
      <c r="BK422">
        <v>6</v>
      </c>
      <c r="BL422">
        <v>16</v>
      </c>
      <c r="BM422">
        <v>3</v>
      </c>
      <c r="BN422">
        <v>5</v>
      </c>
      <c r="BO422">
        <v>19</v>
      </c>
      <c r="BP422">
        <v>12</v>
      </c>
      <c r="BQ422">
        <v>11</v>
      </c>
      <c r="BR422">
        <v>1</v>
      </c>
      <c r="BS422">
        <v>9</v>
      </c>
      <c r="BT422" s="7">
        <v>-16</v>
      </c>
    </row>
    <row r="423" spans="1:72">
      <c r="A423">
        <v>12215</v>
      </c>
      <c r="B423">
        <v>0</v>
      </c>
      <c r="C423">
        <v>1961</v>
      </c>
      <c r="D423" s="2">
        <v>43408.907002314816</v>
      </c>
      <c r="E423" t="s">
        <v>117</v>
      </c>
      <c r="F423" s="18">
        <v>4</v>
      </c>
      <c r="G423" s="19">
        <v>3</v>
      </c>
      <c r="H423" s="19">
        <v>3</v>
      </c>
      <c r="I423" s="19">
        <v>4</v>
      </c>
      <c r="J423" s="19">
        <v>2</v>
      </c>
      <c r="K423" s="19">
        <v>3</v>
      </c>
      <c r="L423" s="19">
        <v>3</v>
      </c>
      <c r="M423" s="19">
        <v>3</v>
      </c>
      <c r="N423" s="19">
        <v>3</v>
      </c>
      <c r="O423" s="19">
        <v>4</v>
      </c>
      <c r="P423" s="19">
        <v>3</v>
      </c>
      <c r="Q423" s="19">
        <v>3</v>
      </c>
      <c r="R423" s="19">
        <v>4</v>
      </c>
      <c r="S423" s="19">
        <v>4</v>
      </c>
      <c r="T423" s="19">
        <v>4</v>
      </c>
      <c r="U423" s="19">
        <v>4</v>
      </c>
      <c r="V423" s="19">
        <v>4</v>
      </c>
      <c r="W423" s="19">
        <v>5</v>
      </c>
      <c r="X423" s="19">
        <v>4</v>
      </c>
      <c r="Y423" s="19">
        <v>3</v>
      </c>
      <c r="Z423" s="19">
        <v>3</v>
      </c>
      <c r="AA423" s="20">
        <v>3</v>
      </c>
      <c r="AB423">
        <v>11</v>
      </c>
      <c r="AC423">
        <v>9</v>
      </c>
      <c r="AD423">
        <v>7</v>
      </c>
      <c r="AE423">
        <v>14</v>
      </c>
      <c r="AF423">
        <v>10</v>
      </c>
      <c r="AG423">
        <v>6</v>
      </c>
      <c r="AH423">
        <v>8</v>
      </c>
      <c r="AI423">
        <v>5</v>
      </c>
      <c r="AJ423">
        <v>6</v>
      </c>
      <c r="AK423">
        <v>10</v>
      </c>
      <c r="AL423">
        <v>8</v>
      </c>
      <c r="AM423">
        <v>7</v>
      </c>
      <c r="AN423">
        <v>8</v>
      </c>
      <c r="AO423">
        <v>8</v>
      </c>
      <c r="AP423">
        <v>14</v>
      </c>
      <c r="AQ423">
        <v>6</v>
      </c>
      <c r="AR423">
        <v>5</v>
      </c>
      <c r="AS423">
        <v>5</v>
      </c>
      <c r="AT423">
        <v>10</v>
      </c>
      <c r="AU423">
        <v>5</v>
      </c>
      <c r="AV423">
        <v>6</v>
      </c>
      <c r="AW423">
        <v>5</v>
      </c>
      <c r="AX423">
        <v>11</v>
      </c>
      <c r="AY423">
        <v>15</v>
      </c>
      <c r="AZ423">
        <v>19</v>
      </c>
      <c r="BA423">
        <v>12</v>
      </c>
      <c r="BB423">
        <v>16</v>
      </c>
      <c r="BC423">
        <v>18</v>
      </c>
      <c r="BD423">
        <v>8</v>
      </c>
      <c r="BE423">
        <v>21</v>
      </c>
      <c r="BF423">
        <v>9</v>
      </c>
      <c r="BG423">
        <v>5</v>
      </c>
      <c r="BH423">
        <v>6</v>
      </c>
      <c r="BI423">
        <v>17</v>
      </c>
      <c r="BJ423">
        <v>10</v>
      </c>
      <c r="BK423">
        <v>1</v>
      </c>
      <c r="BL423">
        <v>2</v>
      </c>
      <c r="BM423">
        <v>4</v>
      </c>
      <c r="BN423">
        <v>14</v>
      </c>
      <c r="BO423">
        <v>13</v>
      </c>
      <c r="BP423">
        <v>3</v>
      </c>
      <c r="BQ423">
        <v>22</v>
      </c>
      <c r="BR423">
        <v>7</v>
      </c>
      <c r="BS423">
        <v>20</v>
      </c>
      <c r="BT423" s="7">
        <v>-32</v>
      </c>
    </row>
    <row r="424" spans="1:72">
      <c r="A424">
        <v>12218</v>
      </c>
      <c r="B424">
        <v>0</v>
      </c>
      <c r="C424">
        <v>1988</v>
      </c>
      <c r="D424" s="2">
        <v>43408.97210648148</v>
      </c>
      <c r="E424" t="s">
        <v>243</v>
      </c>
      <c r="F424" s="18">
        <v>3</v>
      </c>
      <c r="G424" s="19">
        <v>3</v>
      </c>
      <c r="H424" s="19">
        <v>2</v>
      </c>
      <c r="I424" s="19">
        <v>4</v>
      </c>
      <c r="J424" s="19">
        <v>3</v>
      </c>
      <c r="K424" s="19">
        <v>2</v>
      </c>
      <c r="L424" s="19">
        <v>4</v>
      </c>
      <c r="M424" s="19">
        <v>3</v>
      </c>
      <c r="N424" s="19">
        <v>5</v>
      </c>
      <c r="O424" s="19">
        <v>5</v>
      </c>
      <c r="P424" s="19">
        <v>3</v>
      </c>
      <c r="Q424" s="19">
        <v>2</v>
      </c>
      <c r="R424" s="19">
        <v>4</v>
      </c>
      <c r="S424" s="19">
        <v>4</v>
      </c>
      <c r="T424" s="19">
        <v>4</v>
      </c>
      <c r="U424" s="19">
        <v>4</v>
      </c>
      <c r="V424" s="19">
        <v>3</v>
      </c>
      <c r="W424" s="19">
        <v>4</v>
      </c>
      <c r="X424" s="19">
        <v>4</v>
      </c>
      <c r="Y424" s="19">
        <v>4</v>
      </c>
      <c r="Z424" s="19">
        <v>4</v>
      </c>
      <c r="AA424" s="20">
        <v>2</v>
      </c>
      <c r="AB424">
        <v>4</v>
      </c>
      <c r="AC424">
        <v>18</v>
      </c>
      <c r="AD424">
        <v>8</v>
      </c>
      <c r="AE424">
        <v>5</v>
      </c>
      <c r="AF424">
        <v>6</v>
      </c>
      <c r="AG424">
        <v>8</v>
      </c>
      <c r="AH424">
        <v>4</v>
      </c>
      <c r="AI424">
        <v>4</v>
      </c>
      <c r="AJ424">
        <v>5</v>
      </c>
      <c r="AK424">
        <v>3</v>
      </c>
      <c r="AL424">
        <v>4</v>
      </c>
      <c r="AM424">
        <v>7</v>
      </c>
      <c r="AN424">
        <v>5</v>
      </c>
      <c r="AO424">
        <v>3</v>
      </c>
      <c r="AP424">
        <v>17</v>
      </c>
      <c r="AQ424">
        <v>3</v>
      </c>
      <c r="AR424">
        <v>7</v>
      </c>
      <c r="AS424">
        <v>7</v>
      </c>
      <c r="AT424">
        <v>4</v>
      </c>
      <c r="AU424">
        <v>5</v>
      </c>
      <c r="AV424">
        <v>4</v>
      </c>
      <c r="AW424">
        <v>4</v>
      </c>
      <c r="AX424">
        <v>6</v>
      </c>
      <c r="AY424">
        <v>16</v>
      </c>
      <c r="AZ424">
        <v>2</v>
      </c>
      <c r="BA424">
        <v>13</v>
      </c>
      <c r="BB424">
        <v>8</v>
      </c>
      <c r="BC424">
        <v>14</v>
      </c>
      <c r="BD424">
        <v>3</v>
      </c>
      <c r="BE424">
        <v>4</v>
      </c>
      <c r="BF424">
        <v>11</v>
      </c>
      <c r="BG424">
        <v>12</v>
      </c>
      <c r="BH424">
        <v>20</v>
      </c>
      <c r="BI424">
        <v>1</v>
      </c>
      <c r="BJ424">
        <v>19</v>
      </c>
      <c r="BK424">
        <v>21</v>
      </c>
      <c r="BL424">
        <v>7</v>
      </c>
      <c r="BM424">
        <v>9</v>
      </c>
      <c r="BN424">
        <v>17</v>
      </c>
      <c r="BO424">
        <v>5</v>
      </c>
      <c r="BP424">
        <v>15</v>
      </c>
      <c r="BQ424">
        <v>10</v>
      </c>
      <c r="BR424">
        <v>22</v>
      </c>
      <c r="BS424">
        <v>18</v>
      </c>
      <c r="BT424" s="7">
        <v>-18</v>
      </c>
    </row>
    <row r="425" spans="1:72">
      <c r="A425">
        <v>12246</v>
      </c>
      <c r="B425">
        <v>0</v>
      </c>
      <c r="C425">
        <v>1993</v>
      </c>
      <c r="D425" s="2">
        <v>43409.054467592592</v>
      </c>
      <c r="E425" t="s">
        <v>122</v>
      </c>
      <c r="F425" s="18">
        <v>2</v>
      </c>
      <c r="G425" s="19">
        <v>2</v>
      </c>
      <c r="H425" s="19">
        <v>1</v>
      </c>
      <c r="I425" s="19">
        <v>4</v>
      </c>
      <c r="J425" s="19">
        <v>4</v>
      </c>
      <c r="K425" s="19">
        <v>4</v>
      </c>
      <c r="L425" s="19">
        <v>1</v>
      </c>
      <c r="M425" s="19">
        <v>1</v>
      </c>
      <c r="N425" s="19">
        <v>1</v>
      </c>
      <c r="O425" s="19">
        <v>1</v>
      </c>
      <c r="P425" s="19">
        <v>1</v>
      </c>
      <c r="Q425" s="19">
        <v>2</v>
      </c>
      <c r="R425" s="19">
        <v>2</v>
      </c>
      <c r="S425" s="19">
        <v>5</v>
      </c>
      <c r="T425" s="19">
        <v>2</v>
      </c>
      <c r="U425" s="19">
        <v>2</v>
      </c>
      <c r="V425" s="19">
        <v>2</v>
      </c>
      <c r="W425" s="19">
        <v>4</v>
      </c>
      <c r="X425" s="19">
        <v>2</v>
      </c>
      <c r="Y425" s="19">
        <v>4</v>
      </c>
      <c r="Z425" s="19">
        <v>4</v>
      </c>
      <c r="AA425" s="20">
        <v>1</v>
      </c>
      <c r="AB425">
        <v>11</v>
      </c>
      <c r="AC425">
        <v>18</v>
      </c>
      <c r="AD425">
        <v>14</v>
      </c>
      <c r="AE425">
        <v>6</v>
      </c>
      <c r="AF425">
        <v>18</v>
      </c>
      <c r="AG425">
        <v>16</v>
      </c>
      <c r="AH425">
        <v>3</v>
      </c>
      <c r="AI425">
        <v>5</v>
      </c>
      <c r="AJ425">
        <v>5</v>
      </c>
      <c r="AK425">
        <v>5</v>
      </c>
      <c r="AL425">
        <v>5</v>
      </c>
      <c r="AM425">
        <v>15</v>
      </c>
      <c r="AN425">
        <v>3</v>
      </c>
      <c r="AO425">
        <v>4</v>
      </c>
      <c r="AP425">
        <v>5</v>
      </c>
      <c r="AQ425">
        <v>4</v>
      </c>
      <c r="AR425">
        <v>4</v>
      </c>
      <c r="AS425">
        <v>5</v>
      </c>
      <c r="AT425">
        <v>7</v>
      </c>
      <c r="AU425">
        <v>13</v>
      </c>
      <c r="AV425">
        <v>8</v>
      </c>
      <c r="AW425">
        <v>5</v>
      </c>
      <c r="AX425">
        <v>2</v>
      </c>
      <c r="AY425">
        <v>5</v>
      </c>
      <c r="AZ425">
        <v>17</v>
      </c>
      <c r="BA425">
        <v>20</v>
      </c>
      <c r="BB425">
        <v>12</v>
      </c>
      <c r="BC425">
        <v>15</v>
      </c>
      <c r="BD425">
        <v>19</v>
      </c>
      <c r="BE425">
        <v>16</v>
      </c>
      <c r="BF425">
        <v>7</v>
      </c>
      <c r="BG425">
        <v>21</v>
      </c>
      <c r="BH425">
        <v>3</v>
      </c>
      <c r="BI425">
        <v>14</v>
      </c>
      <c r="BJ425">
        <v>10</v>
      </c>
      <c r="BK425">
        <v>9</v>
      </c>
      <c r="BL425">
        <v>4</v>
      </c>
      <c r="BM425">
        <v>18</v>
      </c>
      <c r="BN425">
        <v>8</v>
      </c>
      <c r="BO425">
        <v>22</v>
      </c>
      <c r="BP425">
        <v>6</v>
      </c>
      <c r="BQ425">
        <v>1</v>
      </c>
      <c r="BR425">
        <v>13</v>
      </c>
      <c r="BS425">
        <v>11</v>
      </c>
      <c r="BT425" s="7">
        <v>-6</v>
      </c>
    </row>
    <row r="426" spans="1:72">
      <c r="A426">
        <v>12253</v>
      </c>
      <c r="B426">
        <v>0</v>
      </c>
      <c r="C426">
        <v>1992</v>
      </c>
      <c r="D426" s="2">
        <v>43409.287534722222</v>
      </c>
      <c r="E426" t="s">
        <v>115</v>
      </c>
      <c r="F426" s="18">
        <v>4</v>
      </c>
      <c r="G426" s="19">
        <v>4</v>
      </c>
      <c r="H426" s="19">
        <v>5</v>
      </c>
      <c r="I426" s="19">
        <v>1</v>
      </c>
      <c r="J426" s="19">
        <v>1</v>
      </c>
      <c r="K426" s="19">
        <v>2</v>
      </c>
      <c r="L426" s="19">
        <v>1</v>
      </c>
      <c r="M426" s="19">
        <v>1</v>
      </c>
      <c r="N426" s="19">
        <v>1</v>
      </c>
      <c r="O426" s="19">
        <v>1</v>
      </c>
      <c r="P426" s="19">
        <v>1</v>
      </c>
      <c r="Q426" s="19">
        <v>4</v>
      </c>
      <c r="R426" s="19">
        <v>4</v>
      </c>
      <c r="S426" s="19">
        <v>5</v>
      </c>
      <c r="T426" s="19">
        <v>4</v>
      </c>
      <c r="U426" s="19">
        <v>4</v>
      </c>
      <c r="V426" s="19">
        <v>4</v>
      </c>
      <c r="W426" s="19">
        <v>4</v>
      </c>
      <c r="X426" s="19">
        <v>4</v>
      </c>
      <c r="Y426" s="19">
        <v>4</v>
      </c>
      <c r="Z426" s="19">
        <v>4</v>
      </c>
      <c r="AA426" s="20">
        <v>1</v>
      </c>
      <c r="AB426">
        <v>5</v>
      </c>
      <c r="AC426">
        <v>5</v>
      </c>
      <c r="AD426">
        <v>12</v>
      </c>
      <c r="AE426">
        <v>6</v>
      </c>
      <c r="AF426">
        <v>4</v>
      </c>
      <c r="AG426">
        <v>8</v>
      </c>
      <c r="AH426">
        <v>4</v>
      </c>
      <c r="AI426">
        <v>4</v>
      </c>
      <c r="AJ426">
        <v>7</v>
      </c>
      <c r="AK426">
        <v>5</v>
      </c>
      <c r="AL426">
        <v>10</v>
      </c>
      <c r="AM426">
        <v>6</v>
      </c>
      <c r="AN426">
        <v>3</v>
      </c>
      <c r="AO426">
        <v>3</v>
      </c>
      <c r="AP426">
        <v>5</v>
      </c>
      <c r="AQ426">
        <v>9</v>
      </c>
      <c r="AR426">
        <v>2</v>
      </c>
      <c r="AS426">
        <v>3</v>
      </c>
      <c r="AT426">
        <v>4</v>
      </c>
      <c r="AU426">
        <v>3</v>
      </c>
      <c r="AV426">
        <v>6</v>
      </c>
      <c r="AW426">
        <v>4</v>
      </c>
      <c r="AX426">
        <v>22</v>
      </c>
      <c r="AY426">
        <v>17</v>
      </c>
      <c r="AZ426">
        <v>4</v>
      </c>
      <c r="BA426">
        <v>11</v>
      </c>
      <c r="BB426">
        <v>12</v>
      </c>
      <c r="BC426">
        <v>1</v>
      </c>
      <c r="BD426">
        <v>18</v>
      </c>
      <c r="BE426">
        <v>14</v>
      </c>
      <c r="BF426">
        <v>16</v>
      </c>
      <c r="BG426">
        <v>8</v>
      </c>
      <c r="BH426">
        <v>21</v>
      </c>
      <c r="BI426">
        <v>10</v>
      </c>
      <c r="BJ426">
        <v>13</v>
      </c>
      <c r="BK426">
        <v>3</v>
      </c>
      <c r="BL426">
        <v>19</v>
      </c>
      <c r="BM426">
        <v>2</v>
      </c>
      <c r="BN426">
        <v>15</v>
      </c>
      <c r="BO426">
        <v>6</v>
      </c>
      <c r="BP426">
        <v>20</v>
      </c>
      <c r="BQ426">
        <v>9</v>
      </c>
      <c r="BR426">
        <v>5</v>
      </c>
      <c r="BS426">
        <v>7</v>
      </c>
      <c r="BT426" s="7">
        <v>31</v>
      </c>
    </row>
    <row r="427" spans="1:72">
      <c r="A427">
        <v>12252</v>
      </c>
      <c r="B427">
        <v>0</v>
      </c>
      <c r="C427">
        <v>1980</v>
      </c>
      <c r="D427" s="2">
        <v>43409.293287037035</v>
      </c>
      <c r="E427" t="s">
        <v>244</v>
      </c>
      <c r="F427" s="18">
        <v>5</v>
      </c>
      <c r="G427" s="19">
        <v>5</v>
      </c>
      <c r="H427" s="19">
        <v>5</v>
      </c>
      <c r="I427" s="19">
        <v>5</v>
      </c>
      <c r="J427" s="19">
        <v>1</v>
      </c>
      <c r="K427" s="19">
        <v>4</v>
      </c>
      <c r="L427" s="19">
        <v>3</v>
      </c>
      <c r="M427" s="19">
        <v>2</v>
      </c>
      <c r="N427" s="19">
        <v>4</v>
      </c>
      <c r="O427" s="19">
        <v>4</v>
      </c>
      <c r="P427" s="19">
        <v>4</v>
      </c>
      <c r="Q427" s="19">
        <v>4</v>
      </c>
      <c r="R427" s="19">
        <v>3</v>
      </c>
      <c r="S427" s="19">
        <v>5</v>
      </c>
      <c r="T427" s="19">
        <v>4</v>
      </c>
      <c r="U427" s="19">
        <v>4</v>
      </c>
      <c r="V427" s="19">
        <v>5</v>
      </c>
      <c r="W427" s="19">
        <v>5</v>
      </c>
      <c r="X427" s="19">
        <v>4</v>
      </c>
      <c r="Y427" s="19">
        <v>5</v>
      </c>
      <c r="Z427" s="19">
        <v>4</v>
      </c>
      <c r="AA427" s="20">
        <v>2</v>
      </c>
      <c r="AB427">
        <v>7</v>
      </c>
      <c r="AC427">
        <v>9</v>
      </c>
      <c r="AD427">
        <v>8</v>
      </c>
      <c r="AE427">
        <v>5</v>
      </c>
      <c r="AF427">
        <v>4</v>
      </c>
      <c r="AG427">
        <v>9</v>
      </c>
      <c r="AH427">
        <v>6</v>
      </c>
      <c r="AI427">
        <v>5</v>
      </c>
      <c r="AJ427">
        <v>5</v>
      </c>
      <c r="AK427">
        <v>4</v>
      </c>
      <c r="AL427">
        <v>8</v>
      </c>
      <c r="AM427">
        <v>7</v>
      </c>
      <c r="AN427">
        <v>9</v>
      </c>
      <c r="AO427">
        <v>3</v>
      </c>
      <c r="AP427">
        <v>4</v>
      </c>
      <c r="AQ427">
        <v>3</v>
      </c>
      <c r="AR427">
        <v>4</v>
      </c>
      <c r="AS427">
        <v>4</v>
      </c>
      <c r="AT427">
        <v>8</v>
      </c>
      <c r="AU427">
        <v>5</v>
      </c>
      <c r="AV427">
        <v>8</v>
      </c>
      <c r="AW427">
        <v>3</v>
      </c>
      <c r="AX427">
        <v>17</v>
      </c>
      <c r="AY427">
        <v>20</v>
      </c>
      <c r="AZ427">
        <v>21</v>
      </c>
      <c r="BA427">
        <v>19</v>
      </c>
      <c r="BB427">
        <v>14</v>
      </c>
      <c r="BC427">
        <v>5</v>
      </c>
      <c r="BD427">
        <v>11</v>
      </c>
      <c r="BE427">
        <v>15</v>
      </c>
      <c r="BF427">
        <v>9</v>
      </c>
      <c r="BG427">
        <v>12</v>
      </c>
      <c r="BH427">
        <v>22</v>
      </c>
      <c r="BI427">
        <v>10</v>
      </c>
      <c r="BJ427">
        <v>7</v>
      </c>
      <c r="BK427">
        <v>6</v>
      </c>
      <c r="BL427">
        <v>8</v>
      </c>
      <c r="BM427">
        <v>18</v>
      </c>
      <c r="BN427">
        <v>3</v>
      </c>
      <c r="BO427">
        <v>2</v>
      </c>
      <c r="BP427">
        <v>4</v>
      </c>
      <c r="BQ427">
        <v>13</v>
      </c>
      <c r="BR427">
        <v>1</v>
      </c>
      <c r="BS427">
        <v>16</v>
      </c>
      <c r="BT427" s="7">
        <v>-27</v>
      </c>
    </row>
    <row r="428" spans="1:72">
      <c r="A428">
        <v>12258</v>
      </c>
      <c r="B428">
        <v>1</v>
      </c>
      <c r="C428">
        <v>1991</v>
      </c>
      <c r="D428" s="2">
        <v>43409.305266203701</v>
      </c>
      <c r="E428" t="s">
        <v>133</v>
      </c>
      <c r="F428" s="18">
        <v>1</v>
      </c>
      <c r="G428" s="19">
        <v>4</v>
      </c>
      <c r="H428" s="19">
        <v>2</v>
      </c>
      <c r="I428" s="19">
        <v>2</v>
      </c>
      <c r="J428" s="19">
        <v>1</v>
      </c>
      <c r="K428" s="19">
        <v>5</v>
      </c>
      <c r="L428" s="19">
        <v>1</v>
      </c>
      <c r="M428" s="19">
        <v>1</v>
      </c>
      <c r="N428" s="19">
        <v>1</v>
      </c>
      <c r="O428" s="19">
        <v>1</v>
      </c>
      <c r="P428" s="19">
        <v>1</v>
      </c>
      <c r="Q428" s="19">
        <v>2</v>
      </c>
      <c r="R428" s="19">
        <v>1</v>
      </c>
      <c r="S428" s="19">
        <v>1</v>
      </c>
      <c r="T428" s="19">
        <v>1</v>
      </c>
      <c r="U428" s="19">
        <v>2</v>
      </c>
      <c r="V428" s="19">
        <v>2</v>
      </c>
      <c r="W428" s="19">
        <v>2</v>
      </c>
      <c r="X428" s="19">
        <v>1</v>
      </c>
      <c r="Y428" s="19">
        <v>5</v>
      </c>
      <c r="Z428" s="19">
        <v>4</v>
      </c>
      <c r="AA428" s="20">
        <v>2</v>
      </c>
      <c r="AB428">
        <v>7</v>
      </c>
      <c r="AC428">
        <v>24</v>
      </c>
      <c r="AD428">
        <v>16</v>
      </c>
      <c r="AE428">
        <v>16</v>
      </c>
      <c r="AF428">
        <v>14</v>
      </c>
      <c r="AG428">
        <v>12</v>
      </c>
      <c r="AH428">
        <v>6</v>
      </c>
      <c r="AI428">
        <v>4</v>
      </c>
      <c r="AJ428">
        <v>6</v>
      </c>
      <c r="AK428">
        <v>6</v>
      </c>
      <c r="AL428">
        <v>12</v>
      </c>
      <c r="AM428">
        <v>13</v>
      </c>
      <c r="AN428">
        <v>4</v>
      </c>
      <c r="AO428">
        <v>18</v>
      </c>
      <c r="AP428">
        <v>6</v>
      </c>
      <c r="AQ428">
        <v>24</v>
      </c>
      <c r="AR428">
        <v>16</v>
      </c>
      <c r="AS428">
        <v>7</v>
      </c>
      <c r="AT428">
        <v>14</v>
      </c>
      <c r="AU428">
        <v>9</v>
      </c>
      <c r="AV428">
        <v>11</v>
      </c>
      <c r="AW428">
        <v>32</v>
      </c>
      <c r="AX428">
        <v>6</v>
      </c>
      <c r="AY428">
        <v>4</v>
      </c>
      <c r="AZ428">
        <v>3</v>
      </c>
      <c r="BA428">
        <v>5</v>
      </c>
      <c r="BB428">
        <v>12</v>
      </c>
      <c r="BC428">
        <v>15</v>
      </c>
      <c r="BD428">
        <v>13</v>
      </c>
      <c r="BE428">
        <v>20</v>
      </c>
      <c r="BF428">
        <v>2</v>
      </c>
      <c r="BG428">
        <v>14</v>
      </c>
      <c r="BH428">
        <v>1</v>
      </c>
      <c r="BI428">
        <v>21</v>
      </c>
      <c r="BJ428">
        <v>7</v>
      </c>
      <c r="BK428">
        <v>11</v>
      </c>
      <c r="BL428">
        <v>10</v>
      </c>
      <c r="BM428">
        <v>16</v>
      </c>
      <c r="BN428">
        <v>19</v>
      </c>
      <c r="BO428">
        <v>17</v>
      </c>
      <c r="BP428">
        <v>22</v>
      </c>
      <c r="BQ428">
        <v>8</v>
      </c>
      <c r="BR428">
        <v>9</v>
      </c>
      <c r="BS428">
        <v>18</v>
      </c>
      <c r="BT428" s="7">
        <v>18</v>
      </c>
    </row>
    <row r="429" spans="1:72">
      <c r="A429">
        <v>12275</v>
      </c>
      <c r="B429">
        <v>0</v>
      </c>
      <c r="C429">
        <v>1980</v>
      </c>
      <c r="D429" s="2">
        <v>43409.401712962965</v>
      </c>
      <c r="E429" t="s">
        <v>129</v>
      </c>
      <c r="F429" s="18">
        <v>4</v>
      </c>
      <c r="G429" s="19">
        <v>1</v>
      </c>
      <c r="H429" s="19">
        <v>1</v>
      </c>
      <c r="I429" s="19">
        <v>5</v>
      </c>
      <c r="J429" s="19">
        <v>1</v>
      </c>
      <c r="K429" s="19">
        <v>3</v>
      </c>
      <c r="L429" s="19">
        <v>2</v>
      </c>
      <c r="M429" s="19">
        <v>2</v>
      </c>
      <c r="N429" s="19">
        <v>4</v>
      </c>
      <c r="O429" s="19">
        <v>4</v>
      </c>
      <c r="P429" s="19">
        <v>3</v>
      </c>
      <c r="Q429" s="19">
        <v>3</v>
      </c>
      <c r="R429" s="19">
        <v>2</v>
      </c>
      <c r="S429" s="19">
        <v>2</v>
      </c>
      <c r="T429" s="19">
        <v>2</v>
      </c>
      <c r="U429" s="19">
        <v>2</v>
      </c>
      <c r="V429" s="19">
        <v>2</v>
      </c>
      <c r="W429" s="19">
        <v>2</v>
      </c>
      <c r="X429" s="19">
        <v>2</v>
      </c>
      <c r="Y429" s="19">
        <v>4</v>
      </c>
      <c r="Z429" s="19">
        <v>4</v>
      </c>
      <c r="AA429" s="20">
        <v>2</v>
      </c>
      <c r="AB429">
        <v>7</v>
      </c>
      <c r="AC429">
        <v>14</v>
      </c>
      <c r="AD429">
        <v>11</v>
      </c>
      <c r="AE429">
        <v>12</v>
      </c>
      <c r="AF429">
        <v>17</v>
      </c>
      <c r="AG429">
        <v>11</v>
      </c>
      <c r="AH429">
        <v>9</v>
      </c>
      <c r="AI429">
        <v>8</v>
      </c>
      <c r="AJ429">
        <v>9</v>
      </c>
      <c r="AK429">
        <v>7</v>
      </c>
      <c r="AL429">
        <v>15</v>
      </c>
      <c r="AM429">
        <v>15</v>
      </c>
      <c r="AN429">
        <v>8</v>
      </c>
      <c r="AO429">
        <v>3</v>
      </c>
      <c r="AP429">
        <v>7</v>
      </c>
      <c r="AQ429">
        <v>2</v>
      </c>
      <c r="AR429">
        <v>16</v>
      </c>
      <c r="AS429">
        <v>4</v>
      </c>
      <c r="AT429">
        <v>9</v>
      </c>
      <c r="AU429">
        <v>4</v>
      </c>
      <c r="AV429">
        <v>11</v>
      </c>
      <c r="AW429">
        <v>20</v>
      </c>
      <c r="AX429">
        <v>13</v>
      </c>
      <c r="AY429">
        <v>21</v>
      </c>
      <c r="AZ429">
        <v>17</v>
      </c>
      <c r="BA429">
        <v>11</v>
      </c>
      <c r="BB429">
        <v>3</v>
      </c>
      <c r="BC429">
        <v>19</v>
      </c>
      <c r="BD429">
        <v>4</v>
      </c>
      <c r="BE429">
        <v>18</v>
      </c>
      <c r="BF429">
        <v>1</v>
      </c>
      <c r="BG429">
        <v>16</v>
      </c>
      <c r="BH429">
        <v>12</v>
      </c>
      <c r="BI429">
        <v>14</v>
      </c>
      <c r="BJ429">
        <v>15</v>
      </c>
      <c r="BK429">
        <v>10</v>
      </c>
      <c r="BL429">
        <v>7</v>
      </c>
      <c r="BM429">
        <v>8</v>
      </c>
      <c r="BN429">
        <v>6</v>
      </c>
      <c r="BO429">
        <v>9</v>
      </c>
      <c r="BP429">
        <v>20</v>
      </c>
      <c r="BQ429">
        <v>5</v>
      </c>
      <c r="BR429">
        <v>2</v>
      </c>
      <c r="BS429">
        <v>22</v>
      </c>
      <c r="BT429" s="7">
        <v>-5</v>
      </c>
    </row>
    <row r="430" spans="1:72">
      <c r="A430">
        <v>12291</v>
      </c>
      <c r="B430">
        <v>0</v>
      </c>
      <c r="C430">
        <v>1996</v>
      </c>
      <c r="D430" s="2">
        <v>43409.501111111109</v>
      </c>
      <c r="E430" t="s">
        <v>133</v>
      </c>
      <c r="F430" s="18">
        <v>3</v>
      </c>
      <c r="G430" s="19">
        <v>2</v>
      </c>
      <c r="H430" s="19">
        <v>2</v>
      </c>
      <c r="I430" s="19">
        <v>4</v>
      </c>
      <c r="J430" s="19">
        <v>1</v>
      </c>
      <c r="K430" s="19">
        <v>3</v>
      </c>
      <c r="L430" s="19">
        <v>2</v>
      </c>
      <c r="M430" s="19">
        <v>1</v>
      </c>
      <c r="N430" s="19">
        <v>2</v>
      </c>
      <c r="O430" s="19">
        <v>2</v>
      </c>
      <c r="P430" s="19">
        <v>2</v>
      </c>
      <c r="Q430" s="19">
        <v>4</v>
      </c>
      <c r="R430" s="19">
        <v>2</v>
      </c>
      <c r="S430" s="19">
        <v>4</v>
      </c>
      <c r="T430" s="19">
        <v>3</v>
      </c>
      <c r="U430" s="19">
        <v>4</v>
      </c>
      <c r="V430" s="19">
        <v>2</v>
      </c>
      <c r="W430" s="19">
        <v>4</v>
      </c>
      <c r="X430" s="19">
        <v>2</v>
      </c>
      <c r="Y430" s="19">
        <v>4</v>
      </c>
      <c r="Z430" s="19">
        <v>3</v>
      </c>
      <c r="AA430" s="20">
        <v>2</v>
      </c>
      <c r="AB430">
        <v>5</v>
      </c>
      <c r="AC430">
        <v>15</v>
      </c>
      <c r="AD430">
        <v>12</v>
      </c>
      <c r="AE430">
        <v>7</v>
      </c>
      <c r="AF430">
        <v>6</v>
      </c>
      <c r="AG430">
        <v>7</v>
      </c>
      <c r="AH430">
        <v>5</v>
      </c>
      <c r="AI430">
        <v>5</v>
      </c>
      <c r="AJ430">
        <v>5</v>
      </c>
      <c r="AK430">
        <v>5</v>
      </c>
      <c r="AL430">
        <v>7</v>
      </c>
      <c r="AM430">
        <v>9</v>
      </c>
      <c r="AN430">
        <v>4</v>
      </c>
      <c r="AO430">
        <v>3</v>
      </c>
      <c r="AP430">
        <v>5</v>
      </c>
      <c r="AQ430">
        <v>5</v>
      </c>
      <c r="AR430">
        <v>8</v>
      </c>
      <c r="AS430">
        <v>10</v>
      </c>
      <c r="AT430">
        <v>7</v>
      </c>
      <c r="AU430">
        <v>12</v>
      </c>
      <c r="AV430">
        <v>4</v>
      </c>
      <c r="AW430">
        <v>5</v>
      </c>
      <c r="AX430">
        <v>10</v>
      </c>
      <c r="AY430">
        <v>16</v>
      </c>
      <c r="AZ430">
        <v>6</v>
      </c>
      <c r="BA430">
        <v>13</v>
      </c>
      <c r="BB430">
        <v>4</v>
      </c>
      <c r="BC430">
        <v>8</v>
      </c>
      <c r="BD430">
        <v>14</v>
      </c>
      <c r="BE430">
        <v>11</v>
      </c>
      <c r="BF430">
        <v>15</v>
      </c>
      <c r="BG430">
        <v>2</v>
      </c>
      <c r="BH430">
        <v>1</v>
      </c>
      <c r="BI430">
        <v>20</v>
      </c>
      <c r="BJ430">
        <v>7</v>
      </c>
      <c r="BK430">
        <v>22</v>
      </c>
      <c r="BL430">
        <v>21</v>
      </c>
      <c r="BM430">
        <v>9</v>
      </c>
      <c r="BN430">
        <v>3</v>
      </c>
      <c r="BO430">
        <v>17</v>
      </c>
      <c r="BP430">
        <v>18</v>
      </c>
      <c r="BQ430">
        <v>19</v>
      </c>
      <c r="BR430">
        <v>12</v>
      </c>
      <c r="BS430">
        <v>5</v>
      </c>
      <c r="BT430" s="7">
        <v>-29</v>
      </c>
    </row>
    <row r="431" spans="1:72">
      <c r="A431">
        <v>12305</v>
      </c>
      <c r="B431">
        <v>0</v>
      </c>
      <c r="C431">
        <v>1982</v>
      </c>
      <c r="D431" s="2">
        <v>43409.590416666666</v>
      </c>
      <c r="E431" t="s">
        <v>144</v>
      </c>
      <c r="F431" s="18">
        <v>5</v>
      </c>
      <c r="G431" s="19">
        <v>5</v>
      </c>
      <c r="H431" s="19">
        <v>2</v>
      </c>
      <c r="I431" s="19">
        <v>4</v>
      </c>
      <c r="J431" s="19">
        <v>1</v>
      </c>
      <c r="K431" s="19">
        <v>2</v>
      </c>
      <c r="L431" s="19">
        <v>2</v>
      </c>
      <c r="M431" s="19">
        <v>1</v>
      </c>
      <c r="N431" s="19">
        <v>4</v>
      </c>
      <c r="O431" s="19">
        <v>4</v>
      </c>
      <c r="P431" s="19">
        <v>4</v>
      </c>
      <c r="Q431" s="19">
        <v>4</v>
      </c>
      <c r="R431" s="19">
        <v>2</v>
      </c>
      <c r="S431" s="19">
        <v>3</v>
      </c>
      <c r="T431" s="19">
        <v>2</v>
      </c>
      <c r="U431" s="19">
        <v>2</v>
      </c>
      <c r="V431" s="19">
        <v>2</v>
      </c>
      <c r="W431" s="19">
        <v>2</v>
      </c>
      <c r="X431" s="19">
        <v>2</v>
      </c>
      <c r="Y431" s="19">
        <v>5</v>
      </c>
      <c r="Z431" s="19">
        <v>4</v>
      </c>
      <c r="AA431" s="20">
        <v>2</v>
      </c>
      <c r="AB431">
        <v>6</v>
      </c>
      <c r="AC431">
        <v>8</v>
      </c>
      <c r="AD431">
        <v>11</v>
      </c>
      <c r="AE431">
        <v>5</v>
      </c>
      <c r="AF431">
        <v>7</v>
      </c>
      <c r="AG431">
        <v>8</v>
      </c>
      <c r="AH431">
        <v>5</v>
      </c>
      <c r="AI431">
        <v>6</v>
      </c>
      <c r="AJ431">
        <v>5</v>
      </c>
      <c r="AK431">
        <v>4</v>
      </c>
      <c r="AL431">
        <v>6</v>
      </c>
      <c r="AM431">
        <v>7</v>
      </c>
      <c r="AN431">
        <v>6</v>
      </c>
      <c r="AO431">
        <v>5</v>
      </c>
      <c r="AP431">
        <v>4</v>
      </c>
      <c r="AQ431">
        <v>2</v>
      </c>
      <c r="AR431">
        <v>3</v>
      </c>
      <c r="AS431">
        <v>4</v>
      </c>
      <c r="AT431">
        <v>4</v>
      </c>
      <c r="AU431">
        <v>4</v>
      </c>
      <c r="AV431">
        <v>6</v>
      </c>
      <c r="AW431">
        <v>5</v>
      </c>
      <c r="AX431">
        <v>6</v>
      </c>
      <c r="AY431">
        <v>18</v>
      </c>
      <c r="AZ431">
        <v>1</v>
      </c>
      <c r="BA431">
        <v>20</v>
      </c>
      <c r="BB431">
        <v>3</v>
      </c>
      <c r="BC431">
        <v>4</v>
      </c>
      <c r="BD431">
        <v>9</v>
      </c>
      <c r="BE431">
        <v>8</v>
      </c>
      <c r="BF431">
        <v>17</v>
      </c>
      <c r="BG431">
        <v>5</v>
      </c>
      <c r="BH431">
        <v>2</v>
      </c>
      <c r="BI431">
        <v>22</v>
      </c>
      <c r="BJ431">
        <v>7</v>
      </c>
      <c r="BK431">
        <v>21</v>
      </c>
      <c r="BL431">
        <v>11</v>
      </c>
      <c r="BM431">
        <v>14</v>
      </c>
      <c r="BN431">
        <v>12</v>
      </c>
      <c r="BO431">
        <v>16</v>
      </c>
      <c r="BP431">
        <v>13</v>
      </c>
      <c r="BQ431">
        <v>19</v>
      </c>
      <c r="BR431">
        <v>15</v>
      </c>
      <c r="BS431">
        <v>10</v>
      </c>
      <c r="BT431" s="7">
        <v>9</v>
      </c>
    </row>
    <row r="432" spans="1:72">
      <c r="A432">
        <v>11520</v>
      </c>
      <c r="B432">
        <v>0</v>
      </c>
      <c r="C432">
        <v>1998</v>
      </c>
      <c r="D432" s="2">
        <v>43409.590624999997</v>
      </c>
      <c r="E432" t="s">
        <v>245</v>
      </c>
      <c r="F432" s="18">
        <v>2</v>
      </c>
      <c r="G432" s="19">
        <v>3</v>
      </c>
      <c r="H432" s="19">
        <v>3</v>
      </c>
      <c r="I432" s="19">
        <v>3</v>
      </c>
      <c r="J432" s="19">
        <v>4</v>
      </c>
      <c r="K432" s="19">
        <v>4</v>
      </c>
      <c r="L432" s="19">
        <v>2</v>
      </c>
      <c r="M432" s="19">
        <v>2</v>
      </c>
      <c r="N432" s="19">
        <v>2</v>
      </c>
      <c r="O432" s="19">
        <v>2</v>
      </c>
      <c r="P432" s="19">
        <v>2</v>
      </c>
      <c r="Q432" s="19">
        <v>2</v>
      </c>
      <c r="R432" s="19">
        <v>1</v>
      </c>
      <c r="S432" s="19">
        <v>4</v>
      </c>
      <c r="T432" s="19">
        <v>2</v>
      </c>
      <c r="U432" s="19">
        <v>2</v>
      </c>
      <c r="V432" s="19">
        <v>4</v>
      </c>
      <c r="W432" s="19">
        <v>2</v>
      </c>
      <c r="X432" s="19">
        <v>2</v>
      </c>
      <c r="Y432" s="19">
        <v>4</v>
      </c>
      <c r="Z432" s="19">
        <v>4</v>
      </c>
      <c r="AA432" s="20">
        <v>4</v>
      </c>
      <c r="AB432">
        <v>8</v>
      </c>
      <c r="AC432">
        <v>6</v>
      </c>
      <c r="AD432">
        <v>13</v>
      </c>
      <c r="AE432">
        <v>7</v>
      </c>
      <c r="AF432">
        <v>9</v>
      </c>
      <c r="AG432">
        <v>9</v>
      </c>
      <c r="AH432">
        <v>5</v>
      </c>
      <c r="AI432">
        <v>3</v>
      </c>
      <c r="AJ432">
        <v>5</v>
      </c>
      <c r="AK432">
        <v>5</v>
      </c>
      <c r="AL432">
        <v>5</v>
      </c>
      <c r="AM432">
        <v>7</v>
      </c>
      <c r="AN432">
        <v>6</v>
      </c>
      <c r="AO432">
        <v>5</v>
      </c>
      <c r="AP432">
        <v>3</v>
      </c>
      <c r="AQ432">
        <v>6</v>
      </c>
      <c r="AR432">
        <v>4</v>
      </c>
      <c r="AS432">
        <v>3</v>
      </c>
      <c r="AT432">
        <v>6</v>
      </c>
      <c r="AU432">
        <v>4</v>
      </c>
      <c r="AV432">
        <v>4</v>
      </c>
      <c r="AW432">
        <v>4</v>
      </c>
      <c r="AX432">
        <v>11</v>
      </c>
      <c r="AY432">
        <v>12</v>
      </c>
      <c r="AZ432">
        <v>20</v>
      </c>
      <c r="BA432">
        <v>3</v>
      </c>
      <c r="BB432">
        <v>21</v>
      </c>
      <c r="BC432">
        <v>13</v>
      </c>
      <c r="BD432">
        <v>5</v>
      </c>
      <c r="BE432">
        <v>14</v>
      </c>
      <c r="BF432">
        <v>6</v>
      </c>
      <c r="BG432">
        <v>9</v>
      </c>
      <c r="BH432">
        <v>22</v>
      </c>
      <c r="BI432">
        <v>1</v>
      </c>
      <c r="BJ432">
        <v>7</v>
      </c>
      <c r="BK432">
        <v>2</v>
      </c>
      <c r="BL432">
        <v>18</v>
      </c>
      <c r="BM432">
        <v>8</v>
      </c>
      <c r="BN432">
        <v>10</v>
      </c>
      <c r="BO432">
        <v>19</v>
      </c>
      <c r="BP432">
        <v>16</v>
      </c>
      <c r="BQ432">
        <v>4</v>
      </c>
      <c r="BR432">
        <v>15</v>
      </c>
      <c r="BS432">
        <v>17</v>
      </c>
      <c r="BT432" s="7">
        <v>-10</v>
      </c>
    </row>
    <row r="433" spans="1:72">
      <c r="A433">
        <v>12302</v>
      </c>
      <c r="B433">
        <v>0</v>
      </c>
      <c r="C433">
        <v>1983</v>
      </c>
      <c r="D433" s="2">
        <v>43409.595046296294</v>
      </c>
      <c r="E433" t="s">
        <v>246</v>
      </c>
      <c r="F433" s="18">
        <v>3</v>
      </c>
      <c r="G433" s="19">
        <v>3</v>
      </c>
      <c r="H433" s="19">
        <v>1</v>
      </c>
      <c r="I433" s="19">
        <v>5</v>
      </c>
      <c r="J433" s="19">
        <v>1</v>
      </c>
      <c r="K433" s="19">
        <v>3</v>
      </c>
      <c r="L433" s="19">
        <v>2</v>
      </c>
      <c r="M433" s="19">
        <v>1</v>
      </c>
      <c r="N433" s="19">
        <v>3</v>
      </c>
      <c r="O433" s="19">
        <v>3</v>
      </c>
      <c r="P433" s="19">
        <v>3</v>
      </c>
      <c r="Q433" s="19">
        <v>5</v>
      </c>
      <c r="R433" s="19">
        <v>4</v>
      </c>
      <c r="S433" s="19">
        <v>1</v>
      </c>
      <c r="T433" s="19">
        <v>3</v>
      </c>
      <c r="U433" s="19">
        <v>4</v>
      </c>
      <c r="V433" s="19">
        <v>3</v>
      </c>
      <c r="W433" s="19">
        <v>4</v>
      </c>
      <c r="X433" s="19">
        <v>5</v>
      </c>
      <c r="Y433" s="19">
        <v>5</v>
      </c>
      <c r="Z433" s="19">
        <v>4</v>
      </c>
      <c r="AA433" s="20">
        <v>2</v>
      </c>
      <c r="AB433">
        <v>13</v>
      </c>
      <c r="AC433">
        <v>19</v>
      </c>
      <c r="AD433">
        <v>25</v>
      </c>
      <c r="AE433">
        <v>10</v>
      </c>
      <c r="AF433">
        <v>19</v>
      </c>
      <c r="AG433">
        <v>15</v>
      </c>
      <c r="AH433">
        <v>41</v>
      </c>
      <c r="AI433">
        <v>10</v>
      </c>
      <c r="AJ433">
        <v>17</v>
      </c>
      <c r="AK433">
        <v>11</v>
      </c>
      <c r="AL433">
        <v>9</v>
      </c>
      <c r="AM433">
        <v>16</v>
      </c>
      <c r="AN433">
        <v>18</v>
      </c>
      <c r="AO433">
        <v>5</v>
      </c>
      <c r="AP433">
        <v>7</v>
      </c>
      <c r="AQ433">
        <v>16</v>
      </c>
      <c r="AR433">
        <v>14</v>
      </c>
      <c r="AS433">
        <v>21</v>
      </c>
      <c r="AT433">
        <v>2266</v>
      </c>
      <c r="AU433">
        <v>11</v>
      </c>
      <c r="AV433">
        <v>13</v>
      </c>
      <c r="AW433">
        <v>10</v>
      </c>
      <c r="AX433">
        <v>5</v>
      </c>
      <c r="AY433">
        <v>18</v>
      </c>
      <c r="AZ433">
        <v>14</v>
      </c>
      <c r="BA433">
        <v>21</v>
      </c>
      <c r="BB433">
        <v>16</v>
      </c>
      <c r="BC433">
        <v>12</v>
      </c>
      <c r="BD433">
        <v>20</v>
      </c>
      <c r="BE433">
        <v>13</v>
      </c>
      <c r="BF433">
        <v>7</v>
      </c>
      <c r="BG433">
        <v>19</v>
      </c>
      <c r="BH433">
        <v>22</v>
      </c>
      <c r="BI433">
        <v>17</v>
      </c>
      <c r="BJ433">
        <v>6</v>
      </c>
      <c r="BK433">
        <v>9</v>
      </c>
      <c r="BL433">
        <v>10</v>
      </c>
      <c r="BM433">
        <v>3</v>
      </c>
      <c r="BN433">
        <v>4</v>
      </c>
      <c r="BO433">
        <v>11</v>
      </c>
      <c r="BP433">
        <v>1</v>
      </c>
      <c r="BQ433">
        <v>15</v>
      </c>
      <c r="BR433">
        <v>2</v>
      </c>
      <c r="BS433">
        <v>8</v>
      </c>
      <c r="BT433" s="7">
        <v>34</v>
      </c>
    </row>
    <row r="434" spans="1:72">
      <c r="A434">
        <v>12309</v>
      </c>
      <c r="B434">
        <v>0</v>
      </c>
      <c r="C434">
        <v>1988</v>
      </c>
      <c r="D434" s="2">
        <v>43409.625891203701</v>
      </c>
      <c r="E434" t="s">
        <v>128</v>
      </c>
      <c r="F434" s="18">
        <v>5</v>
      </c>
      <c r="G434" s="19">
        <v>5</v>
      </c>
      <c r="H434" s="19">
        <v>4</v>
      </c>
      <c r="I434" s="19">
        <v>5</v>
      </c>
      <c r="J434" s="19">
        <v>1</v>
      </c>
      <c r="K434" s="19">
        <v>3</v>
      </c>
      <c r="L434" s="19">
        <v>3</v>
      </c>
      <c r="M434" s="19">
        <v>3</v>
      </c>
      <c r="N434" s="19">
        <v>5</v>
      </c>
      <c r="O434" s="19">
        <v>5</v>
      </c>
      <c r="P434" s="19">
        <v>3</v>
      </c>
      <c r="Q434" s="19">
        <v>3</v>
      </c>
      <c r="R434" s="19">
        <v>3</v>
      </c>
      <c r="S434" s="19">
        <v>5</v>
      </c>
      <c r="T434" s="19">
        <v>4</v>
      </c>
      <c r="U434" s="19">
        <v>4</v>
      </c>
      <c r="V434" s="19">
        <v>4</v>
      </c>
      <c r="W434" s="19">
        <v>5</v>
      </c>
      <c r="X434" s="19">
        <v>4</v>
      </c>
      <c r="Y434" s="19">
        <v>1</v>
      </c>
      <c r="Z434" s="19">
        <v>1</v>
      </c>
      <c r="AA434" s="20">
        <v>3</v>
      </c>
      <c r="AB434">
        <v>5</v>
      </c>
      <c r="AC434">
        <v>7</v>
      </c>
      <c r="AD434">
        <v>8</v>
      </c>
      <c r="AE434">
        <v>4</v>
      </c>
      <c r="AF434">
        <v>6</v>
      </c>
      <c r="AG434">
        <v>5</v>
      </c>
      <c r="AH434">
        <v>4</v>
      </c>
      <c r="AI434">
        <v>5</v>
      </c>
      <c r="AJ434">
        <v>4</v>
      </c>
      <c r="AK434">
        <v>13</v>
      </c>
      <c r="AL434">
        <v>8</v>
      </c>
      <c r="AM434">
        <v>5</v>
      </c>
      <c r="AN434">
        <v>4</v>
      </c>
      <c r="AO434">
        <v>3</v>
      </c>
      <c r="AP434">
        <v>3</v>
      </c>
      <c r="AQ434">
        <v>6</v>
      </c>
      <c r="AR434">
        <v>6</v>
      </c>
      <c r="AS434">
        <v>4</v>
      </c>
      <c r="AT434">
        <v>4</v>
      </c>
      <c r="AU434">
        <v>5</v>
      </c>
      <c r="AV434">
        <v>4</v>
      </c>
      <c r="AW434">
        <v>4</v>
      </c>
      <c r="AX434">
        <v>14</v>
      </c>
      <c r="AY434">
        <v>21</v>
      </c>
      <c r="AZ434">
        <v>11</v>
      </c>
      <c r="BA434">
        <v>5</v>
      </c>
      <c r="BB434">
        <v>17</v>
      </c>
      <c r="BC434">
        <v>4</v>
      </c>
      <c r="BD434">
        <v>15</v>
      </c>
      <c r="BE434">
        <v>7</v>
      </c>
      <c r="BF434">
        <v>13</v>
      </c>
      <c r="BG434">
        <v>2</v>
      </c>
      <c r="BH434">
        <v>1</v>
      </c>
      <c r="BI434">
        <v>22</v>
      </c>
      <c r="BJ434">
        <v>18</v>
      </c>
      <c r="BK434">
        <v>12</v>
      </c>
      <c r="BL434">
        <v>10</v>
      </c>
      <c r="BM434">
        <v>20</v>
      </c>
      <c r="BN434">
        <v>19</v>
      </c>
      <c r="BO434">
        <v>16</v>
      </c>
      <c r="BP434">
        <v>9</v>
      </c>
      <c r="BQ434">
        <v>3</v>
      </c>
      <c r="BR434">
        <v>6</v>
      </c>
      <c r="BS434">
        <v>8</v>
      </c>
      <c r="BT434" s="7">
        <v>-15</v>
      </c>
    </row>
    <row r="435" spans="1:72">
      <c r="A435">
        <v>12324</v>
      </c>
      <c r="B435">
        <v>0</v>
      </c>
      <c r="C435">
        <v>1982</v>
      </c>
      <c r="D435" s="2">
        <v>43409.691921296297</v>
      </c>
      <c r="E435" t="s">
        <v>129</v>
      </c>
      <c r="F435" s="18">
        <v>4</v>
      </c>
      <c r="G435" s="19">
        <v>3</v>
      </c>
      <c r="H435" s="19">
        <v>3</v>
      </c>
      <c r="I435" s="19">
        <v>5</v>
      </c>
      <c r="J435" s="19">
        <v>1</v>
      </c>
      <c r="K435" s="19">
        <v>2</v>
      </c>
      <c r="L435" s="19">
        <v>3</v>
      </c>
      <c r="M435" s="19">
        <v>3</v>
      </c>
      <c r="N435" s="19">
        <v>4</v>
      </c>
      <c r="O435" s="19">
        <v>4</v>
      </c>
      <c r="P435" s="19">
        <v>4</v>
      </c>
      <c r="Q435" s="19">
        <v>2</v>
      </c>
      <c r="R435" s="19">
        <v>4</v>
      </c>
      <c r="S435" s="19">
        <v>4</v>
      </c>
      <c r="T435" s="19">
        <v>4</v>
      </c>
      <c r="U435" s="19">
        <v>4</v>
      </c>
      <c r="V435" s="19">
        <v>4</v>
      </c>
      <c r="W435" s="19">
        <v>4</v>
      </c>
      <c r="X435" s="19">
        <v>4</v>
      </c>
      <c r="Y435" s="19">
        <v>3</v>
      </c>
      <c r="Z435" s="19">
        <v>2</v>
      </c>
      <c r="AA435" s="20">
        <v>2</v>
      </c>
      <c r="AB435">
        <v>4</v>
      </c>
      <c r="AC435">
        <v>8</v>
      </c>
      <c r="AD435">
        <v>10</v>
      </c>
      <c r="AE435">
        <v>15</v>
      </c>
      <c r="AF435">
        <v>7</v>
      </c>
      <c r="AG435">
        <v>24</v>
      </c>
      <c r="AH435">
        <v>24</v>
      </c>
      <c r="AI435">
        <v>5</v>
      </c>
      <c r="AJ435">
        <v>32</v>
      </c>
      <c r="AK435">
        <v>8</v>
      </c>
      <c r="AL435">
        <v>11</v>
      </c>
      <c r="AM435">
        <v>10</v>
      </c>
      <c r="AN435">
        <v>6</v>
      </c>
      <c r="AO435">
        <v>2</v>
      </c>
      <c r="AP435">
        <v>5</v>
      </c>
      <c r="AQ435">
        <v>3</v>
      </c>
      <c r="AR435">
        <v>8</v>
      </c>
      <c r="AS435">
        <v>3</v>
      </c>
      <c r="AT435">
        <v>13</v>
      </c>
      <c r="AU435">
        <v>37</v>
      </c>
      <c r="AV435">
        <v>8</v>
      </c>
      <c r="AW435">
        <v>6</v>
      </c>
      <c r="AX435">
        <v>14</v>
      </c>
      <c r="AY435">
        <v>10</v>
      </c>
      <c r="AZ435">
        <v>9</v>
      </c>
      <c r="BA435">
        <v>11</v>
      </c>
      <c r="BB435">
        <v>7</v>
      </c>
      <c r="BC435">
        <v>3</v>
      </c>
      <c r="BD435">
        <v>1</v>
      </c>
      <c r="BE435">
        <v>17</v>
      </c>
      <c r="BF435">
        <v>2</v>
      </c>
      <c r="BG435">
        <v>4</v>
      </c>
      <c r="BH435">
        <v>16</v>
      </c>
      <c r="BI435">
        <v>5</v>
      </c>
      <c r="BJ435">
        <v>21</v>
      </c>
      <c r="BK435">
        <v>22</v>
      </c>
      <c r="BL435">
        <v>20</v>
      </c>
      <c r="BM435">
        <v>19</v>
      </c>
      <c r="BN435">
        <v>12</v>
      </c>
      <c r="BO435">
        <v>15</v>
      </c>
      <c r="BP435">
        <v>13</v>
      </c>
      <c r="BQ435">
        <v>6</v>
      </c>
      <c r="BR435">
        <v>8</v>
      </c>
      <c r="BS435">
        <v>18</v>
      </c>
      <c r="BT435" s="7">
        <v>-34</v>
      </c>
    </row>
    <row r="436" spans="1:72">
      <c r="A436">
        <v>12325</v>
      </c>
      <c r="B436">
        <v>1</v>
      </c>
      <c r="C436">
        <v>1997</v>
      </c>
      <c r="D436" s="2">
        <v>43409.701006944444</v>
      </c>
      <c r="E436" t="s">
        <v>115</v>
      </c>
      <c r="F436" s="18">
        <v>1</v>
      </c>
      <c r="G436" s="19">
        <v>2</v>
      </c>
      <c r="H436" s="19">
        <v>1</v>
      </c>
      <c r="I436" s="19">
        <v>2</v>
      </c>
      <c r="J436" s="19">
        <v>2</v>
      </c>
      <c r="K436" s="19">
        <v>5</v>
      </c>
      <c r="L436" s="19">
        <v>1</v>
      </c>
      <c r="M436" s="19">
        <v>1</v>
      </c>
      <c r="N436" s="19">
        <v>1</v>
      </c>
      <c r="O436" s="19">
        <v>1</v>
      </c>
      <c r="P436" s="19">
        <v>1</v>
      </c>
      <c r="Q436" s="19">
        <v>5</v>
      </c>
      <c r="R436" s="19">
        <v>1</v>
      </c>
      <c r="S436" s="19">
        <v>1</v>
      </c>
      <c r="T436" s="19">
        <v>1</v>
      </c>
      <c r="U436" s="19">
        <v>1</v>
      </c>
      <c r="V436" s="19">
        <v>1</v>
      </c>
      <c r="W436" s="19">
        <v>1</v>
      </c>
      <c r="X436" s="19">
        <v>1</v>
      </c>
      <c r="Y436" s="19">
        <v>5</v>
      </c>
      <c r="Z436" s="19">
        <v>5</v>
      </c>
      <c r="AA436" s="20">
        <v>5</v>
      </c>
      <c r="AB436">
        <v>8</v>
      </c>
      <c r="AC436">
        <v>9</v>
      </c>
      <c r="AD436">
        <v>22</v>
      </c>
      <c r="AE436">
        <v>18</v>
      </c>
      <c r="AF436">
        <v>15</v>
      </c>
      <c r="AG436">
        <v>14</v>
      </c>
      <c r="AH436">
        <v>4</v>
      </c>
      <c r="AI436">
        <v>5</v>
      </c>
      <c r="AJ436">
        <v>11</v>
      </c>
      <c r="AK436">
        <v>5</v>
      </c>
      <c r="AL436">
        <v>5</v>
      </c>
      <c r="AM436">
        <v>15</v>
      </c>
      <c r="AN436">
        <v>3</v>
      </c>
      <c r="AO436">
        <v>11</v>
      </c>
      <c r="AP436">
        <v>6</v>
      </c>
      <c r="AQ436">
        <v>3</v>
      </c>
      <c r="AR436">
        <v>5</v>
      </c>
      <c r="AS436">
        <v>5</v>
      </c>
      <c r="AT436">
        <v>7</v>
      </c>
      <c r="AU436">
        <v>5</v>
      </c>
      <c r="AV436">
        <v>4</v>
      </c>
      <c r="AW436">
        <v>3</v>
      </c>
      <c r="AX436">
        <v>22</v>
      </c>
      <c r="AY436">
        <v>12</v>
      </c>
      <c r="AZ436">
        <v>13</v>
      </c>
      <c r="BA436">
        <v>1</v>
      </c>
      <c r="BB436">
        <v>18</v>
      </c>
      <c r="BC436">
        <v>14</v>
      </c>
      <c r="BD436">
        <v>7</v>
      </c>
      <c r="BE436">
        <v>4</v>
      </c>
      <c r="BF436">
        <v>20</v>
      </c>
      <c r="BG436">
        <v>15</v>
      </c>
      <c r="BH436">
        <v>5</v>
      </c>
      <c r="BI436">
        <v>9</v>
      </c>
      <c r="BJ436">
        <v>6</v>
      </c>
      <c r="BK436">
        <v>2</v>
      </c>
      <c r="BL436">
        <v>19</v>
      </c>
      <c r="BM436">
        <v>16</v>
      </c>
      <c r="BN436">
        <v>8</v>
      </c>
      <c r="BO436">
        <v>3</v>
      </c>
      <c r="BP436">
        <v>17</v>
      </c>
      <c r="BQ436">
        <v>21</v>
      </c>
      <c r="BR436">
        <v>11</v>
      </c>
      <c r="BS436">
        <v>10</v>
      </c>
      <c r="BT436" s="7">
        <v>-16</v>
      </c>
    </row>
    <row r="437" spans="1:72">
      <c r="A437">
        <v>12320</v>
      </c>
      <c r="B437">
        <v>0</v>
      </c>
      <c r="C437">
        <v>1979</v>
      </c>
      <c r="D437" s="2">
        <v>43409.812002314815</v>
      </c>
      <c r="E437" t="s">
        <v>136</v>
      </c>
      <c r="F437" s="18">
        <v>1</v>
      </c>
      <c r="G437" s="19">
        <v>1</v>
      </c>
      <c r="H437" s="19">
        <v>3</v>
      </c>
      <c r="I437" s="19">
        <v>1</v>
      </c>
      <c r="J437" s="19">
        <v>4</v>
      </c>
      <c r="K437" s="19">
        <v>1</v>
      </c>
      <c r="L437" s="19">
        <v>1</v>
      </c>
      <c r="M437" s="19">
        <v>1</v>
      </c>
      <c r="N437" s="19">
        <v>3</v>
      </c>
      <c r="O437" s="19">
        <v>3</v>
      </c>
      <c r="P437" s="19">
        <v>1</v>
      </c>
      <c r="Q437" s="19">
        <v>4</v>
      </c>
      <c r="R437" s="19">
        <v>2</v>
      </c>
      <c r="S437" s="19">
        <v>4</v>
      </c>
      <c r="T437" s="19">
        <v>1</v>
      </c>
      <c r="U437" s="19">
        <v>2</v>
      </c>
      <c r="V437" s="19">
        <v>3</v>
      </c>
      <c r="W437" s="19">
        <v>2</v>
      </c>
      <c r="X437" s="19">
        <v>3</v>
      </c>
      <c r="Y437" s="19">
        <v>5</v>
      </c>
      <c r="Z437" s="19">
        <v>4</v>
      </c>
      <c r="AA437" s="20">
        <v>4</v>
      </c>
      <c r="AB437">
        <v>4</v>
      </c>
      <c r="AC437">
        <v>7</v>
      </c>
      <c r="AD437">
        <v>9</v>
      </c>
      <c r="AE437">
        <v>7</v>
      </c>
      <c r="AF437">
        <v>7</v>
      </c>
      <c r="AG437">
        <v>8</v>
      </c>
      <c r="AH437">
        <v>4</v>
      </c>
      <c r="AI437">
        <v>4</v>
      </c>
      <c r="AJ437">
        <v>6</v>
      </c>
      <c r="AK437">
        <v>22</v>
      </c>
      <c r="AL437">
        <v>6</v>
      </c>
      <c r="AM437">
        <v>9</v>
      </c>
      <c r="AN437">
        <v>6</v>
      </c>
      <c r="AO437">
        <v>6</v>
      </c>
      <c r="AP437">
        <v>6</v>
      </c>
      <c r="AQ437">
        <v>7</v>
      </c>
      <c r="AR437">
        <v>7</v>
      </c>
      <c r="AS437">
        <v>3</v>
      </c>
      <c r="AT437">
        <v>5</v>
      </c>
      <c r="AU437">
        <v>4</v>
      </c>
      <c r="AV437">
        <v>5</v>
      </c>
      <c r="AW437">
        <v>6</v>
      </c>
      <c r="AX437">
        <v>20</v>
      </c>
      <c r="AY437">
        <v>18</v>
      </c>
      <c r="AZ437">
        <v>3</v>
      </c>
      <c r="BA437">
        <v>14</v>
      </c>
      <c r="BB437">
        <v>11</v>
      </c>
      <c r="BC437">
        <v>9</v>
      </c>
      <c r="BD437">
        <v>19</v>
      </c>
      <c r="BE437">
        <v>13</v>
      </c>
      <c r="BF437">
        <v>4</v>
      </c>
      <c r="BG437">
        <v>1</v>
      </c>
      <c r="BH437">
        <v>5</v>
      </c>
      <c r="BI437">
        <v>12</v>
      </c>
      <c r="BJ437">
        <v>6</v>
      </c>
      <c r="BK437">
        <v>10</v>
      </c>
      <c r="BL437">
        <v>22</v>
      </c>
      <c r="BM437">
        <v>7</v>
      </c>
      <c r="BN437">
        <v>2</v>
      </c>
      <c r="BO437">
        <v>8</v>
      </c>
      <c r="BP437">
        <v>16</v>
      </c>
      <c r="BQ437">
        <v>21</v>
      </c>
      <c r="BR437">
        <v>17</v>
      </c>
      <c r="BS437">
        <v>15</v>
      </c>
      <c r="BT437" s="7">
        <v>18</v>
      </c>
    </row>
    <row r="438" spans="1:72">
      <c r="A438">
        <v>12344</v>
      </c>
      <c r="B438">
        <v>1</v>
      </c>
      <c r="C438">
        <v>1981</v>
      </c>
      <c r="D438" s="2">
        <v>43409.879965277774</v>
      </c>
      <c r="E438" t="s">
        <v>125</v>
      </c>
      <c r="F438" s="18">
        <v>4</v>
      </c>
      <c r="G438" s="19">
        <v>5</v>
      </c>
      <c r="H438" s="19">
        <v>4</v>
      </c>
      <c r="I438" s="19">
        <v>5</v>
      </c>
      <c r="J438" s="19">
        <v>5</v>
      </c>
      <c r="K438" s="19">
        <v>2</v>
      </c>
      <c r="L438" s="19">
        <v>2</v>
      </c>
      <c r="M438" s="19">
        <v>1</v>
      </c>
      <c r="N438" s="19">
        <v>4</v>
      </c>
      <c r="O438" s="19">
        <v>2</v>
      </c>
      <c r="P438" s="19">
        <v>2</v>
      </c>
      <c r="Q438" s="19">
        <v>1</v>
      </c>
      <c r="R438" s="19">
        <v>2</v>
      </c>
      <c r="S438" s="19">
        <v>5</v>
      </c>
      <c r="T438" s="19">
        <v>2</v>
      </c>
      <c r="U438" s="19">
        <v>4</v>
      </c>
      <c r="V438" s="19">
        <v>5</v>
      </c>
      <c r="W438" s="19">
        <v>4</v>
      </c>
      <c r="X438" s="19">
        <v>5</v>
      </c>
      <c r="Y438" s="19">
        <v>2</v>
      </c>
      <c r="Z438" s="19">
        <v>4</v>
      </c>
      <c r="AA438" s="20">
        <v>1</v>
      </c>
      <c r="AB438">
        <v>21</v>
      </c>
      <c r="AC438">
        <v>14</v>
      </c>
      <c r="AD438">
        <v>28</v>
      </c>
      <c r="AE438">
        <v>9</v>
      </c>
      <c r="AF438">
        <v>9</v>
      </c>
      <c r="AG438">
        <v>13</v>
      </c>
      <c r="AH438">
        <v>12</v>
      </c>
      <c r="AI438">
        <v>9</v>
      </c>
      <c r="AJ438">
        <v>15</v>
      </c>
      <c r="AK438">
        <v>16</v>
      </c>
      <c r="AL438">
        <v>29</v>
      </c>
      <c r="AM438">
        <v>16</v>
      </c>
      <c r="AN438">
        <v>14</v>
      </c>
      <c r="AO438">
        <v>4</v>
      </c>
      <c r="AP438">
        <v>6</v>
      </c>
      <c r="AQ438">
        <v>18</v>
      </c>
      <c r="AR438">
        <v>11</v>
      </c>
      <c r="AS438">
        <v>13</v>
      </c>
      <c r="AT438">
        <v>15</v>
      </c>
      <c r="AU438">
        <v>25</v>
      </c>
      <c r="AV438">
        <v>107</v>
      </c>
      <c r="AW438">
        <v>6</v>
      </c>
      <c r="AX438">
        <v>21</v>
      </c>
      <c r="AY438">
        <v>8</v>
      </c>
      <c r="AZ438">
        <v>14</v>
      </c>
      <c r="BA438">
        <v>11</v>
      </c>
      <c r="BB438">
        <v>5</v>
      </c>
      <c r="BC438">
        <v>12</v>
      </c>
      <c r="BD438">
        <v>19</v>
      </c>
      <c r="BE438">
        <v>20</v>
      </c>
      <c r="BF438">
        <v>18</v>
      </c>
      <c r="BG438">
        <v>2</v>
      </c>
      <c r="BH438">
        <v>3</v>
      </c>
      <c r="BI438">
        <v>6</v>
      </c>
      <c r="BJ438">
        <v>15</v>
      </c>
      <c r="BK438">
        <v>17</v>
      </c>
      <c r="BL438">
        <v>16</v>
      </c>
      <c r="BM438">
        <v>4</v>
      </c>
      <c r="BN438">
        <v>13</v>
      </c>
      <c r="BO438">
        <v>9</v>
      </c>
      <c r="BP438">
        <v>7</v>
      </c>
      <c r="BQ438">
        <v>22</v>
      </c>
      <c r="BR438">
        <v>1</v>
      </c>
      <c r="BS438">
        <v>10</v>
      </c>
      <c r="BT438" s="7">
        <v>37</v>
      </c>
    </row>
    <row r="439" spans="1:72">
      <c r="A439">
        <v>12353</v>
      </c>
      <c r="B439">
        <v>0</v>
      </c>
      <c r="C439">
        <v>1993</v>
      </c>
      <c r="D439" s="2">
        <v>43409.976388888892</v>
      </c>
      <c r="E439" t="s">
        <v>125</v>
      </c>
      <c r="F439" s="18">
        <v>5</v>
      </c>
      <c r="G439" s="19">
        <v>4</v>
      </c>
      <c r="H439" s="19">
        <v>5</v>
      </c>
      <c r="I439" s="19">
        <v>5</v>
      </c>
      <c r="J439" s="19">
        <v>1</v>
      </c>
      <c r="K439" s="19">
        <v>2</v>
      </c>
      <c r="L439" s="19">
        <v>4</v>
      </c>
      <c r="M439" s="19">
        <v>1</v>
      </c>
      <c r="N439" s="19">
        <v>4</v>
      </c>
      <c r="O439" s="19">
        <v>4</v>
      </c>
      <c r="P439" s="19">
        <v>1</v>
      </c>
      <c r="Q439" s="19">
        <v>5</v>
      </c>
      <c r="R439" s="19">
        <v>3</v>
      </c>
      <c r="S439" s="19">
        <v>5</v>
      </c>
      <c r="T439" s="19">
        <v>4</v>
      </c>
      <c r="U439" s="19">
        <v>5</v>
      </c>
      <c r="V439" s="19">
        <v>5</v>
      </c>
      <c r="W439" s="19">
        <v>5</v>
      </c>
      <c r="X439" s="19">
        <v>3</v>
      </c>
      <c r="Y439" s="19">
        <v>4</v>
      </c>
      <c r="Z439" s="19">
        <v>4</v>
      </c>
      <c r="AA439" s="20">
        <v>1</v>
      </c>
      <c r="AB439">
        <v>3</v>
      </c>
      <c r="AC439">
        <v>5</v>
      </c>
      <c r="AD439">
        <v>2</v>
      </c>
      <c r="AE439">
        <v>3</v>
      </c>
      <c r="AF439">
        <v>2</v>
      </c>
      <c r="AG439">
        <v>4</v>
      </c>
      <c r="AH439">
        <v>2</v>
      </c>
      <c r="AI439">
        <v>5</v>
      </c>
      <c r="AJ439">
        <v>3</v>
      </c>
      <c r="AK439">
        <v>4</v>
      </c>
      <c r="AL439">
        <v>4</v>
      </c>
      <c r="AM439">
        <v>3</v>
      </c>
      <c r="AN439">
        <v>2</v>
      </c>
      <c r="AO439">
        <v>1</v>
      </c>
      <c r="AP439">
        <v>4</v>
      </c>
      <c r="AQ439">
        <v>2</v>
      </c>
      <c r="AR439">
        <v>2</v>
      </c>
      <c r="AS439">
        <v>2</v>
      </c>
      <c r="AT439">
        <v>5</v>
      </c>
      <c r="AU439">
        <v>3</v>
      </c>
      <c r="AV439">
        <v>2</v>
      </c>
      <c r="AW439">
        <v>2</v>
      </c>
      <c r="AX439">
        <v>13</v>
      </c>
      <c r="AY439">
        <v>8</v>
      </c>
      <c r="AZ439">
        <v>22</v>
      </c>
      <c r="BA439">
        <v>19</v>
      </c>
      <c r="BB439">
        <v>12</v>
      </c>
      <c r="BC439">
        <v>17</v>
      </c>
      <c r="BD439">
        <v>3</v>
      </c>
      <c r="BE439">
        <v>7</v>
      </c>
      <c r="BF439">
        <v>10</v>
      </c>
      <c r="BG439">
        <v>2</v>
      </c>
      <c r="BH439">
        <v>21</v>
      </c>
      <c r="BI439">
        <v>14</v>
      </c>
      <c r="BJ439">
        <v>4</v>
      </c>
      <c r="BK439">
        <v>20</v>
      </c>
      <c r="BL439">
        <v>6</v>
      </c>
      <c r="BM439">
        <v>11</v>
      </c>
      <c r="BN439">
        <v>9</v>
      </c>
      <c r="BO439">
        <v>15</v>
      </c>
      <c r="BP439">
        <v>1</v>
      </c>
      <c r="BQ439">
        <v>5</v>
      </c>
      <c r="BR439">
        <v>18</v>
      </c>
      <c r="BS439">
        <v>16</v>
      </c>
      <c r="BT439" s="7">
        <v>21</v>
      </c>
    </row>
    <row r="440" spans="1:72">
      <c r="A440">
        <v>12356</v>
      </c>
      <c r="B440">
        <v>0</v>
      </c>
      <c r="C440">
        <v>1971</v>
      </c>
      <c r="D440" s="2">
        <v>43410.287731481483</v>
      </c>
      <c r="E440" t="s">
        <v>123</v>
      </c>
      <c r="F440" s="18">
        <v>5</v>
      </c>
      <c r="G440" s="19">
        <v>5</v>
      </c>
      <c r="H440" s="19">
        <v>5</v>
      </c>
      <c r="I440" s="19">
        <v>5</v>
      </c>
      <c r="J440" s="19">
        <v>3</v>
      </c>
      <c r="K440" s="19">
        <v>1</v>
      </c>
      <c r="L440" s="19">
        <v>5</v>
      </c>
      <c r="M440" s="19">
        <v>2</v>
      </c>
      <c r="N440" s="19">
        <v>5</v>
      </c>
      <c r="O440" s="19">
        <v>5</v>
      </c>
      <c r="P440" s="19">
        <v>5</v>
      </c>
      <c r="Q440" s="19">
        <v>5</v>
      </c>
      <c r="R440" s="19">
        <v>5</v>
      </c>
      <c r="S440" s="19">
        <v>5</v>
      </c>
      <c r="T440" s="19">
        <v>5</v>
      </c>
      <c r="U440" s="19">
        <v>5</v>
      </c>
      <c r="V440" s="19">
        <v>5</v>
      </c>
      <c r="W440" s="19">
        <v>5</v>
      </c>
      <c r="X440" s="19">
        <v>5</v>
      </c>
      <c r="Y440" s="19">
        <v>3</v>
      </c>
      <c r="Z440" s="19">
        <v>5</v>
      </c>
      <c r="AA440" s="20">
        <v>2</v>
      </c>
      <c r="AB440">
        <v>4</v>
      </c>
      <c r="AC440">
        <v>5</v>
      </c>
      <c r="AD440">
        <v>5</v>
      </c>
      <c r="AE440">
        <v>8</v>
      </c>
      <c r="AF440">
        <v>9</v>
      </c>
      <c r="AG440">
        <v>22</v>
      </c>
      <c r="AH440">
        <v>4</v>
      </c>
      <c r="AI440">
        <v>6</v>
      </c>
      <c r="AJ440">
        <v>4</v>
      </c>
      <c r="AK440">
        <v>2</v>
      </c>
      <c r="AL440">
        <v>5</v>
      </c>
      <c r="AM440">
        <v>12</v>
      </c>
      <c r="AN440">
        <v>2</v>
      </c>
      <c r="AO440">
        <v>3</v>
      </c>
      <c r="AP440">
        <v>5</v>
      </c>
      <c r="AQ440">
        <v>3</v>
      </c>
      <c r="AR440">
        <v>3</v>
      </c>
      <c r="AS440">
        <v>6</v>
      </c>
      <c r="AT440">
        <v>6</v>
      </c>
      <c r="AU440">
        <v>9</v>
      </c>
      <c r="AV440">
        <v>6</v>
      </c>
      <c r="AW440">
        <v>8</v>
      </c>
      <c r="AX440">
        <v>16</v>
      </c>
      <c r="AY440">
        <v>4</v>
      </c>
      <c r="AZ440">
        <v>22</v>
      </c>
      <c r="BA440">
        <v>3</v>
      </c>
      <c r="BB440">
        <v>21</v>
      </c>
      <c r="BC440">
        <v>1</v>
      </c>
      <c r="BD440">
        <v>17</v>
      </c>
      <c r="BE440">
        <v>2</v>
      </c>
      <c r="BF440">
        <v>9</v>
      </c>
      <c r="BG440">
        <v>18</v>
      </c>
      <c r="BH440">
        <v>13</v>
      </c>
      <c r="BI440">
        <v>6</v>
      </c>
      <c r="BJ440">
        <v>15</v>
      </c>
      <c r="BK440">
        <v>11</v>
      </c>
      <c r="BL440">
        <v>10</v>
      </c>
      <c r="BM440">
        <v>20</v>
      </c>
      <c r="BN440">
        <v>14</v>
      </c>
      <c r="BO440">
        <v>5</v>
      </c>
      <c r="BP440">
        <v>12</v>
      </c>
      <c r="BQ440">
        <v>19</v>
      </c>
      <c r="BR440">
        <v>8</v>
      </c>
      <c r="BS440">
        <v>7</v>
      </c>
      <c r="BT440" s="7">
        <v>6</v>
      </c>
    </row>
    <row r="441" spans="1:72">
      <c r="A441">
        <v>12359</v>
      </c>
      <c r="B441">
        <v>0</v>
      </c>
      <c r="C441">
        <v>1986</v>
      </c>
      <c r="D441" s="2">
        <v>43410.432210648149</v>
      </c>
      <c r="E441" t="s">
        <v>214</v>
      </c>
      <c r="F441" s="18">
        <v>3</v>
      </c>
      <c r="G441" s="19">
        <v>3</v>
      </c>
      <c r="H441" s="19">
        <v>3</v>
      </c>
      <c r="I441" s="19">
        <v>4</v>
      </c>
      <c r="J441" s="19">
        <v>3</v>
      </c>
      <c r="K441" s="19">
        <v>4</v>
      </c>
      <c r="L441" s="19">
        <v>2</v>
      </c>
      <c r="M441" s="19">
        <v>1</v>
      </c>
      <c r="N441" s="19">
        <v>5</v>
      </c>
      <c r="O441" s="19">
        <v>5</v>
      </c>
      <c r="P441" s="19">
        <v>2</v>
      </c>
      <c r="Q441" s="19">
        <v>4</v>
      </c>
      <c r="R441" s="19">
        <v>4</v>
      </c>
      <c r="S441" s="19">
        <v>5</v>
      </c>
      <c r="T441" s="19">
        <v>4</v>
      </c>
      <c r="U441" s="19">
        <v>5</v>
      </c>
      <c r="V441" s="19">
        <v>5</v>
      </c>
      <c r="W441" s="19">
        <v>4</v>
      </c>
      <c r="X441" s="19">
        <v>2</v>
      </c>
      <c r="Y441" s="19">
        <v>3</v>
      </c>
      <c r="Z441" s="19">
        <v>2</v>
      </c>
      <c r="AA441" s="20">
        <v>2</v>
      </c>
      <c r="AB441">
        <v>7</v>
      </c>
      <c r="AC441">
        <v>7</v>
      </c>
      <c r="AD441">
        <v>5</v>
      </c>
      <c r="AE441">
        <v>5</v>
      </c>
      <c r="AF441">
        <v>7</v>
      </c>
      <c r="AG441">
        <v>21</v>
      </c>
      <c r="AH441">
        <v>3</v>
      </c>
      <c r="AI441">
        <v>4</v>
      </c>
      <c r="AJ441">
        <v>4</v>
      </c>
      <c r="AK441">
        <v>6</v>
      </c>
      <c r="AL441">
        <v>4</v>
      </c>
      <c r="AM441">
        <v>6011</v>
      </c>
      <c r="AN441">
        <v>5</v>
      </c>
      <c r="AO441">
        <v>2</v>
      </c>
      <c r="AP441">
        <v>6</v>
      </c>
      <c r="AQ441">
        <v>3</v>
      </c>
      <c r="AR441">
        <v>2</v>
      </c>
      <c r="AS441">
        <v>4</v>
      </c>
      <c r="AT441">
        <v>7</v>
      </c>
      <c r="AU441">
        <v>8</v>
      </c>
      <c r="AV441">
        <v>3</v>
      </c>
      <c r="AW441">
        <v>4</v>
      </c>
      <c r="AX441">
        <v>18</v>
      </c>
      <c r="AY441">
        <v>12</v>
      </c>
      <c r="AZ441">
        <v>20</v>
      </c>
      <c r="BA441">
        <v>5</v>
      </c>
      <c r="BB441">
        <v>3</v>
      </c>
      <c r="BC441">
        <v>21</v>
      </c>
      <c r="BD441">
        <v>22</v>
      </c>
      <c r="BE441">
        <v>17</v>
      </c>
      <c r="BF441">
        <v>8</v>
      </c>
      <c r="BG441">
        <v>1</v>
      </c>
      <c r="BH441">
        <v>14</v>
      </c>
      <c r="BI441">
        <v>7</v>
      </c>
      <c r="BJ441">
        <v>2</v>
      </c>
      <c r="BK441">
        <v>9</v>
      </c>
      <c r="BL441">
        <v>4</v>
      </c>
      <c r="BM441">
        <v>13</v>
      </c>
      <c r="BN441">
        <v>16</v>
      </c>
      <c r="BO441">
        <v>11</v>
      </c>
      <c r="BP441">
        <v>19</v>
      </c>
      <c r="BQ441">
        <v>6</v>
      </c>
      <c r="BR441">
        <v>10</v>
      </c>
      <c r="BS441">
        <v>15</v>
      </c>
      <c r="BT441" s="7">
        <v>-9</v>
      </c>
    </row>
    <row r="442" spans="1:72">
      <c r="A442">
        <v>12396</v>
      </c>
      <c r="B442">
        <v>1</v>
      </c>
      <c r="C442">
        <v>1982</v>
      </c>
      <c r="D442" s="2">
        <v>43410.640532407408</v>
      </c>
      <c r="E442" t="s">
        <v>125</v>
      </c>
      <c r="F442" s="18">
        <v>4</v>
      </c>
      <c r="G442" s="19">
        <v>3</v>
      </c>
      <c r="H442" s="19">
        <v>4</v>
      </c>
      <c r="I442" s="19">
        <v>4</v>
      </c>
      <c r="J442" s="19">
        <v>3</v>
      </c>
      <c r="K442" s="19">
        <v>3</v>
      </c>
      <c r="L442" s="19">
        <v>3</v>
      </c>
      <c r="M442" s="19">
        <v>3</v>
      </c>
      <c r="N442" s="19">
        <v>4</v>
      </c>
      <c r="O442" s="19">
        <v>4</v>
      </c>
      <c r="P442" s="19">
        <v>3</v>
      </c>
      <c r="Q442" s="19">
        <v>3</v>
      </c>
      <c r="R442" s="19">
        <v>3</v>
      </c>
      <c r="S442" s="19">
        <v>4</v>
      </c>
      <c r="T442" s="19">
        <v>4</v>
      </c>
      <c r="U442" s="19">
        <v>4</v>
      </c>
      <c r="V442" s="19">
        <v>3</v>
      </c>
      <c r="W442" s="19">
        <v>4</v>
      </c>
      <c r="X442" s="19">
        <v>4</v>
      </c>
      <c r="Y442" s="19">
        <v>4</v>
      </c>
      <c r="Z442" s="19">
        <v>4</v>
      </c>
      <c r="AA442" s="20">
        <v>2</v>
      </c>
      <c r="AB442">
        <v>3</v>
      </c>
      <c r="AC442">
        <v>6</v>
      </c>
      <c r="AD442">
        <v>5</v>
      </c>
      <c r="AE442">
        <v>6</v>
      </c>
      <c r="AF442">
        <v>4</v>
      </c>
      <c r="AG442">
        <v>5</v>
      </c>
      <c r="AH442">
        <v>3</v>
      </c>
      <c r="AI442">
        <v>3</v>
      </c>
      <c r="AJ442">
        <v>4</v>
      </c>
      <c r="AK442">
        <v>5</v>
      </c>
      <c r="AL442">
        <v>4</v>
      </c>
      <c r="AM442">
        <v>8</v>
      </c>
      <c r="AN442">
        <v>5</v>
      </c>
      <c r="AO442">
        <v>2</v>
      </c>
      <c r="AP442">
        <v>3</v>
      </c>
      <c r="AQ442">
        <v>3</v>
      </c>
      <c r="AR442">
        <v>2</v>
      </c>
      <c r="AS442">
        <v>6</v>
      </c>
      <c r="AT442">
        <v>9</v>
      </c>
      <c r="AU442">
        <v>6</v>
      </c>
      <c r="AV442">
        <v>5</v>
      </c>
      <c r="AW442">
        <v>4</v>
      </c>
      <c r="AX442">
        <v>7</v>
      </c>
      <c r="AY442">
        <v>11</v>
      </c>
      <c r="AZ442">
        <v>18</v>
      </c>
      <c r="BA442">
        <v>6</v>
      </c>
      <c r="BB442">
        <v>17</v>
      </c>
      <c r="BC442">
        <v>19</v>
      </c>
      <c r="BD442">
        <v>3</v>
      </c>
      <c r="BE442">
        <v>2</v>
      </c>
      <c r="BF442">
        <v>22</v>
      </c>
      <c r="BG442">
        <v>15</v>
      </c>
      <c r="BH442">
        <v>5</v>
      </c>
      <c r="BI442">
        <v>10</v>
      </c>
      <c r="BJ442">
        <v>20</v>
      </c>
      <c r="BK442">
        <v>13</v>
      </c>
      <c r="BL442">
        <v>8</v>
      </c>
      <c r="BM442">
        <v>12</v>
      </c>
      <c r="BN442">
        <v>21</v>
      </c>
      <c r="BO442">
        <v>14</v>
      </c>
      <c r="BP442">
        <v>4</v>
      </c>
      <c r="BQ442">
        <v>1</v>
      </c>
      <c r="BR442">
        <v>16</v>
      </c>
      <c r="BS442">
        <v>9</v>
      </c>
      <c r="BT442" s="7">
        <v>-32</v>
      </c>
    </row>
    <row r="443" spans="1:72">
      <c r="A443">
        <v>12397</v>
      </c>
      <c r="B443">
        <v>0</v>
      </c>
      <c r="C443">
        <v>1980</v>
      </c>
      <c r="D443" s="2">
        <v>43410.641064814816</v>
      </c>
      <c r="E443" t="s">
        <v>157</v>
      </c>
      <c r="F443" s="18">
        <v>3</v>
      </c>
      <c r="G443" s="19">
        <v>3</v>
      </c>
      <c r="H443" s="19">
        <v>3</v>
      </c>
      <c r="I443" s="19">
        <v>4</v>
      </c>
      <c r="J443" s="19">
        <v>2</v>
      </c>
      <c r="K443" s="19">
        <v>4</v>
      </c>
      <c r="L443" s="19">
        <v>1</v>
      </c>
      <c r="M443" s="19">
        <v>1</v>
      </c>
      <c r="N443" s="19">
        <v>2</v>
      </c>
      <c r="O443" s="19">
        <v>4</v>
      </c>
      <c r="P443" s="19">
        <v>2</v>
      </c>
      <c r="Q443" s="19">
        <v>3</v>
      </c>
      <c r="R443" s="19">
        <v>2</v>
      </c>
      <c r="S443" s="19">
        <v>5</v>
      </c>
      <c r="T443" s="19">
        <v>3</v>
      </c>
      <c r="U443" s="19">
        <v>4</v>
      </c>
      <c r="V443" s="19">
        <v>4</v>
      </c>
      <c r="W443" s="19">
        <v>5</v>
      </c>
      <c r="X443" s="19">
        <v>3</v>
      </c>
      <c r="Y443" s="19">
        <v>4</v>
      </c>
      <c r="Z443" s="19">
        <v>4</v>
      </c>
      <c r="AA443" s="20">
        <v>2</v>
      </c>
      <c r="AB443">
        <v>11</v>
      </c>
      <c r="AC443">
        <v>10</v>
      </c>
      <c r="AD443">
        <v>10</v>
      </c>
      <c r="AE443">
        <v>6</v>
      </c>
      <c r="AF443">
        <v>7</v>
      </c>
      <c r="AG443">
        <v>28</v>
      </c>
      <c r="AH443">
        <v>7</v>
      </c>
      <c r="AI443">
        <v>9</v>
      </c>
      <c r="AJ443">
        <v>8</v>
      </c>
      <c r="AK443">
        <v>14</v>
      </c>
      <c r="AL443">
        <v>7</v>
      </c>
      <c r="AM443">
        <v>9</v>
      </c>
      <c r="AN443">
        <v>7</v>
      </c>
      <c r="AO443">
        <v>3</v>
      </c>
      <c r="AP443">
        <v>13</v>
      </c>
      <c r="AQ443">
        <v>5</v>
      </c>
      <c r="AR443">
        <v>5</v>
      </c>
      <c r="AS443">
        <v>4</v>
      </c>
      <c r="AT443">
        <v>5</v>
      </c>
      <c r="AU443">
        <v>5</v>
      </c>
      <c r="AV443">
        <v>6</v>
      </c>
      <c r="AW443">
        <v>2</v>
      </c>
      <c r="AX443">
        <v>20</v>
      </c>
      <c r="AY443">
        <v>10</v>
      </c>
      <c r="AZ443">
        <v>14</v>
      </c>
      <c r="BA443">
        <v>15</v>
      </c>
      <c r="BB443">
        <v>6</v>
      </c>
      <c r="BC443">
        <v>11</v>
      </c>
      <c r="BD443">
        <v>17</v>
      </c>
      <c r="BE443">
        <v>1</v>
      </c>
      <c r="BF443">
        <v>12</v>
      </c>
      <c r="BG443">
        <v>2</v>
      </c>
      <c r="BH443">
        <v>8</v>
      </c>
      <c r="BI443">
        <v>9</v>
      </c>
      <c r="BJ443">
        <v>18</v>
      </c>
      <c r="BK443">
        <v>21</v>
      </c>
      <c r="BL443">
        <v>3</v>
      </c>
      <c r="BM443">
        <v>5</v>
      </c>
      <c r="BN443">
        <v>16</v>
      </c>
      <c r="BO443">
        <v>7</v>
      </c>
      <c r="BP443">
        <v>22</v>
      </c>
      <c r="BQ443">
        <v>19</v>
      </c>
      <c r="BR443">
        <v>4</v>
      </c>
      <c r="BS443">
        <v>13</v>
      </c>
      <c r="BT443" s="7">
        <v>-23</v>
      </c>
    </row>
    <row r="444" spans="1:72">
      <c r="A444">
        <v>12401</v>
      </c>
      <c r="B444">
        <v>0</v>
      </c>
      <c r="C444">
        <v>1995</v>
      </c>
      <c r="D444" s="2">
        <v>43410.662893518522</v>
      </c>
      <c r="E444" t="s">
        <v>113</v>
      </c>
      <c r="F444" s="18">
        <v>3</v>
      </c>
      <c r="G444" s="19">
        <v>2</v>
      </c>
      <c r="H444" s="19">
        <v>1</v>
      </c>
      <c r="I444" s="19">
        <v>4</v>
      </c>
      <c r="J444" s="19">
        <v>2</v>
      </c>
      <c r="K444" s="19">
        <v>4</v>
      </c>
      <c r="L444" s="19">
        <v>2</v>
      </c>
      <c r="M444" s="19">
        <v>2</v>
      </c>
      <c r="N444" s="19">
        <v>2</v>
      </c>
      <c r="O444" s="19">
        <v>4</v>
      </c>
      <c r="P444" s="19">
        <v>2</v>
      </c>
      <c r="Q444" s="19">
        <v>4</v>
      </c>
      <c r="R444" s="19">
        <v>2</v>
      </c>
      <c r="S444" s="19">
        <v>4</v>
      </c>
      <c r="T444" s="19">
        <v>2</v>
      </c>
      <c r="U444" s="19">
        <v>2</v>
      </c>
      <c r="V444" s="19">
        <v>4</v>
      </c>
      <c r="W444" s="19">
        <v>4</v>
      </c>
      <c r="X444" s="19">
        <v>1</v>
      </c>
      <c r="Y444" s="19">
        <v>5</v>
      </c>
      <c r="Z444" s="19">
        <v>2</v>
      </c>
      <c r="AA444" s="20">
        <v>3</v>
      </c>
      <c r="AB444">
        <v>6</v>
      </c>
      <c r="AC444">
        <v>7</v>
      </c>
      <c r="AD444">
        <v>8</v>
      </c>
      <c r="AE444">
        <v>4</v>
      </c>
      <c r="AF444">
        <v>7</v>
      </c>
      <c r="AG444">
        <v>16</v>
      </c>
      <c r="AH444">
        <v>6</v>
      </c>
      <c r="AI444">
        <v>4</v>
      </c>
      <c r="AJ444">
        <v>8</v>
      </c>
      <c r="AK444">
        <v>4</v>
      </c>
      <c r="AL444">
        <v>8</v>
      </c>
      <c r="AM444">
        <v>6</v>
      </c>
      <c r="AN444">
        <v>4</v>
      </c>
      <c r="AO444">
        <v>3</v>
      </c>
      <c r="AP444">
        <v>3</v>
      </c>
      <c r="AQ444">
        <v>6</v>
      </c>
      <c r="AR444">
        <v>3</v>
      </c>
      <c r="AS444">
        <v>3</v>
      </c>
      <c r="AT444">
        <v>8</v>
      </c>
      <c r="AU444">
        <v>5</v>
      </c>
      <c r="AV444">
        <v>6</v>
      </c>
      <c r="AW444">
        <v>6</v>
      </c>
      <c r="AX444">
        <v>14</v>
      </c>
      <c r="AY444">
        <v>16</v>
      </c>
      <c r="AZ444">
        <v>15</v>
      </c>
      <c r="BA444">
        <v>9</v>
      </c>
      <c r="BB444">
        <v>13</v>
      </c>
      <c r="BC444">
        <v>1</v>
      </c>
      <c r="BD444">
        <v>7</v>
      </c>
      <c r="BE444">
        <v>8</v>
      </c>
      <c r="BF444">
        <v>18</v>
      </c>
      <c r="BG444">
        <v>5</v>
      </c>
      <c r="BH444">
        <v>6</v>
      </c>
      <c r="BI444">
        <v>17</v>
      </c>
      <c r="BJ444">
        <v>4</v>
      </c>
      <c r="BK444">
        <v>10</v>
      </c>
      <c r="BL444">
        <v>11</v>
      </c>
      <c r="BM444">
        <v>2</v>
      </c>
      <c r="BN444">
        <v>20</v>
      </c>
      <c r="BO444">
        <v>12</v>
      </c>
      <c r="BP444">
        <v>19</v>
      </c>
      <c r="BQ444">
        <v>21</v>
      </c>
      <c r="BR444">
        <v>22</v>
      </c>
      <c r="BS444">
        <v>3</v>
      </c>
      <c r="BT444" s="7">
        <v>6</v>
      </c>
    </row>
    <row r="445" spans="1:72">
      <c r="A445">
        <v>12414</v>
      </c>
      <c r="B445">
        <v>0</v>
      </c>
      <c r="C445">
        <v>1972</v>
      </c>
      <c r="D445" s="2">
        <v>43410.716608796298</v>
      </c>
      <c r="E445" t="s">
        <v>120</v>
      </c>
      <c r="F445" s="18">
        <v>1</v>
      </c>
      <c r="G445" s="19">
        <v>4</v>
      </c>
      <c r="H445" s="19">
        <v>1</v>
      </c>
      <c r="I445" s="19">
        <v>5</v>
      </c>
      <c r="J445" s="19">
        <v>1</v>
      </c>
      <c r="K445" s="19">
        <v>5</v>
      </c>
      <c r="L445" s="19">
        <v>1</v>
      </c>
      <c r="M445" s="19">
        <v>1</v>
      </c>
      <c r="N445" s="19">
        <v>1</v>
      </c>
      <c r="O445" s="19">
        <v>3</v>
      </c>
      <c r="P445" s="19">
        <v>2</v>
      </c>
      <c r="Q445" s="19">
        <v>5</v>
      </c>
      <c r="R445" s="19">
        <v>4</v>
      </c>
      <c r="S445" s="19">
        <v>5</v>
      </c>
      <c r="T445" s="19">
        <v>2</v>
      </c>
      <c r="U445" s="19">
        <v>2</v>
      </c>
      <c r="V445" s="19">
        <v>4</v>
      </c>
      <c r="W445" s="19">
        <v>2</v>
      </c>
      <c r="X445" s="19">
        <v>2</v>
      </c>
      <c r="Y445" s="19">
        <v>5</v>
      </c>
      <c r="Z445" s="19">
        <v>5</v>
      </c>
      <c r="AA445" s="20">
        <v>3</v>
      </c>
      <c r="AB445">
        <v>14</v>
      </c>
      <c r="AC445">
        <v>14</v>
      </c>
      <c r="AD445">
        <v>30</v>
      </c>
      <c r="AE445">
        <v>10</v>
      </c>
      <c r="AF445">
        <v>8</v>
      </c>
      <c r="AG445">
        <v>25</v>
      </c>
      <c r="AH445">
        <v>34</v>
      </c>
      <c r="AI445">
        <v>8</v>
      </c>
      <c r="AJ445">
        <v>12</v>
      </c>
      <c r="AK445">
        <v>30</v>
      </c>
      <c r="AL445">
        <v>9</v>
      </c>
      <c r="AM445">
        <v>13</v>
      </c>
      <c r="AN445">
        <v>19</v>
      </c>
      <c r="AO445">
        <v>8</v>
      </c>
      <c r="AP445">
        <v>8</v>
      </c>
      <c r="AQ445">
        <v>10</v>
      </c>
      <c r="AR445">
        <v>12</v>
      </c>
      <c r="AS445">
        <v>18</v>
      </c>
      <c r="AT445">
        <v>13</v>
      </c>
      <c r="AU445">
        <v>8</v>
      </c>
      <c r="AV445">
        <v>33</v>
      </c>
      <c r="AW445">
        <v>12</v>
      </c>
      <c r="AX445">
        <v>3</v>
      </c>
      <c r="AY445">
        <v>12</v>
      </c>
      <c r="AZ445">
        <v>11</v>
      </c>
      <c r="BA445">
        <v>21</v>
      </c>
      <c r="BB445">
        <v>4</v>
      </c>
      <c r="BC445">
        <v>16</v>
      </c>
      <c r="BD445">
        <v>13</v>
      </c>
      <c r="BE445">
        <v>15</v>
      </c>
      <c r="BF445">
        <v>19</v>
      </c>
      <c r="BG445">
        <v>2</v>
      </c>
      <c r="BH445">
        <v>18</v>
      </c>
      <c r="BI445">
        <v>22</v>
      </c>
      <c r="BJ445">
        <v>6</v>
      </c>
      <c r="BK445">
        <v>20</v>
      </c>
      <c r="BL445">
        <v>8</v>
      </c>
      <c r="BM445">
        <v>7</v>
      </c>
      <c r="BN445">
        <v>14</v>
      </c>
      <c r="BO445">
        <v>5</v>
      </c>
      <c r="BP445">
        <v>9</v>
      </c>
      <c r="BQ445">
        <v>10</v>
      </c>
      <c r="BR445">
        <v>1</v>
      </c>
      <c r="BS445">
        <v>17</v>
      </c>
      <c r="BT445" s="7">
        <v>42</v>
      </c>
    </row>
    <row r="446" spans="1:72">
      <c r="A446">
        <v>12390</v>
      </c>
      <c r="B446">
        <v>1</v>
      </c>
      <c r="C446">
        <v>1995</v>
      </c>
      <c r="D446" s="2">
        <v>43410.821886574071</v>
      </c>
      <c r="E446" t="s">
        <v>128</v>
      </c>
      <c r="F446" s="18">
        <v>4</v>
      </c>
      <c r="G446" s="19">
        <v>3</v>
      </c>
      <c r="H446" s="19">
        <v>3</v>
      </c>
      <c r="I446" s="19">
        <v>5</v>
      </c>
      <c r="J446" s="19">
        <v>1</v>
      </c>
      <c r="K446" s="19">
        <v>2</v>
      </c>
      <c r="L446" s="19">
        <v>3</v>
      </c>
      <c r="M446" s="19">
        <v>2</v>
      </c>
      <c r="N446" s="19">
        <v>2</v>
      </c>
      <c r="O446" s="19">
        <v>2</v>
      </c>
      <c r="P446" s="19">
        <v>2</v>
      </c>
      <c r="Q446" s="19">
        <v>2</v>
      </c>
      <c r="R446" s="19">
        <v>3</v>
      </c>
      <c r="S446" s="19">
        <v>5</v>
      </c>
      <c r="T446" s="19">
        <v>4</v>
      </c>
      <c r="U446" s="19">
        <v>4</v>
      </c>
      <c r="V446" s="19">
        <v>5</v>
      </c>
      <c r="W446" s="19">
        <v>5</v>
      </c>
      <c r="X446" s="19">
        <v>3</v>
      </c>
      <c r="Y446" s="19">
        <v>3</v>
      </c>
      <c r="Z446" s="19">
        <v>3</v>
      </c>
      <c r="AA446" s="20">
        <v>2</v>
      </c>
      <c r="AB446">
        <v>10</v>
      </c>
      <c r="AC446">
        <v>11</v>
      </c>
      <c r="AD446">
        <v>19</v>
      </c>
      <c r="AE446">
        <v>9</v>
      </c>
      <c r="AF446">
        <v>12</v>
      </c>
      <c r="AG446">
        <v>13</v>
      </c>
      <c r="AH446">
        <v>10</v>
      </c>
      <c r="AI446">
        <v>8</v>
      </c>
      <c r="AJ446">
        <v>8</v>
      </c>
      <c r="AK446">
        <v>7</v>
      </c>
      <c r="AL446">
        <v>7</v>
      </c>
      <c r="AM446">
        <v>16</v>
      </c>
      <c r="AN446">
        <v>12</v>
      </c>
      <c r="AO446">
        <v>9</v>
      </c>
      <c r="AP446">
        <v>4</v>
      </c>
      <c r="AQ446">
        <v>11</v>
      </c>
      <c r="AR446">
        <v>7</v>
      </c>
      <c r="AS446">
        <v>8</v>
      </c>
      <c r="AT446">
        <v>8</v>
      </c>
      <c r="AU446">
        <v>1182</v>
      </c>
      <c r="AV446">
        <v>13</v>
      </c>
      <c r="AW446">
        <v>7</v>
      </c>
      <c r="AX446">
        <v>5</v>
      </c>
      <c r="AY446">
        <v>2</v>
      </c>
      <c r="AZ446">
        <v>4</v>
      </c>
      <c r="BA446">
        <v>12</v>
      </c>
      <c r="BB446">
        <v>15</v>
      </c>
      <c r="BC446">
        <v>19</v>
      </c>
      <c r="BD446">
        <v>14</v>
      </c>
      <c r="BE446">
        <v>10</v>
      </c>
      <c r="BF446">
        <v>20</v>
      </c>
      <c r="BG446">
        <v>13</v>
      </c>
      <c r="BH446">
        <v>16</v>
      </c>
      <c r="BI446">
        <v>1</v>
      </c>
      <c r="BJ446">
        <v>9</v>
      </c>
      <c r="BK446">
        <v>3</v>
      </c>
      <c r="BL446">
        <v>21</v>
      </c>
      <c r="BM446">
        <v>6</v>
      </c>
      <c r="BN446">
        <v>8</v>
      </c>
      <c r="BO446">
        <v>17</v>
      </c>
      <c r="BP446">
        <v>18</v>
      </c>
      <c r="BQ446">
        <v>22</v>
      </c>
      <c r="BR446">
        <v>7</v>
      </c>
      <c r="BS446">
        <v>11</v>
      </c>
      <c r="BT446" s="7">
        <v>-25</v>
      </c>
    </row>
    <row r="447" spans="1:72">
      <c r="A447">
        <v>12437</v>
      </c>
      <c r="B447">
        <v>0</v>
      </c>
      <c r="C447">
        <v>1993</v>
      </c>
      <c r="D447" s="2">
        <v>43410.864155092589</v>
      </c>
      <c r="E447" t="s">
        <v>115</v>
      </c>
      <c r="F447" s="18">
        <v>4</v>
      </c>
      <c r="G447" s="19">
        <v>4</v>
      </c>
      <c r="H447" s="19">
        <v>1</v>
      </c>
      <c r="I447" s="19">
        <v>4</v>
      </c>
      <c r="J447" s="19">
        <v>1</v>
      </c>
      <c r="K447" s="19">
        <v>4</v>
      </c>
      <c r="L447" s="19">
        <v>2</v>
      </c>
      <c r="M447" s="19">
        <v>1</v>
      </c>
      <c r="N447" s="19">
        <v>2</v>
      </c>
      <c r="O447" s="19">
        <v>2</v>
      </c>
      <c r="P447" s="19">
        <v>2</v>
      </c>
      <c r="Q447" s="19">
        <v>5</v>
      </c>
      <c r="R447" s="19">
        <v>2</v>
      </c>
      <c r="S447" s="19">
        <v>5</v>
      </c>
      <c r="T447" s="19">
        <v>4</v>
      </c>
      <c r="U447" s="19">
        <v>4</v>
      </c>
      <c r="V447" s="19">
        <v>4</v>
      </c>
      <c r="W447" s="19">
        <v>5</v>
      </c>
      <c r="X447" s="19">
        <v>5</v>
      </c>
      <c r="Y447" s="19">
        <v>4</v>
      </c>
      <c r="Z447" s="19">
        <v>4</v>
      </c>
      <c r="AA447" s="20">
        <v>4</v>
      </c>
      <c r="AB447">
        <v>8</v>
      </c>
      <c r="AC447">
        <v>7</v>
      </c>
      <c r="AD447">
        <v>13</v>
      </c>
      <c r="AE447">
        <v>10</v>
      </c>
      <c r="AF447">
        <v>7</v>
      </c>
      <c r="AG447">
        <v>8</v>
      </c>
      <c r="AH447">
        <v>5</v>
      </c>
      <c r="AI447">
        <v>7</v>
      </c>
      <c r="AJ447">
        <v>5</v>
      </c>
      <c r="AK447">
        <v>4</v>
      </c>
      <c r="AL447">
        <v>6</v>
      </c>
      <c r="AM447">
        <v>5</v>
      </c>
      <c r="AN447">
        <v>5</v>
      </c>
      <c r="AO447">
        <v>2</v>
      </c>
      <c r="AP447">
        <v>4</v>
      </c>
      <c r="AQ447">
        <v>6</v>
      </c>
      <c r="AR447">
        <v>10</v>
      </c>
      <c r="AS447">
        <v>6</v>
      </c>
      <c r="AT447">
        <v>6</v>
      </c>
      <c r="AU447">
        <v>5</v>
      </c>
      <c r="AV447">
        <v>3</v>
      </c>
      <c r="AW447">
        <v>4</v>
      </c>
      <c r="AX447">
        <v>7</v>
      </c>
      <c r="AY447">
        <v>5</v>
      </c>
      <c r="AZ447">
        <v>17</v>
      </c>
      <c r="BA447">
        <v>20</v>
      </c>
      <c r="BB447">
        <v>3</v>
      </c>
      <c r="BC447">
        <v>10</v>
      </c>
      <c r="BD447">
        <v>1</v>
      </c>
      <c r="BE447">
        <v>16</v>
      </c>
      <c r="BF447">
        <v>18</v>
      </c>
      <c r="BG447">
        <v>2</v>
      </c>
      <c r="BH447">
        <v>11</v>
      </c>
      <c r="BI447">
        <v>6</v>
      </c>
      <c r="BJ447">
        <v>19</v>
      </c>
      <c r="BK447">
        <v>15</v>
      </c>
      <c r="BL447">
        <v>22</v>
      </c>
      <c r="BM447">
        <v>14</v>
      </c>
      <c r="BN447">
        <v>4</v>
      </c>
      <c r="BO447">
        <v>13</v>
      </c>
      <c r="BP447">
        <v>8</v>
      </c>
      <c r="BQ447">
        <v>9</v>
      </c>
      <c r="BR447">
        <v>21</v>
      </c>
      <c r="BS447">
        <v>12</v>
      </c>
      <c r="BT447" s="7">
        <v>-15</v>
      </c>
    </row>
    <row r="448" spans="1:72">
      <c r="A448">
        <v>12445</v>
      </c>
      <c r="B448">
        <v>0</v>
      </c>
      <c r="C448">
        <v>1996</v>
      </c>
      <c r="D448" s="2">
        <v>43410.872465277775</v>
      </c>
      <c r="E448" t="s">
        <v>118</v>
      </c>
      <c r="F448" s="18">
        <v>1</v>
      </c>
      <c r="G448" s="19">
        <v>1</v>
      </c>
      <c r="H448" s="19">
        <v>2</v>
      </c>
      <c r="I448" s="19">
        <v>2</v>
      </c>
      <c r="J448" s="19">
        <v>3</v>
      </c>
      <c r="K448" s="19">
        <v>4</v>
      </c>
      <c r="L448" s="19">
        <v>2</v>
      </c>
      <c r="M448" s="19">
        <v>1</v>
      </c>
      <c r="N448" s="19">
        <v>4</v>
      </c>
      <c r="O448" s="19">
        <v>4</v>
      </c>
      <c r="P448" s="19">
        <v>2</v>
      </c>
      <c r="Q448" s="19">
        <v>3</v>
      </c>
      <c r="R448" s="19">
        <v>1</v>
      </c>
      <c r="S448" s="19">
        <v>2</v>
      </c>
      <c r="T448" s="19">
        <v>2</v>
      </c>
      <c r="U448" s="19">
        <v>2</v>
      </c>
      <c r="V448" s="19">
        <v>1</v>
      </c>
      <c r="W448" s="19">
        <v>2</v>
      </c>
      <c r="X448" s="19">
        <v>1</v>
      </c>
      <c r="Y448" s="19">
        <v>4</v>
      </c>
      <c r="Z448" s="19">
        <v>4</v>
      </c>
      <c r="AA448" s="20">
        <v>4</v>
      </c>
      <c r="AB448">
        <v>6</v>
      </c>
      <c r="AC448">
        <v>5</v>
      </c>
      <c r="AD448">
        <v>5</v>
      </c>
      <c r="AE448">
        <v>6</v>
      </c>
      <c r="AF448">
        <v>5</v>
      </c>
      <c r="AG448">
        <v>12</v>
      </c>
      <c r="AH448">
        <v>5</v>
      </c>
      <c r="AI448">
        <v>3</v>
      </c>
      <c r="AJ448">
        <v>2</v>
      </c>
      <c r="AK448">
        <v>3</v>
      </c>
      <c r="AL448">
        <v>6</v>
      </c>
      <c r="AM448">
        <v>10</v>
      </c>
      <c r="AN448">
        <v>2</v>
      </c>
      <c r="AO448">
        <v>9</v>
      </c>
      <c r="AP448">
        <v>4</v>
      </c>
      <c r="AQ448">
        <v>3</v>
      </c>
      <c r="AR448">
        <v>2</v>
      </c>
      <c r="AS448">
        <v>5</v>
      </c>
      <c r="AT448">
        <v>5</v>
      </c>
      <c r="AU448">
        <v>3</v>
      </c>
      <c r="AV448">
        <v>4</v>
      </c>
      <c r="AW448">
        <v>2</v>
      </c>
      <c r="AX448">
        <v>11</v>
      </c>
      <c r="AY448">
        <v>15</v>
      </c>
      <c r="AZ448">
        <v>8</v>
      </c>
      <c r="BA448">
        <v>22</v>
      </c>
      <c r="BB448">
        <v>19</v>
      </c>
      <c r="BC448">
        <v>12</v>
      </c>
      <c r="BD448">
        <v>20</v>
      </c>
      <c r="BE448">
        <v>2</v>
      </c>
      <c r="BF448">
        <v>21</v>
      </c>
      <c r="BG448">
        <v>7</v>
      </c>
      <c r="BH448">
        <v>16</v>
      </c>
      <c r="BI448">
        <v>14</v>
      </c>
      <c r="BJ448">
        <v>17</v>
      </c>
      <c r="BK448">
        <v>4</v>
      </c>
      <c r="BL448">
        <v>13</v>
      </c>
      <c r="BM448">
        <v>6</v>
      </c>
      <c r="BN448">
        <v>18</v>
      </c>
      <c r="BO448">
        <v>3</v>
      </c>
      <c r="BP448">
        <v>9</v>
      </c>
      <c r="BQ448">
        <v>10</v>
      </c>
      <c r="BR448">
        <v>1</v>
      </c>
      <c r="BS448">
        <v>5</v>
      </c>
      <c r="BT448" s="7">
        <v>-14</v>
      </c>
    </row>
    <row r="449" spans="1:72">
      <c r="A449">
        <v>12474</v>
      </c>
      <c r="B449">
        <v>0</v>
      </c>
      <c r="C449">
        <v>1985</v>
      </c>
      <c r="D449" s="2">
        <v>43411.25167824074</v>
      </c>
      <c r="E449" t="s">
        <v>122</v>
      </c>
      <c r="F449" s="18">
        <v>4</v>
      </c>
      <c r="G449" s="19">
        <v>3</v>
      </c>
      <c r="H449" s="19">
        <v>3</v>
      </c>
      <c r="I449" s="19">
        <v>4</v>
      </c>
      <c r="J449" s="19">
        <v>3</v>
      </c>
      <c r="K449" s="19">
        <v>4</v>
      </c>
      <c r="L449" s="19">
        <v>3</v>
      </c>
      <c r="M449" s="19">
        <v>2</v>
      </c>
      <c r="N449" s="19">
        <v>5</v>
      </c>
      <c r="O449" s="19">
        <v>4</v>
      </c>
      <c r="P449" s="19">
        <v>2</v>
      </c>
      <c r="Q449" s="19">
        <v>5</v>
      </c>
      <c r="R449" s="19">
        <v>2</v>
      </c>
      <c r="S449" s="19">
        <v>5</v>
      </c>
      <c r="T449" s="19">
        <v>2</v>
      </c>
      <c r="U449" s="19">
        <v>4</v>
      </c>
      <c r="V449" s="19">
        <v>4</v>
      </c>
      <c r="W449" s="19">
        <v>5</v>
      </c>
      <c r="X449" s="19">
        <v>5</v>
      </c>
      <c r="Y449" s="19">
        <v>4</v>
      </c>
      <c r="Z449" s="19">
        <v>4</v>
      </c>
      <c r="AA449" s="20">
        <v>3</v>
      </c>
      <c r="AB449">
        <v>15</v>
      </c>
      <c r="AC449">
        <v>11</v>
      </c>
      <c r="AD449">
        <v>12</v>
      </c>
      <c r="AE449">
        <v>6</v>
      </c>
      <c r="AF449">
        <v>13</v>
      </c>
      <c r="AG449">
        <v>9</v>
      </c>
      <c r="AH449">
        <v>5</v>
      </c>
      <c r="AI449">
        <v>29</v>
      </c>
      <c r="AJ449">
        <v>10</v>
      </c>
      <c r="AK449">
        <v>6</v>
      </c>
      <c r="AL449">
        <v>9</v>
      </c>
      <c r="AM449">
        <v>18</v>
      </c>
      <c r="AN449">
        <v>8</v>
      </c>
      <c r="AO449">
        <v>17</v>
      </c>
      <c r="AP449">
        <v>8</v>
      </c>
      <c r="AQ449">
        <v>5</v>
      </c>
      <c r="AR449">
        <v>9</v>
      </c>
      <c r="AS449">
        <v>11</v>
      </c>
      <c r="AT449">
        <v>23</v>
      </c>
      <c r="AU449">
        <v>9</v>
      </c>
      <c r="AV449">
        <v>4</v>
      </c>
      <c r="AW449">
        <v>13</v>
      </c>
      <c r="AX449">
        <v>19</v>
      </c>
      <c r="AY449">
        <v>12</v>
      </c>
      <c r="AZ449">
        <v>10</v>
      </c>
      <c r="BA449">
        <v>11</v>
      </c>
      <c r="BB449">
        <v>8</v>
      </c>
      <c r="BC449">
        <v>9</v>
      </c>
      <c r="BD449">
        <v>20</v>
      </c>
      <c r="BE449">
        <v>1</v>
      </c>
      <c r="BF449">
        <v>18</v>
      </c>
      <c r="BG449">
        <v>7</v>
      </c>
      <c r="BH449">
        <v>15</v>
      </c>
      <c r="BI449">
        <v>3</v>
      </c>
      <c r="BJ449">
        <v>21</v>
      </c>
      <c r="BK449">
        <v>2</v>
      </c>
      <c r="BL449">
        <v>14</v>
      </c>
      <c r="BM449">
        <v>17</v>
      </c>
      <c r="BN449">
        <v>16</v>
      </c>
      <c r="BO449">
        <v>4</v>
      </c>
      <c r="BP449">
        <v>5</v>
      </c>
      <c r="BQ449">
        <v>13</v>
      </c>
      <c r="BR449">
        <v>22</v>
      </c>
      <c r="BS449">
        <v>6</v>
      </c>
      <c r="BT449" s="7">
        <v>-3</v>
      </c>
    </row>
    <row r="450" spans="1:72">
      <c r="A450">
        <v>12496</v>
      </c>
      <c r="B450">
        <v>1</v>
      </c>
      <c r="C450">
        <v>1993</v>
      </c>
      <c r="D450" s="2">
        <v>43411.376932870371</v>
      </c>
      <c r="E450" t="s">
        <v>120</v>
      </c>
      <c r="F450" s="18">
        <v>1</v>
      </c>
      <c r="G450" s="19">
        <v>2</v>
      </c>
      <c r="H450" s="19">
        <v>1</v>
      </c>
      <c r="I450" s="19">
        <v>4</v>
      </c>
      <c r="J450" s="19">
        <v>5</v>
      </c>
      <c r="K450" s="19">
        <v>3</v>
      </c>
      <c r="L450" s="19">
        <v>1</v>
      </c>
      <c r="M450" s="19">
        <v>1</v>
      </c>
      <c r="N450" s="19">
        <v>1</v>
      </c>
      <c r="O450" s="19">
        <v>1</v>
      </c>
      <c r="P450" s="19">
        <v>1</v>
      </c>
      <c r="Q450" s="19">
        <v>5</v>
      </c>
      <c r="R450" s="19">
        <v>1</v>
      </c>
      <c r="S450" s="19">
        <v>1</v>
      </c>
      <c r="T450" s="19">
        <v>1</v>
      </c>
      <c r="U450" s="19">
        <v>1</v>
      </c>
      <c r="V450" s="19">
        <v>1</v>
      </c>
      <c r="W450" s="19">
        <v>1</v>
      </c>
      <c r="X450" s="19">
        <v>1</v>
      </c>
      <c r="Y450" s="19">
        <v>4</v>
      </c>
      <c r="Z450" s="19">
        <v>4</v>
      </c>
      <c r="AA450" s="20">
        <v>5</v>
      </c>
      <c r="AB450">
        <v>4</v>
      </c>
      <c r="AC450">
        <v>6</v>
      </c>
      <c r="AD450">
        <v>13</v>
      </c>
      <c r="AE450">
        <v>34</v>
      </c>
      <c r="AF450">
        <v>5</v>
      </c>
      <c r="AG450">
        <v>10</v>
      </c>
      <c r="AH450">
        <v>3</v>
      </c>
      <c r="AI450">
        <v>3</v>
      </c>
      <c r="AJ450">
        <v>7</v>
      </c>
      <c r="AK450">
        <v>4</v>
      </c>
      <c r="AL450">
        <v>3</v>
      </c>
      <c r="AM450">
        <v>4</v>
      </c>
      <c r="AN450">
        <v>3</v>
      </c>
      <c r="AO450">
        <v>1</v>
      </c>
      <c r="AP450">
        <v>3</v>
      </c>
      <c r="AQ450">
        <v>3</v>
      </c>
      <c r="AR450">
        <v>2</v>
      </c>
      <c r="AS450">
        <v>3</v>
      </c>
      <c r="AT450">
        <v>5</v>
      </c>
      <c r="AU450">
        <v>3</v>
      </c>
      <c r="AV450">
        <v>6</v>
      </c>
      <c r="AW450">
        <v>4</v>
      </c>
      <c r="AX450">
        <v>15</v>
      </c>
      <c r="AY450">
        <v>9</v>
      </c>
      <c r="AZ450">
        <v>7</v>
      </c>
      <c r="BA450">
        <v>13</v>
      </c>
      <c r="BB450">
        <v>21</v>
      </c>
      <c r="BC450">
        <v>18</v>
      </c>
      <c r="BD450">
        <v>8</v>
      </c>
      <c r="BE450">
        <v>14</v>
      </c>
      <c r="BF450">
        <v>1</v>
      </c>
      <c r="BG450">
        <v>6</v>
      </c>
      <c r="BH450">
        <v>17</v>
      </c>
      <c r="BI450">
        <v>11</v>
      </c>
      <c r="BJ450">
        <v>22</v>
      </c>
      <c r="BK450">
        <v>20</v>
      </c>
      <c r="BL450">
        <v>12</v>
      </c>
      <c r="BM450">
        <v>10</v>
      </c>
      <c r="BN450">
        <v>19</v>
      </c>
      <c r="BO450">
        <v>16</v>
      </c>
      <c r="BP450">
        <v>2</v>
      </c>
      <c r="BQ450">
        <v>4</v>
      </c>
      <c r="BR450">
        <v>3</v>
      </c>
      <c r="BS450">
        <v>5</v>
      </c>
      <c r="BT450" s="7">
        <v>-14</v>
      </c>
    </row>
    <row r="451" spans="1:72">
      <c r="A451">
        <v>12515</v>
      </c>
      <c r="B451">
        <v>0</v>
      </c>
      <c r="C451">
        <v>1991</v>
      </c>
      <c r="D451" s="2">
        <v>43411.462314814817</v>
      </c>
      <c r="E451" t="s">
        <v>163</v>
      </c>
      <c r="F451" s="18">
        <v>4</v>
      </c>
      <c r="G451" s="19">
        <v>5</v>
      </c>
      <c r="H451" s="19">
        <v>2</v>
      </c>
      <c r="I451" s="19">
        <v>4</v>
      </c>
      <c r="J451" s="19">
        <v>2</v>
      </c>
      <c r="K451" s="19">
        <v>4</v>
      </c>
      <c r="L451" s="19">
        <v>2</v>
      </c>
      <c r="M451" s="19">
        <v>1</v>
      </c>
      <c r="N451" s="19">
        <v>4</v>
      </c>
      <c r="O451" s="19">
        <v>4</v>
      </c>
      <c r="P451" s="19">
        <v>2</v>
      </c>
      <c r="Q451" s="19">
        <v>1</v>
      </c>
      <c r="R451" s="19">
        <v>2</v>
      </c>
      <c r="S451" s="19">
        <v>5</v>
      </c>
      <c r="T451" s="19">
        <v>4</v>
      </c>
      <c r="U451" s="19">
        <v>5</v>
      </c>
      <c r="V451" s="19">
        <v>4</v>
      </c>
      <c r="W451" s="19">
        <v>5</v>
      </c>
      <c r="X451" s="19">
        <v>5</v>
      </c>
      <c r="Y451" s="19">
        <v>4</v>
      </c>
      <c r="Z451" s="19">
        <v>4</v>
      </c>
      <c r="AA451" s="20">
        <v>3</v>
      </c>
      <c r="AB451">
        <v>6</v>
      </c>
      <c r="AC451">
        <v>8</v>
      </c>
      <c r="AD451">
        <v>9</v>
      </c>
      <c r="AE451">
        <v>7</v>
      </c>
      <c r="AF451">
        <v>3</v>
      </c>
      <c r="AG451">
        <v>9</v>
      </c>
      <c r="AH451">
        <v>5</v>
      </c>
      <c r="AI451">
        <v>3</v>
      </c>
      <c r="AJ451">
        <v>7</v>
      </c>
      <c r="AK451">
        <v>4</v>
      </c>
      <c r="AL451">
        <v>9</v>
      </c>
      <c r="AM451">
        <v>7</v>
      </c>
      <c r="AN451">
        <v>4</v>
      </c>
      <c r="AO451">
        <v>3</v>
      </c>
      <c r="AP451">
        <v>6</v>
      </c>
      <c r="AQ451">
        <v>3</v>
      </c>
      <c r="AR451">
        <v>6</v>
      </c>
      <c r="AS451">
        <v>4</v>
      </c>
      <c r="AT451">
        <v>4</v>
      </c>
      <c r="AU451">
        <v>2</v>
      </c>
      <c r="AV451">
        <v>4</v>
      </c>
      <c r="AW451">
        <v>5</v>
      </c>
      <c r="AX451">
        <v>3</v>
      </c>
      <c r="AY451">
        <v>15</v>
      </c>
      <c r="AZ451">
        <v>16</v>
      </c>
      <c r="BA451">
        <v>17</v>
      </c>
      <c r="BB451">
        <v>20</v>
      </c>
      <c r="BC451">
        <v>22</v>
      </c>
      <c r="BD451">
        <v>2</v>
      </c>
      <c r="BE451">
        <v>8</v>
      </c>
      <c r="BF451">
        <v>19</v>
      </c>
      <c r="BG451">
        <v>10</v>
      </c>
      <c r="BH451">
        <v>9</v>
      </c>
      <c r="BI451">
        <v>14</v>
      </c>
      <c r="BJ451">
        <v>18</v>
      </c>
      <c r="BK451">
        <v>4</v>
      </c>
      <c r="BL451">
        <v>21</v>
      </c>
      <c r="BM451">
        <v>7</v>
      </c>
      <c r="BN451">
        <v>1</v>
      </c>
      <c r="BO451">
        <v>5</v>
      </c>
      <c r="BP451">
        <v>11</v>
      </c>
      <c r="BQ451">
        <v>13</v>
      </c>
      <c r="BR451">
        <v>12</v>
      </c>
      <c r="BS451">
        <v>6</v>
      </c>
      <c r="BT451" s="7">
        <v>-13</v>
      </c>
    </row>
    <row r="452" spans="1:72">
      <c r="A452">
        <v>12524</v>
      </c>
      <c r="B452">
        <v>0</v>
      </c>
      <c r="C452">
        <v>1996</v>
      </c>
      <c r="D452" s="2">
        <v>43411.482453703706</v>
      </c>
      <c r="E452" t="s">
        <v>236</v>
      </c>
      <c r="F452" s="18">
        <v>5</v>
      </c>
      <c r="G452" s="19">
        <v>5</v>
      </c>
      <c r="H452" s="19">
        <v>5</v>
      </c>
      <c r="I452" s="19">
        <v>4</v>
      </c>
      <c r="J452" s="19">
        <v>1</v>
      </c>
      <c r="K452" s="19">
        <v>3</v>
      </c>
      <c r="L452" s="19">
        <v>3</v>
      </c>
      <c r="M452" s="19">
        <v>2</v>
      </c>
      <c r="N452" s="19">
        <v>4</v>
      </c>
      <c r="O452" s="19">
        <v>4</v>
      </c>
      <c r="P452" s="19">
        <v>4</v>
      </c>
      <c r="Q452" s="19">
        <v>4</v>
      </c>
      <c r="R452" s="19">
        <v>3</v>
      </c>
      <c r="S452" s="19">
        <v>5</v>
      </c>
      <c r="T452" s="19">
        <v>5</v>
      </c>
      <c r="U452" s="19">
        <v>5</v>
      </c>
      <c r="V452" s="19">
        <v>5</v>
      </c>
      <c r="W452" s="19">
        <v>5</v>
      </c>
      <c r="X452" s="19">
        <v>2</v>
      </c>
      <c r="Y452" s="19">
        <v>3</v>
      </c>
      <c r="Z452" s="19">
        <v>2</v>
      </c>
      <c r="AA452" s="20">
        <v>2</v>
      </c>
      <c r="AB452">
        <v>3</v>
      </c>
      <c r="AC452">
        <v>6</v>
      </c>
      <c r="AD452">
        <v>7</v>
      </c>
      <c r="AE452">
        <v>4</v>
      </c>
      <c r="AF452">
        <v>5</v>
      </c>
      <c r="AG452">
        <v>8</v>
      </c>
      <c r="AH452">
        <v>4</v>
      </c>
      <c r="AI452">
        <v>3</v>
      </c>
      <c r="AJ452">
        <v>6</v>
      </c>
      <c r="AK452">
        <v>4</v>
      </c>
      <c r="AL452">
        <v>4</v>
      </c>
      <c r="AM452">
        <v>5</v>
      </c>
      <c r="AN452">
        <v>4</v>
      </c>
      <c r="AO452">
        <v>6</v>
      </c>
      <c r="AP452">
        <v>2</v>
      </c>
      <c r="AQ452">
        <v>3</v>
      </c>
      <c r="AR452">
        <v>4</v>
      </c>
      <c r="AS452">
        <v>4</v>
      </c>
      <c r="AT452">
        <v>5</v>
      </c>
      <c r="AU452">
        <v>5</v>
      </c>
      <c r="AV452">
        <v>5</v>
      </c>
      <c r="AW452">
        <v>3</v>
      </c>
      <c r="AX452">
        <v>16</v>
      </c>
      <c r="AY452">
        <v>11</v>
      </c>
      <c r="AZ452">
        <v>19</v>
      </c>
      <c r="BA452">
        <v>6</v>
      </c>
      <c r="BB452">
        <v>17</v>
      </c>
      <c r="BC452">
        <v>21</v>
      </c>
      <c r="BD452">
        <v>4</v>
      </c>
      <c r="BE452">
        <v>7</v>
      </c>
      <c r="BF452">
        <v>18</v>
      </c>
      <c r="BG452">
        <v>3</v>
      </c>
      <c r="BH452">
        <v>15</v>
      </c>
      <c r="BI452">
        <v>22</v>
      </c>
      <c r="BJ452">
        <v>13</v>
      </c>
      <c r="BK452">
        <v>1</v>
      </c>
      <c r="BL452">
        <v>2</v>
      </c>
      <c r="BM452">
        <v>9</v>
      </c>
      <c r="BN452">
        <v>8</v>
      </c>
      <c r="BO452">
        <v>14</v>
      </c>
      <c r="BP452">
        <v>10</v>
      </c>
      <c r="BQ452">
        <v>12</v>
      </c>
      <c r="BR452">
        <v>20</v>
      </c>
      <c r="BS452">
        <v>5</v>
      </c>
      <c r="BT452" s="7">
        <v>-15</v>
      </c>
    </row>
    <row r="453" spans="1:72">
      <c r="A453">
        <v>12539</v>
      </c>
      <c r="B453">
        <v>0</v>
      </c>
      <c r="C453">
        <v>1995</v>
      </c>
      <c r="D453" s="2">
        <v>43411.489490740743</v>
      </c>
      <c r="E453" t="s">
        <v>125</v>
      </c>
      <c r="F453" s="18">
        <v>4</v>
      </c>
      <c r="G453" s="19">
        <v>5</v>
      </c>
      <c r="H453" s="19">
        <v>4</v>
      </c>
      <c r="I453" s="19">
        <v>5</v>
      </c>
      <c r="J453" s="19">
        <v>1</v>
      </c>
      <c r="K453" s="19">
        <v>2</v>
      </c>
      <c r="L453" s="19">
        <v>2</v>
      </c>
      <c r="M453" s="19">
        <v>2</v>
      </c>
      <c r="N453" s="19">
        <v>5</v>
      </c>
      <c r="O453" s="19">
        <v>5</v>
      </c>
      <c r="P453" s="19">
        <v>2</v>
      </c>
      <c r="Q453" s="19">
        <v>2</v>
      </c>
      <c r="R453" s="19">
        <v>5</v>
      </c>
      <c r="S453" s="19">
        <v>5</v>
      </c>
      <c r="T453" s="19">
        <v>5</v>
      </c>
      <c r="U453" s="19">
        <v>5</v>
      </c>
      <c r="V453" s="19">
        <v>5</v>
      </c>
      <c r="W453" s="19">
        <v>5</v>
      </c>
      <c r="X453" s="19">
        <v>5</v>
      </c>
      <c r="Y453" s="19">
        <v>4</v>
      </c>
      <c r="Z453" s="19">
        <v>4</v>
      </c>
      <c r="AA453" s="20">
        <v>2</v>
      </c>
      <c r="AB453">
        <v>4</v>
      </c>
      <c r="AC453">
        <v>4</v>
      </c>
      <c r="AD453">
        <v>7</v>
      </c>
      <c r="AE453">
        <v>3</v>
      </c>
      <c r="AF453">
        <v>3</v>
      </c>
      <c r="AG453">
        <v>6</v>
      </c>
      <c r="AH453">
        <v>4</v>
      </c>
      <c r="AI453">
        <v>4</v>
      </c>
      <c r="AJ453">
        <v>3</v>
      </c>
      <c r="AK453">
        <v>3</v>
      </c>
      <c r="AL453">
        <v>5</v>
      </c>
      <c r="AM453">
        <v>5</v>
      </c>
      <c r="AN453">
        <v>2</v>
      </c>
      <c r="AO453">
        <v>3</v>
      </c>
      <c r="AP453">
        <v>17</v>
      </c>
      <c r="AQ453">
        <v>3</v>
      </c>
      <c r="AR453">
        <v>2</v>
      </c>
      <c r="AS453">
        <v>2</v>
      </c>
      <c r="AT453">
        <v>3</v>
      </c>
      <c r="AU453">
        <v>7</v>
      </c>
      <c r="AV453">
        <v>4</v>
      </c>
      <c r="AW453">
        <v>4</v>
      </c>
      <c r="AX453">
        <v>6</v>
      </c>
      <c r="AY453">
        <v>19</v>
      </c>
      <c r="AZ453">
        <v>8</v>
      </c>
      <c r="BA453">
        <v>9</v>
      </c>
      <c r="BB453">
        <v>17</v>
      </c>
      <c r="BC453">
        <v>11</v>
      </c>
      <c r="BD453">
        <v>22</v>
      </c>
      <c r="BE453">
        <v>18</v>
      </c>
      <c r="BF453">
        <v>13</v>
      </c>
      <c r="BG453">
        <v>12</v>
      </c>
      <c r="BH453">
        <v>16</v>
      </c>
      <c r="BI453">
        <v>21</v>
      </c>
      <c r="BJ453">
        <v>15</v>
      </c>
      <c r="BK453">
        <v>10</v>
      </c>
      <c r="BL453">
        <v>1</v>
      </c>
      <c r="BM453">
        <v>7</v>
      </c>
      <c r="BN453">
        <v>20</v>
      </c>
      <c r="BO453">
        <v>14</v>
      </c>
      <c r="BP453">
        <v>4</v>
      </c>
      <c r="BQ453">
        <v>3</v>
      </c>
      <c r="BR453">
        <v>2</v>
      </c>
      <c r="BS453">
        <v>5</v>
      </c>
      <c r="BT453" s="7">
        <v>-13</v>
      </c>
    </row>
    <row r="454" spans="1:72">
      <c r="A454">
        <v>12549</v>
      </c>
      <c r="B454">
        <v>1</v>
      </c>
      <c r="C454">
        <v>1978</v>
      </c>
      <c r="D454" s="2">
        <v>43411.520115740743</v>
      </c>
      <c r="E454" t="s">
        <v>147</v>
      </c>
      <c r="F454" s="18">
        <v>3</v>
      </c>
      <c r="G454" s="19">
        <v>3</v>
      </c>
      <c r="H454" s="19">
        <v>2</v>
      </c>
      <c r="I454" s="19">
        <v>3</v>
      </c>
      <c r="J454" s="19">
        <v>3</v>
      </c>
      <c r="K454" s="19">
        <v>5</v>
      </c>
      <c r="L454" s="19">
        <v>2</v>
      </c>
      <c r="M454" s="19">
        <v>2</v>
      </c>
      <c r="N454" s="19">
        <v>2</v>
      </c>
      <c r="O454" s="19">
        <v>2</v>
      </c>
      <c r="P454" s="19">
        <v>2</v>
      </c>
      <c r="Q454" s="19">
        <v>4</v>
      </c>
      <c r="R454" s="19">
        <v>2</v>
      </c>
      <c r="S454" s="19">
        <v>5</v>
      </c>
      <c r="T454" s="19">
        <v>2</v>
      </c>
      <c r="U454" s="19">
        <v>4</v>
      </c>
      <c r="V454" s="19">
        <v>4</v>
      </c>
      <c r="W454" s="19">
        <v>4</v>
      </c>
      <c r="X454" s="19">
        <v>2</v>
      </c>
      <c r="Y454" s="19">
        <v>4</v>
      </c>
      <c r="Z454" s="19">
        <v>4</v>
      </c>
      <c r="AA454" s="20">
        <v>3</v>
      </c>
      <c r="AB454">
        <v>8</v>
      </c>
      <c r="AC454">
        <v>3</v>
      </c>
      <c r="AD454">
        <v>5</v>
      </c>
      <c r="AE454">
        <v>9</v>
      </c>
      <c r="AF454">
        <v>4</v>
      </c>
      <c r="AG454">
        <v>13</v>
      </c>
      <c r="AH454">
        <v>3</v>
      </c>
      <c r="AI454">
        <v>3</v>
      </c>
      <c r="AJ454">
        <v>7</v>
      </c>
      <c r="AK454">
        <v>12</v>
      </c>
      <c r="AL454">
        <v>5</v>
      </c>
      <c r="AM454">
        <v>5</v>
      </c>
      <c r="AN454">
        <v>5</v>
      </c>
      <c r="AO454">
        <v>5</v>
      </c>
      <c r="AP454">
        <v>6</v>
      </c>
      <c r="AQ454">
        <v>5</v>
      </c>
      <c r="AR454">
        <v>3</v>
      </c>
      <c r="AS454">
        <v>3</v>
      </c>
      <c r="AT454">
        <v>12</v>
      </c>
      <c r="AU454">
        <v>4</v>
      </c>
      <c r="AV454">
        <v>2</v>
      </c>
      <c r="AW454">
        <v>4</v>
      </c>
      <c r="AX454">
        <v>20</v>
      </c>
      <c r="AY454">
        <v>13</v>
      </c>
      <c r="AZ454">
        <v>5</v>
      </c>
      <c r="BA454">
        <v>7</v>
      </c>
      <c r="BB454">
        <v>17</v>
      </c>
      <c r="BC454">
        <v>2</v>
      </c>
      <c r="BD454">
        <v>22</v>
      </c>
      <c r="BE454">
        <v>18</v>
      </c>
      <c r="BF454">
        <v>21</v>
      </c>
      <c r="BG454">
        <v>8</v>
      </c>
      <c r="BH454">
        <v>15</v>
      </c>
      <c r="BI454">
        <v>14</v>
      </c>
      <c r="BJ454">
        <v>4</v>
      </c>
      <c r="BK454">
        <v>19</v>
      </c>
      <c r="BL454">
        <v>16</v>
      </c>
      <c r="BM454">
        <v>9</v>
      </c>
      <c r="BN454">
        <v>6</v>
      </c>
      <c r="BO454">
        <v>10</v>
      </c>
      <c r="BP454">
        <v>1</v>
      </c>
      <c r="BQ454">
        <v>3</v>
      </c>
      <c r="BR454">
        <v>12</v>
      </c>
      <c r="BS454">
        <v>11</v>
      </c>
      <c r="BT454" s="7">
        <v>-30</v>
      </c>
    </row>
    <row r="455" spans="1:72">
      <c r="A455">
        <v>12543</v>
      </c>
      <c r="B455">
        <v>0</v>
      </c>
      <c r="C455">
        <v>1996</v>
      </c>
      <c r="D455" s="2">
        <v>43411.522199074076</v>
      </c>
      <c r="E455" t="s">
        <v>198</v>
      </c>
      <c r="F455" s="18">
        <v>4</v>
      </c>
      <c r="G455" s="19">
        <v>2</v>
      </c>
      <c r="H455" s="19">
        <v>3</v>
      </c>
      <c r="I455" s="19">
        <v>4</v>
      </c>
      <c r="J455" s="19">
        <v>2</v>
      </c>
      <c r="K455" s="19">
        <v>3</v>
      </c>
      <c r="L455" s="19">
        <v>2</v>
      </c>
      <c r="M455" s="19">
        <v>1</v>
      </c>
      <c r="N455" s="19">
        <v>4</v>
      </c>
      <c r="O455" s="19">
        <v>3</v>
      </c>
      <c r="P455" s="19">
        <v>3</v>
      </c>
      <c r="Q455" s="19">
        <v>2</v>
      </c>
      <c r="R455" s="19">
        <v>4</v>
      </c>
      <c r="S455" s="19">
        <v>5</v>
      </c>
      <c r="T455" s="19">
        <v>4</v>
      </c>
      <c r="U455" s="19">
        <v>5</v>
      </c>
      <c r="V455" s="19">
        <v>5</v>
      </c>
      <c r="W455" s="19">
        <v>5</v>
      </c>
      <c r="X455" s="19">
        <v>5</v>
      </c>
      <c r="Y455" s="19">
        <v>2</v>
      </c>
      <c r="Z455" s="19">
        <v>4</v>
      </c>
      <c r="AA455" s="20">
        <v>2</v>
      </c>
      <c r="AB455">
        <v>6</v>
      </c>
      <c r="AC455">
        <v>11</v>
      </c>
      <c r="AD455">
        <v>5</v>
      </c>
      <c r="AE455">
        <v>4</v>
      </c>
      <c r="AF455">
        <v>6</v>
      </c>
      <c r="AG455">
        <v>16</v>
      </c>
      <c r="AH455">
        <v>4</v>
      </c>
      <c r="AI455">
        <v>4</v>
      </c>
      <c r="AJ455">
        <v>4</v>
      </c>
      <c r="AK455">
        <v>5</v>
      </c>
      <c r="AL455">
        <v>4</v>
      </c>
      <c r="AM455">
        <v>7</v>
      </c>
      <c r="AN455">
        <v>4</v>
      </c>
      <c r="AO455">
        <v>2012</v>
      </c>
      <c r="AP455">
        <v>7</v>
      </c>
      <c r="AQ455">
        <v>4</v>
      </c>
      <c r="AR455">
        <v>4</v>
      </c>
      <c r="AS455">
        <v>11</v>
      </c>
      <c r="AT455">
        <v>6</v>
      </c>
      <c r="AU455">
        <v>5</v>
      </c>
      <c r="AV455">
        <v>4</v>
      </c>
      <c r="AW455">
        <v>5</v>
      </c>
      <c r="AX455">
        <v>17</v>
      </c>
      <c r="AY455">
        <v>1</v>
      </c>
      <c r="AZ455">
        <v>5</v>
      </c>
      <c r="BA455">
        <v>22</v>
      </c>
      <c r="BB455">
        <v>13</v>
      </c>
      <c r="BC455">
        <v>16</v>
      </c>
      <c r="BD455">
        <v>18</v>
      </c>
      <c r="BE455">
        <v>20</v>
      </c>
      <c r="BF455">
        <v>19</v>
      </c>
      <c r="BG455">
        <v>10</v>
      </c>
      <c r="BH455">
        <v>21</v>
      </c>
      <c r="BI455">
        <v>11</v>
      </c>
      <c r="BJ455">
        <v>9</v>
      </c>
      <c r="BK455">
        <v>4</v>
      </c>
      <c r="BL455">
        <v>15</v>
      </c>
      <c r="BM455">
        <v>14</v>
      </c>
      <c r="BN455">
        <v>7</v>
      </c>
      <c r="BO455">
        <v>2</v>
      </c>
      <c r="BP455">
        <v>8</v>
      </c>
      <c r="BQ455">
        <v>3</v>
      </c>
      <c r="BR455">
        <v>6</v>
      </c>
      <c r="BS455">
        <v>12</v>
      </c>
      <c r="BT455" s="7">
        <v>-23</v>
      </c>
    </row>
    <row r="456" spans="1:72">
      <c r="A456">
        <v>12556</v>
      </c>
      <c r="B456">
        <v>0</v>
      </c>
      <c r="C456">
        <v>1996</v>
      </c>
      <c r="D456" s="2">
        <v>43411.542766203704</v>
      </c>
      <c r="E456" t="s">
        <v>247</v>
      </c>
      <c r="F456" s="18">
        <v>2</v>
      </c>
      <c r="G456" s="19">
        <v>2</v>
      </c>
      <c r="H456" s="19">
        <v>1</v>
      </c>
      <c r="I456" s="19">
        <v>4</v>
      </c>
      <c r="J456" s="19">
        <v>1</v>
      </c>
      <c r="K456" s="19">
        <v>4</v>
      </c>
      <c r="L456" s="19">
        <v>2</v>
      </c>
      <c r="M456" s="19">
        <v>2</v>
      </c>
      <c r="N456" s="19">
        <v>2</v>
      </c>
      <c r="O456" s="19">
        <v>2</v>
      </c>
      <c r="P456" s="19">
        <v>2</v>
      </c>
      <c r="Q456" s="19">
        <v>5</v>
      </c>
      <c r="R456" s="19">
        <v>2</v>
      </c>
      <c r="S456" s="19">
        <v>5</v>
      </c>
      <c r="T456" s="19">
        <v>2</v>
      </c>
      <c r="U456" s="19">
        <v>2</v>
      </c>
      <c r="V456" s="19">
        <v>2</v>
      </c>
      <c r="W456" s="19">
        <v>4</v>
      </c>
      <c r="X456" s="19">
        <v>2</v>
      </c>
      <c r="Y456" s="19">
        <v>5</v>
      </c>
      <c r="Z456" s="19">
        <v>4</v>
      </c>
      <c r="AA456" s="20">
        <v>4</v>
      </c>
      <c r="AB456">
        <v>5</v>
      </c>
      <c r="AC456">
        <v>9</v>
      </c>
      <c r="AD456">
        <v>11</v>
      </c>
      <c r="AE456">
        <v>12</v>
      </c>
      <c r="AF456">
        <v>8</v>
      </c>
      <c r="AG456">
        <v>6</v>
      </c>
      <c r="AH456">
        <v>5</v>
      </c>
      <c r="AI456">
        <v>4</v>
      </c>
      <c r="AJ456">
        <v>9</v>
      </c>
      <c r="AK456">
        <v>8</v>
      </c>
      <c r="AL456">
        <v>5</v>
      </c>
      <c r="AM456">
        <v>8</v>
      </c>
      <c r="AN456">
        <v>6</v>
      </c>
      <c r="AO456">
        <v>6</v>
      </c>
      <c r="AP456">
        <v>7</v>
      </c>
      <c r="AQ456">
        <v>3</v>
      </c>
      <c r="AR456">
        <v>6</v>
      </c>
      <c r="AS456">
        <v>11</v>
      </c>
      <c r="AT456">
        <v>13</v>
      </c>
      <c r="AU456">
        <v>4</v>
      </c>
      <c r="AV456">
        <v>7</v>
      </c>
      <c r="AW456">
        <v>4</v>
      </c>
      <c r="AX456">
        <v>9</v>
      </c>
      <c r="AY456">
        <v>4</v>
      </c>
      <c r="AZ456">
        <v>2</v>
      </c>
      <c r="BA456">
        <v>11</v>
      </c>
      <c r="BB456">
        <v>21</v>
      </c>
      <c r="BC456">
        <v>15</v>
      </c>
      <c r="BD456">
        <v>20</v>
      </c>
      <c r="BE456">
        <v>12</v>
      </c>
      <c r="BF456">
        <v>19</v>
      </c>
      <c r="BG456">
        <v>7</v>
      </c>
      <c r="BH456">
        <v>10</v>
      </c>
      <c r="BI456">
        <v>22</v>
      </c>
      <c r="BJ456">
        <v>18</v>
      </c>
      <c r="BK456">
        <v>13</v>
      </c>
      <c r="BL456">
        <v>3</v>
      </c>
      <c r="BM456">
        <v>17</v>
      </c>
      <c r="BN456">
        <v>16</v>
      </c>
      <c r="BO456">
        <v>1</v>
      </c>
      <c r="BP456">
        <v>6</v>
      </c>
      <c r="BQ456">
        <v>14</v>
      </c>
      <c r="BR456">
        <v>8</v>
      </c>
      <c r="BS456">
        <v>5</v>
      </c>
      <c r="BT456" s="7">
        <v>-15</v>
      </c>
    </row>
    <row r="457" spans="1:72">
      <c r="A457">
        <v>12553</v>
      </c>
      <c r="B457">
        <v>0</v>
      </c>
      <c r="C457">
        <v>1994</v>
      </c>
      <c r="D457" s="2">
        <v>43411.548344907409</v>
      </c>
      <c r="E457" t="s">
        <v>120</v>
      </c>
      <c r="F457" s="18">
        <v>3</v>
      </c>
      <c r="G457" s="19">
        <v>3</v>
      </c>
      <c r="H457" s="19">
        <v>3</v>
      </c>
      <c r="I457" s="19">
        <v>3</v>
      </c>
      <c r="J457" s="19">
        <v>3</v>
      </c>
      <c r="K457" s="19">
        <v>3</v>
      </c>
      <c r="L457" s="19">
        <v>2</v>
      </c>
      <c r="M457" s="19">
        <v>3</v>
      </c>
      <c r="N457" s="19">
        <v>2</v>
      </c>
      <c r="O457" s="19">
        <v>3</v>
      </c>
      <c r="P457" s="19">
        <v>3</v>
      </c>
      <c r="Q457" s="19">
        <v>3</v>
      </c>
      <c r="R457" s="19">
        <v>3</v>
      </c>
      <c r="S457" s="19">
        <v>5</v>
      </c>
      <c r="T457" s="19">
        <v>3</v>
      </c>
      <c r="U457" s="19">
        <v>4</v>
      </c>
      <c r="V457" s="19">
        <v>4</v>
      </c>
      <c r="W457" s="19">
        <v>4</v>
      </c>
      <c r="X457" s="19">
        <v>3</v>
      </c>
      <c r="Y457" s="19">
        <v>3</v>
      </c>
      <c r="Z457" s="19">
        <v>3</v>
      </c>
      <c r="AA457" s="20">
        <v>3</v>
      </c>
      <c r="AB457">
        <v>7</v>
      </c>
      <c r="AC457">
        <v>6</v>
      </c>
      <c r="AD457">
        <v>6</v>
      </c>
      <c r="AE457">
        <v>4</v>
      </c>
      <c r="AF457">
        <v>9</v>
      </c>
      <c r="AG457">
        <v>5</v>
      </c>
      <c r="AH457">
        <v>8</v>
      </c>
      <c r="AI457">
        <v>6</v>
      </c>
      <c r="AJ457">
        <v>6</v>
      </c>
      <c r="AK457">
        <v>5</v>
      </c>
      <c r="AL457">
        <v>3</v>
      </c>
      <c r="AM457">
        <v>6</v>
      </c>
      <c r="AN457">
        <v>3</v>
      </c>
      <c r="AO457">
        <v>6</v>
      </c>
      <c r="AP457">
        <v>9</v>
      </c>
      <c r="AQ457">
        <v>5</v>
      </c>
      <c r="AR457">
        <v>7</v>
      </c>
      <c r="AS457">
        <v>4</v>
      </c>
      <c r="AT457">
        <v>5</v>
      </c>
      <c r="AU457">
        <v>3</v>
      </c>
      <c r="AV457">
        <v>7</v>
      </c>
      <c r="AW457">
        <v>3</v>
      </c>
      <c r="AX457">
        <v>10</v>
      </c>
      <c r="AY457">
        <v>19</v>
      </c>
      <c r="AZ457">
        <v>12</v>
      </c>
      <c r="BA457">
        <v>15</v>
      </c>
      <c r="BB457">
        <v>21</v>
      </c>
      <c r="BC457">
        <v>13</v>
      </c>
      <c r="BD457">
        <v>4</v>
      </c>
      <c r="BE457">
        <v>20</v>
      </c>
      <c r="BF457">
        <v>7</v>
      </c>
      <c r="BG457">
        <v>9</v>
      </c>
      <c r="BH457">
        <v>14</v>
      </c>
      <c r="BI457">
        <v>11</v>
      </c>
      <c r="BJ457">
        <v>6</v>
      </c>
      <c r="BK457">
        <v>18</v>
      </c>
      <c r="BL457">
        <v>1</v>
      </c>
      <c r="BM457">
        <v>22</v>
      </c>
      <c r="BN457">
        <v>17</v>
      </c>
      <c r="BO457">
        <v>16</v>
      </c>
      <c r="BP457">
        <v>8</v>
      </c>
      <c r="BQ457">
        <v>5</v>
      </c>
      <c r="BR457">
        <v>3</v>
      </c>
      <c r="BS457">
        <v>2</v>
      </c>
      <c r="BT457" s="7">
        <v>-26</v>
      </c>
    </row>
    <row r="458" spans="1:72">
      <c r="A458">
        <v>12586</v>
      </c>
      <c r="B458">
        <v>0</v>
      </c>
      <c r="C458">
        <v>1997</v>
      </c>
      <c r="D458" s="2">
        <v>43411.576238425929</v>
      </c>
      <c r="E458" t="s">
        <v>248</v>
      </c>
      <c r="F458" s="18">
        <v>1</v>
      </c>
      <c r="G458" s="19">
        <v>1</v>
      </c>
      <c r="H458" s="19">
        <v>1</v>
      </c>
      <c r="I458" s="19">
        <v>3</v>
      </c>
      <c r="J458" s="19">
        <v>2</v>
      </c>
      <c r="K458" s="19">
        <v>2</v>
      </c>
      <c r="L458" s="19">
        <v>1</v>
      </c>
      <c r="M458" s="19">
        <v>1</v>
      </c>
      <c r="N458" s="19">
        <v>1</v>
      </c>
      <c r="O458" s="19">
        <v>1</v>
      </c>
      <c r="P458" s="19">
        <v>1</v>
      </c>
      <c r="Q458" s="19">
        <v>4</v>
      </c>
      <c r="R458" s="19">
        <v>2</v>
      </c>
      <c r="S458" s="19">
        <v>3</v>
      </c>
      <c r="T458" s="19">
        <v>3</v>
      </c>
      <c r="U458" s="19">
        <v>3</v>
      </c>
      <c r="V458" s="19">
        <v>3</v>
      </c>
      <c r="W458" s="19">
        <v>3</v>
      </c>
      <c r="X458" s="19">
        <v>3</v>
      </c>
      <c r="Y458" s="19">
        <v>4</v>
      </c>
      <c r="Z458" s="19">
        <v>5</v>
      </c>
      <c r="AA458" s="20">
        <v>3</v>
      </c>
      <c r="AB458">
        <v>8</v>
      </c>
      <c r="AC458">
        <v>10</v>
      </c>
      <c r="AD458">
        <v>12</v>
      </c>
      <c r="AE458">
        <v>6</v>
      </c>
      <c r="AF458">
        <v>7</v>
      </c>
      <c r="AG458">
        <v>5</v>
      </c>
      <c r="AH458">
        <v>4</v>
      </c>
      <c r="AI458">
        <v>3</v>
      </c>
      <c r="AJ458">
        <v>3</v>
      </c>
      <c r="AK458">
        <v>4</v>
      </c>
      <c r="AL458">
        <v>4</v>
      </c>
      <c r="AM458">
        <v>10</v>
      </c>
      <c r="AN458">
        <v>6</v>
      </c>
      <c r="AO458">
        <v>3</v>
      </c>
      <c r="AP458">
        <v>10</v>
      </c>
      <c r="AQ458">
        <v>4</v>
      </c>
      <c r="AR458">
        <v>6</v>
      </c>
      <c r="AS458">
        <v>6</v>
      </c>
      <c r="AT458">
        <v>8</v>
      </c>
      <c r="AU458">
        <v>6</v>
      </c>
      <c r="AV458">
        <v>3</v>
      </c>
      <c r="AW458">
        <v>4</v>
      </c>
      <c r="AX458">
        <v>4</v>
      </c>
      <c r="AY458">
        <v>1</v>
      </c>
      <c r="AZ458">
        <v>19</v>
      </c>
      <c r="BA458">
        <v>20</v>
      </c>
      <c r="BB458">
        <v>17</v>
      </c>
      <c r="BC458">
        <v>8</v>
      </c>
      <c r="BD458">
        <v>9</v>
      </c>
      <c r="BE458">
        <v>21</v>
      </c>
      <c r="BF458">
        <v>6</v>
      </c>
      <c r="BG458">
        <v>15</v>
      </c>
      <c r="BH458">
        <v>12</v>
      </c>
      <c r="BI458">
        <v>14</v>
      </c>
      <c r="BJ458">
        <v>11</v>
      </c>
      <c r="BK458">
        <v>16</v>
      </c>
      <c r="BL458">
        <v>2</v>
      </c>
      <c r="BM458">
        <v>10</v>
      </c>
      <c r="BN458">
        <v>13</v>
      </c>
      <c r="BO458">
        <v>18</v>
      </c>
      <c r="BP458">
        <v>3</v>
      </c>
      <c r="BQ458">
        <v>7</v>
      </c>
      <c r="BR458">
        <v>5</v>
      </c>
      <c r="BS458">
        <v>22</v>
      </c>
      <c r="BT458" s="7">
        <v>-22</v>
      </c>
    </row>
    <row r="459" spans="1:72">
      <c r="A459">
        <v>12591</v>
      </c>
      <c r="B459">
        <v>0</v>
      </c>
      <c r="C459">
        <v>1986</v>
      </c>
      <c r="D459" s="2">
        <v>43411.584687499999</v>
      </c>
      <c r="E459" t="s">
        <v>249</v>
      </c>
      <c r="F459" s="18">
        <v>4</v>
      </c>
      <c r="G459" s="19">
        <v>5</v>
      </c>
      <c r="H459" s="19">
        <v>1</v>
      </c>
      <c r="I459" s="19">
        <v>4</v>
      </c>
      <c r="J459" s="19">
        <v>3</v>
      </c>
      <c r="K459" s="19">
        <v>4</v>
      </c>
      <c r="L459" s="19">
        <v>2</v>
      </c>
      <c r="M459" s="19">
        <v>1</v>
      </c>
      <c r="N459" s="19">
        <v>2</v>
      </c>
      <c r="O459" s="19">
        <v>4</v>
      </c>
      <c r="P459" s="19">
        <v>1</v>
      </c>
      <c r="Q459" s="19">
        <v>4</v>
      </c>
      <c r="R459" s="19">
        <v>2</v>
      </c>
      <c r="S459" s="19">
        <v>5</v>
      </c>
      <c r="T459" s="19">
        <v>4</v>
      </c>
      <c r="U459" s="19">
        <v>5</v>
      </c>
      <c r="V459" s="19">
        <v>5</v>
      </c>
      <c r="W459" s="19">
        <v>5</v>
      </c>
      <c r="X459" s="19">
        <v>4</v>
      </c>
      <c r="Y459" s="19">
        <v>5</v>
      </c>
      <c r="Z459" s="19">
        <v>4</v>
      </c>
      <c r="AA459" s="20">
        <v>4</v>
      </c>
      <c r="AB459">
        <v>6</v>
      </c>
      <c r="AC459">
        <v>8</v>
      </c>
      <c r="AD459">
        <v>9</v>
      </c>
      <c r="AE459">
        <v>13</v>
      </c>
      <c r="AF459">
        <v>7</v>
      </c>
      <c r="AG459">
        <v>6</v>
      </c>
      <c r="AH459">
        <v>5</v>
      </c>
      <c r="AI459">
        <v>5</v>
      </c>
      <c r="AJ459">
        <v>5</v>
      </c>
      <c r="AK459">
        <v>5</v>
      </c>
      <c r="AL459">
        <v>4</v>
      </c>
      <c r="AM459">
        <v>10</v>
      </c>
      <c r="AN459">
        <v>6</v>
      </c>
      <c r="AO459">
        <v>4</v>
      </c>
      <c r="AP459">
        <v>9</v>
      </c>
      <c r="AQ459">
        <v>2</v>
      </c>
      <c r="AR459">
        <v>16</v>
      </c>
      <c r="AS459">
        <v>6</v>
      </c>
      <c r="AT459">
        <v>6</v>
      </c>
      <c r="AU459">
        <v>4</v>
      </c>
      <c r="AV459">
        <v>5</v>
      </c>
      <c r="AW459">
        <v>4</v>
      </c>
      <c r="AX459">
        <v>11</v>
      </c>
      <c r="AY459">
        <v>16</v>
      </c>
      <c r="AZ459">
        <v>14</v>
      </c>
      <c r="BA459">
        <v>20</v>
      </c>
      <c r="BB459">
        <v>13</v>
      </c>
      <c r="BC459">
        <v>22</v>
      </c>
      <c r="BD459">
        <v>15</v>
      </c>
      <c r="BE459">
        <v>17</v>
      </c>
      <c r="BF459">
        <v>10</v>
      </c>
      <c r="BG459">
        <v>7</v>
      </c>
      <c r="BH459">
        <v>21</v>
      </c>
      <c r="BI459">
        <v>3</v>
      </c>
      <c r="BJ459">
        <v>9</v>
      </c>
      <c r="BK459">
        <v>18</v>
      </c>
      <c r="BL459">
        <v>6</v>
      </c>
      <c r="BM459">
        <v>19</v>
      </c>
      <c r="BN459">
        <v>1</v>
      </c>
      <c r="BO459">
        <v>2</v>
      </c>
      <c r="BP459">
        <v>5</v>
      </c>
      <c r="BQ459">
        <v>8</v>
      </c>
      <c r="BR459">
        <v>4</v>
      </c>
      <c r="BS459">
        <v>12</v>
      </c>
      <c r="BT459" s="7">
        <v>9</v>
      </c>
    </row>
    <row r="460" spans="1:72">
      <c r="A460">
        <v>12605</v>
      </c>
      <c r="B460">
        <v>0</v>
      </c>
      <c r="C460">
        <v>1993</v>
      </c>
      <c r="D460" s="2">
        <v>43411.613217592596</v>
      </c>
      <c r="E460" t="s">
        <v>123</v>
      </c>
      <c r="F460" s="18">
        <v>4</v>
      </c>
      <c r="G460" s="19">
        <v>5</v>
      </c>
      <c r="H460" s="19">
        <v>4</v>
      </c>
      <c r="I460" s="19">
        <v>4</v>
      </c>
      <c r="J460" s="19">
        <v>1</v>
      </c>
      <c r="K460" s="19">
        <v>1</v>
      </c>
      <c r="L460" s="19">
        <v>4</v>
      </c>
      <c r="M460" s="19">
        <v>1</v>
      </c>
      <c r="N460" s="19">
        <v>5</v>
      </c>
      <c r="O460" s="19">
        <v>5</v>
      </c>
      <c r="P460" s="19">
        <v>4</v>
      </c>
      <c r="Q460" s="19">
        <v>1</v>
      </c>
      <c r="R460" s="19">
        <v>5</v>
      </c>
      <c r="S460" s="19">
        <v>5</v>
      </c>
      <c r="T460" s="19">
        <v>5</v>
      </c>
      <c r="U460" s="19">
        <v>5</v>
      </c>
      <c r="V460" s="19">
        <v>5</v>
      </c>
      <c r="W460" s="19">
        <v>5</v>
      </c>
      <c r="X460" s="19">
        <v>5</v>
      </c>
      <c r="Y460" s="19">
        <v>3</v>
      </c>
      <c r="Z460" s="19">
        <v>3</v>
      </c>
      <c r="AA460" s="20">
        <v>1</v>
      </c>
      <c r="AB460">
        <v>4</v>
      </c>
      <c r="AC460">
        <v>9</v>
      </c>
      <c r="AD460">
        <v>12</v>
      </c>
      <c r="AE460">
        <v>7</v>
      </c>
      <c r="AF460">
        <v>16</v>
      </c>
      <c r="AG460">
        <v>14</v>
      </c>
      <c r="AH460">
        <v>11</v>
      </c>
      <c r="AI460">
        <v>12</v>
      </c>
      <c r="AJ460">
        <v>6</v>
      </c>
      <c r="AK460">
        <v>15</v>
      </c>
      <c r="AL460">
        <v>11</v>
      </c>
      <c r="AM460">
        <v>10</v>
      </c>
      <c r="AN460">
        <v>6</v>
      </c>
      <c r="AO460">
        <v>9</v>
      </c>
      <c r="AP460">
        <v>6</v>
      </c>
      <c r="AQ460">
        <v>6</v>
      </c>
      <c r="AR460">
        <v>8</v>
      </c>
      <c r="AS460">
        <v>5</v>
      </c>
      <c r="AT460">
        <v>8</v>
      </c>
      <c r="AU460">
        <v>10</v>
      </c>
      <c r="AV460">
        <v>7</v>
      </c>
      <c r="AW460">
        <v>4</v>
      </c>
      <c r="AX460">
        <v>17</v>
      </c>
      <c r="AY460">
        <v>14</v>
      </c>
      <c r="AZ460">
        <v>18</v>
      </c>
      <c r="BA460">
        <v>22</v>
      </c>
      <c r="BB460">
        <v>9</v>
      </c>
      <c r="BC460">
        <v>2</v>
      </c>
      <c r="BD460">
        <v>15</v>
      </c>
      <c r="BE460">
        <v>11</v>
      </c>
      <c r="BF460">
        <v>3</v>
      </c>
      <c r="BG460">
        <v>1</v>
      </c>
      <c r="BH460">
        <v>13</v>
      </c>
      <c r="BI460">
        <v>5</v>
      </c>
      <c r="BJ460">
        <v>20</v>
      </c>
      <c r="BK460">
        <v>10</v>
      </c>
      <c r="BL460">
        <v>7</v>
      </c>
      <c r="BM460">
        <v>8</v>
      </c>
      <c r="BN460">
        <v>19</v>
      </c>
      <c r="BO460">
        <v>12</v>
      </c>
      <c r="BP460">
        <v>4</v>
      </c>
      <c r="BQ460">
        <v>21</v>
      </c>
      <c r="BR460">
        <v>16</v>
      </c>
      <c r="BS460">
        <v>6</v>
      </c>
      <c r="BT460" s="7">
        <v>-13</v>
      </c>
    </row>
    <row r="461" spans="1:72">
      <c r="A461">
        <v>12609</v>
      </c>
      <c r="B461">
        <v>0</v>
      </c>
      <c r="C461">
        <v>1976</v>
      </c>
      <c r="D461" s="2">
        <v>43411.622731481482</v>
      </c>
      <c r="E461" t="s">
        <v>250</v>
      </c>
      <c r="F461" s="18">
        <v>5</v>
      </c>
      <c r="G461" s="19">
        <v>3</v>
      </c>
      <c r="H461" s="19">
        <v>3</v>
      </c>
      <c r="I461" s="19">
        <v>2</v>
      </c>
      <c r="J461" s="19">
        <v>1</v>
      </c>
      <c r="K461" s="19">
        <v>1</v>
      </c>
      <c r="L461" s="19">
        <v>4</v>
      </c>
      <c r="M461" s="19">
        <v>3</v>
      </c>
      <c r="N461" s="19">
        <v>5</v>
      </c>
      <c r="O461" s="19">
        <v>5</v>
      </c>
      <c r="P461" s="19">
        <v>4</v>
      </c>
      <c r="Q461" s="19">
        <v>4</v>
      </c>
      <c r="R461" s="19">
        <v>2</v>
      </c>
      <c r="S461" s="19">
        <v>5</v>
      </c>
      <c r="T461" s="19">
        <v>5</v>
      </c>
      <c r="U461" s="19">
        <v>5</v>
      </c>
      <c r="V461" s="19">
        <v>5</v>
      </c>
      <c r="W461" s="19">
        <v>4</v>
      </c>
      <c r="X461" s="19">
        <v>5</v>
      </c>
      <c r="Y461" s="19">
        <v>5</v>
      </c>
      <c r="Z461" s="19">
        <v>3</v>
      </c>
      <c r="AA461" s="20">
        <v>2</v>
      </c>
      <c r="AB461">
        <v>23</v>
      </c>
      <c r="AC461">
        <v>11</v>
      </c>
      <c r="AD461">
        <v>191</v>
      </c>
      <c r="AE461">
        <v>9</v>
      </c>
      <c r="AF461">
        <v>3</v>
      </c>
      <c r="AG461">
        <v>6</v>
      </c>
      <c r="AH461">
        <v>7</v>
      </c>
      <c r="AI461">
        <v>5</v>
      </c>
      <c r="AJ461">
        <v>4</v>
      </c>
      <c r="AK461">
        <v>4</v>
      </c>
      <c r="AL461">
        <v>3</v>
      </c>
      <c r="AM461">
        <v>10</v>
      </c>
      <c r="AN461">
        <v>5</v>
      </c>
      <c r="AO461">
        <v>2</v>
      </c>
      <c r="AP461">
        <v>1</v>
      </c>
      <c r="AQ461">
        <v>3</v>
      </c>
      <c r="AR461">
        <v>2</v>
      </c>
      <c r="AS461">
        <v>5</v>
      </c>
      <c r="AT461">
        <v>15</v>
      </c>
      <c r="AU461">
        <v>5</v>
      </c>
      <c r="AV461">
        <v>4</v>
      </c>
      <c r="AW461">
        <v>6</v>
      </c>
      <c r="AX461">
        <v>2</v>
      </c>
      <c r="AY461">
        <v>1</v>
      </c>
      <c r="AZ461">
        <v>22</v>
      </c>
      <c r="BA461">
        <v>13</v>
      </c>
      <c r="BB461">
        <v>8</v>
      </c>
      <c r="BC461">
        <v>7</v>
      </c>
      <c r="BD461">
        <v>20</v>
      </c>
      <c r="BE461">
        <v>17</v>
      </c>
      <c r="BF461">
        <v>6</v>
      </c>
      <c r="BG461">
        <v>18</v>
      </c>
      <c r="BH461">
        <v>14</v>
      </c>
      <c r="BI461">
        <v>3</v>
      </c>
      <c r="BJ461">
        <v>5</v>
      </c>
      <c r="BK461">
        <v>16</v>
      </c>
      <c r="BL461">
        <v>10</v>
      </c>
      <c r="BM461">
        <v>15</v>
      </c>
      <c r="BN461">
        <v>21</v>
      </c>
      <c r="BO461">
        <v>4</v>
      </c>
      <c r="BP461">
        <v>9</v>
      </c>
      <c r="BQ461">
        <v>19</v>
      </c>
      <c r="BR461">
        <v>11</v>
      </c>
      <c r="BS461">
        <v>12</v>
      </c>
      <c r="BT461" s="7">
        <v>9</v>
      </c>
    </row>
    <row r="462" spans="1:72">
      <c r="A462">
        <v>12610</v>
      </c>
      <c r="B462">
        <v>1</v>
      </c>
      <c r="C462">
        <v>1999</v>
      </c>
      <c r="D462" s="2">
        <v>43411.6325462963</v>
      </c>
      <c r="E462" t="s">
        <v>128</v>
      </c>
      <c r="F462" s="18">
        <v>4</v>
      </c>
      <c r="G462" s="19">
        <v>2</v>
      </c>
      <c r="H462" s="19">
        <v>2</v>
      </c>
      <c r="I462" s="19">
        <v>5</v>
      </c>
      <c r="J462" s="19">
        <v>4</v>
      </c>
      <c r="K462" s="19">
        <v>4</v>
      </c>
      <c r="L462" s="19">
        <v>1</v>
      </c>
      <c r="M462" s="19">
        <v>1</v>
      </c>
      <c r="N462" s="19">
        <v>1</v>
      </c>
      <c r="O462" s="19">
        <v>1</v>
      </c>
      <c r="P462" s="19">
        <v>1</v>
      </c>
      <c r="Q462" s="19">
        <v>5</v>
      </c>
      <c r="R462" s="19">
        <v>2</v>
      </c>
      <c r="S462" s="19">
        <v>5</v>
      </c>
      <c r="T462" s="19">
        <v>2</v>
      </c>
      <c r="U462" s="19">
        <v>5</v>
      </c>
      <c r="V462" s="19">
        <v>5</v>
      </c>
      <c r="W462" s="19">
        <v>5</v>
      </c>
      <c r="X462" s="19">
        <v>4</v>
      </c>
      <c r="Y462" s="19">
        <v>5</v>
      </c>
      <c r="Z462" s="19">
        <v>5</v>
      </c>
      <c r="AA462" s="20">
        <v>3</v>
      </c>
      <c r="AB462">
        <v>9</v>
      </c>
      <c r="AC462">
        <v>12</v>
      </c>
      <c r="AD462">
        <v>10</v>
      </c>
      <c r="AE462">
        <v>5</v>
      </c>
      <c r="AF462">
        <v>5</v>
      </c>
      <c r="AG462">
        <v>5</v>
      </c>
      <c r="AH462">
        <v>6</v>
      </c>
      <c r="AI462">
        <v>3</v>
      </c>
      <c r="AJ462">
        <v>8</v>
      </c>
      <c r="AK462">
        <v>9</v>
      </c>
      <c r="AL462">
        <v>3</v>
      </c>
      <c r="AM462">
        <v>6</v>
      </c>
      <c r="AN462">
        <v>4</v>
      </c>
      <c r="AO462">
        <v>10</v>
      </c>
      <c r="AP462">
        <v>7</v>
      </c>
      <c r="AQ462">
        <v>4</v>
      </c>
      <c r="AR462">
        <v>5</v>
      </c>
      <c r="AS462">
        <v>4</v>
      </c>
      <c r="AT462">
        <v>9</v>
      </c>
      <c r="AU462">
        <v>4</v>
      </c>
      <c r="AV462">
        <v>6</v>
      </c>
      <c r="AW462">
        <v>6</v>
      </c>
      <c r="AX462">
        <v>11</v>
      </c>
      <c r="AY462">
        <v>1</v>
      </c>
      <c r="AZ462">
        <v>13</v>
      </c>
      <c r="BA462">
        <v>3</v>
      </c>
      <c r="BB462">
        <v>7</v>
      </c>
      <c r="BC462">
        <v>17</v>
      </c>
      <c r="BD462">
        <v>19</v>
      </c>
      <c r="BE462">
        <v>14</v>
      </c>
      <c r="BF462">
        <v>20</v>
      </c>
      <c r="BG462">
        <v>8</v>
      </c>
      <c r="BH462">
        <v>12</v>
      </c>
      <c r="BI462">
        <v>16</v>
      </c>
      <c r="BJ462">
        <v>21</v>
      </c>
      <c r="BK462">
        <v>5</v>
      </c>
      <c r="BL462">
        <v>18</v>
      </c>
      <c r="BM462">
        <v>4</v>
      </c>
      <c r="BN462">
        <v>2</v>
      </c>
      <c r="BO462">
        <v>22</v>
      </c>
      <c r="BP462">
        <v>15</v>
      </c>
      <c r="BQ462">
        <v>9</v>
      </c>
      <c r="BR462">
        <v>6</v>
      </c>
      <c r="BS462">
        <v>10</v>
      </c>
      <c r="BT462" s="7">
        <v>-3</v>
      </c>
    </row>
    <row r="463" spans="1:72">
      <c r="A463">
        <v>12618</v>
      </c>
      <c r="B463">
        <v>0</v>
      </c>
      <c r="C463">
        <v>1996</v>
      </c>
      <c r="D463" s="2">
        <v>43411.650625000002</v>
      </c>
      <c r="E463" t="s">
        <v>251</v>
      </c>
      <c r="F463" s="18">
        <v>3</v>
      </c>
      <c r="G463" s="19">
        <v>5</v>
      </c>
      <c r="H463" s="19">
        <v>4</v>
      </c>
      <c r="I463" s="19">
        <v>3</v>
      </c>
      <c r="J463" s="19">
        <v>2</v>
      </c>
      <c r="K463" s="19">
        <v>4</v>
      </c>
      <c r="L463" s="19">
        <v>1</v>
      </c>
      <c r="M463" s="19">
        <v>2</v>
      </c>
      <c r="N463" s="19">
        <v>1</v>
      </c>
      <c r="O463" s="19">
        <v>1</v>
      </c>
      <c r="P463" s="19">
        <v>1</v>
      </c>
      <c r="Q463" s="19">
        <v>4</v>
      </c>
      <c r="R463" s="19">
        <v>2</v>
      </c>
      <c r="S463" s="19">
        <v>3</v>
      </c>
      <c r="T463" s="19">
        <v>3</v>
      </c>
      <c r="U463" s="19">
        <v>3</v>
      </c>
      <c r="V463" s="19">
        <v>3</v>
      </c>
      <c r="W463" s="19">
        <v>2</v>
      </c>
      <c r="X463" s="19">
        <v>3</v>
      </c>
      <c r="Y463" s="19">
        <v>4</v>
      </c>
      <c r="Z463" s="19">
        <v>4</v>
      </c>
      <c r="AA463" s="20">
        <v>3</v>
      </c>
      <c r="AB463">
        <v>7</v>
      </c>
      <c r="AC463">
        <v>11</v>
      </c>
      <c r="AD463">
        <v>12</v>
      </c>
      <c r="AE463">
        <v>5</v>
      </c>
      <c r="AF463">
        <v>6</v>
      </c>
      <c r="AG463">
        <v>7</v>
      </c>
      <c r="AH463">
        <v>6</v>
      </c>
      <c r="AI463">
        <v>5</v>
      </c>
      <c r="AJ463">
        <v>25</v>
      </c>
      <c r="AK463">
        <v>4</v>
      </c>
      <c r="AL463">
        <v>6</v>
      </c>
      <c r="AM463">
        <v>8</v>
      </c>
      <c r="AN463">
        <v>57</v>
      </c>
      <c r="AO463">
        <v>3</v>
      </c>
      <c r="AP463">
        <v>9</v>
      </c>
      <c r="AQ463">
        <v>3</v>
      </c>
      <c r="AR463">
        <v>4</v>
      </c>
      <c r="AS463">
        <v>5</v>
      </c>
      <c r="AT463">
        <v>6</v>
      </c>
      <c r="AU463">
        <v>29</v>
      </c>
      <c r="AV463">
        <v>5</v>
      </c>
      <c r="AW463">
        <v>7</v>
      </c>
      <c r="AX463">
        <v>22</v>
      </c>
      <c r="AY463">
        <v>6</v>
      </c>
      <c r="AZ463">
        <v>15</v>
      </c>
      <c r="BA463">
        <v>18</v>
      </c>
      <c r="BB463">
        <v>5</v>
      </c>
      <c r="BC463">
        <v>14</v>
      </c>
      <c r="BD463">
        <v>17</v>
      </c>
      <c r="BE463">
        <v>4</v>
      </c>
      <c r="BF463">
        <v>13</v>
      </c>
      <c r="BG463">
        <v>12</v>
      </c>
      <c r="BH463">
        <v>19</v>
      </c>
      <c r="BI463">
        <v>21</v>
      </c>
      <c r="BJ463">
        <v>8</v>
      </c>
      <c r="BK463">
        <v>20</v>
      </c>
      <c r="BL463">
        <v>2</v>
      </c>
      <c r="BM463">
        <v>3</v>
      </c>
      <c r="BN463">
        <v>11</v>
      </c>
      <c r="BO463">
        <v>9</v>
      </c>
      <c r="BP463">
        <v>16</v>
      </c>
      <c r="BQ463">
        <v>10</v>
      </c>
      <c r="BR463">
        <v>7</v>
      </c>
      <c r="BS463">
        <v>1</v>
      </c>
      <c r="BT463" s="7">
        <v>-10</v>
      </c>
    </row>
    <row r="464" spans="1:72">
      <c r="A464">
        <v>11397</v>
      </c>
      <c r="B464">
        <v>0</v>
      </c>
      <c r="C464">
        <v>1997</v>
      </c>
      <c r="D464" s="2">
        <v>43411.670775462961</v>
      </c>
      <c r="E464" t="s">
        <v>170</v>
      </c>
      <c r="F464" s="18">
        <v>5</v>
      </c>
      <c r="G464" s="19">
        <v>5</v>
      </c>
      <c r="H464" s="19">
        <v>5</v>
      </c>
      <c r="I464" s="19">
        <v>5</v>
      </c>
      <c r="J464" s="19">
        <v>1</v>
      </c>
      <c r="K464" s="19">
        <v>4</v>
      </c>
      <c r="L464" s="19">
        <v>1</v>
      </c>
      <c r="M464" s="19">
        <v>1</v>
      </c>
      <c r="N464" s="19">
        <v>5</v>
      </c>
      <c r="O464" s="19">
        <v>5</v>
      </c>
      <c r="P464" s="19">
        <v>2</v>
      </c>
      <c r="Q464" s="19">
        <v>1</v>
      </c>
      <c r="R464" s="19">
        <v>4</v>
      </c>
      <c r="S464" s="19">
        <v>5</v>
      </c>
      <c r="T464" s="19">
        <v>5</v>
      </c>
      <c r="U464" s="19">
        <v>5</v>
      </c>
      <c r="V464" s="19">
        <v>5</v>
      </c>
      <c r="W464" s="19">
        <v>5</v>
      </c>
      <c r="X464" s="19">
        <v>2</v>
      </c>
      <c r="Y464" s="19">
        <v>4</v>
      </c>
      <c r="Z464" s="19">
        <v>2</v>
      </c>
      <c r="AA464" s="20">
        <v>1</v>
      </c>
      <c r="AB464">
        <v>3</v>
      </c>
      <c r="AC464">
        <v>6</v>
      </c>
      <c r="AD464">
        <v>5</v>
      </c>
      <c r="AE464">
        <v>5</v>
      </c>
      <c r="AF464">
        <v>4</v>
      </c>
      <c r="AG464">
        <v>8</v>
      </c>
      <c r="AH464">
        <v>4</v>
      </c>
      <c r="AI464">
        <v>5</v>
      </c>
      <c r="AJ464">
        <v>8</v>
      </c>
      <c r="AK464">
        <v>3</v>
      </c>
      <c r="AL464">
        <v>6</v>
      </c>
      <c r="AM464">
        <v>5</v>
      </c>
      <c r="AN464">
        <v>5</v>
      </c>
      <c r="AO464">
        <v>3</v>
      </c>
      <c r="AP464">
        <v>1</v>
      </c>
      <c r="AQ464">
        <v>7</v>
      </c>
      <c r="AR464">
        <v>4</v>
      </c>
      <c r="AS464">
        <v>4</v>
      </c>
      <c r="AT464">
        <v>12</v>
      </c>
      <c r="AU464">
        <v>9</v>
      </c>
      <c r="AV464">
        <v>4</v>
      </c>
      <c r="AW464">
        <v>4</v>
      </c>
      <c r="AX464">
        <v>10</v>
      </c>
      <c r="AY464">
        <v>2</v>
      </c>
      <c r="AZ464">
        <v>19</v>
      </c>
      <c r="BA464">
        <v>7</v>
      </c>
      <c r="BB464">
        <v>4</v>
      </c>
      <c r="BC464">
        <v>21</v>
      </c>
      <c r="BD464">
        <v>13</v>
      </c>
      <c r="BE464">
        <v>11</v>
      </c>
      <c r="BF464">
        <v>12</v>
      </c>
      <c r="BG464">
        <v>20</v>
      </c>
      <c r="BH464">
        <v>17</v>
      </c>
      <c r="BI464">
        <v>8</v>
      </c>
      <c r="BJ464">
        <v>15</v>
      </c>
      <c r="BK464">
        <v>22</v>
      </c>
      <c r="BL464">
        <v>6</v>
      </c>
      <c r="BM464">
        <v>5</v>
      </c>
      <c r="BN464">
        <v>3</v>
      </c>
      <c r="BO464">
        <v>9</v>
      </c>
      <c r="BP464">
        <v>1</v>
      </c>
      <c r="BQ464">
        <v>16</v>
      </c>
      <c r="BR464">
        <v>18</v>
      </c>
      <c r="BS464">
        <v>14</v>
      </c>
      <c r="BT464" s="7">
        <v>19</v>
      </c>
    </row>
    <row r="465" spans="1:72">
      <c r="A465">
        <v>12650</v>
      </c>
      <c r="B465">
        <v>0</v>
      </c>
      <c r="C465">
        <v>1983</v>
      </c>
      <c r="D465" s="2">
        <v>43411.748657407406</v>
      </c>
      <c r="E465" t="s">
        <v>126</v>
      </c>
      <c r="F465" s="18">
        <v>5</v>
      </c>
      <c r="G465" s="19">
        <v>5</v>
      </c>
      <c r="H465" s="19">
        <v>5</v>
      </c>
      <c r="I465" s="19">
        <v>5</v>
      </c>
      <c r="J465" s="19">
        <v>1</v>
      </c>
      <c r="K465" s="19">
        <v>2</v>
      </c>
      <c r="L465" s="19">
        <v>4</v>
      </c>
      <c r="M465" s="19">
        <v>3</v>
      </c>
      <c r="N465" s="19">
        <v>4</v>
      </c>
      <c r="O465" s="19">
        <v>4</v>
      </c>
      <c r="P465" s="19">
        <v>4</v>
      </c>
      <c r="Q465" s="19">
        <v>4</v>
      </c>
      <c r="R465" s="19">
        <v>5</v>
      </c>
      <c r="S465" s="19">
        <v>5</v>
      </c>
      <c r="T465" s="19">
        <v>5</v>
      </c>
      <c r="U465" s="19">
        <v>5</v>
      </c>
      <c r="V465" s="19">
        <v>5</v>
      </c>
      <c r="W465" s="19">
        <v>5</v>
      </c>
      <c r="X465" s="19">
        <v>5</v>
      </c>
      <c r="Y465" s="19">
        <v>1</v>
      </c>
      <c r="Z465" s="19">
        <v>1</v>
      </c>
      <c r="AA465" s="20">
        <v>1</v>
      </c>
      <c r="AB465">
        <v>3</v>
      </c>
      <c r="AC465">
        <v>4</v>
      </c>
      <c r="AD465">
        <v>6</v>
      </c>
      <c r="AE465">
        <v>5</v>
      </c>
      <c r="AF465">
        <v>14</v>
      </c>
      <c r="AG465">
        <v>12</v>
      </c>
      <c r="AH465">
        <v>6</v>
      </c>
      <c r="AI465">
        <v>8</v>
      </c>
      <c r="AJ465">
        <v>9</v>
      </c>
      <c r="AK465">
        <v>5</v>
      </c>
      <c r="AL465">
        <v>7</v>
      </c>
      <c r="AM465">
        <v>7</v>
      </c>
      <c r="AN465">
        <v>5</v>
      </c>
      <c r="AO465">
        <v>4</v>
      </c>
      <c r="AP465">
        <v>3</v>
      </c>
      <c r="AQ465">
        <v>3</v>
      </c>
      <c r="AR465">
        <v>1</v>
      </c>
      <c r="AS465">
        <v>4</v>
      </c>
      <c r="AT465">
        <v>2</v>
      </c>
      <c r="AU465">
        <v>7</v>
      </c>
      <c r="AV465">
        <v>9</v>
      </c>
      <c r="AW465">
        <v>4</v>
      </c>
      <c r="AX465">
        <v>19</v>
      </c>
      <c r="AY465">
        <v>22</v>
      </c>
      <c r="AZ465">
        <v>6</v>
      </c>
      <c r="BA465">
        <v>5</v>
      </c>
      <c r="BB465">
        <v>2</v>
      </c>
      <c r="BC465">
        <v>1</v>
      </c>
      <c r="BD465">
        <v>4</v>
      </c>
      <c r="BE465">
        <v>12</v>
      </c>
      <c r="BF465">
        <v>16</v>
      </c>
      <c r="BG465">
        <v>15</v>
      </c>
      <c r="BH465">
        <v>18</v>
      </c>
      <c r="BI465">
        <v>17</v>
      </c>
      <c r="BJ465">
        <v>3</v>
      </c>
      <c r="BK465">
        <v>21</v>
      </c>
      <c r="BL465">
        <v>7</v>
      </c>
      <c r="BM465">
        <v>13</v>
      </c>
      <c r="BN465">
        <v>8</v>
      </c>
      <c r="BO465">
        <v>11</v>
      </c>
      <c r="BP465">
        <v>20</v>
      </c>
      <c r="BQ465">
        <v>14</v>
      </c>
      <c r="BR465">
        <v>9</v>
      </c>
      <c r="BS465">
        <v>10</v>
      </c>
      <c r="BT465" s="7">
        <v>-22</v>
      </c>
    </row>
    <row r="466" spans="1:72">
      <c r="A466">
        <v>12657</v>
      </c>
      <c r="B466">
        <v>0</v>
      </c>
      <c r="C466">
        <v>1996</v>
      </c>
      <c r="D466" s="2">
        <v>43411.778425925928</v>
      </c>
      <c r="E466" t="s">
        <v>252</v>
      </c>
      <c r="F466" s="18">
        <v>5</v>
      </c>
      <c r="G466" s="19">
        <v>3</v>
      </c>
      <c r="H466" s="19">
        <v>3</v>
      </c>
      <c r="I466" s="19">
        <v>4</v>
      </c>
      <c r="J466" s="19">
        <v>2</v>
      </c>
      <c r="K466" s="19">
        <v>4</v>
      </c>
      <c r="L466" s="19">
        <v>2</v>
      </c>
      <c r="M466" s="19">
        <v>1</v>
      </c>
      <c r="N466" s="19">
        <v>5</v>
      </c>
      <c r="O466" s="19">
        <v>5</v>
      </c>
      <c r="P466" s="19">
        <v>2</v>
      </c>
      <c r="Q466" s="19">
        <v>4</v>
      </c>
      <c r="R466" s="19">
        <v>5</v>
      </c>
      <c r="S466" s="19">
        <v>5</v>
      </c>
      <c r="T466" s="19">
        <v>5</v>
      </c>
      <c r="U466" s="19">
        <v>5</v>
      </c>
      <c r="V466" s="19">
        <v>5</v>
      </c>
      <c r="W466" s="19">
        <v>5</v>
      </c>
      <c r="X466" s="19">
        <v>5</v>
      </c>
      <c r="Y466" s="19">
        <v>3</v>
      </c>
      <c r="Z466" s="19">
        <v>4</v>
      </c>
      <c r="AA466" s="20">
        <v>2</v>
      </c>
      <c r="AB466">
        <v>11</v>
      </c>
      <c r="AC466">
        <v>5</v>
      </c>
      <c r="AD466">
        <v>17</v>
      </c>
      <c r="AE466">
        <v>5</v>
      </c>
      <c r="AF466">
        <v>5</v>
      </c>
      <c r="AG466">
        <v>9</v>
      </c>
      <c r="AH466">
        <v>8</v>
      </c>
      <c r="AI466">
        <v>15</v>
      </c>
      <c r="AJ466">
        <v>6</v>
      </c>
      <c r="AK466">
        <v>6</v>
      </c>
      <c r="AL466">
        <v>6</v>
      </c>
      <c r="AM466">
        <v>18</v>
      </c>
      <c r="AN466">
        <v>8</v>
      </c>
      <c r="AO466">
        <v>3</v>
      </c>
      <c r="AP466">
        <v>5</v>
      </c>
      <c r="AQ466">
        <v>3</v>
      </c>
      <c r="AR466">
        <v>5</v>
      </c>
      <c r="AS466">
        <v>4</v>
      </c>
      <c r="AT466">
        <v>5</v>
      </c>
      <c r="AU466">
        <v>11</v>
      </c>
      <c r="AV466">
        <v>5</v>
      </c>
      <c r="AW466">
        <v>8</v>
      </c>
      <c r="AX466">
        <v>9</v>
      </c>
      <c r="AY466">
        <v>14</v>
      </c>
      <c r="AZ466">
        <v>8</v>
      </c>
      <c r="BA466">
        <v>6</v>
      </c>
      <c r="BB466">
        <v>10</v>
      </c>
      <c r="BC466">
        <v>2</v>
      </c>
      <c r="BD466">
        <v>11</v>
      </c>
      <c r="BE466">
        <v>17</v>
      </c>
      <c r="BF466">
        <v>3</v>
      </c>
      <c r="BG466">
        <v>21</v>
      </c>
      <c r="BH466">
        <v>16</v>
      </c>
      <c r="BI466">
        <v>15</v>
      </c>
      <c r="BJ466">
        <v>1</v>
      </c>
      <c r="BK466">
        <v>7</v>
      </c>
      <c r="BL466">
        <v>18</v>
      </c>
      <c r="BM466">
        <v>13</v>
      </c>
      <c r="BN466">
        <v>4</v>
      </c>
      <c r="BO466">
        <v>20</v>
      </c>
      <c r="BP466">
        <v>5</v>
      </c>
      <c r="BQ466">
        <v>22</v>
      </c>
      <c r="BR466">
        <v>12</v>
      </c>
      <c r="BS466">
        <v>19</v>
      </c>
      <c r="BT466" s="7">
        <v>-18</v>
      </c>
    </row>
    <row r="467" spans="1:72">
      <c r="A467">
        <v>12659</v>
      </c>
      <c r="B467">
        <v>0</v>
      </c>
      <c r="C467">
        <v>1953</v>
      </c>
      <c r="D467" s="2">
        <v>43411.866388888891</v>
      </c>
      <c r="E467" t="s">
        <v>118</v>
      </c>
      <c r="F467" s="18">
        <v>5</v>
      </c>
      <c r="G467" s="19">
        <v>5</v>
      </c>
      <c r="H467" s="19">
        <v>3</v>
      </c>
      <c r="I467" s="19">
        <v>5</v>
      </c>
      <c r="J467" s="19">
        <v>1</v>
      </c>
      <c r="K467" s="19">
        <v>1</v>
      </c>
      <c r="L467" s="19">
        <v>5</v>
      </c>
      <c r="M467" s="19">
        <v>5</v>
      </c>
      <c r="N467" s="19">
        <v>5</v>
      </c>
      <c r="O467" s="19">
        <v>5</v>
      </c>
      <c r="P467" s="19">
        <v>5</v>
      </c>
      <c r="Q467" s="19">
        <v>5</v>
      </c>
      <c r="R467" s="19">
        <v>5</v>
      </c>
      <c r="S467" s="19">
        <v>5</v>
      </c>
      <c r="T467" s="19">
        <v>3</v>
      </c>
      <c r="U467" s="19">
        <v>5</v>
      </c>
      <c r="V467" s="19">
        <v>5</v>
      </c>
      <c r="W467" s="19">
        <v>5</v>
      </c>
      <c r="X467" s="19">
        <v>5</v>
      </c>
      <c r="Y467" s="19">
        <v>1</v>
      </c>
      <c r="Z467" s="19">
        <v>2</v>
      </c>
      <c r="AA467" s="20">
        <v>1</v>
      </c>
      <c r="AB467">
        <v>5</v>
      </c>
      <c r="AC467">
        <v>8</v>
      </c>
      <c r="AD467">
        <v>9</v>
      </c>
      <c r="AE467">
        <v>7</v>
      </c>
      <c r="AF467">
        <v>7</v>
      </c>
      <c r="AG467">
        <v>10</v>
      </c>
      <c r="AH467">
        <v>4</v>
      </c>
      <c r="AI467">
        <v>4</v>
      </c>
      <c r="AJ467">
        <v>4</v>
      </c>
      <c r="AK467">
        <v>5</v>
      </c>
      <c r="AL467">
        <v>6</v>
      </c>
      <c r="AM467">
        <v>5</v>
      </c>
      <c r="AN467">
        <v>6</v>
      </c>
      <c r="AO467">
        <v>4</v>
      </c>
      <c r="AP467">
        <v>8</v>
      </c>
      <c r="AQ467">
        <v>3</v>
      </c>
      <c r="AR467">
        <v>2</v>
      </c>
      <c r="AS467">
        <v>9</v>
      </c>
      <c r="AT467">
        <v>12</v>
      </c>
      <c r="AU467">
        <v>7</v>
      </c>
      <c r="AV467">
        <v>8</v>
      </c>
      <c r="AW467">
        <v>4</v>
      </c>
      <c r="AX467">
        <v>8</v>
      </c>
      <c r="AY467">
        <v>6</v>
      </c>
      <c r="AZ467">
        <v>21</v>
      </c>
      <c r="BA467">
        <v>10</v>
      </c>
      <c r="BB467">
        <v>16</v>
      </c>
      <c r="BC467">
        <v>4</v>
      </c>
      <c r="BD467">
        <v>22</v>
      </c>
      <c r="BE467">
        <v>11</v>
      </c>
      <c r="BF467">
        <v>12</v>
      </c>
      <c r="BG467">
        <v>9</v>
      </c>
      <c r="BH467">
        <v>14</v>
      </c>
      <c r="BI467">
        <v>2</v>
      </c>
      <c r="BJ467">
        <v>18</v>
      </c>
      <c r="BK467">
        <v>5</v>
      </c>
      <c r="BL467">
        <v>19</v>
      </c>
      <c r="BM467">
        <v>7</v>
      </c>
      <c r="BN467">
        <v>3</v>
      </c>
      <c r="BO467">
        <v>17</v>
      </c>
      <c r="BP467">
        <v>1</v>
      </c>
      <c r="BQ467">
        <v>13</v>
      </c>
      <c r="BR467">
        <v>20</v>
      </c>
      <c r="BS467">
        <v>15</v>
      </c>
      <c r="BT467" s="7">
        <v>34</v>
      </c>
    </row>
    <row r="468" spans="1:72">
      <c r="A468">
        <v>12695</v>
      </c>
      <c r="B468">
        <v>0</v>
      </c>
      <c r="C468">
        <v>1960</v>
      </c>
      <c r="D468" s="2">
        <v>43411.879513888889</v>
      </c>
      <c r="E468" t="s">
        <v>126</v>
      </c>
      <c r="F468" s="18">
        <v>4</v>
      </c>
      <c r="G468" s="19">
        <v>3</v>
      </c>
      <c r="H468" s="19">
        <v>4</v>
      </c>
      <c r="I468" s="19">
        <v>2</v>
      </c>
      <c r="J468" s="19">
        <v>2</v>
      </c>
      <c r="K468" s="19">
        <v>3</v>
      </c>
      <c r="L468" s="19">
        <v>2</v>
      </c>
      <c r="M468" s="19">
        <v>2</v>
      </c>
      <c r="N468" s="19">
        <v>3</v>
      </c>
      <c r="O468" s="19">
        <v>3</v>
      </c>
      <c r="P468" s="19">
        <v>3</v>
      </c>
      <c r="Q468" s="19">
        <v>3</v>
      </c>
      <c r="R468" s="19">
        <v>3</v>
      </c>
      <c r="S468" s="19">
        <v>5</v>
      </c>
      <c r="T468" s="19">
        <v>4</v>
      </c>
      <c r="U468" s="19">
        <v>2</v>
      </c>
      <c r="V468" s="19">
        <v>3</v>
      </c>
      <c r="W468" s="19">
        <v>4</v>
      </c>
      <c r="X468" s="19">
        <v>3</v>
      </c>
      <c r="Y468" s="19">
        <v>3</v>
      </c>
      <c r="Z468" s="19">
        <v>3</v>
      </c>
      <c r="AA468" s="20">
        <v>1</v>
      </c>
      <c r="AB468">
        <v>8</v>
      </c>
      <c r="AC468">
        <v>5</v>
      </c>
      <c r="AD468">
        <v>12</v>
      </c>
      <c r="AE468">
        <v>8</v>
      </c>
      <c r="AF468">
        <v>9</v>
      </c>
      <c r="AG468">
        <v>9</v>
      </c>
      <c r="AH468">
        <v>9</v>
      </c>
      <c r="AI468">
        <v>6</v>
      </c>
      <c r="AJ468">
        <v>8</v>
      </c>
      <c r="AK468">
        <v>5</v>
      </c>
      <c r="AL468">
        <v>7</v>
      </c>
      <c r="AM468">
        <v>8</v>
      </c>
      <c r="AN468">
        <v>7</v>
      </c>
      <c r="AO468">
        <v>10</v>
      </c>
      <c r="AP468">
        <v>5</v>
      </c>
      <c r="AQ468">
        <v>6</v>
      </c>
      <c r="AR468">
        <v>7</v>
      </c>
      <c r="AS468">
        <v>8</v>
      </c>
      <c r="AT468">
        <v>10</v>
      </c>
      <c r="AU468">
        <v>10</v>
      </c>
      <c r="AV468">
        <v>7</v>
      </c>
      <c r="AW468">
        <v>12</v>
      </c>
      <c r="AX468">
        <v>4</v>
      </c>
      <c r="AY468">
        <v>13</v>
      </c>
      <c r="AZ468">
        <v>6</v>
      </c>
      <c r="BA468">
        <v>9</v>
      </c>
      <c r="BB468">
        <v>20</v>
      </c>
      <c r="BC468">
        <v>11</v>
      </c>
      <c r="BD468">
        <v>8</v>
      </c>
      <c r="BE468">
        <v>21</v>
      </c>
      <c r="BF468">
        <v>2</v>
      </c>
      <c r="BG468">
        <v>12</v>
      </c>
      <c r="BH468">
        <v>17</v>
      </c>
      <c r="BI468">
        <v>15</v>
      </c>
      <c r="BJ468">
        <v>18</v>
      </c>
      <c r="BK468">
        <v>1</v>
      </c>
      <c r="BL468">
        <v>19</v>
      </c>
      <c r="BM468">
        <v>22</v>
      </c>
      <c r="BN468">
        <v>10</v>
      </c>
      <c r="BO468">
        <v>14</v>
      </c>
      <c r="BP468">
        <v>16</v>
      </c>
      <c r="BQ468">
        <v>3</v>
      </c>
      <c r="BR468">
        <v>5</v>
      </c>
      <c r="BS468">
        <v>7</v>
      </c>
      <c r="BT468" s="7">
        <v>-10</v>
      </c>
    </row>
    <row r="469" spans="1:72">
      <c r="A469">
        <v>12698</v>
      </c>
      <c r="B469">
        <v>0</v>
      </c>
      <c r="C469">
        <v>1980</v>
      </c>
      <c r="D469" s="2">
        <v>43411.886608796296</v>
      </c>
      <c r="E469" t="s">
        <v>126</v>
      </c>
      <c r="F469" s="18">
        <v>4</v>
      </c>
      <c r="G469" s="19">
        <v>2</v>
      </c>
      <c r="H469" s="19">
        <v>4</v>
      </c>
      <c r="I469" s="19">
        <v>4</v>
      </c>
      <c r="J469" s="19">
        <v>1</v>
      </c>
      <c r="K469" s="19">
        <v>4</v>
      </c>
      <c r="L469" s="19">
        <v>4</v>
      </c>
      <c r="M469" s="19">
        <v>2</v>
      </c>
      <c r="N469" s="19">
        <v>4</v>
      </c>
      <c r="O469" s="19">
        <v>5</v>
      </c>
      <c r="P469" s="19">
        <v>4</v>
      </c>
      <c r="Q469" s="19">
        <v>2</v>
      </c>
      <c r="R469" s="19">
        <v>2</v>
      </c>
      <c r="S469" s="19">
        <v>5</v>
      </c>
      <c r="T469" s="19">
        <v>4</v>
      </c>
      <c r="U469" s="19">
        <v>2</v>
      </c>
      <c r="V469" s="19">
        <v>5</v>
      </c>
      <c r="W469" s="19">
        <v>4</v>
      </c>
      <c r="X469" s="19">
        <v>4</v>
      </c>
      <c r="Y469" s="19">
        <v>1</v>
      </c>
      <c r="Z469" s="19">
        <v>3</v>
      </c>
      <c r="AA469" s="20">
        <v>1</v>
      </c>
      <c r="AB469">
        <v>6</v>
      </c>
      <c r="AC469">
        <v>5</v>
      </c>
      <c r="AD469">
        <v>4</v>
      </c>
      <c r="AE469">
        <v>8</v>
      </c>
      <c r="AF469">
        <v>10</v>
      </c>
      <c r="AG469">
        <v>6</v>
      </c>
      <c r="AH469">
        <v>3</v>
      </c>
      <c r="AI469">
        <v>10</v>
      </c>
      <c r="AJ469">
        <v>9</v>
      </c>
      <c r="AK469">
        <v>8</v>
      </c>
      <c r="AL469">
        <v>4</v>
      </c>
      <c r="AM469">
        <v>8</v>
      </c>
      <c r="AN469">
        <v>8</v>
      </c>
      <c r="AO469">
        <v>4</v>
      </c>
      <c r="AP469">
        <v>6</v>
      </c>
      <c r="AQ469">
        <v>13</v>
      </c>
      <c r="AR469">
        <v>11</v>
      </c>
      <c r="AS469">
        <v>5</v>
      </c>
      <c r="AT469">
        <v>13</v>
      </c>
      <c r="AU469">
        <v>5</v>
      </c>
      <c r="AV469">
        <v>10</v>
      </c>
      <c r="AW469">
        <v>4</v>
      </c>
      <c r="AX469">
        <v>22</v>
      </c>
      <c r="AY469">
        <v>19</v>
      </c>
      <c r="AZ469">
        <v>16</v>
      </c>
      <c r="BA469">
        <v>8</v>
      </c>
      <c r="BB469">
        <v>1</v>
      </c>
      <c r="BC469">
        <v>21</v>
      </c>
      <c r="BD469">
        <v>17</v>
      </c>
      <c r="BE469">
        <v>11</v>
      </c>
      <c r="BF469">
        <v>12</v>
      </c>
      <c r="BG469">
        <v>2</v>
      </c>
      <c r="BH469">
        <v>15</v>
      </c>
      <c r="BI469">
        <v>18</v>
      </c>
      <c r="BJ469">
        <v>9</v>
      </c>
      <c r="BK469">
        <v>14</v>
      </c>
      <c r="BL469">
        <v>7</v>
      </c>
      <c r="BM469">
        <v>5</v>
      </c>
      <c r="BN469">
        <v>3</v>
      </c>
      <c r="BO469">
        <v>20</v>
      </c>
      <c r="BP469">
        <v>6</v>
      </c>
      <c r="BQ469">
        <v>10</v>
      </c>
      <c r="BR469">
        <v>13</v>
      </c>
      <c r="BS469">
        <v>4</v>
      </c>
      <c r="BT469" s="7">
        <v>15</v>
      </c>
    </row>
    <row r="470" spans="1:72">
      <c r="A470">
        <v>12697</v>
      </c>
      <c r="B470">
        <v>0</v>
      </c>
      <c r="C470">
        <v>1984</v>
      </c>
      <c r="D470" s="2">
        <v>43411.889282407406</v>
      </c>
      <c r="E470" t="s">
        <v>125</v>
      </c>
      <c r="F470" s="18">
        <v>4</v>
      </c>
      <c r="G470" s="19">
        <v>5</v>
      </c>
      <c r="H470" s="19">
        <v>5</v>
      </c>
      <c r="I470" s="19">
        <v>5</v>
      </c>
      <c r="J470" s="19">
        <v>1</v>
      </c>
      <c r="K470" s="19">
        <v>2</v>
      </c>
      <c r="L470" s="19">
        <v>2</v>
      </c>
      <c r="M470" s="19">
        <v>2</v>
      </c>
      <c r="N470" s="19">
        <v>4</v>
      </c>
      <c r="O470" s="19">
        <v>4</v>
      </c>
      <c r="P470" s="19">
        <v>4</v>
      </c>
      <c r="Q470" s="19">
        <v>3</v>
      </c>
      <c r="R470" s="19">
        <v>3</v>
      </c>
      <c r="S470" s="19">
        <v>5</v>
      </c>
      <c r="T470" s="19">
        <v>4</v>
      </c>
      <c r="U470" s="19">
        <v>4</v>
      </c>
      <c r="V470" s="19">
        <v>4</v>
      </c>
      <c r="W470" s="19">
        <v>4</v>
      </c>
      <c r="X470" s="19">
        <v>4</v>
      </c>
      <c r="Y470" s="19">
        <v>4</v>
      </c>
      <c r="Z470" s="19">
        <v>3</v>
      </c>
      <c r="AA470" s="20">
        <v>1</v>
      </c>
      <c r="AB470">
        <v>10</v>
      </c>
      <c r="AC470">
        <v>9</v>
      </c>
      <c r="AD470">
        <v>268</v>
      </c>
      <c r="AE470">
        <v>7</v>
      </c>
      <c r="AF470">
        <v>10</v>
      </c>
      <c r="AG470">
        <v>12</v>
      </c>
      <c r="AH470">
        <v>10</v>
      </c>
      <c r="AI470">
        <v>14</v>
      </c>
      <c r="AJ470">
        <v>7</v>
      </c>
      <c r="AK470">
        <v>8</v>
      </c>
      <c r="AL470">
        <v>104</v>
      </c>
      <c r="AM470">
        <v>10</v>
      </c>
      <c r="AN470">
        <v>7</v>
      </c>
      <c r="AO470">
        <v>3</v>
      </c>
      <c r="AP470">
        <v>13</v>
      </c>
      <c r="AQ470">
        <v>4</v>
      </c>
      <c r="AR470">
        <v>5</v>
      </c>
      <c r="AS470">
        <v>6</v>
      </c>
      <c r="AT470">
        <v>14</v>
      </c>
      <c r="AU470">
        <v>6</v>
      </c>
      <c r="AV470">
        <v>81</v>
      </c>
      <c r="AW470">
        <v>12</v>
      </c>
      <c r="AX470">
        <v>16</v>
      </c>
      <c r="AY470">
        <v>5</v>
      </c>
      <c r="AZ470">
        <v>11</v>
      </c>
      <c r="BA470">
        <v>2</v>
      </c>
      <c r="BB470">
        <v>18</v>
      </c>
      <c r="BC470">
        <v>22</v>
      </c>
      <c r="BD470">
        <v>9</v>
      </c>
      <c r="BE470">
        <v>17</v>
      </c>
      <c r="BF470">
        <v>3</v>
      </c>
      <c r="BG470">
        <v>19</v>
      </c>
      <c r="BH470">
        <v>1</v>
      </c>
      <c r="BI470">
        <v>12</v>
      </c>
      <c r="BJ470">
        <v>13</v>
      </c>
      <c r="BK470">
        <v>6</v>
      </c>
      <c r="BL470">
        <v>4</v>
      </c>
      <c r="BM470">
        <v>21</v>
      </c>
      <c r="BN470">
        <v>10</v>
      </c>
      <c r="BO470">
        <v>14</v>
      </c>
      <c r="BP470">
        <v>8</v>
      </c>
      <c r="BQ470">
        <v>20</v>
      </c>
      <c r="BR470">
        <v>15</v>
      </c>
      <c r="BS470">
        <v>7</v>
      </c>
      <c r="BT470" s="7">
        <v>-25</v>
      </c>
    </row>
    <row r="471" spans="1:72">
      <c r="A471">
        <v>12701</v>
      </c>
      <c r="B471">
        <v>1</v>
      </c>
      <c r="C471">
        <v>1960</v>
      </c>
      <c r="D471" s="2">
        <v>43411.889965277776</v>
      </c>
      <c r="E471" t="s">
        <v>133</v>
      </c>
      <c r="F471" s="18">
        <v>3</v>
      </c>
      <c r="G471" s="19">
        <v>3</v>
      </c>
      <c r="H471" s="19">
        <v>3</v>
      </c>
      <c r="I471" s="19">
        <v>4</v>
      </c>
      <c r="J471" s="19">
        <v>2</v>
      </c>
      <c r="K471" s="19">
        <v>4</v>
      </c>
      <c r="L471" s="19">
        <v>2</v>
      </c>
      <c r="M471" s="19">
        <v>2</v>
      </c>
      <c r="N471" s="19">
        <v>2</v>
      </c>
      <c r="O471" s="19">
        <v>2</v>
      </c>
      <c r="P471" s="19">
        <v>2</v>
      </c>
      <c r="Q471" s="19">
        <v>4</v>
      </c>
      <c r="R471" s="19">
        <v>3</v>
      </c>
      <c r="S471" s="19">
        <v>4</v>
      </c>
      <c r="T471" s="19">
        <v>3</v>
      </c>
      <c r="U471" s="19">
        <v>2</v>
      </c>
      <c r="V471" s="19">
        <v>2</v>
      </c>
      <c r="W471" s="19">
        <v>4</v>
      </c>
      <c r="X471" s="19">
        <v>2</v>
      </c>
      <c r="Y471" s="19">
        <v>5</v>
      </c>
      <c r="Z471" s="19">
        <v>3</v>
      </c>
      <c r="AA471" s="20">
        <v>2</v>
      </c>
      <c r="AB471">
        <v>5</v>
      </c>
      <c r="AC471">
        <v>6</v>
      </c>
      <c r="AD471">
        <v>9</v>
      </c>
      <c r="AE471">
        <v>7</v>
      </c>
      <c r="AF471">
        <v>7</v>
      </c>
      <c r="AG471">
        <v>12</v>
      </c>
      <c r="AH471">
        <v>6</v>
      </c>
      <c r="AI471">
        <v>3</v>
      </c>
      <c r="AJ471">
        <v>9</v>
      </c>
      <c r="AK471">
        <v>5</v>
      </c>
      <c r="AL471">
        <v>9</v>
      </c>
      <c r="AM471">
        <v>11</v>
      </c>
      <c r="AN471">
        <v>5</v>
      </c>
      <c r="AO471">
        <v>5</v>
      </c>
      <c r="AP471">
        <v>4</v>
      </c>
      <c r="AQ471">
        <v>9</v>
      </c>
      <c r="AR471">
        <v>5</v>
      </c>
      <c r="AS471">
        <v>8</v>
      </c>
      <c r="AT471">
        <v>8</v>
      </c>
      <c r="AU471">
        <v>6</v>
      </c>
      <c r="AV471">
        <v>6</v>
      </c>
      <c r="AW471">
        <v>6</v>
      </c>
      <c r="AX471">
        <v>16</v>
      </c>
      <c r="AY471">
        <v>1</v>
      </c>
      <c r="AZ471">
        <v>18</v>
      </c>
      <c r="BA471">
        <v>21</v>
      </c>
      <c r="BB471">
        <v>2</v>
      </c>
      <c r="BC471">
        <v>17</v>
      </c>
      <c r="BD471">
        <v>13</v>
      </c>
      <c r="BE471">
        <v>14</v>
      </c>
      <c r="BF471">
        <v>4</v>
      </c>
      <c r="BG471">
        <v>6</v>
      </c>
      <c r="BH471">
        <v>20</v>
      </c>
      <c r="BI471">
        <v>9</v>
      </c>
      <c r="BJ471">
        <v>12</v>
      </c>
      <c r="BK471">
        <v>8</v>
      </c>
      <c r="BL471">
        <v>3</v>
      </c>
      <c r="BM471">
        <v>11</v>
      </c>
      <c r="BN471">
        <v>5</v>
      </c>
      <c r="BO471">
        <v>15</v>
      </c>
      <c r="BP471">
        <v>19</v>
      </c>
      <c r="BQ471">
        <v>22</v>
      </c>
      <c r="BR471">
        <v>10</v>
      </c>
      <c r="BS471">
        <v>7</v>
      </c>
      <c r="BT471" s="7">
        <v>-20</v>
      </c>
    </row>
    <row r="472" spans="1:72">
      <c r="A472">
        <v>12702</v>
      </c>
      <c r="B472">
        <v>0</v>
      </c>
      <c r="C472">
        <v>1974</v>
      </c>
      <c r="D472" s="2">
        <v>43411.892824074072</v>
      </c>
      <c r="E472" t="s">
        <v>125</v>
      </c>
      <c r="F472" s="18">
        <v>4</v>
      </c>
      <c r="G472" s="19">
        <v>5</v>
      </c>
      <c r="H472" s="19">
        <v>5</v>
      </c>
      <c r="I472" s="19">
        <v>5</v>
      </c>
      <c r="J472" s="19">
        <v>2</v>
      </c>
      <c r="K472" s="19">
        <v>3</v>
      </c>
      <c r="L472" s="19">
        <v>5</v>
      </c>
      <c r="M472" s="19">
        <v>3</v>
      </c>
      <c r="N472" s="19">
        <v>5</v>
      </c>
      <c r="O472" s="19">
        <v>5</v>
      </c>
      <c r="P472" s="19">
        <v>5</v>
      </c>
      <c r="Q472" s="19">
        <v>3</v>
      </c>
      <c r="R472" s="19">
        <v>3</v>
      </c>
      <c r="S472" s="19">
        <v>5</v>
      </c>
      <c r="T472" s="19">
        <v>5</v>
      </c>
      <c r="U472" s="19">
        <v>5</v>
      </c>
      <c r="V472" s="19">
        <v>3</v>
      </c>
      <c r="W472" s="19">
        <v>5</v>
      </c>
      <c r="X472" s="19">
        <v>5</v>
      </c>
      <c r="Y472" s="19">
        <v>4</v>
      </c>
      <c r="Z472" s="19">
        <v>2</v>
      </c>
      <c r="AA472" s="20">
        <v>1</v>
      </c>
      <c r="AB472">
        <v>6</v>
      </c>
      <c r="AC472">
        <v>4</v>
      </c>
      <c r="AD472">
        <v>5</v>
      </c>
      <c r="AE472">
        <v>3</v>
      </c>
      <c r="AF472">
        <v>6</v>
      </c>
      <c r="AG472">
        <v>5</v>
      </c>
      <c r="AH472">
        <v>4</v>
      </c>
      <c r="AI472">
        <v>5</v>
      </c>
      <c r="AJ472">
        <v>6</v>
      </c>
      <c r="AK472">
        <v>5</v>
      </c>
      <c r="AL472">
        <v>7</v>
      </c>
      <c r="AM472">
        <v>11</v>
      </c>
      <c r="AN472">
        <v>6</v>
      </c>
      <c r="AO472">
        <v>8</v>
      </c>
      <c r="AP472">
        <v>6</v>
      </c>
      <c r="AQ472">
        <v>3</v>
      </c>
      <c r="AR472">
        <v>6</v>
      </c>
      <c r="AS472">
        <v>3</v>
      </c>
      <c r="AT472">
        <v>7</v>
      </c>
      <c r="AU472">
        <v>13</v>
      </c>
      <c r="AV472">
        <v>6</v>
      </c>
      <c r="AW472">
        <v>4</v>
      </c>
      <c r="AX472">
        <v>19</v>
      </c>
      <c r="AY472">
        <v>6</v>
      </c>
      <c r="AZ472">
        <v>18</v>
      </c>
      <c r="BA472">
        <v>7</v>
      </c>
      <c r="BB472">
        <v>21</v>
      </c>
      <c r="BC472">
        <v>10</v>
      </c>
      <c r="BD472">
        <v>8</v>
      </c>
      <c r="BE472">
        <v>11</v>
      </c>
      <c r="BF472">
        <v>5</v>
      </c>
      <c r="BG472">
        <v>22</v>
      </c>
      <c r="BH472">
        <v>14</v>
      </c>
      <c r="BI472">
        <v>4</v>
      </c>
      <c r="BJ472">
        <v>15</v>
      </c>
      <c r="BK472">
        <v>1</v>
      </c>
      <c r="BL472">
        <v>2</v>
      </c>
      <c r="BM472">
        <v>9</v>
      </c>
      <c r="BN472">
        <v>20</v>
      </c>
      <c r="BO472">
        <v>3</v>
      </c>
      <c r="BP472">
        <v>13</v>
      </c>
      <c r="BQ472">
        <v>16</v>
      </c>
      <c r="BR472">
        <v>12</v>
      </c>
      <c r="BS472">
        <v>17</v>
      </c>
      <c r="BT472" s="7">
        <v>-10</v>
      </c>
    </row>
    <row r="473" spans="1:72">
      <c r="A473">
        <v>12730</v>
      </c>
      <c r="B473">
        <v>1</v>
      </c>
      <c r="C473">
        <v>1985</v>
      </c>
      <c r="D473" s="2">
        <v>43412.337789351855</v>
      </c>
      <c r="E473" t="s">
        <v>125</v>
      </c>
      <c r="F473" s="18">
        <v>4</v>
      </c>
      <c r="G473" s="19">
        <v>5</v>
      </c>
      <c r="H473" s="19">
        <v>1</v>
      </c>
      <c r="I473" s="19">
        <v>5</v>
      </c>
      <c r="J473" s="19">
        <v>1</v>
      </c>
      <c r="K473" s="19">
        <v>2</v>
      </c>
      <c r="L473" s="19">
        <v>1</v>
      </c>
      <c r="M473" s="19">
        <v>1</v>
      </c>
      <c r="N473" s="19">
        <v>1</v>
      </c>
      <c r="O473" s="19">
        <v>2</v>
      </c>
      <c r="P473" s="19">
        <v>2</v>
      </c>
      <c r="Q473" s="19">
        <v>4</v>
      </c>
      <c r="R473" s="19">
        <v>1</v>
      </c>
      <c r="S473" s="19">
        <v>5</v>
      </c>
      <c r="T473" s="19">
        <v>2</v>
      </c>
      <c r="U473" s="19">
        <v>5</v>
      </c>
      <c r="V473" s="19">
        <v>2</v>
      </c>
      <c r="W473" s="19">
        <v>5</v>
      </c>
      <c r="X473" s="19">
        <v>1</v>
      </c>
      <c r="Y473" s="19">
        <v>4</v>
      </c>
      <c r="Z473" s="19">
        <v>4</v>
      </c>
      <c r="AA473" s="20">
        <v>2</v>
      </c>
      <c r="AB473">
        <v>6</v>
      </c>
      <c r="AC473">
        <v>15</v>
      </c>
      <c r="AD473">
        <v>10</v>
      </c>
      <c r="AE473">
        <v>4</v>
      </c>
      <c r="AF473">
        <v>5</v>
      </c>
      <c r="AG473">
        <v>10</v>
      </c>
      <c r="AH473">
        <v>3</v>
      </c>
      <c r="AI473">
        <v>4</v>
      </c>
      <c r="AJ473">
        <v>5</v>
      </c>
      <c r="AK473">
        <v>7</v>
      </c>
      <c r="AL473">
        <v>5</v>
      </c>
      <c r="AM473">
        <v>12</v>
      </c>
      <c r="AN473">
        <v>5</v>
      </c>
      <c r="AO473">
        <v>2</v>
      </c>
      <c r="AP473">
        <v>5</v>
      </c>
      <c r="AQ473">
        <v>4</v>
      </c>
      <c r="AR473">
        <v>4</v>
      </c>
      <c r="AS473">
        <v>5</v>
      </c>
      <c r="AT473">
        <v>7</v>
      </c>
      <c r="AU473">
        <v>8</v>
      </c>
      <c r="AV473">
        <v>5</v>
      </c>
      <c r="AW473">
        <v>4</v>
      </c>
      <c r="AX473">
        <v>10</v>
      </c>
      <c r="AY473">
        <v>1</v>
      </c>
      <c r="AZ473">
        <v>11</v>
      </c>
      <c r="BA473">
        <v>18</v>
      </c>
      <c r="BB473">
        <v>8</v>
      </c>
      <c r="BC473">
        <v>17</v>
      </c>
      <c r="BD473">
        <v>22</v>
      </c>
      <c r="BE473">
        <v>12</v>
      </c>
      <c r="BF473">
        <v>5</v>
      </c>
      <c r="BG473">
        <v>4</v>
      </c>
      <c r="BH473">
        <v>7</v>
      </c>
      <c r="BI473">
        <v>9</v>
      </c>
      <c r="BJ473">
        <v>19</v>
      </c>
      <c r="BK473">
        <v>16</v>
      </c>
      <c r="BL473">
        <v>21</v>
      </c>
      <c r="BM473">
        <v>15</v>
      </c>
      <c r="BN473">
        <v>3</v>
      </c>
      <c r="BO473">
        <v>13</v>
      </c>
      <c r="BP473">
        <v>6</v>
      </c>
      <c r="BQ473">
        <v>2</v>
      </c>
      <c r="BR473">
        <v>20</v>
      </c>
      <c r="BS473">
        <v>14</v>
      </c>
      <c r="BT473" s="7">
        <v>19</v>
      </c>
    </row>
    <row r="474" spans="1:72">
      <c r="A474">
        <v>12758</v>
      </c>
      <c r="B474">
        <v>0</v>
      </c>
      <c r="C474">
        <v>1999</v>
      </c>
      <c r="D474" s="2">
        <v>43412.563043981485</v>
      </c>
      <c r="E474" t="s">
        <v>123</v>
      </c>
      <c r="F474" s="18">
        <v>3</v>
      </c>
      <c r="G474" s="19">
        <v>3</v>
      </c>
      <c r="H474" s="19">
        <v>3</v>
      </c>
      <c r="I474" s="19">
        <v>5</v>
      </c>
      <c r="J474" s="19">
        <v>1</v>
      </c>
      <c r="K474" s="19">
        <v>3</v>
      </c>
      <c r="L474" s="19">
        <v>2</v>
      </c>
      <c r="M474" s="19">
        <v>3</v>
      </c>
      <c r="N474" s="19">
        <v>3</v>
      </c>
      <c r="O474" s="19">
        <v>1</v>
      </c>
      <c r="P474" s="19">
        <v>3</v>
      </c>
      <c r="Q474" s="19">
        <v>4</v>
      </c>
      <c r="R474" s="19">
        <v>5</v>
      </c>
      <c r="S474" s="19">
        <v>5</v>
      </c>
      <c r="T474" s="19">
        <v>3</v>
      </c>
      <c r="U474" s="19">
        <v>4</v>
      </c>
      <c r="V474" s="19">
        <v>2</v>
      </c>
      <c r="W474" s="19">
        <v>3</v>
      </c>
      <c r="X474" s="19">
        <v>3</v>
      </c>
      <c r="Y474" s="19">
        <v>1</v>
      </c>
      <c r="Z474" s="19">
        <v>3</v>
      </c>
      <c r="AA474" s="20">
        <v>1</v>
      </c>
      <c r="AB474">
        <v>8</v>
      </c>
      <c r="AC474">
        <v>4</v>
      </c>
      <c r="AD474">
        <v>7</v>
      </c>
      <c r="AE474">
        <v>6</v>
      </c>
      <c r="AF474">
        <v>4</v>
      </c>
      <c r="AG474">
        <v>5</v>
      </c>
      <c r="AH474">
        <v>6</v>
      </c>
      <c r="AI474">
        <v>4</v>
      </c>
      <c r="AJ474">
        <v>7</v>
      </c>
      <c r="AK474">
        <v>5</v>
      </c>
      <c r="AL474">
        <v>5</v>
      </c>
      <c r="AM474">
        <v>5</v>
      </c>
      <c r="AN474">
        <v>4</v>
      </c>
      <c r="AO474">
        <v>3</v>
      </c>
      <c r="AP474">
        <v>3</v>
      </c>
      <c r="AQ474">
        <v>5</v>
      </c>
      <c r="AR474">
        <v>5</v>
      </c>
      <c r="AS474">
        <v>4</v>
      </c>
      <c r="AT474">
        <v>5</v>
      </c>
      <c r="AU474">
        <v>3</v>
      </c>
      <c r="AV474">
        <v>3</v>
      </c>
      <c r="AW474">
        <v>4</v>
      </c>
      <c r="AX474">
        <v>10</v>
      </c>
      <c r="AY474">
        <v>6</v>
      </c>
      <c r="AZ474">
        <v>3</v>
      </c>
      <c r="BA474">
        <v>14</v>
      </c>
      <c r="BB474">
        <v>13</v>
      </c>
      <c r="BC474">
        <v>1</v>
      </c>
      <c r="BD474">
        <v>9</v>
      </c>
      <c r="BE474">
        <v>19</v>
      </c>
      <c r="BF474">
        <v>7</v>
      </c>
      <c r="BG474">
        <v>2</v>
      </c>
      <c r="BH474">
        <v>4</v>
      </c>
      <c r="BI474">
        <v>20</v>
      </c>
      <c r="BJ474">
        <v>18</v>
      </c>
      <c r="BK474">
        <v>16</v>
      </c>
      <c r="BL474">
        <v>15</v>
      </c>
      <c r="BM474">
        <v>5</v>
      </c>
      <c r="BN474">
        <v>8</v>
      </c>
      <c r="BO474">
        <v>22</v>
      </c>
      <c r="BP474">
        <v>21</v>
      </c>
      <c r="BQ474">
        <v>17</v>
      </c>
      <c r="BR474">
        <v>11</v>
      </c>
      <c r="BS474">
        <v>12</v>
      </c>
      <c r="BT474" s="7">
        <v>37</v>
      </c>
    </row>
    <row r="475" spans="1:72">
      <c r="A475">
        <v>12766</v>
      </c>
      <c r="B475">
        <v>0</v>
      </c>
      <c r="C475">
        <v>1992</v>
      </c>
      <c r="D475" s="2">
        <v>43412.588506944441</v>
      </c>
      <c r="E475" t="s">
        <v>125</v>
      </c>
      <c r="F475" s="18">
        <v>5</v>
      </c>
      <c r="G475" s="19">
        <v>3</v>
      </c>
      <c r="H475" s="19">
        <v>3</v>
      </c>
      <c r="I475" s="19">
        <v>5</v>
      </c>
      <c r="J475" s="19">
        <v>1</v>
      </c>
      <c r="K475" s="19">
        <v>2</v>
      </c>
      <c r="L475" s="19">
        <v>4</v>
      </c>
      <c r="M475" s="19">
        <v>2</v>
      </c>
      <c r="N475" s="19">
        <v>5</v>
      </c>
      <c r="O475" s="19">
        <v>5</v>
      </c>
      <c r="P475" s="19">
        <v>4</v>
      </c>
      <c r="Q475" s="19">
        <v>3</v>
      </c>
      <c r="R475" s="19">
        <v>5</v>
      </c>
      <c r="S475" s="19">
        <v>5</v>
      </c>
      <c r="T475" s="19">
        <v>4</v>
      </c>
      <c r="U475" s="19">
        <v>5</v>
      </c>
      <c r="V475" s="19">
        <v>4</v>
      </c>
      <c r="W475" s="19">
        <v>4</v>
      </c>
      <c r="X475" s="19">
        <v>4</v>
      </c>
      <c r="Y475" s="19">
        <v>2</v>
      </c>
      <c r="Z475" s="19">
        <v>3</v>
      </c>
      <c r="AA475" s="20">
        <v>3</v>
      </c>
      <c r="AB475">
        <v>3</v>
      </c>
      <c r="AC475">
        <v>9</v>
      </c>
      <c r="AD475">
        <v>14</v>
      </c>
      <c r="AE475">
        <v>6</v>
      </c>
      <c r="AF475">
        <v>7</v>
      </c>
      <c r="AG475">
        <v>13</v>
      </c>
      <c r="AH475">
        <v>6</v>
      </c>
      <c r="AI475">
        <v>7</v>
      </c>
      <c r="AJ475">
        <v>5</v>
      </c>
      <c r="AK475">
        <v>5</v>
      </c>
      <c r="AL475">
        <v>11</v>
      </c>
      <c r="AM475">
        <v>15</v>
      </c>
      <c r="AN475">
        <v>4</v>
      </c>
      <c r="AO475">
        <v>4</v>
      </c>
      <c r="AP475">
        <v>7</v>
      </c>
      <c r="AQ475">
        <v>8</v>
      </c>
      <c r="AR475">
        <v>4</v>
      </c>
      <c r="AS475">
        <v>2</v>
      </c>
      <c r="AT475">
        <v>6</v>
      </c>
      <c r="AU475">
        <v>11</v>
      </c>
      <c r="AV475">
        <v>5</v>
      </c>
      <c r="AW475">
        <v>4</v>
      </c>
      <c r="AX475">
        <v>8</v>
      </c>
      <c r="AY475">
        <v>20</v>
      </c>
      <c r="AZ475">
        <v>12</v>
      </c>
      <c r="BA475">
        <v>15</v>
      </c>
      <c r="BB475">
        <v>5</v>
      </c>
      <c r="BC475">
        <v>1</v>
      </c>
      <c r="BD475">
        <v>6</v>
      </c>
      <c r="BE475">
        <v>10</v>
      </c>
      <c r="BF475">
        <v>4</v>
      </c>
      <c r="BG475">
        <v>14</v>
      </c>
      <c r="BH475">
        <v>2</v>
      </c>
      <c r="BI475">
        <v>9</v>
      </c>
      <c r="BJ475">
        <v>11</v>
      </c>
      <c r="BK475">
        <v>7</v>
      </c>
      <c r="BL475">
        <v>3</v>
      </c>
      <c r="BM475">
        <v>18</v>
      </c>
      <c r="BN475">
        <v>13</v>
      </c>
      <c r="BO475">
        <v>21</v>
      </c>
      <c r="BP475">
        <v>16</v>
      </c>
      <c r="BQ475">
        <v>17</v>
      </c>
      <c r="BR475">
        <v>19</v>
      </c>
      <c r="BS475">
        <v>22</v>
      </c>
      <c r="BT475" s="7">
        <v>-22</v>
      </c>
    </row>
    <row r="476" spans="1:72">
      <c r="A476">
        <v>12795</v>
      </c>
      <c r="B476">
        <v>0</v>
      </c>
      <c r="C476">
        <v>1997</v>
      </c>
      <c r="D476" s="2">
        <v>43412.817673611113</v>
      </c>
      <c r="E476" t="s">
        <v>117</v>
      </c>
      <c r="F476" s="18">
        <v>3</v>
      </c>
      <c r="G476" s="19">
        <v>3</v>
      </c>
      <c r="H476" s="19">
        <v>3</v>
      </c>
      <c r="I476" s="19">
        <v>4</v>
      </c>
      <c r="J476" s="19">
        <v>1</v>
      </c>
      <c r="K476" s="19">
        <v>3</v>
      </c>
      <c r="L476" s="19">
        <v>3</v>
      </c>
      <c r="M476" s="19">
        <v>2</v>
      </c>
      <c r="N476" s="19">
        <v>2</v>
      </c>
      <c r="O476" s="19">
        <v>2</v>
      </c>
      <c r="P476" s="19">
        <v>3</v>
      </c>
      <c r="Q476" s="19">
        <v>2</v>
      </c>
      <c r="R476" s="19">
        <v>4</v>
      </c>
      <c r="S476" s="19">
        <v>5</v>
      </c>
      <c r="T476" s="19">
        <v>4</v>
      </c>
      <c r="U476" s="19">
        <v>5</v>
      </c>
      <c r="V476" s="19">
        <v>3</v>
      </c>
      <c r="W476" s="19">
        <v>4</v>
      </c>
      <c r="X476" s="19">
        <v>3</v>
      </c>
      <c r="Y476" s="19">
        <v>3</v>
      </c>
      <c r="Z476" s="19">
        <v>3</v>
      </c>
      <c r="AA476" s="20">
        <v>2</v>
      </c>
      <c r="AB476">
        <v>5</v>
      </c>
      <c r="AC476">
        <v>4</v>
      </c>
      <c r="AD476">
        <v>4</v>
      </c>
      <c r="AE476">
        <v>5</v>
      </c>
      <c r="AF476">
        <v>5</v>
      </c>
      <c r="AG476">
        <v>5</v>
      </c>
      <c r="AH476">
        <v>4</v>
      </c>
      <c r="AI476">
        <v>4</v>
      </c>
      <c r="AJ476">
        <v>2</v>
      </c>
      <c r="AK476">
        <v>7</v>
      </c>
      <c r="AL476">
        <v>4</v>
      </c>
      <c r="AM476">
        <v>6</v>
      </c>
      <c r="AN476">
        <v>3</v>
      </c>
      <c r="AO476">
        <v>2</v>
      </c>
      <c r="AP476">
        <v>8</v>
      </c>
      <c r="AQ476">
        <v>3</v>
      </c>
      <c r="AR476">
        <v>3</v>
      </c>
      <c r="AS476">
        <v>3</v>
      </c>
      <c r="AT476">
        <v>5</v>
      </c>
      <c r="AU476">
        <v>3</v>
      </c>
      <c r="AV476">
        <v>3</v>
      </c>
      <c r="AW476">
        <v>2</v>
      </c>
      <c r="AX476">
        <v>17</v>
      </c>
      <c r="AY476">
        <v>9</v>
      </c>
      <c r="AZ476">
        <v>6</v>
      </c>
      <c r="BA476">
        <v>13</v>
      </c>
      <c r="BB476">
        <v>11</v>
      </c>
      <c r="BC476">
        <v>16</v>
      </c>
      <c r="BD476">
        <v>5</v>
      </c>
      <c r="BE476">
        <v>7</v>
      </c>
      <c r="BF476">
        <v>21</v>
      </c>
      <c r="BG476">
        <v>20</v>
      </c>
      <c r="BH476">
        <v>14</v>
      </c>
      <c r="BI476">
        <v>18</v>
      </c>
      <c r="BJ476">
        <v>3</v>
      </c>
      <c r="BK476">
        <v>19</v>
      </c>
      <c r="BL476">
        <v>1</v>
      </c>
      <c r="BM476">
        <v>12</v>
      </c>
      <c r="BN476">
        <v>2</v>
      </c>
      <c r="BO476">
        <v>8</v>
      </c>
      <c r="BP476">
        <v>22</v>
      </c>
      <c r="BQ476">
        <v>10</v>
      </c>
      <c r="BR476">
        <v>15</v>
      </c>
      <c r="BS476">
        <v>4</v>
      </c>
      <c r="BT476" s="7">
        <v>-19</v>
      </c>
    </row>
    <row r="477" spans="1:72">
      <c r="A477">
        <v>12732</v>
      </c>
      <c r="B477">
        <v>1</v>
      </c>
      <c r="C477">
        <v>2000</v>
      </c>
      <c r="D477" s="2">
        <v>43412.828576388885</v>
      </c>
      <c r="E477" t="s">
        <v>253</v>
      </c>
      <c r="F477" s="18">
        <v>4</v>
      </c>
      <c r="G477" s="19">
        <v>3</v>
      </c>
      <c r="H477" s="19">
        <v>2</v>
      </c>
      <c r="I477" s="19">
        <v>3</v>
      </c>
      <c r="J477" s="19">
        <v>1</v>
      </c>
      <c r="K477" s="19">
        <v>3</v>
      </c>
      <c r="L477" s="19">
        <v>2</v>
      </c>
      <c r="M477" s="19">
        <v>1</v>
      </c>
      <c r="N477" s="19">
        <v>2</v>
      </c>
      <c r="O477" s="19">
        <v>2</v>
      </c>
      <c r="P477" s="19">
        <v>2</v>
      </c>
      <c r="Q477" s="19">
        <v>5</v>
      </c>
      <c r="R477" s="19">
        <v>1</v>
      </c>
      <c r="S477" s="19">
        <v>5</v>
      </c>
      <c r="T477" s="19">
        <v>2</v>
      </c>
      <c r="U477" s="19">
        <v>2</v>
      </c>
      <c r="V477" s="19">
        <v>3</v>
      </c>
      <c r="W477" s="19">
        <v>4</v>
      </c>
      <c r="X477" s="19">
        <v>4</v>
      </c>
      <c r="Y477" s="19">
        <v>4</v>
      </c>
      <c r="Z477" s="19">
        <v>4</v>
      </c>
      <c r="AA477" s="20">
        <v>1</v>
      </c>
      <c r="AB477">
        <v>218</v>
      </c>
      <c r="AC477">
        <v>9</v>
      </c>
      <c r="AD477">
        <v>14</v>
      </c>
      <c r="AE477">
        <v>6</v>
      </c>
      <c r="AF477">
        <v>10</v>
      </c>
      <c r="AG477">
        <v>12</v>
      </c>
      <c r="AH477">
        <v>13</v>
      </c>
      <c r="AI477">
        <v>5</v>
      </c>
      <c r="AJ477">
        <v>20</v>
      </c>
      <c r="AK477">
        <v>13</v>
      </c>
      <c r="AL477">
        <v>3</v>
      </c>
      <c r="AM477">
        <v>9</v>
      </c>
      <c r="AN477">
        <v>4</v>
      </c>
      <c r="AO477">
        <v>6</v>
      </c>
      <c r="AP477">
        <v>3</v>
      </c>
      <c r="AQ477">
        <v>5</v>
      </c>
      <c r="AR477">
        <v>7</v>
      </c>
      <c r="AS477">
        <v>5</v>
      </c>
      <c r="AT477">
        <v>6</v>
      </c>
      <c r="AU477">
        <v>4</v>
      </c>
      <c r="AV477">
        <v>4</v>
      </c>
      <c r="AW477">
        <v>10</v>
      </c>
      <c r="AX477">
        <v>2</v>
      </c>
      <c r="AY477">
        <v>20</v>
      </c>
      <c r="AZ477">
        <v>3</v>
      </c>
      <c r="BA477">
        <v>19</v>
      </c>
      <c r="BB477">
        <v>22</v>
      </c>
      <c r="BC477">
        <v>1</v>
      </c>
      <c r="BD477">
        <v>11</v>
      </c>
      <c r="BE477">
        <v>5</v>
      </c>
      <c r="BF477">
        <v>4</v>
      </c>
      <c r="BG477">
        <v>7</v>
      </c>
      <c r="BH477">
        <v>10</v>
      </c>
      <c r="BI477">
        <v>16</v>
      </c>
      <c r="BJ477">
        <v>6</v>
      </c>
      <c r="BK477">
        <v>15</v>
      </c>
      <c r="BL477">
        <v>14</v>
      </c>
      <c r="BM477">
        <v>21</v>
      </c>
      <c r="BN477">
        <v>17</v>
      </c>
      <c r="BO477">
        <v>8</v>
      </c>
      <c r="BP477">
        <v>12</v>
      </c>
      <c r="BQ477">
        <v>18</v>
      </c>
      <c r="BR477">
        <v>13</v>
      </c>
      <c r="BS477">
        <v>9</v>
      </c>
      <c r="BT477" s="7">
        <v>-11</v>
      </c>
    </row>
    <row r="478" spans="1:72">
      <c r="A478">
        <v>12807</v>
      </c>
      <c r="B478">
        <v>0</v>
      </c>
      <c r="C478">
        <v>1962</v>
      </c>
      <c r="D478" s="2">
        <v>43413.145752314813</v>
      </c>
      <c r="E478" t="s">
        <v>254</v>
      </c>
      <c r="F478" s="18">
        <v>5</v>
      </c>
      <c r="G478" s="19">
        <v>5</v>
      </c>
      <c r="H478" s="19">
        <v>5</v>
      </c>
      <c r="I478" s="19">
        <v>5</v>
      </c>
      <c r="J478" s="19">
        <v>4</v>
      </c>
      <c r="K478" s="19">
        <v>1</v>
      </c>
      <c r="L478" s="19">
        <v>4</v>
      </c>
      <c r="M478" s="19">
        <v>1</v>
      </c>
      <c r="N478" s="19">
        <v>2</v>
      </c>
      <c r="O478" s="19">
        <v>2</v>
      </c>
      <c r="P478" s="19">
        <v>2</v>
      </c>
      <c r="Q478" s="19">
        <v>5</v>
      </c>
      <c r="R478" s="19">
        <v>1</v>
      </c>
      <c r="S478" s="19">
        <v>5</v>
      </c>
      <c r="T478" s="19">
        <v>4</v>
      </c>
      <c r="U478" s="19">
        <v>5</v>
      </c>
      <c r="V478" s="19">
        <v>5</v>
      </c>
      <c r="W478" s="19">
        <v>5</v>
      </c>
      <c r="X478" s="19">
        <v>5</v>
      </c>
      <c r="Y478" s="19">
        <v>4</v>
      </c>
      <c r="Z478" s="19">
        <v>2</v>
      </c>
      <c r="AA478" s="20">
        <v>1</v>
      </c>
      <c r="AB478">
        <v>9</v>
      </c>
      <c r="AC478">
        <v>11</v>
      </c>
      <c r="AD478">
        <v>10</v>
      </c>
      <c r="AE478">
        <v>7</v>
      </c>
      <c r="AF478">
        <v>16</v>
      </c>
      <c r="AG478">
        <v>10</v>
      </c>
      <c r="AH478">
        <v>8</v>
      </c>
      <c r="AI478">
        <v>7</v>
      </c>
      <c r="AJ478">
        <v>5</v>
      </c>
      <c r="AK478">
        <v>11</v>
      </c>
      <c r="AL478">
        <v>10</v>
      </c>
      <c r="AM478">
        <v>8</v>
      </c>
      <c r="AN478">
        <v>6</v>
      </c>
      <c r="AO478">
        <v>4</v>
      </c>
      <c r="AP478">
        <v>18</v>
      </c>
      <c r="AQ478">
        <v>4</v>
      </c>
      <c r="AR478">
        <v>4</v>
      </c>
      <c r="AS478">
        <v>6</v>
      </c>
      <c r="AT478">
        <v>6</v>
      </c>
      <c r="AU478">
        <v>9</v>
      </c>
      <c r="AV478">
        <v>7</v>
      </c>
      <c r="AW478">
        <v>8</v>
      </c>
      <c r="AX478">
        <v>18</v>
      </c>
      <c r="AY478">
        <v>2</v>
      </c>
      <c r="AZ478">
        <v>12</v>
      </c>
      <c r="BA478">
        <v>5</v>
      </c>
      <c r="BB478">
        <v>13</v>
      </c>
      <c r="BC478">
        <v>3</v>
      </c>
      <c r="BD478">
        <v>7</v>
      </c>
      <c r="BE478">
        <v>20</v>
      </c>
      <c r="BF478">
        <v>10</v>
      </c>
      <c r="BG478">
        <v>9</v>
      </c>
      <c r="BH478">
        <v>11</v>
      </c>
      <c r="BI478">
        <v>16</v>
      </c>
      <c r="BJ478">
        <v>15</v>
      </c>
      <c r="BK478">
        <v>4</v>
      </c>
      <c r="BL478">
        <v>8</v>
      </c>
      <c r="BM478">
        <v>19</v>
      </c>
      <c r="BN478">
        <v>6</v>
      </c>
      <c r="BO478">
        <v>21</v>
      </c>
      <c r="BP478">
        <v>17</v>
      </c>
      <c r="BQ478">
        <v>14</v>
      </c>
      <c r="BR478">
        <v>22</v>
      </c>
      <c r="BS478">
        <v>1</v>
      </c>
      <c r="BT478" s="7">
        <v>40</v>
      </c>
    </row>
    <row r="479" spans="1:72">
      <c r="A479">
        <v>12828</v>
      </c>
      <c r="B479">
        <v>0</v>
      </c>
      <c r="C479">
        <v>1993</v>
      </c>
      <c r="D479" s="2">
        <v>43413.46738425926</v>
      </c>
      <c r="E479" t="s">
        <v>117</v>
      </c>
      <c r="F479" s="18">
        <v>2</v>
      </c>
      <c r="G479" s="19">
        <v>1</v>
      </c>
      <c r="H479" s="19">
        <v>1</v>
      </c>
      <c r="I479" s="19">
        <v>2</v>
      </c>
      <c r="J479" s="19">
        <v>4</v>
      </c>
      <c r="K479" s="19">
        <v>3</v>
      </c>
      <c r="L479" s="19">
        <v>1</v>
      </c>
      <c r="M479" s="19">
        <v>2</v>
      </c>
      <c r="N479" s="19">
        <v>2</v>
      </c>
      <c r="O479" s="19">
        <v>2</v>
      </c>
      <c r="P479" s="19">
        <v>3</v>
      </c>
      <c r="Q479" s="19">
        <v>2</v>
      </c>
      <c r="R479" s="19">
        <v>1</v>
      </c>
      <c r="S479" s="19">
        <v>3</v>
      </c>
      <c r="T479" s="19">
        <v>2</v>
      </c>
      <c r="U479" s="19">
        <v>3</v>
      </c>
      <c r="V479" s="19">
        <v>2</v>
      </c>
      <c r="W479" s="19">
        <v>2</v>
      </c>
      <c r="X479" s="19">
        <v>2</v>
      </c>
      <c r="Y479" s="19">
        <v>5</v>
      </c>
      <c r="Z479" s="19">
        <v>4</v>
      </c>
      <c r="AA479" s="20">
        <v>4</v>
      </c>
      <c r="AB479">
        <v>6</v>
      </c>
      <c r="AC479">
        <v>4</v>
      </c>
      <c r="AD479">
        <v>5</v>
      </c>
      <c r="AE479">
        <v>5</v>
      </c>
      <c r="AF479">
        <v>5</v>
      </c>
      <c r="AG479">
        <v>6</v>
      </c>
      <c r="AH479">
        <v>3</v>
      </c>
      <c r="AI479">
        <v>9</v>
      </c>
      <c r="AJ479">
        <v>4</v>
      </c>
      <c r="AK479">
        <v>4</v>
      </c>
      <c r="AL479">
        <v>4</v>
      </c>
      <c r="AM479">
        <v>5</v>
      </c>
      <c r="AN479">
        <v>3</v>
      </c>
      <c r="AO479">
        <v>4</v>
      </c>
      <c r="AP479">
        <v>3</v>
      </c>
      <c r="AQ479">
        <v>4</v>
      </c>
      <c r="AR479">
        <v>3</v>
      </c>
      <c r="AS479">
        <v>7</v>
      </c>
      <c r="AT479">
        <v>9</v>
      </c>
      <c r="AU479">
        <v>5</v>
      </c>
      <c r="AV479">
        <v>5</v>
      </c>
      <c r="AW479">
        <v>3</v>
      </c>
      <c r="AX479">
        <v>5</v>
      </c>
      <c r="AY479">
        <v>21</v>
      </c>
      <c r="AZ479">
        <v>8</v>
      </c>
      <c r="BA479">
        <v>6</v>
      </c>
      <c r="BB479">
        <v>17</v>
      </c>
      <c r="BC479">
        <v>4</v>
      </c>
      <c r="BD479">
        <v>7</v>
      </c>
      <c r="BE479">
        <v>1</v>
      </c>
      <c r="BF479">
        <v>16</v>
      </c>
      <c r="BG479">
        <v>19</v>
      </c>
      <c r="BH479">
        <v>2</v>
      </c>
      <c r="BI479">
        <v>13</v>
      </c>
      <c r="BJ479">
        <v>20</v>
      </c>
      <c r="BK479">
        <v>18</v>
      </c>
      <c r="BL479">
        <v>15</v>
      </c>
      <c r="BM479">
        <v>9</v>
      </c>
      <c r="BN479">
        <v>10</v>
      </c>
      <c r="BO479">
        <v>22</v>
      </c>
      <c r="BP479">
        <v>12</v>
      </c>
      <c r="BQ479">
        <v>14</v>
      </c>
      <c r="BR479">
        <v>3</v>
      </c>
      <c r="BS479">
        <v>11</v>
      </c>
      <c r="BT479" s="7">
        <v>-7</v>
      </c>
    </row>
    <row r="480" spans="1:72">
      <c r="A480">
        <v>12831</v>
      </c>
      <c r="B480">
        <v>0</v>
      </c>
      <c r="C480">
        <v>1987</v>
      </c>
      <c r="D480" s="2">
        <v>43413.546851851854</v>
      </c>
      <c r="E480" t="s">
        <v>163</v>
      </c>
      <c r="F480" s="18">
        <v>2</v>
      </c>
      <c r="G480" s="19">
        <v>3</v>
      </c>
      <c r="H480" s="19">
        <v>1</v>
      </c>
      <c r="I480" s="19">
        <v>3</v>
      </c>
      <c r="J480" s="19">
        <v>3</v>
      </c>
      <c r="K480" s="19">
        <v>2</v>
      </c>
      <c r="L480" s="19">
        <v>1</v>
      </c>
      <c r="M480" s="19">
        <v>1</v>
      </c>
      <c r="N480" s="19">
        <v>2</v>
      </c>
      <c r="O480" s="19">
        <v>2</v>
      </c>
      <c r="P480" s="19">
        <v>1</v>
      </c>
      <c r="Q480" s="19">
        <v>5</v>
      </c>
      <c r="R480" s="19">
        <v>2</v>
      </c>
      <c r="S480" s="19">
        <v>5</v>
      </c>
      <c r="T480" s="19">
        <v>2</v>
      </c>
      <c r="U480" s="19">
        <v>3</v>
      </c>
      <c r="V480" s="19">
        <v>2</v>
      </c>
      <c r="W480" s="19">
        <v>3</v>
      </c>
      <c r="X480" s="19">
        <v>4</v>
      </c>
      <c r="Y480" s="19">
        <v>4</v>
      </c>
      <c r="Z480" s="19">
        <v>4</v>
      </c>
      <c r="AA480" s="20">
        <v>1</v>
      </c>
      <c r="AB480">
        <v>5</v>
      </c>
      <c r="AC480">
        <v>8</v>
      </c>
      <c r="AD480">
        <v>11</v>
      </c>
      <c r="AE480">
        <v>7</v>
      </c>
      <c r="AF480">
        <v>22</v>
      </c>
      <c r="AG480">
        <v>11</v>
      </c>
      <c r="AH480">
        <v>17</v>
      </c>
      <c r="AI480">
        <v>9</v>
      </c>
      <c r="AJ480">
        <v>7</v>
      </c>
      <c r="AK480">
        <v>4</v>
      </c>
      <c r="AL480">
        <v>6</v>
      </c>
      <c r="AM480">
        <v>7</v>
      </c>
      <c r="AN480">
        <v>6</v>
      </c>
      <c r="AO480">
        <v>3</v>
      </c>
      <c r="AP480">
        <v>8</v>
      </c>
      <c r="AQ480">
        <v>3</v>
      </c>
      <c r="AR480">
        <v>5</v>
      </c>
      <c r="AS480">
        <v>16</v>
      </c>
      <c r="AT480">
        <v>12</v>
      </c>
      <c r="AU480">
        <v>7</v>
      </c>
      <c r="AV480">
        <v>2</v>
      </c>
      <c r="AW480">
        <v>4</v>
      </c>
      <c r="AX480">
        <v>9</v>
      </c>
      <c r="AY480">
        <v>14</v>
      </c>
      <c r="AZ480">
        <v>16</v>
      </c>
      <c r="BA480">
        <v>19</v>
      </c>
      <c r="BB480">
        <v>1</v>
      </c>
      <c r="BC480">
        <v>11</v>
      </c>
      <c r="BD480">
        <v>4</v>
      </c>
      <c r="BE480">
        <v>3</v>
      </c>
      <c r="BF480">
        <v>5</v>
      </c>
      <c r="BG480">
        <v>10</v>
      </c>
      <c r="BH480">
        <v>7</v>
      </c>
      <c r="BI480">
        <v>21</v>
      </c>
      <c r="BJ480">
        <v>6</v>
      </c>
      <c r="BK480">
        <v>18</v>
      </c>
      <c r="BL480">
        <v>20</v>
      </c>
      <c r="BM480">
        <v>22</v>
      </c>
      <c r="BN480">
        <v>8</v>
      </c>
      <c r="BO480">
        <v>2</v>
      </c>
      <c r="BP480">
        <v>12</v>
      </c>
      <c r="BQ480">
        <v>13</v>
      </c>
      <c r="BR480">
        <v>15</v>
      </c>
      <c r="BS480">
        <v>17</v>
      </c>
      <c r="BT480" s="7">
        <v>-6</v>
      </c>
    </row>
    <row r="481" spans="1:72">
      <c r="A481">
        <v>12848</v>
      </c>
      <c r="B481">
        <v>0</v>
      </c>
      <c r="C481">
        <v>1998</v>
      </c>
      <c r="D481" s="2">
        <v>43413.597129629627</v>
      </c>
      <c r="E481" t="s">
        <v>126</v>
      </c>
      <c r="F481" s="18">
        <v>4</v>
      </c>
      <c r="G481" s="19">
        <v>2</v>
      </c>
      <c r="H481" s="19">
        <v>1</v>
      </c>
      <c r="I481" s="19">
        <v>2</v>
      </c>
      <c r="J481" s="19">
        <v>3</v>
      </c>
      <c r="K481" s="19">
        <v>3</v>
      </c>
      <c r="L481" s="19">
        <v>2</v>
      </c>
      <c r="M481" s="19">
        <v>2</v>
      </c>
      <c r="N481" s="19">
        <v>3</v>
      </c>
      <c r="O481" s="19">
        <v>3</v>
      </c>
      <c r="P481" s="19">
        <v>3</v>
      </c>
      <c r="Q481" s="19">
        <v>4</v>
      </c>
      <c r="R481" s="19">
        <v>3</v>
      </c>
      <c r="S481" s="19">
        <v>4</v>
      </c>
      <c r="T481" s="19">
        <v>3</v>
      </c>
      <c r="U481" s="19">
        <v>3</v>
      </c>
      <c r="V481" s="19">
        <v>4</v>
      </c>
      <c r="W481" s="19">
        <v>3</v>
      </c>
      <c r="X481" s="19">
        <v>3</v>
      </c>
      <c r="Y481" s="19">
        <v>4</v>
      </c>
      <c r="Z481" s="19">
        <v>4</v>
      </c>
      <c r="AA481" s="20">
        <v>4</v>
      </c>
      <c r="AB481">
        <v>10</v>
      </c>
      <c r="AC481">
        <v>8</v>
      </c>
      <c r="AD481">
        <v>8</v>
      </c>
      <c r="AE481">
        <v>5</v>
      </c>
      <c r="AF481">
        <v>6</v>
      </c>
      <c r="AG481">
        <v>80</v>
      </c>
      <c r="AH481">
        <v>6</v>
      </c>
      <c r="AI481">
        <v>5</v>
      </c>
      <c r="AJ481">
        <v>5</v>
      </c>
      <c r="AK481">
        <v>4</v>
      </c>
      <c r="AL481">
        <v>12</v>
      </c>
      <c r="AM481">
        <v>4</v>
      </c>
      <c r="AN481">
        <v>7</v>
      </c>
      <c r="AO481">
        <v>5</v>
      </c>
      <c r="AP481">
        <v>4</v>
      </c>
      <c r="AQ481">
        <v>6</v>
      </c>
      <c r="AR481">
        <v>4</v>
      </c>
      <c r="AS481">
        <v>14</v>
      </c>
      <c r="AT481">
        <v>6</v>
      </c>
      <c r="AU481">
        <v>3</v>
      </c>
      <c r="AV481">
        <v>3</v>
      </c>
      <c r="AW481">
        <v>9</v>
      </c>
      <c r="AX481">
        <v>8</v>
      </c>
      <c r="AY481">
        <v>11</v>
      </c>
      <c r="AZ481">
        <v>16</v>
      </c>
      <c r="BA481">
        <v>22</v>
      </c>
      <c r="BB481">
        <v>13</v>
      </c>
      <c r="BC481">
        <v>5</v>
      </c>
      <c r="BD481">
        <v>14</v>
      </c>
      <c r="BE481">
        <v>6</v>
      </c>
      <c r="BF481">
        <v>15</v>
      </c>
      <c r="BG481">
        <v>12</v>
      </c>
      <c r="BH481">
        <v>21</v>
      </c>
      <c r="BI481">
        <v>17</v>
      </c>
      <c r="BJ481">
        <v>3</v>
      </c>
      <c r="BK481">
        <v>20</v>
      </c>
      <c r="BL481">
        <v>19</v>
      </c>
      <c r="BM481">
        <v>9</v>
      </c>
      <c r="BN481">
        <v>10</v>
      </c>
      <c r="BO481">
        <v>1</v>
      </c>
      <c r="BP481">
        <v>18</v>
      </c>
      <c r="BQ481">
        <v>7</v>
      </c>
      <c r="BR481">
        <v>2</v>
      </c>
      <c r="BS481">
        <v>4</v>
      </c>
      <c r="BT481" s="7">
        <v>-22</v>
      </c>
    </row>
    <row r="482" spans="1:72">
      <c r="A482">
        <v>12857</v>
      </c>
      <c r="B482">
        <v>0</v>
      </c>
      <c r="C482">
        <v>1963</v>
      </c>
      <c r="D482" s="2">
        <v>43413.805092592593</v>
      </c>
      <c r="E482" t="s">
        <v>255</v>
      </c>
      <c r="F482" s="18">
        <v>5</v>
      </c>
      <c r="G482" s="19">
        <v>1</v>
      </c>
      <c r="H482" s="19">
        <v>5</v>
      </c>
      <c r="I482" s="19">
        <v>3</v>
      </c>
      <c r="J482" s="19">
        <v>1</v>
      </c>
      <c r="K482" s="19">
        <v>3</v>
      </c>
      <c r="L482" s="19">
        <v>5</v>
      </c>
      <c r="M482" s="19">
        <v>2</v>
      </c>
      <c r="N482" s="19">
        <v>4</v>
      </c>
      <c r="O482" s="19">
        <v>5</v>
      </c>
      <c r="P482" s="19">
        <v>5</v>
      </c>
      <c r="Q482" s="19">
        <v>2</v>
      </c>
      <c r="R482" s="19">
        <v>3</v>
      </c>
      <c r="S482" s="19">
        <v>5</v>
      </c>
      <c r="T482" s="19">
        <v>5</v>
      </c>
      <c r="U482" s="19">
        <v>5</v>
      </c>
      <c r="V482" s="19">
        <v>5</v>
      </c>
      <c r="W482" s="19">
        <v>5</v>
      </c>
      <c r="X482" s="19">
        <v>5</v>
      </c>
      <c r="Y482" s="19">
        <v>4</v>
      </c>
      <c r="Z482" s="19">
        <v>4</v>
      </c>
      <c r="AA482" s="20">
        <v>1</v>
      </c>
      <c r="AB482">
        <v>6</v>
      </c>
      <c r="AC482">
        <v>15</v>
      </c>
      <c r="AD482">
        <v>20</v>
      </c>
      <c r="AE482">
        <v>6</v>
      </c>
      <c r="AF482">
        <v>14</v>
      </c>
      <c r="AG482">
        <v>53</v>
      </c>
      <c r="AH482">
        <v>11</v>
      </c>
      <c r="AI482">
        <v>134</v>
      </c>
      <c r="AJ482">
        <v>60</v>
      </c>
      <c r="AK482">
        <v>12</v>
      </c>
      <c r="AL482">
        <v>5</v>
      </c>
      <c r="AM482">
        <v>26</v>
      </c>
      <c r="AN482">
        <v>8</v>
      </c>
      <c r="AO482">
        <v>11</v>
      </c>
      <c r="AP482">
        <v>6</v>
      </c>
      <c r="AQ482">
        <v>7</v>
      </c>
      <c r="AR482">
        <v>3</v>
      </c>
      <c r="AS482">
        <v>54</v>
      </c>
      <c r="AT482">
        <v>16</v>
      </c>
      <c r="AU482">
        <v>19</v>
      </c>
      <c r="AV482">
        <v>43</v>
      </c>
      <c r="AW482">
        <v>6</v>
      </c>
      <c r="AX482">
        <v>17</v>
      </c>
      <c r="AY482">
        <v>11</v>
      </c>
      <c r="AZ482">
        <v>19</v>
      </c>
      <c r="BA482">
        <v>16</v>
      </c>
      <c r="BB482">
        <v>6</v>
      </c>
      <c r="BC482">
        <v>1</v>
      </c>
      <c r="BD482">
        <v>14</v>
      </c>
      <c r="BE482">
        <v>7</v>
      </c>
      <c r="BF482">
        <v>2</v>
      </c>
      <c r="BG482">
        <v>20</v>
      </c>
      <c r="BH482">
        <v>15</v>
      </c>
      <c r="BI482">
        <v>5</v>
      </c>
      <c r="BJ482">
        <v>21</v>
      </c>
      <c r="BK482">
        <v>12</v>
      </c>
      <c r="BL482">
        <v>22</v>
      </c>
      <c r="BM482">
        <v>3</v>
      </c>
      <c r="BN482">
        <v>4</v>
      </c>
      <c r="BO482">
        <v>10</v>
      </c>
      <c r="BP482">
        <v>13</v>
      </c>
      <c r="BQ482">
        <v>9</v>
      </c>
      <c r="BR482">
        <v>8</v>
      </c>
      <c r="BS482">
        <v>18</v>
      </c>
      <c r="BT482" s="7">
        <v>18</v>
      </c>
    </row>
    <row r="483" spans="1:72">
      <c r="A483">
        <v>8908</v>
      </c>
      <c r="B483">
        <v>0</v>
      </c>
      <c r="C483">
        <v>1987</v>
      </c>
      <c r="D483" s="2">
        <v>43413.822060185186</v>
      </c>
      <c r="E483" t="s">
        <v>256</v>
      </c>
      <c r="F483" s="18">
        <v>4</v>
      </c>
      <c r="G483" s="19">
        <v>1</v>
      </c>
      <c r="H483" s="19">
        <v>1</v>
      </c>
      <c r="I483" s="19">
        <v>5</v>
      </c>
      <c r="J483" s="19">
        <v>2</v>
      </c>
      <c r="K483" s="19">
        <v>5</v>
      </c>
      <c r="L483" s="19">
        <v>3</v>
      </c>
      <c r="M483" s="19">
        <v>1</v>
      </c>
      <c r="N483" s="19">
        <v>3</v>
      </c>
      <c r="O483" s="19">
        <v>3</v>
      </c>
      <c r="P483" s="19">
        <v>2</v>
      </c>
      <c r="Q483" s="19">
        <v>4</v>
      </c>
      <c r="R483" s="19">
        <v>2</v>
      </c>
      <c r="S483" s="19">
        <v>5</v>
      </c>
      <c r="T483" s="19">
        <v>4</v>
      </c>
      <c r="U483" s="19">
        <v>4</v>
      </c>
      <c r="V483" s="19">
        <v>2</v>
      </c>
      <c r="W483" s="19">
        <v>4</v>
      </c>
      <c r="X483" s="19">
        <v>4</v>
      </c>
      <c r="Y483" s="19">
        <v>4</v>
      </c>
      <c r="Z483" s="19">
        <v>4</v>
      </c>
      <c r="AA483" s="20">
        <v>2</v>
      </c>
      <c r="AB483">
        <v>10</v>
      </c>
      <c r="AC483">
        <v>7</v>
      </c>
      <c r="AD483">
        <v>12</v>
      </c>
      <c r="AE483">
        <v>6</v>
      </c>
      <c r="AF483">
        <v>13</v>
      </c>
      <c r="AG483">
        <v>11</v>
      </c>
      <c r="AH483">
        <v>7</v>
      </c>
      <c r="AI483">
        <v>5</v>
      </c>
      <c r="AJ483">
        <v>5</v>
      </c>
      <c r="AK483">
        <v>15</v>
      </c>
      <c r="AL483">
        <v>8</v>
      </c>
      <c r="AM483">
        <v>8</v>
      </c>
      <c r="AN483">
        <v>7</v>
      </c>
      <c r="AO483">
        <v>7</v>
      </c>
      <c r="AP483">
        <v>5</v>
      </c>
      <c r="AQ483">
        <v>14</v>
      </c>
      <c r="AR483">
        <v>4</v>
      </c>
      <c r="AS483">
        <v>3</v>
      </c>
      <c r="AT483">
        <v>5</v>
      </c>
      <c r="AU483">
        <v>7</v>
      </c>
      <c r="AV483">
        <v>3</v>
      </c>
      <c r="AW483">
        <v>19</v>
      </c>
      <c r="AX483">
        <v>3</v>
      </c>
      <c r="AY483">
        <v>21</v>
      </c>
      <c r="AZ483">
        <v>5</v>
      </c>
      <c r="BA483">
        <v>20</v>
      </c>
      <c r="BB483">
        <v>18</v>
      </c>
      <c r="BC483">
        <v>12</v>
      </c>
      <c r="BD483">
        <v>7</v>
      </c>
      <c r="BE483">
        <v>16</v>
      </c>
      <c r="BF483">
        <v>14</v>
      </c>
      <c r="BG483">
        <v>1</v>
      </c>
      <c r="BH483">
        <v>8</v>
      </c>
      <c r="BI483">
        <v>9</v>
      </c>
      <c r="BJ483">
        <v>13</v>
      </c>
      <c r="BK483">
        <v>2</v>
      </c>
      <c r="BL483">
        <v>10</v>
      </c>
      <c r="BM483">
        <v>4</v>
      </c>
      <c r="BN483">
        <v>22</v>
      </c>
      <c r="BO483">
        <v>15</v>
      </c>
      <c r="BP483">
        <v>11</v>
      </c>
      <c r="BQ483">
        <v>6</v>
      </c>
      <c r="BR483">
        <v>17</v>
      </c>
      <c r="BS483">
        <v>19</v>
      </c>
      <c r="BT483" s="7">
        <v>-7</v>
      </c>
    </row>
    <row r="484" spans="1:72">
      <c r="A484">
        <v>10701</v>
      </c>
      <c r="B484">
        <v>0</v>
      </c>
      <c r="C484">
        <v>1993</v>
      </c>
      <c r="D484" s="2">
        <v>43414.533993055556</v>
      </c>
      <c r="E484" t="s">
        <v>123</v>
      </c>
      <c r="F484" s="18">
        <v>3</v>
      </c>
      <c r="G484" s="19">
        <v>2</v>
      </c>
      <c r="H484" s="19">
        <v>3</v>
      </c>
      <c r="I484" s="19">
        <v>3</v>
      </c>
      <c r="J484" s="19">
        <v>5</v>
      </c>
      <c r="K484" s="19">
        <v>4</v>
      </c>
      <c r="L484" s="19">
        <v>2</v>
      </c>
      <c r="M484" s="19">
        <v>2</v>
      </c>
      <c r="N484" s="19">
        <v>4</v>
      </c>
      <c r="O484" s="19">
        <v>4</v>
      </c>
      <c r="P484" s="19">
        <v>2</v>
      </c>
      <c r="Q484" s="19">
        <v>4</v>
      </c>
      <c r="R484" s="19">
        <v>2</v>
      </c>
      <c r="S484" s="19">
        <v>5</v>
      </c>
      <c r="T484" s="19">
        <v>2</v>
      </c>
      <c r="U484" s="19">
        <v>5</v>
      </c>
      <c r="V484" s="19">
        <v>4</v>
      </c>
      <c r="W484" s="19">
        <v>5</v>
      </c>
      <c r="X484" s="19">
        <v>5</v>
      </c>
      <c r="Y484" s="19">
        <v>4</v>
      </c>
      <c r="Z484" s="19">
        <v>3</v>
      </c>
      <c r="AA484" s="20">
        <v>1</v>
      </c>
      <c r="AB484">
        <v>3</v>
      </c>
      <c r="AC484">
        <v>6</v>
      </c>
      <c r="AD484">
        <v>8</v>
      </c>
      <c r="AE484">
        <v>4</v>
      </c>
      <c r="AF484">
        <v>5</v>
      </c>
      <c r="AG484">
        <v>7</v>
      </c>
      <c r="AH484">
        <v>3</v>
      </c>
      <c r="AI484">
        <v>4</v>
      </c>
      <c r="AJ484">
        <v>6</v>
      </c>
      <c r="AK484">
        <v>6</v>
      </c>
      <c r="AL484">
        <v>6</v>
      </c>
      <c r="AM484">
        <v>5</v>
      </c>
      <c r="AN484">
        <v>7</v>
      </c>
      <c r="AO484">
        <v>4</v>
      </c>
      <c r="AP484">
        <v>4</v>
      </c>
      <c r="AQ484">
        <v>5</v>
      </c>
      <c r="AR484">
        <v>4</v>
      </c>
      <c r="AS484">
        <v>3</v>
      </c>
      <c r="AT484">
        <v>4</v>
      </c>
      <c r="AU484">
        <v>8</v>
      </c>
      <c r="AV484">
        <v>3</v>
      </c>
      <c r="AW484">
        <v>4</v>
      </c>
      <c r="AX484">
        <v>22</v>
      </c>
      <c r="AY484">
        <v>9</v>
      </c>
      <c r="AZ484">
        <v>8</v>
      </c>
      <c r="BA484">
        <v>21</v>
      </c>
      <c r="BB484">
        <v>20</v>
      </c>
      <c r="BC484">
        <v>6</v>
      </c>
      <c r="BD484">
        <v>19</v>
      </c>
      <c r="BE484">
        <v>16</v>
      </c>
      <c r="BF484">
        <v>17</v>
      </c>
      <c r="BG484">
        <v>5</v>
      </c>
      <c r="BH484">
        <v>1</v>
      </c>
      <c r="BI484">
        <v>13</v>
      </c>
      <c r="BJ484">
        <v>2</v>
      </c>
      <c r="BK484">
        <v>11</v>
      </c>
      <c r="BL484">
        <v>18</v>
      </c>
      <c r="BM484">
        <v>4</v>
      </c>
      <c r="BN484">
        <v>3</v>
      </c>
      <c r="BO484">
        <v>12</v>
      </c>
      <c r="BP484">
        <v>15</v>
      </c>
      <c r="BQ484">
        <v>10</v>
      </c>
      <c r="BR484">
        <v>14</v>
      </c>
      <c r="BS484">
        <v>7</v>
      </c>
      <c r="BT484" s="7">
        <v>14</v>
      </c>
    </row>
    <row r="485" spans="1:72">
      <c r="A485">
        <v>12881</v>
      </c>
      <c r="B485">
        <v>1</v>
      </c>
      <c r="C485">
        <v>1989</v>
      </c>
      <c r="D485" s="2">
        <v>43414.562511574077</v>
      </c>
      <c r="E485" t="s">
        <v>128</v>
      </c>
      <c r="F485" s="18">
        <v>3</v>
      </c>
      <c r="G485" s="19">
        <v>2</v>
      </c>
      <c r="H485" s="19">
        <v>1</v>
      </c>
      <c r="I485" s="19">
        <v>1</v>
      </c>
      <c r="J485" s="19">
        <v>1</v>
      </c>
      <c r="K485" s="19">
        <v>4</v>
      </c>
      <c r="L485" s="19">
        <v>2</v>
      </c>
      <c r="M485" s="19">
        <v>1</v>
      </c>
      <c r="N485" s="19">
        <v>4</v>
      </c>
      <c r="O485" s="19">
        <v>2</v>
      </c>
      <c r="P485" s="19">
        <v>5</v>
      </c>
      <c r="Q485" s="19">
        <v>5</v>
      </c>
      <c r="R485" s="19">
        <v>2</v>
      </c>
      <c r="S485" s="19">
        <v>5</v>
      </c>
      <c r="T485" s="19">
        <v>3</v>
      </c>
      <c r="U485" s="19">
        <v>4</v>
      </c>
      <c r="V485" s="19">
        <v>5</v>
      </c>
      <c r="W485" s="19">
        <v>3</v>
      </c>
      <c r="X485" s="19">
        <v>2</v>
      </c>
      <c r="Y485" s="19">
        <v>5</v>
      </c>
      <c r="Z485" s="19">
        <v>4</v>
      </c>
      <c r="AA485" s="20">
        <v>1</v>
      </c>
      <c r="AB485">
        <v>8</v>
      </c>
      <c r="AC485">
        <v>17</v>
      </c>
      <c r="AD485">
        <v>24</v>
      </c>
      <c r="AE485">
        <v>6</v>
      </c>
      <c r="AF485">
        <v>11</v>
      </c>
      <c r="AG485">
        <v>17</v>
      </c>
      <c r="AH485">
        <v>6</v>
      </c>
      <c r="AI485">
        <v>3</v>
      </c>
      <c r="AJ485">
        <v>7</v>
      </c>
      <c r="AK485">
        <v>22</v>
      </c>
      <c r="AL485">
        <v>7</v>
      </c>
      <c r="AM485">
        <v>2</v>
      </c>
      <c r="AN485">
        <v>24</v>
      </c>
      <c r="AO485">
        <v>3</v>
      </c>
      <c r="AP485">
        <v>4</v>
      </c>
      <c r="AQ485">
        <v>140</v>
      </c>
      <c r="AR485">
        <v>7</v>
      </c>
      <c r="AS485">
        <v>6</v>
      </c>
      <c r="AT485">
        <v>11</v>
      </c>
      <c r="AU485">
        <v>12</v>
      </c>
      <c r="AV485">
        <v>10</v>
      </c>
      <c r="AW485">
        <v>5</v>
      </c>
      <c r="AX485">
        <v>20</v>
      </c>
      <c r="AY485">
        <v>12</v>
      </c>
      <c r="AZ485">
        <v>3</v>
      </c>
      <c r="BA485">
        <v>5</v>
      </c>
      <c r="BB485">
        <v>16</v>
      </c>
      <c r="BC485">
        <v>18</v>
      </c>
      <c r="BD485">
        <v>17</v>
      </c>
      <c r="BE485">
        <v>9</v>
      </c>
      <c r="BF485">
        <v>21</v>
      </c>
      <c r="BG485">
        <v>2</v>
      </c>
      <c r="BH485">
        <v>22</v>
      </c>
      <c r="BI485">
        <v>8</v>
      </c>
      <c r="BJ485">
        <v>1</v>
      </c>
      <c r="BK485">
        <v>7</v>
      </c>
      <c r="BL485">
        <v>10</v>
      </c>
      <c r="BM485">
        <v>4</v>
      </c>
      <c r="BN485">
        <v>14</v>
      </c>
      <c r="BO485">
        <v>13</v>
      </c>
      <c r="BP485">
        <v>6</v>
      </c>
      <c r="BQ485">
        <v>11</v>
      </c>
      <c r="BR485">
        <v>15</v>
      </c>
      <c r="BS485">
        <v>19</v>
      </c>
      <c r="BT485" s="7">
        <v>50</v>
      </c>
    </row>
    <row r="486" spans="1:72">
      <c r="A486">
        <v>12884</v>
      </c>
      <c r="B486">
        <v>0</v>
      </c>
      <c r="C486">
        <v>1997</v>
      </c>
      <c r="D486" s="2">
        <v>43414.605879629627</v>
      </c>
      <c r="E486" t="s">
        <v>118</v>
      </c>
      <c r="F486" s="18">
        <v>1</v>
      </c>
      <c r="G486" s="19">
        <v>4</v>
      </c>
      <c r="H486" s="19">
        <v>2</v>
      </c>
      <c r="I486" s="19">
        <v>4</v>
      </c>
      <c r="J486" s="19">
        <v>1</v>
      </c>
      <c r="K486" s="19">
        <v>5</v>
      </c>
      <c r="L486" s="19">
        <v>1</v>
      </c>
      <c r="M486" s="19">
        <v>1</v>
      </c>
      <c r="N486" s="19">
        <v>4</v>
      </c>
      <c r="O486" s="19">
        <v>4</v>
      </c>
      <c r="P486" s="19">
        <v>1</v>
      </c>
      <c r="Q486" s="19">
        <v>2</v>
      </c>
      <c r="R486" s="19">
        <v>2</v>
      </c>
      <c r="S486" s="19">
        <v>5</v>
      </c>
      <c r="T486" s="19">
        <v>5</v>
      </c>
      <c r="U486" s="19">
        <v>5</v>
      </c>
      <c r="V486" s="19">
        <v>5</v>
      </c>
      <c r="W486" s="19">
        <v>5</v>
      </c>
      <c r="X486" s="19">
        <v>5</v>
      </c>
      <c r="Y486" s="19">
        <v>4</v>
      </c>
      <c r="Z486" s="19">
        <v>3</v>
      </c>
      <c r="AA486" s="20">
        <v>2</v>
      </c>
      <c r="AB486">
        <v>3</v>
      </c>
      <c r="AC486">
        <v>8</v>
      </c>
      <c r="AD486">
        <v>14</v>
      </c>
      <c r="AE486">
        <v>7</v>
      </c>
      <c r="AF486">
        <v>5</v>
      </c>
      <c r="AG486">
        <v>6</v>
      </c>
      <c r="AH486">
        <v>5</v>
      </c>
      <c r="AI486">
        <v>4</v>
      </c>
      <c r="AJ486">
        <v>5</v>
      </c>
      <c r="AK486">
        <v>6</v>
      </c>
      <c r="AL486">
        <v>11</v>
      </c>
      <c r="AM486">
        <v>10</v>
      </c>
      <c r="AN486">
        <v>5</v>
      </c>
      <c r="AO486">
        <v>9</v>
      </c>
      <c r="AP486">
        <v>13</v>
      </c>
      <c r="AQ486">
        <v>2</v>
      </c>
      <c r="AR486">
        <v>7</v>
      </c>
      <c r="AS486">
        <v>5</v>
      </c>
      <c r="AT486">
        <v>8</v>
      </c>
      <c r="AU486">
        <v>10</v>
      </c>
      <c r="AV486">
        <v>7</v>
      </c>
      <c r="AW486">
        <v>4</v>
      </c>
      <c r="AX486">
        <v>21</v>
      </c>
      <c r="AY486">
        <v>16</v>
      </c>
      <c r="AZ486">
        <v>8</v>
      </c>
      <c r="BA486">
        <v>6</v>
      </c>
      <c r="BB486">
        <v>15</v>
      </c>
      <c r="BC486">
        <v>19</v>
      </c>
      <c r="BD486">
        <v>3</v>
      </c>
      <c r="BE486">
        <v>13</v>
      </c>
      <c r="BF486">
        <v>5</v>
      </c>
      <c r="BG486">
        <v>14</v>
      </c>
      <c r="BH486">
        <v>2</v>
      </c>
      <c r="BI486">
        <v>22</v>
      </c>
      <c r="BJ486">
        <v>20</v>
      </c>
      <c r="BK486">
        <v>10</v>
      </c>
      <c r="BL486">
        <v>1</v>
      </c>
      <c r="BM486">
        <v>18</v>
      </c>
      <c r="BN486">
        <v>12</v>
      </c>
      <c r="BO486">
        <v>17</v>
      </c>
      <c r="BP486">
        <v>4</v>
      </c>
      <c r="BQ486">
        <v>9</v>
      </c>
      <c r="BR486">
        <v>11</v>
      </c>
      <c r="BS486">
        <v>7</v>
      </c>
      <c r="BT486" s="7">
        <v>18</v>
      </c>
    </row>
    <row r="487" spans="1:72">
      <c r="A487">
        <v>12902</v>
      </c>
      <c r="B487">
        <v>1</v>
      </c>
      <c r="C487">
        <v>1984</v>
      </c>
      <c r="D487" s="2">
        <v>43414.797777777778</v>
      </c>
      <c r="E487" t="s">
        <v>117</v>
      </c>
      <c r="F487" s="18">
        <v>3</v>
      </c>
      <c r="G487" s="19">
        <v>3</v>
      </c>
      <c r="H487" s="19">
        <v>3</v>
      </c>
      <c r="I487" s="19">
        <v>5</v>
      </c>
      <c r="J487" s="19">
        <v>3</v>
      </c>
      <c r="K487" s="19">
        <v>4</v>
      </c>
      <c r="L487" s="19">
        <v>4</v>
      </c>
      <c r="M487" s="19">
        <v>3</v>
      </c>
      <c r="N487" s="19">
        <v>3</v>
      </c>
      <c r="O487" s="19">
        <v>3</v>
      </c>
      <c r="P487" s="19">
        <v>1</v>
      </c>
      <c r="Q487" s="19">
        <v>1</v>
      </c>
      <c r="R487" s="19">
        <v>2</v>
      </c>
      <c r="S487" s="19">
        <v>3</v>
      </c>
      <c r="T487" s="19">
        <v>5</v>
      </c>
      <c r="U487" s="19">
        <v>4</v>
      </c>
      <c r="V487" s="19">
        <v>4</v>
      </c>
      <c r="W487" s="19">
        <v>4</v>
      </c>
      <c r="X487" s="19">
        <v>3</v>
      </c>
      <c r="Y487" s="19">
        <v>3</v>
      </c>
      <c r="Z487" s="19">
        <v>4</v>
      </c>
      <c r="AA487" s="20">
        <v>1</v>
      </c>
      <c r="AB487">
        <v>7</v>
      </c>
      <c r="AC487">
        <v>7</v>
      </c>
      <c r="AD487">
        <v>9</v>
      </c>
      <c r="AE487">
        <v>8</v>
      </c>
      <c r="AF487">
        <v>8</v>
      </c>
      <c r="AG487">
        <v>13</v>
      </c>
      <c r="AH487">
        <v>5</v>
      </c>
      <c r="AI487">
        <v>13</v>
      </c>
      <c r="AJ487">
        <v>9</v>
      </c>
      <c r="AK487">
        <v>5</v>
      </c>
      <c r="AL487">
        <v>7</v>
      </c>
      <c r="AM487">
        <v>9</v>
      </c>
      <c r="AN487">
        <v>4</v>
      </c>
      <c r="AO487">
        <v>41</v>
      </c>
      <c r="AP487">
        <v>6</v>
      </c>
      <c r="AQ487">
        <v>6</v>
      </c>
      <c r="AR487">
        <v>7</v>
      </c>
      <c r="AS487">
        <v>7</v>
      </c>
      <c r="AT487">
        <v>5</v>
      </c>
      <c r="AU487">
        <v>4</v>
      </c>
      <c r="AV487">
        <v>5</v>
      </c>
      <c r="AW487">
        <v>11</v>
      </c>
      <c r="AX487">
        <v>14</v>
      </c>
      <c r="AY487">
        <v>7</v>
      </c>
      <c r="AZ487">
        <v>5</v>
      </c>
      <c r="BA487">
        <v>9</v>
      </c>
      <c r="BB487">
        <v>18</v>
      </c>
      <c r="BC487">
        <v>17</v>
      </c>
      <c r="BD487">
        <v>13</v>
      </c>
      <c r="BE487">
        <v>19</v>
      </c>
      <c r="BF487">
        <v>6</v>
      </c>
      <c r="BG487">
        <v>16</v>
      </c>
      <c r="BH487">
        <v>2</v>
      </c>
      <c r="BI487">
        <v>4</v>
      </c>
      <c r="BJ487">
        <v>10</v>
      </c>
      <c r="BK487">
        <v>20</v>
      </c>
      <c r="BL487">
        <v>1</v>
      </c>
      <c r="BM487">
        <v>12</v>
      </c>
      <c r="BN487">
        <v>21</v>
      </c>
      <c r="BO487">
        <v>15</v>
      </c>
      <c r="BP487">
        <v>22</v>
      </c>
      <c r="BQ487">
        <v>8</v>
      </c>
      <c r="BR487">
        <v>11</v>
      </c>
      <c r="BS487">
        <v>3</v>
      </c>
      <c r="BT487" s="7">
        <v>26</v>
      </c>
    </row>
    <row r="488" spans="1:72">
      <c r="A488">
        <v>12900</v>
      </c>
      <c r="B488">
        <v>0</v>
      </c>
      <c r="C488">
        <v>1995</v>
      </c>
      <c r="D488" s="2">
        <v>43414.800925925927</v>
      </c>
      <c r="E488" t="s">
        <v>126</v>
      </c>
      <c r="F488" s="18">
        <v>2</v>
      </c>
      <c r="G488" s="19">
        <v>4</v>
      </c>
      <c r="H488" s="19">
        <v>2</v>
      </c>
      <c r="I488" s="19">
        <v>4</v>
      </c>
      <c r="J488" s="19">
        <v>2</v>
      </c>
      <c r="K488" s="19">
        <v>4</v>
      </c>
      <c r="L488" s="19">
        <v>1</v>
      </c>
      <c r="M488" s="19">
        <v>1</v>
      </c>
      <c r="N488" s="19">
        <v>5</v>
      </c>
      <c r="O488" s="19">
        <v>4</v>
      </c>
      <c r="P488" s="19">
        <v>2</v>
      </c>
      <c r="Q488" s="19">
        <v>4</v>
      </c>
      <c r="R488" s="19">
        <v>2</v>
      </c>
      <c r="S488" s="19">
        <v>5</v>
      </c>
      <c r="T488" s="19">
        <v>3</v>
      </c>
      <c r="U488" s="19">
        <v>3</v>
      </c>
      <c r="V488" s="19">
        <v>2</v>
      </c>
      <c r="W488" s="19">
        <v>5</v>
      </c>
      <c r="X488" s="19">
        <v>3</v>
      </c>
      <c r="Y488" s="19">
        <v>5</v>
      </c>
      <c r="Z488" s="19">
        <v>4</v>
      </c>
      <c r="AA488" s="20">
        <v>3</v>
      </c>
      <c r="AB488">
        <v>4</v>
      </c>
      <c r="AC488">
        <v>5</v>
      </c>
      <c r="AD488">
        <v>6</v>
      </c>
      <c r="AE488">
        <v>6</v>
      </c>
      <c r="AF488">
        <v>5</v>
      </c>
      <c r="AG488">
        <v>8</v>
      </c>
      <c r="AH488">
        <v>5</v>
      </c>
      <c r="AI488">
        <v>4</v>
      </c>
      <c r="AJ488">
        <v>4</v>
      </c>
      <c r="AK488">
        <v>5</v>
      </c>
      <c r="AL488">
        <v>10</v>
      </c>
      <c r="AM488">
        <v>5</v>
      </c>
      <c r="AN488">
        <v>5</v>
      </c>
      <c r="AO488">
        <v>6</v>
      </c>
      <c r="AP488">
        <v>8</v>
      </c>
      <c r="AQ488">
        <v>4</v>
      </c>
      <c r="AR488">
        <v>4</v>
      </c>
      <c r="AS488">
        <v>3</v>
      </c>
      <c r="AT488">
        <v>8</v>
      </c>
      <c r="AU488">
        <v>5</v>
      </c>
      <c r="AV488">
        <v>4</v>
      </c>
      <c r="AW488">
        <v>4</v>
      </c>
      <c r="AX488">
        <v>11</v>
      </c>
      <c r="AY488">
        <v>18</v>
      </c>
      <c r="AZ488">
        <v>12</v>
      </c>
      <c r="BA488">
        <v>17</v>
      </c>
      <c r="BB488">
        <v>2</v>
      </c>
      <c r="BC488">
        <v>16</v>
      </c>
      <c r="BD488">
        <v>13</v>
      </c>
      <c r="BE488">
        <v>5</v>
      </c>
      <c r="BF488">
        <v>1</v>
      </c>
      <c r="BG488">
        <v>7</v>
      </c>
      <c r="BH488">
        <v>21</v>
      </c>
      <c r="BI488">
        <v>9</v>
      </c>
      <c r="BJ488">
        <v>8</v>
      </c>
      <c r="BK488">
        <v>19</v>
      </c>
      <c r="BL488">
        <v>20</v>
      </c>
      <c r="BM488">
        <v>3</v>
      </c>
      <c r="BN488">
        <v>10</v>
      </c>
      <c r="BO488">
        <v>6</v>
      </c>
      <c r="BP488">
        <v>15</v>
      </c>
      <c r="BQ488">
        <v>4</v>
      </c>
      <c r="BR488">
        <v>22</v>
      </c>
      <c r="BS488">
        <v>14</v>
      </c>
      <c r="BT488" s="7">
        <v>-4</v>
      </c>
    </row>
    <row r="489" spans="1:72">
      <c r="A489">
        <v>12898</v>
      </c>
      <c r="B489">
        <v>0</v>
      </c>
      <c r="C489">
        <v>1996</v>
      </c>
      <c r="D489" s="2">
        <v>43414.811354166668</v>
      </c>
      <c r="E489" t="s">
        <v>136</v>
      </c>
      <c r="F489" s="18">
        <v>2</v>
      </c>
      <c r="G489" s="19">
        <v>1</v>
      </c>
      <c r="H489" s="19">
        <v>1</v>
      </c>
      <c r="I489" s="19">
        <v>5</v>
      </c>
      <c r="J489" s="19">
        <v>2</v>
      </c>
      <c r="K489" s="19">
        <v>3</v>
      </c>
      <c r="L489" s="19">
        <v>1</v>
      </c>
      <c r="M489" s="19">
        <v>1</v>
      </c>
      <c r="N489" s="19">
        <v>1</v>
      </c>
      <c r="O489" s="19">
        <v>1</v>
      </c>
      <c r="P489" s="19">
        <v>1</v>
      </c>
      <c r="Q489" s="19">
        <v>4</v>
      </c>
      <c r="R489" s="19">
        <v>3</v>
      </c>
      <c r="S489" s="19">
        <v>5</v>
      </c>
      <c r="T489" s="19">
        <v>2</v>
      </c>
      <c r="U489" s="19">
        <v>4</v>
      </c>
      <c r="V489" s="19">
        <v>5</v>
      </c>
      <c r="W489" s="19">
        <v>5</v>
      </c>
      <c r="X489" s="19">
        <v>4</v>
      </c>
      <c r="Y489" s="19">
        <v>4</v>
      </c>
      <c r="Z489" s="19">
        <v>4</v>
      </c>
      <c r="AA489" s="20">
        <v>4</v>
      </c>
      <c r="AB489">
        <v>9</v>
      </c>
      <c r="AC489">
        <v>8</v>
      </c>
      <c r="AD489">
        <v>9</v>
      </c>
      <c r="AE489">
        <v>5</v>
      </c>
      <c r="AF489">
        <v>12</v>
      </c>
      <c r="AG489">
        <v>16</v>
      </c>
      <c r="AH489">
        <v>4</v>
      </c>
      <c r="AI489">
        <v>4</v>
      </c>
      <c r="AJ489">
        <v>9</v>
      </c>
      <c r="AK489">
        <v>11</v>
      </c>
      <c r="AL489">
        <v>5</v>
      </c>
      <c r="AM489">
        <v>7</v>
      </c>
      <c r="AN489">
        <v>24</v>
      </c>
      <c r="AO489">
        <v>3</v>
      </c>
      <c r="AP489">
        <v>10</v>
      </c>
      <c r="AQ489">
        <v>8</v>
      </c>
      <c r="AR489">
        <v>4</v>
      </c>
      <c r="AS489">
        <v>8</v>
      </c>
      <c r="AT489">
        <v>12</v>
      </c>
      <c r="AU489">
        <v>8</v>
      </c>
      <c r="AV489">
        <v>6</v>
      </c>
      <c r="AW489">
        <v>6</v>
      </c>
      <c r="AX489">
        <v>5</v>
      </c>
      <c r="AY489">
        <v>18</v>
      </c>
      <c r="AZ489">
        <v>14</v>
      </c>
      <c r="BA489">
        <v>19</v>
      </c>
      <c r="BB489">
        <v>3</v>
      </c>
      <c r="BC489">
        <v>21</v>
      </c>
      <c r="BD489">
        <v>20</v>
      </c>
      <c r="BE489">
        <v>6</v>
      </c>
      <c r="BF489">
        <v>8</v>
      </c>
      <c r="BG489">
        <v>22</v>
      </c>
      <c r="BH489">
        <v>9</v>
      </c>
      <c r="BI489">
        <v>11</v>
      </c>
      <c r="BJ489">
        <v>7</v>
      </c>
      <c r="BK489">
        <v>4</v>
      </c>
      <c r="BL489">
        <v>10</v>
      </c>
      <c r="BM489">
        <v>16</v>
      </c>
      <c r="BN489">
        <v>13</v>
      </c>
      <c r="BO489">
        <v>1</v>
      </c>
      <c r="BP489">
        <v>12</v>
      </c>
      <c r="BQ489">
        <v>17</v>
      </c>
      <c r="BR489">
        <v>15</v>
      </c>
      <c r="BS489">
        <v>2</v>
      </c>
      <c r="BT489" s="7">
        <v>-6</v>
      </c>
    </row>
    <row r="490" spans="1:72">
      <c r="A490">
        <v>12913</v>
      </c>
      <c r="B490">
        <v>0</v>
      </c>
      <c r="C490">
        <v>1997</v>
      </c>
      <c r="D490" s="2">
        <v>43414.852060185185</v>
      </c>
      <c r="E490" t="s">
        <v>123</v>
      </c>
      <c r="F490" s="18">
        <v>5</v>
      </c>
      <c r="G490" s="19">
        <v>5</v>
      </c>
      <c r="H490" s="19">
        <v>5</v>
      </c>
      <c r="I490" s="19">
        <v>5</v>
      </c>
      <c r="J490" s="19">
        <v>1</v>
      </c>
      <c r="K490" s="19">
        <v>5</v>
      </c>
      <c r="L490" s="19">
        <v>1</v>
      </c>
      <c r="M490" s="19">
        <v>1</v>
      </c>
      <c r="N490" s="19">
        <v>5</v>
      </c>
      <c r="O490" s="19">
        <v>5</v>
      </c>
      <c r="P490" s="19">
        <v>4</v>
      </c>
      <c r="Q490" s="19">
        <v>5</v>
      </c>
      <c r="R490" s="19">
        <v>4</v>
      </c>
      <c r="S490" s="19">
        <v>5</v>
      </c>
      <c r="T490" s="19">
        <v>3</v>
      </c>
      <c r="U490" s="19">
        <v>3</v>
      </c>
      <c r="V490" s="19">
        <v>5</v>
      </c>
      <c r="W490" s="19">
        <v>5</v>
      </c>
      <c r="X490" s="19">
        <v>2</v>
      </c>
      <c r="Y490" s="19">
        <v>2</v>
      </c>
      <c r="Z490" s="19">
        <v>3</v>
      </c>
      <c r="AA490" s="20">
        <v>1</v>
      </c>
      <c r="AB490">
        <v>3</v>
      </c>
      <c r="AC490">
        <v>5</v>
      </c>
      <c r="AD490">
        <v>5</v>
      </c>
      <c r="AE490">
        <v>5</v>
      </c>
      <c r="AF490">
        <v>5</v>
      </c>
      <c r="AG490">
        <v>4</v>
      </c>
      <c r="AH490">
        <v>3</v>
      </c>
      <c r="AI490">
        <v>3</v>
      </c>
      <c r="AJ490">
        <v>3</v>
      </c>
      <c r="AK490">
        <v>4</v>
      </c>
      <c r="AL490">
        <v>6</v>
      </c>
      <c r="AM490">
        <v>5</v>
      </c>
      <c r="AN490">
        <v>4</v>
      </c>
      <c r="AO490">
        <v>3</v>
      </c>
      <c r="AP490">
        <v>4</v>
      </c>
      <c r="AQ490">
        <v>3</v>
      </c>
      <c r="AR490">
        <v>3</v>
      </c>
      <c r="AS490">
        <v>4</v>
      </c>
      <c r="AT490">
        <v>6</v>
      </c>
      <c r="AU490">
        <v>4</v>
      </c>
      <c r="AV490">
        <v>6</v>
      </c>
      <c r="AW490">
        <v>3</v>
      </c>
      <c r="AX490">
        <v>4</v>
      </c>
      <c r="AY490">
        <v>10</v>
      </c>
      <c r="AZ490">
        <v>21</v>
      </c>
      <c r="BA490">
        <v>2</v>
      </c>
      <c r="BB490">
        <v>1</v>
      </c>
      <c r="BC490">
        <v>22</v>
      </c>
      <c r="BD490">
        <v>8</v>
      </c>
      <c r="BE490">
        <v>7</v>
      </c>
      <c r="BF490">
        <v>14</v>
      </c>
      <c r="BG490">
        <v>3</v>
      </c>
      <c r="BH490">
        <v>18</v>
      </c>
      <c r="BI490">
        <v>17</v>
      </c>
      <c r="BJ490">
        <v>6</v>
      </c>
      <c r="BK490">
        <v>19</v>
      </c>
      <c r="BL490">
        <v>13</v>
      </c>
      <c r="BM490">
        <v>15</v>
      </c>
      <c r="BN490">
        <v>12</v>
      </c>
      <c r="BO490">
        <v>16</v>
      </c>
      <c r="BP490">
        <v>20</v>
      </c>
      <c r="BQ490">
        <v>9</v>
      </c>
      <c r="BR490">
        <v>11</v>
      </c>
      <c r="BS490">
        <v>5</v>
      </c>
      <c r="BT490" s="7">
        <v>27</v>
      </c>
    </row>
    <row r="491" spans="1:72">
      <c r="A491">
        <v>8930</v>
      </c>
      <c r="B491">
        <v>0</v>
      </c>
      <c r="C491">
        <v>1996</v>
      </c>
      <c r="D491" s="2">
        <v>43414.959872685184</v>
      </c>
      <c r="E491" t="s">
        <v>257</v>
      </c>
      <c r="F491" s="18">
        <v>4</v>
      </c>
      <c r="G491" s="19">
        <v>4</v>
      </c>
      <c r="H491" s="19">
        <v>2</v>
      </c>
      <c r="I491" s="19">
        <v>4</v>
      </c>
      <c r="J491" s="19">
        <v>4</v>
      </c>
      <c r="K491" s="19">
        <v>4</v>
      </c>
      <c r="L491" s="19">
        <v>2</v>
      </c>
      <c r="M491" s="19">
        <v>1</v>
      </c>
      <c r="N491" s="19">
        <v>2</v>
      </c>
      <c r="O491" s="19">
        <v>2</v>
      </c>
      <c r="P491" s="19">
        <v>2</v>
      </c>
      <c r="Q491" s="19">
        <v>4</v>
      </c>
      <c r="R491" s="19">
        <v>2</v>
      </c>
      <c r="S491" s="19">
        <v>4</v>
      </c>
      <c r="T491" s="19">
        <v>2</v>
      </c>
      <c r="U491" s="19">
        <v>2</v>
      </c>
      <c r="V491" s="19">
        <v>4</v>
      </c>
      <c r="W491" s="19">
        <v>2</v>
      </c>
      <c r="X491" s="19">
        <v>2</v>
      </c>
      <c r="Y491" s="19">
        <v>2</v>
      </c>
      <c r="Z491" s="19">
        <v>4</v>
      </c>
      <c r="AA491" s="20">
        <v>2</v>
      </c>
      <c r="AB491">
        <v>9</v>
      </c>
      <c r="AC491">
        <v>5</v>
      </c>
      <c r="AD491">
        <v>10</v>
      </c>
      <c r="AE491">
        <v>4</v>
      </c>
      <c r="AF491">
        <v>4</v>
      </c>
      <c r="AG491">
        <v>6</v>
      </c>
      <c r="AH491">
        <v>5</v>
      </c>
      <c r="AI491">
        <v>3</v>
      </c>
      <c r="AJ491">
        <v>2</v>
      </c>
      <c r="AK491">
        <v>2</v>
      </c>
      <c r="AL491">
        <v>5</v>
      </c>
      <c r="AM491">
        <v>3</v>
      </c>
      <c r="AN491">
        <v>3</v>
      </c>
      <c r="AO491">
        <v>2</v>
      </c>
      <c r="AP491">
        <v>5</v>
      </c>
      <c r="AQ491">
        <v>2</v>
      </c>
      <c r="AR491">
        <v>2</v>
      </c>
      <c r="AS491">
        <v>4</v>
      </c>
      <c r="AT491">
        <v>6</v>
      </c>
      <c r="AU491">
        <v>5</v>
      </c>
      <c r="AV491">
        <v>5</v>
      </c>
      <c r="AW491">
        <v>3</v>
      </c>
      <c r="AX491">
        <v>8</v>
      </c>
      <c r="AY491">
        <v>2</v>
      </c>
      <c r="AZ491">
        <v>9</v>
      </c>
      <c r="BA491">
        <v>18</v>
      </c>
      <c r="BB491">
        <v>5</v>
      </c>
      <c r="BC491">
        <v>7</v>
      </c>
      <c r="BD491">
        <v>1</v>
      </c>
      <c r="BE491">
        <v>4</v>
      </c>
      <c r="BF491">
        <v>15</v>
      </c>
      <c r="BG491">
        <v>11</v>
      </c>
      <c r="BH491">
        <v>22</v>
      </c>
      <c r="BI491">
        <v>13</v>
      </c>
      <c r="BJ491">
        <v>10</v>
      </c>
      <c r="BK491">
        <v>19</v>
      </c>
      <c r="BL491">
        <v>3</v>
      </c>
      <c r="BM491">
        <v>17</v>
      </c>
      <c r="BN491">
        <v>21</v>
      </c>
      <c r="BO491">
        <v>6</v>
      </c>
      <c r="BP491">
        <v>14</v>
      </c>
      <c r="BQ491">
        <v>16</v>
      </c>
      <c r="BR491">
        <v>12</v>
      </c>
      <c r="BS491">
        <v>20</v>
      </c>
      <c r="BT491" s="7">
        <v>-11</v>
      </c>
    </row>
    <row r="492" spans="1:72">
      <c r="A492">
        <v>12952</v>
      </c>
      <c r="B492">
        <v>0</v>
      </c>
      <c r="C492">
        <v>1996</v>
      </c>
      <c r="D492" s="2">
        <v>43415.480312500003</v>
      </c>
      <c r="E492" t="s">
        <v>258</v>
      </c>
      <c r="F492" s="18">
        <v>4</v>
      </c>
      <c r="G492" s="19">
        <v>4</v>
      </c>
      <c r="H492" s="19">
        <v>1</v>
      </c>
      <c r="I492" s="19">
        <v>4</v>
      </c>
      <c r="J492" s="19">
        <v>2</v>
      </c>
      <c r="K492" s="19">
        <v>4</v>
      </c>
      <c r="L492" s="19">
        <v>2</v>
      </c>
      <c r="M492" s="19">
        <v>1</v>
      </c>
      <c r="N492" s="19">
        <v>1</v>
      </c>
      <c r="O492" s="19">
        <v>2</v>
      </c>
      <c r="P492" s="19">
        <v>1</v>
      </c>
      <c r="Q492" s="19">
        <v>2</v>
      </c>
      <c r="R492" s="19">
        <v>2</v>
      </c>
      <c r="S492" s="19">
        <v>4</v>
      </c>
      <c r="T492" s="19">
        <v>4</v>
      </c>
      <c r="U492" s="19">
        <v>4</v>
      </c>
      <c r="V492" s="19">
        <v>4</v>
      </c>
      <c r="W492" s="19">
        <v>4</v>
      </c>
      <c r="X492" s="19">
        <v>5</v>
      </c>
      <c r="Y492" s="19">
        <v>4</v>
      </c>
      <c r="Z492" s="19">
        <v>4</v>
      </c>
      <c r="AA492" s="20">
        <v>4</v>
      </c>
      <c r="AB492">
        <v>3</v>
      </c>
      <c r="AC492">
        <v>6</v>
      </c>
      <c r="AD492">
        <v>8</v>
      </c>
      <c r="AE492">
        <v>4</v>
      </c>
      <c r="AF492">
        <v>5</v>
      </c>
      <c r="AG492">
        <v>5</v>
      </c>
      <c r="AH492">
        <v>2</v>
      </c>
      <c r="AI492">
        <v>2</v>
      </c>
      <c r="AJ492">
        <v>2</v>
      </c>
      <c r="AK492">
        <v>3</v>
      </c>
      <c r="AL492">
        <v>4</v>
      </c>
      <c r="AM492">
        <v>5</v>
      </c>
      <c r="AN492">
        <v>3</v>
      </c>
      <c r="AO492">
        <v>2</v>
      </c>
      <c r="AP492">
        <v>2</v>
      </c>
      <c r="AQ492">
        <v>3</v>
      </c>
      <c r="AR492">
        <v>3</v>
      </c>
      <c r="AS492">
        <v>3</v>
      </c>
      <c r="AT492">
        <v>3</v>
      </c>
      <c r="AU492">
        <v>2</v>
      </c>
      <c r="AV492">
        <v>2</v>
      </c>
      <c r="AW492">
        <v>3</v>
      </c>
      <c r="AX492">
        <v>19</v>
      </c>
      <c r="AY492">
        <v>1</v>
      </c>
      <c r="AZ492">
        <v>3</v>
      </c>
      <c r="BA492">
        <v>12</v>
      </c>
      <c r="BB492">
        <v>13</v>
      </c>
      <c r="BC492">
        <v>4</v>
      </c>
      <c r="BD492">
        <v>8</v>
      </c>
      <c r="BE492">
        <v>20</v>
      </c>
      <c r="BF492">
        <v>11</v>
      </c>
      <c r="BG492">
        <v>9</v>
      </c>
      <c r="BH492">
        <v>6</v>
      </c>
      <c r="BI492">
        <v>5</v>
      </c>
      <c r="BJ492">
        <v>2</v>
      </c>
      <c r="BK492">
        <v>22</v>
      </c>
      <c r="BL492">
        <v>18</v>
      </c>
      <c r="BM492">
        <v>14</v>
      </c>
      <c r="BN492">
        <v>10</v>
      </c>
      <c r="BO492">
        <v>21</v>
      </c>
      <c r="BP492">
        <v>17</v>
      </c>
      <c r="BQ492">
        <v>15</v>
      </c>
      <c r="BR492">
        <v>16</v>
      </c>
      <c r="BS492">
        <v>7</v>
      </c>
      <c r="BT492" s="7">
        <v>-4</v>
      </c>
    </row>
    <row r="493" spans="1:72">
      <c r="A493">
        <v>12955</v>
      </c>
      <c r="B493">
        <v>0</v>
      </c>
      <c r="C493">
        <v>1984</v>
      </c>
      <c r="D493" s="2">
        <v>43415.551145833335</v>
      </c>
      <c r="E493" t="s">
        <v>123</v>
      </c>
      <c r="F493" s="18">
        <v>5</v>
      </c>
      <c r="G493" s="19">
        <v>5</v>
      </c>
      <c r="H493" s="19">
        <v>4</v>
      </c>
      <c r="I493" s="19">
        <v>5</v>
      </c>
      <c r="J493" s="19">
        <v>1</v>
      </c>
      <c r="K493" s="19">
        <v>3</v>
      </c>
      <c r="L493" s="19">
        <v>3</v>
      </c>
      <c r="M493" s="19">
        <v>2</v>
      </c>
      <c r="N493" s="19">
        <v>4</v>
      </c>
      <c r="O493" s="19">
        <v>5</v>
      </c>
      <c r="P493" s="19">
        <v>3</v>
      </c>
      <c r="Q493" s="19">
        <v>4</v>
      </c>
      <c r="R493" s="19">
        <v>1</v>
      </c>
      <c r="S493" s="19">
        <v>5</v>
      </c>
      <c r="T493" s="19">
        <v>3</v>
      </c>
      <c r="U493" s="19">
        <v>4</v>
      </c>
      <c r="V493" s="19">
        <v>4</v>
      </c>
      <c r="W493" s="19">
        <v>5</v>
      </c>
      <c r="X493" s="19">
        <v>3</v>
      </c>
      <c r="Y493" s="19">
        <v>4</v>
      </c>
      <c r="Z493" s="19">
        <v>3</v>
      </c>
      <c r="AA493" s="20">
        <v>1</v>
      </c>
      <c r="AB493">
        <v>6</v>
      </c>
      <c r="AC493">
        <v>6</v>
      </c>
      <c r="AD493">
        <v>7</v>
      </c>
      <c r="AE493">
        <v>4</v>
      </c>
      <c r="AF493">
        <v>5</v>
      </c>
      <c r="AG493">
        <v>6</v>
      </c>
      <c r="AH493">
        <v>4</v>
      </c>
      <c r="AI493">
        <v>4</v>
      </c>
      <c r="AJ493">
        <v>8</v>
      </c>
      <c r="AK493">
        <v>5</v>
      </c>
      <c r="AL493">
        <v>6</v>
      </c>
      <c r="AM493">
        <v>6</v>
      </c>
      <c r="AN493">
        <v>6</v>
      </c>
      <c r="AO493">
        <v>4</v>
      </c>
      <c r="AP493">
        <v>7</v>
      </c>
      <c r="AQ493">
        <v>4</v>
      </c>
      <c r="AR493">
        <v>4</v>
      </c>
      <c r="AS493">
        <v>4</v>
      </c>
      <c r="AT493">
        <v>7</v>
      </c>
      <c r="AU493">
        <v>5</v>
      </c>
      <c r="AV493">
        <v>3</v>
      </c>
      <c r="AW493">
        <v>4</v>
      </c>
      <c r="AX493">
        <v>8</v>
      </c>
      <c r="AY493">
        <v>22</v>
      </c>
      <c r="AZ493">
        <v>17</v>
      </c>
      <c r="BA493">
        <v>10</v>
      </c>
      <c r="BB493">
        <v>3</v>
      </c>
      <c r="BC493">
        <v>15</v>
      </c>
      <c r="BD493">
        <v>11</v>
      </c>
      <c r="BE493">
        <v>12</v>
      </c>
      <c r="BF493">
        <v>6</v>
      </c>
      <c r="BG493">
        <v>16</v>
      </c>
      <c r="BH493">
        <v>9</v>
      </c>
      <c r="BI493">
        <v>4</v>
      </c>
      <c r="BJ493">
        <v>20</v>
      </c>
      <c r="BK493">
        <v>5</v>
      </c>
      <c r="BL493">
        <v>19</v>
      </c>
      <c r="BM493">
        <v>2</v>
      </c>
      <c r="BN493">
        <v>13</v>
      </c>
      <c r="BO493">
        <v>7</v>
      </c>
      <c r="BP493">
        <v>21</v>
      </c>
      <c r="BQ493">
        <v>1</v>
      </c>
      <c r="BR493">
        <v>18</v>
      </c>
      <c r="BS493">
        <v>14</v>
      </c>
      <c r="BT493" s="7">
        <v>-17</v>
      </c>
    </row>
    <row r="494" spans="1:72">
      <c r="A494">
        <v>12966</v>
      </c>
      <c r="B494">
        <v>0</v>
      </c>
      <c r="C494">
        <v>1977</v>
      </c>
      <c r="D494" s="2">
        <v>43415.681643518517</v>
      </c>
      <c r="E494" t="s">
        <v>128</v>
      </c>
      <c r="F494" s="18">
        <v>3</v>
      </c>
      <c r="G494" s="19">
        <v>3</v>
      </c>
      <c r="H494" s="19">
        <v>4</v>
      </c>
      <c r="I494" s="19">
        <v>4</v>
      </c>
      <c r="J494" s="19">
        <v>1</v>
      </c>
      <c r="K494" s="19">
        <v>3</v>
      </c>
      <c r="L494" s="19">
        <v>2</v>
      </c>
      <c r="M494" s="19">
        <v>2</v>
      </c>
      <c r="N494" s="19">
        <v>2</v>
      </c>
      <c r="O494" s="19">
        <v>2</v>
      </c>
      <c r="P494" s="19">
        <v>2</v>
      </c>
      <c r="Q494" s="19">
        <v>3</v>
      </c>
      <c r="R494" s="19">
        <v>3</v>
      </c>
      <c r="S494" s="19">
        <v>4</v>
      </c>
      <c r="T494" s="19">
        <v>3</v>
      </c>
      <c r="U494" s="19">
        <v>4</v>
      </c>
      <c r="V494" s="19">
        <v>2</v>
      </c>
      <c r="W494" s="19">
        <v>4</v>
      </c>
      <c r="X494" s="19">
        <v>4</v>
      </c>
      <c r="Y494" s="19">
        <v>4</v>
      </c>
      <c r="Z494" s="19">
        <v>3</v>
      </c>
      <c r="AA494" s="20">
        <v>2</v>
      </c>
      <c r="AB494">
        <v>4</v>
      </c>
      <c r="AC494">
        <v>8</v>
      </c>
      <c r="AD494">
        <v>3</v>
      </c>
      <c r="AE494">
        <v>13</v>
      </c>
      <c r="AF494">
        <v>5</v>
      </c>
      <c r="AG494">
        <v>7</v>
      </c>
      <c r="AH494">
        <v>4</v>
      </c>
      <c r="AI494">
        <v>3</v>
      </c>
      <c r="AJ494">
        <v>2</v>
      </c>
      <c r="AK494">
        <v>4</v>
      </c>
      <c r="AL494">
        <v>4</v>
      </c>
      <c r="AM494">
        <v>4</v>
      </c>
      <c r="AN494">
        <v>3</v>
      </c>
      <c r="AO494">
        <v>5</v>
      </c>
      <c r="AP494">
        <v>5</v>
      </c>
      <c r="AQ494">
        <v>3</v>
      </c>
      <c r="AR494">
        <v>2</v>
      </c>
      <c r="AS494">
        <v>3</v>
      </c>
      <c r="AT494">
        <v>5</v>
      </c>
      <c r="AU494">
        <v>5</v>
      </c>
      <c r="AV494">
        <v>5</v>
      </c>
      <c r="AW494">
        <v>7</v>
      </c>
      <c r="AX494">
        <v>14</v>
      </c>
      <c r="AY494">
        <v>22</v>
      </c>
      <c r="AZ494">
        <v>5</v>
      </c>
      <c r="BA494">
        <v>4</v>
      </c>
      <c r="BB494">
        <v>11</v>
      </c>
      <c r="BC494">
        <v>8</v>
      </c>
      <c r="BD494">
        <v>13</v>
      </c>
      <c r="BE494">
        <v>7</v>
      </c>
      <c r="BF494">
        <v>3</v>
      </c>
      <c r="BG494">
        <v>2</v>
      </c>
      <c r="BH494">
        <v>17</v>
      </c>
      <c r="BI494">
        <v>18</v>
      </c>
      <c r="BJ494">
        <v>21</v>
      </c>
      <c r="BK494">
        <v>20</v>
      </c>
      <c r="BL494">
        <v>15</v>
      </c>
      <c r="BM494">
        <v>6</v>
      </c>
      <c r="BN494">
        <v>16</v>
      </c>
      <c r="BO494">
        <v>10</v>
      </c>
      <c r="BP494">
        <v>12</v>
      </c>
      <c r="BQ494">
        <v>1</v>
      </c>
      <c r="BR494">
        <v>19</v>
      </c>
      <c r="BS494">
        <v>9</v>
      </c>
      <c r="BT494" s="7">
        <v>-22</v>
      </c>
    </row>
    <row r="495" spans="1:72">
      <c r="A495">
        <v>12946</v>
      </c>
      <c r="B495">
        <v>1</v>
      </c>
      <c r="C495">
        <v>1980</v>
      </c>
      <c r="D495" s="2">
        <v>43415.726944444446</v>
      </c>
      <c r="E495" t="s">
        <v>259</v>
      </c>
      <c r="F495" s="18">
        <v>2</v>
      </c>
      <c r="G495" s="19">
        <v>3</v>
      </c>
      <c r="H495" s="19">
        <v>3</v>
      </c>
      <c r="I495" s="19">
        <v>5</v>
      </c>
      <c r="J495" s="19">
        <v>3</v>
      </c>
      <c r="K495" s="19">
        <v>3</v>
      </c>
      <c r="L495" s="19">
        <v>2</v>
      </c>
      <c r="M495" s="19">
        <v>2</v>
      </c>
      <c r="N495" s="19">
        <v>2</v>
      </c>
      <c r="O495" s="19">
        <v>2</v>
      </c>
      <c r="P495" s="19">
        <v>2</v>
      </c>
      <c r="Q495" s="19">
        <v>3</v>
      </c>
      <c r="R495" s="19">
        <v>3</v>
      </c>
      <c r="S495" s="19">
        <v>5</v>
      </c>
      <c r="T495" s="19">
        <v>3</v>
      </c>
      <c r="U495" s="19">
        <v>4</v>
      </c>
      <c r="V495" s="19">
        <v>5</v>
      </c>
      <c r="W495" s="19">
        <v>5</v>
      </c>
      <c r="X495" s="19">
        <v>4</v>
      </c>
      <c r="Y495" s="19">
        <v>3</v>
      </c>
      <c r="Z495" s="19">
        <v>4</v>
      </c>
      <c r="AA495" s="20">
        <v>2</v>
      </c>
      <c r="AB495">
        <v>29</v>
      </c>
      <c r="AC495">
        <v>15</v>
      </c>
      <c r="AD495">
        <v>22</v>
      </c>
      <c r="AE495">
        <v>25</v>
      </c>
      <c r="AF495">
        <v>22</v>
      </c>
      <c r="AG495">
        <v>15</v>
      </c>
      <c r="AH495">
        <v>3</v>
      </c>
      <c r="AI495">
        <v>5</v>
      </c>
      <c r="AJ495">
        <v>4</v>
      </c>
      <c r="AK495">
        <v>26</v>
      </c>
      <c r="AL495">
        <v>6</v>
      </c>
      <c r="AM495">
        <v>12</v>
      </c>
      <c r="AN495">
        <v>14</v>
      </c>
      <c r="AO495">
        <v>8</v>
      </c>
      <c r="AP495">
        <v>9</v>
      </c>
      <c r="AQ495">
        <v>5</v>
      </c>
      <c r="AR495">
        <v>17</v>
      </c>
      <c r="AS495">
        <v>8</v>
      </c>
      <c r="AT495">
        <v>26</v>
      </c>
      <c r="AU495">
        <v>32</v>
      </c>
      <c r="AV495">
        <v>10</v>
      </c>
      <c r="AW495">
        <v>19</v>
      </c>
      <c r="AX495">
        <v>4</v>
      </c>
      <c r="AY495">
        <v>8</v>
      </c>
      <c r="AZ495">
        <v>14</v>
      </c>
      <c r="BA495">
        <v>2</v>
      </c>
      <c r="BB495">
        <v>11</v>
      </c>
      <c r="BC495">
        <v>6</v>
      </c>
      <c r="BD495">
        <v>22</v>
      </c>
      <c r="BE495">
        <v>21</v>
      </c>
      <c r="BF495">
        <v>20</v>
      </c>
      <c r="BG495">
        <v>19</v>
      </c>
      <c r="BH495">
        <v>12</v>
      </c>
      <c r="BI495">
        <v>10</v>
      </c>
      <c r="BJ495">
        <v>13</v>
      </c>
      <c r="BK495">
        <v>16</v>
      </c>
      <c r="BL495">
        <v>18</v>
      </c>
      <c r="BM495">
        <v>17</v>
      </c>
      <c r="BN495">
        <v>9</v>
      </c>
      <c r="BO495">
        <v>3</v>
      </c>
      <c r="BP495">
        <v>7</v>
      </c>
      <c r="BQ495">
        <v>15</v>
      </c>
      <c r="BR495">
        <v>5</v>
      </c>
      <c r="BS495">
        <v>1</v>
      </c>
      <c r="BT495" s="7">
        <v>-24</v>
      </c>
    </row>
    <row r="496" spans="1:72">
      <c r="A496">
        <v>12969</v>
      </c>
      <c r="B496">
        <v>1</v>
      </c>
      <c r="C496">
        <v>1987</v>
      </c>
      <c r="D496" s="2">
        <v>43415.73605324074</v>
      </c>
      <c r="E496" t="s">
        <v>120</v>
      </c>
      <c r="F496" s="18">
        <v>4</v>
      </c>
      <c r="G496" s="19">
        <v>2</v>
      </c>
      <c r="H496" s="19">
        <v>1</v>
      </c>
      <c r="I496" s="19">
        <v>4</v>
      </c>
      <c r="J496" s="19">
        <v>3</v>
      </c>
      <c r="K496" s="19">
        <v>5</v>
      </c>
      <c r="L496" s="19">
        <v>1</v>
      </c>
      <c r="M496" s="19">
        <v>1</v>
      </c>
      <c r="N496" s="19">
        <v>1</v>
      </c>
      <c r="O496" s="19">
        <v>2</v>
      </c>
      <c r="P496" s="19">
        <v>1</v>
      </c>
      <c r="Q496" s="19">
        <v>4</v>
      </c>
      <c r="R496" s="19">
        <v>1</v>
      </c>
      <c r="S496" s="19">
        <v>2</v>
      </c>
      <c r="T496" s="19">
        <v>2</v>
      </c>
      <c r="U496" s="19">
        <v>2</v>
      </c>
      <c r="V496" s="19">
        <v>2</v>
      </c>
      <c r="W496" s="19">
        <v>2</v>
      </c>
      <c r="X496" s="19">
        <v>2</v>
      </c>
      <c r="Y496" s="19">
        <v>2</v>
      </c>
      <c r="Z496" s="19">
        <v>2</v>
      </c>
      <c r="AA496" s="20">
        <v>4</v>
      </c>
      <c r="AB496">
        <v>12</v>
      </c>
      <c r="AC496">
        <v>7</v>
      </c>
      <c r="AD496">
        <v>9</v>
      </c>
      <c r="AE496">
        <v>19</v>
      </c>
      <c r="AF496">
        <v>8</v>
      </c>
      <c r="AG496">
        <v>22</v>
      </c>
      <c r="AH496">
        <v>6</v>
      </c>
      <c r="AI496">
        <v>4</v>
      </c>
      <c r="AJ496">
        <v>7</v>
      </c>
      <c r="AK496">
        <v>9</v>
      </c>
      <c r="AL496">
        <v>6</v>
      </c>
      <c r="AM496">
        <v>8</v>
      </c>
      <c r="AN496">
        <v>4</v>
      </c>
      <c r="AO496">
        <v>4</v>
      </c>
      <c r="AP496">
        <v>6</v>
      </c>
      <c r="AQ496">
        <v>4</v>
      </c>
      <c r="AR496">
        <v>5</v>
      </c>
      <c r="AS496">
        <v>18</v>
      </c>
      <c r="AT496">
        <v>8</v>
      </c>
      <c r="AU496">
        <v>8</v>
      </c>
      <c r="AV496">
        <v>12</v>
      </c>
      <c r="AW496">
        <v>4</v>
      </c>
      <c r="AX496">
        <v>9</v>
      </c>
      <c r="AY496">
        <v>22</v>
      </c>
      <c r="AZ496">
        <v>15</v>
      </c>
      <c r="BA496">
        <v>2</v>
      </c>
      <c r="BB496">
        <v>10</v>
      </c>
      <c r="BC496">
        <v>5</v>
      </c>
      <c r="BD496">
        <v>6</v>
      </c>
      <c r="BE496">
        <v>17</v>
      </c>
      <c r="BF496">
        <v>11</v>
      </c>
      <c r="BG496">
        <v>7</v>
      </c>
      <c r="BH496">
        <v>8</v>
      </c>
      <c r="BI496">
        <v>19</v>
      </c>
      <c r="BJ496">
        <v>16</v>
      </c>
      <c r="BK496">
        <v>20</v>
      </c>
      <c r="BL496">
        <v>13</v>
      </c>
      <c r="BM496">
        <v>3</v>
      </c>
      <c r="BN496">
        <v>14</v>
      </c>
      <c r="BO496">
        <v>1</v>
      </c>
      <c r="BP496">
        <v>21</v>
      </c>
      <c r="BQ496">
        <v>4</v>
      </c>
      <c r="BR496">
        <v>18</v>
      </c>
      <c r="BS496">
        <v>12</v>
      </c>
      <c r="BT496" s="7">
        <v>-2</v>
      </c>
    </row>
    <row r="497" spans="1:72">
      <c r="A497">
        <v>12982</v>
      </c>
      <c r="B497">
        <v>1</v>
      </c>
      <c r="C497">
        <v>1982</v>
      </c>
      <c r="D497" s="2">
        <v>43415.997546296298</v>
      </c>
      <c r="E497" t="s">
        <v>115</v>
      </c>
      <c r="F497" s="18">
        <v>5</v>
      </c>
      <c r="G497" s="19">
        <v>1</v>
      </c>
      <c r="H497" s="19">
        <v>1</v>
      </c>
      <c r="I497" s="19">
        <v>5</v>
      </c>
      <c r="J497" s="19">
        <v>1</v>
      </c>
      <c r="K497" s="19">
        <v>1</v>
      </c>
      <c r="L497" s="19">
        <v>1</v>
      </c>
      <c r="M497" s="19">
        <v>1</v>
      </c>
      <c r="N497" s="19">
        <v>2</v>
      </c>
      <c r="O497" s="19">
        <v>2</v>
      </c>
      <c r="P497" s="19">
        <v>2</v>
      </c>
      <c r="Q497" s="19">
        <v>5</v>
      </c>
      <c r="R497" s="19">
        <v>1</v>
      </c>
      <c r="S497" s="19">
        <v>5</v>
      </c>
      <c r="T497" s="19">
        <v>1</v>
      </c>
      <c r="U497" s="19">
        <v>2</v>
      </c>
      <c r="V497" s="19">
        <v>3</v>
      </c>
      <c r="W497" s="19">
        <v>1</v>
      </c>
      <c r="X497" s="19">
        <v>1</v>
      </c>
      <c r="Y497" s="19">
        <v>4</v>
      </c>
      <c r="Z497" s="19">
        <v>5</v>
      </c>
      <c r="AA497" s="20">
        <v>1</v>
      </c>
      <c r="AB497">
        <v>8</v>
      </c>
      <c r="AC497">
        <v>22</v>
      </c>
      <c r="AD497">
        <v>32</v>
      </c>
      <c r="AE497">
        <v>7</v>
      </c>
      <c r="AF497">
        <v>13</v>
      </c>
      <c r="AG497">
        <v>24</v>
      </c>
      <c r="AH497">
        <v>6</v>
      </c>
      <c r="AI497">
        <v>13</v>
      </c>
      <c r="AJ497">
        <v>8</v>
      </c>
      <c r="AK497">
        <v>10</v>
      </c>
      <c r="AL497">
        <v>13</v>
      </c>
      <c r="AM497">
        <v>14</v>
      </c>
      <c r="AN497">
        <v>16</v>
      </c>
      <c r="AO497">
        <v>11</v>
      </c>
      <c r="AP497">
        <v>6</v>
      </c>
      <c r="AQ497">
        <v>9</v>
      </c>
      <c r="AR497">
        <v>161</v>
      </c>
      <c r="AS497">
        <v>17</v>
      </c>
      <c r="AT497">
        <v>10</v>
      </c>
      <c r="AU497">
        <v>12</v>
      </c>
      <c r="AV497">
        <v>9</v>
      </c>
      <c r="AW497">
        <v>16</v>
      </c>
      <c r="AX497">
        <v>8</v>
      </c>
      <c r="AY497">
        <v>12</v>
      </c>
      <c r="AZ497">
        <v>9</v>
      </c>
      <c r="BA497">
        <v>19</v>
      </c>
      <c r="BB497">
        <v>3</v>
      </c>
      <c r="BC497">
        <v>16</v>
      </c>
      <c r="BD497">
        <v>21</v>
      </c>
      <c r="BE497">
        <v>1</v>
      </c>
      <c r="BF497">
        <v>22</v>
      </c>
      <c r="BG497">
        <v>6</v>
      </c>
      <c r="BH497">
        <v>2</v>
      </c>
      <c r="BI497">
        <v>13</v>
      </c>
      <c r="BJ497">
        <v>14</v>
      </c>
      <c r="BK497">
        <v>4</v>
      </c>
      <c r="BL497">
        <v>20</v>
      </c>
      <c r="BM497">
        <v>18</v>
      </c>
      <c r="BN497">
        <v>5</v>
      </c>
      <c r="BO497">
        <v>11</v>
      </c>
      <c r="BP497">
        <v>15</v>
      </c>
      <c r="BQ497">
        <v>17</v>
      </c>
      <c r="BR497">
        <v>10</v>
      </c>
      <c r="BS497">
        <v>7</v>
      </c>
      <c r="BT497" s="7">
        <v>37</v>
      </c>
    </row>
    <row r="498" spans="1:72">
      <c r="A498">
        <v>12997</v>
      </c>
      <c r="B498">
        <v>0</v>
      </c>
      <c r="C498">
        <v>1998</v>
      </c>
      <c r="D498" s="2">
        <v>43416.446759259263</v>
      </c>
      <c r="E498" t="s">
        <v>260</v>
      </c>
      <c r="F498" s="18">
        <v>4</v>
      </c>
      <c r="G498" s="19">
        <v>4</v>
      </c>
      <c r="H498" s="19">
        <v>2</v>
      </c>
      <c r="I498" s="19">
        <v>4</v>
      </c>
      <c r="J498" s="19">
        <v>1</v>
      </c>
      <c r="K498" s="19">
        <v>2</v>
      </c>
      <c r="L498" s="19">
        <v>2</v>
      </c>
      <c r="M498" s="19">
        <v>2</v>
      </c>
      <c r="N498" s="19">
        <v>5</v>
      </c>
      <c r="O498" s="19">
        <v>4</v>
      </c>
      <c r="P498" s="19">
        <v>3</v>
      </c>
      <c r="Q498" s="19">
        <v>4</v>
      </c>
      <c r="R498" s="19">
        <v>4</v>
      </c>
      <c r="S498" s="19">
        <v>5</v>
      </c>
      <c r="T498" s="19">
        <v>4</v>
      </c>
      <c r="U498" s="19">
        <v>5</v>
      </c>
      <c r="V498" s="19">
        <v>5</v>
      </c>
      <c r="W498" s="19">
        <v>5</v>
      </c>
      <c r="X498" s="19">
        <v>4</v>
      </c>
      <c r="Y498" s="19">
        <v>2</v>
      </c>
      <c r="Z498" s="19">
        <v>2</v>
      </c>
      <c r="AA498" s="20">
        <v>2</v>
      </c>
      <c r="AB498">
        <v>7</v>
      </c>
      <c r="AC498">
        <v>5</v>
      </c>
      <c r="AD498">
        <v>7</v>
      </c>
      <c r="AE498">
        <v>10</v>
      </c>
      <c r="AF498">
        <v>7</v>
      </c>
      <c r="AG498">
        <v>6</v>
      </c>
      <c r="AH498">
        <v>9</v>
      </c>
      <c r="AI498">
        <v>6</v>
      </c>
      <c r="AJ498">
        <v>4</v>
      </c>
      <c r="AK498">
        <v>4</v>
      </c>
      <c r="AL498">
        <v>8</v>
      </c>
      <c r="AM498">
        <v>9</v>
      </c>
      <c r="AN498">
        <v>5</v>
      </c>
      <c r="AO498">
        <v>2</v>
      </c>
      <c r="AP498">
        <v>4</v>
      </c>
      <c r="AQ498">
        <v>3</v>
      </c>
      <c r="AR498">
        <v>3</v>
      </c>
      <c r="AS498">
        <v>3</v>
      </c>
      <c r="AT498">
        <v>5</v>
      </c>
      <c r="AU498">
        <v>7</v>
      </c>
      <c r="AV498">
        <v>4</v>
      </c>
      <c r="AW498">
        <v>3</v>
      </c>
      <c r="AX498">
        <v>15</v>
      </c>
      <c r="AY498">
        <v>16</v>
      </c>
      <c r="AZ498">
        <v>14</v>
      </c>
      <c r="BA498">
        <v>17</v>
      </c>
      <c r="BB498">
        <v>19</v>
      </c>
      <c r="BC498">
        <v>12</v>
      </c>
      <c r="BD498">
        <v>1</v>
      </c>
      <c r="BE498">
        <v>22</v>
      </c>
      <c r="BF498">
        <v>6</v>
      </c>
      <c r="BG498">
        <v>18</v>
      </c>
      <c r="BH498">
        <v>13</v>
      </c>
      <c r="BI498">
        <v>8</v>
      </c>
      <c r="BJ498">
        <v>5</v>
      </c>
      <c r="BK498">
        <v>21</v>
      </c>
      <c r="BL498">
        <v>20</v>
      </c>
      <c r="BM498">
        <v>9</v>
      </c>
      <c r="BN498">
        <v>7</v>
      </c>
      <c r="BO498">
        <v>10</v>
      </c>
      <c r="BP498">
        <v>2</v>
      </c>
      <c r="BQ498">
        <v>3</v>
      </c>
      <c r="BR498">
        <v>4</v>
      </c>
      <c r="BS498">
        <v>11</v>
      </c>
      <c r="BT498" s="7">
        <v>-26</v>
      </c>
    </row>
    <row r="499" spans="1:72">
      <c r="A499">
        <v>13000</v>
      </c>
      <c r="B499">
        <v>0</v>
      </c>
      <c r="C499">
        <v>1991</v>
      </c>
      <c r="D499" s="2">
        <v>43416.453726851854</v>
      </c>
      <c r="E499" t="s">
        <v>126</v>
      </c>
      <c r="F499" s="18">
        <v>4</v>
      </c>
      <c r="G499" s="19">
        <v>4</v>
      </c>
      <c r="H499" s="19">
        <v>2</v>
      </c>
      <c r="I499" s="19">
        <v>4</v>
      </c>
      <c r="J499" s="19">
        <v>3</v>
      </c>
      <c r="K499" s="19">
        <v>4</v>
      </c>
      <c r="L499" s="19">
        <v>2</v>
      </c>
      <c r="M499" s="19">
        <v>1</v>
      </c>
      <c r="N499" s="19">
        <v>4</v>
      </c>
      <c r="O499" s="19">
        <v>2</v>
      </c>
      <c r="P499" s="19">
        <v>2</v>
      </c>
      <c r="Q499" s="19">
        <v>2</v>
      </c>
      <c r="R499" s="19">
        <v>2</v>
      </c>
      <c r="S499" s="19">
        <v>5</v>
      </c>
      <c r="T499" s="19">
        <v>4</v>
      </c>
      <c r="U499" s="19">
        <v>5</v>
      </c>
      <c r="V499" s="19">
        <v>5</v>
      </c>
      <c r="W499" s="19">
        <v>5</v>
      </c>
      <c r="X499" s="19">
        <v>3</v>
      </c>
      <c r="Y499" s="19">
        <v>2</v>
      </c>
      <c r="Z499" s="19">
        <v>3</v>
      </c>
      <c r="AA499" s="20">
        <v>2</v>
      </c>
      <c r="AB499">
        <v>4</v>
      </c>
      <c r="AC499">
        <v>7</v>
      </c>
      <c r="AD499">
        <v>7</v>
      </c>
      <c r="AE499">
        <v>5</v>
      </c>
      <c r="AF499">
        <v>4</v>
      </c>
      <c r="AG499">
        <v>6</v>
      </c>
      <c r="AH499">
        <v>3</v>
      </c>
      <c r="AI499">
        <v>2</v>
      </c>
      <c r="AJ499">
        <v>4</v>
      </c>
      <c r="AK499">
        <v>4</v>
      </c>
      <c r="AL499">
        <v>5</v>
      </c>
      <c r="AM499">
        <v>4</v>
      </c>
      <c r="AN499">
        <v>3</v>
      </c>
      <c r="AO499">
        <v>2</v>
      </c>
      <c r="AP499">
        <v>3</v>
      </c>
      <c r="AQ499">
        <v>2</v>
      </c>
      <c r="AR499">
        <v>2</v>
      </c>
      <c r="AS499">
        <v>1</v>
      </c>
      <c r="AT499">
        <v>4</v>
      </c>
      <c r="AU499">
        <v>4</v>
      </c>
      <c r="AV499">
        <v>3</v>
      </c>
      <c r="AW499">
        <v>5</v>
      </c>
      <c r="AX499">
        <v>1</v>
      </c>
      <c r="AY499">
        <v>11</v>
      </c>
      <c r="AZ499">
        <v>9</v>
      </c>
      <c r="BA499">
        <v>13</v>
      </c>
      <c r="BB499">
        <v>17</v>
      </c>
      <c r="BC499">
        <v>21</v>
      </c>
      <c r="BD499">
        <v>12</v>
      </c>
      <c r="BE499">
        <v>10</v>
      </c>
      <c r="BF499">
        <v>18</v>
      </c>
      <c r="BG499">
        <v>3</v>
      </c>
      <c r="BH499">
        <v>14</v>
      </c>
      <c r="BI499">
        <v>15</v>
      </c>
      <c r="BJ499">
        <v>4</v>
      </c>
      <c r="BK499">
        <v>6</v>
      </c>
      <c r="BL499">
        <v>22</v>
      </c>
      <c r="BM499">
        <v>8</v>
      </c>
      <c r="BN499">
        <v>5</v>
      </c>
      <c r="BO499">
        <v>7</v>
      </c>
      <c r="BP499">
        <v>20</v>
      </c>
      <c r="BQ499">
        <v>16</v>
      </c>
      <c r="BR499">
        <v>2</v>
      </c>
      <c r="BS499">
        <v>19</v>
      </c>
      <c r="BT499" s="7">
        <v>-10</v>
      </c>
    </row>
    <row r="500" spans="1:72">
      <c r="A500">
        <v>13003</v>
      </c>
      <c r="B500">
        <v>0</v>
      </c>
      <c r="C500">
        <v>2001</v>
      </c>
      <c r="D500" s="2">
        <v>43416.526261574072</v>
      </c>
      <c r="E500" t="s">
        <v>115</v>
      </c>
      <c r="F500" s="18">
        <v>1</v>
      </c>
      <c r="G500" s="19">
        <v>2</v>
      </c>
      <c r="H500" s="19">
        <v>1</v>
      </c>
      <c r="I500" s="19">
        <v>5</v>
      </c>
      <c r="J500" s="19">
        <v>1</v>
      </c>
      <c r="K500" s="19">
        <v>5</v>
      </c>
      <c r="L500" s="19">
        <v>1</v>
      </c>
      <c r="M500" s="19">
        <v>1</v>
      </c>
      <c r="N500" s="19">
        <v>1</v>
      </c>
      <c r="O500" s="19">
        <v>1</v>
      </c>
      <c r="P500" s="19">
        <v>1</v>
      </c>
      <c r="Q500" s="19">
        <v>5</v>
      </c>
      <c r="R500" s="19">
        <v>2</v>
      </c>
      <c r="S500" s="19">
        <v>4</v>
      </c>
      <c r="T500" s="19">
        <v>1</v>
      </c>
      <c r="U500" s="19">
        <v>1</v>
      </c>
      <c r="V500" s="19">
        <v>1</v>
      </c>
      <c r="W500" s="19">
        <v>3</v>
      </c>
      <c r="X500" s="19">
        <v>1</v>
      </c>
      <c r="Y500" s="19">
        <v>5</v>
      </c>
      <c r="Z500" s="19">
        <v>4</v>
      </c>
      <c r="AA500" s="20">
        <v>2</v>
      </c>
      <c r="AB500">
        <v>8</v>
      </c>
      <c r="AC500">
        <v>11</v>
      </c>
      <c r="AD500">
        <v>16</v>
      </c>
      <c r="AE500">
        <v>9</v>
      </c>
      <c r="AF500">
        <v>16</v>
      </c>
      <c r="AG500">
        <v>35</v>
      </c>
      <c r="AH500">
        <v>6</v>
      </c>
      <c r="AI500">
        <v>20</v>
      </c>
      <c r="AJ500">
        <v>9</v>
      </c>
      <c r="AK500">
        <v>3</v>
      </c>
      <c r="AL500">
        <v>2513</v>
      </c>
      <c r="AM500">
        <v>9</v>
      </c>
      <c r="AN500">
        <v>19</v>
      </c>
      <c r="AO500">
        <v>9</v>
      </c>
      <c r="AP500">
        <v>38</v>
      </c>
      <c r="AQ500">
        <v>20</v>
      </c>
      <c r="AR500">
        <v>9</v>
      </c>
      <c r="AS500">
        <v>4</v>
      </c>
      <c r="AT500">
        <v>5</v>
      </c>
      <c r="AU500">
        <v>8</v>
      </c>
      <c r="AV500">
        <v>20</v>
      </c>
      <c r="AW500">
        <v>14</v>
      </c>
      <c r="AX500">
        <v>17</v>
      </c>
      <c r="AY500">
        <v>10</v>
      </c>
      <c r="AZ500">
        <v>8</v>
      </c>
      <c r="BA500">
        <v>21</v>
      </c>
      <c r="BB500">
        <v>6</v>
      </c>
      <c r="BC500">
        <v>20</v>
      </c>
      <c r="BD500">
        <v>7</v>
      </c>
      <c r="BE500">
        <v>3</v>
      </c>
      <c r="BF500">
        <v>1</v>
      </c>
      <c r="BG500">
        <v>18</v>
      </c>
      <c r="BH500">
        <v>13</v>
      </c>
      <c r="BI500">
        <v>2</v>
      </c>
      <c r="BJ500">
        <v>4</v>
      </c>
      <c r="BK500">
        <v>12</v>
      </c>
      <c r="BL500">
        <v>19</v>
      </c>
      <c r="BM500">
        <v>9</v>
      </c>
      <c r="BN500">
        <v>5</v>
      </c>
      <c r="BO500">
        <v>22</v>
      </c>
      <c r="BP500">
        <v>15</v>
      </c>
      <c r="BQ500">
        <v>11</v>
      </c>
      <c r="BR500">
        <v>16</v>
      </c>
      <c r="BS500">
        <v>14</v>
      </c>
      <c r="BT500" s="7">
        <v>-1</v>
      </c>
    </row>
    <row r="501" spans="1:72">
      <c r="A501">
        <v>13051</v>
      </c>
      <c r="B501">
        <v>1</v>
      </c>
      <c r="C501">
        <v>1990</v>
      </c>
      <c r="D501" s="2">
        <v>43416.806689814817</v>
      </c>
      <c r="E501" t="s">
        <v>120</v>
      </c>
      <c r="F501" s="18">
        <v>1</v>
      </c>
      <c r="G501" s="19">
        <v>1</v>
      </c>
      <c r="H501" s="19">
        <v>2</v>
      </c>
      <c r="I501" s="19">
        <v>1</v>
      </c>
      <c r="J501" s="19">
        <v>3</v>
      </c>
      <c r="K501" s="19">
        <v>3</v>
      </c>
      <c r="L501" s="19">
        <v>1</v>
      </c>
      <c r="M501" s="19">
        <v>1</v>
      </c>
      <c r="N501" s="19">
        <v>3</v>
      </c>
      <c r="O501" s="19">
        <v>2</v>
      </c>
      <c r="P501" s="19">
        <v>3</v>
      </c>
      <c r="Q501" s="19">
        <v>5</v>
      </c>
      <c r="R501" s="19">
        <v>1</v>
      </c>
      <c r="S501" s="19">
        <v>5</v>
      </c>
      <c r="T501" s="19">
        <v>2</v>
      </c>
      <c r="U501" s="19">
        <v>2</v>
      </c>
      <c r="V501" s="19">
        <v>1</v>
      </c>
      <c r="W501" s="19">
        <v>4</v>
      </c>
      <c r="X501" s="19">
        <v>5</v>
      </c>
      <c r="Y501" s="19">
        <v>2</v>
      </c>
      <c r="Z501" s="19">
        <v>4</v>
      </c>
      <c r="AA501" s="20">
        <v>1</v>
      </c>
      <c r="AB501">
        <v>7</v>
      </c>
      <c r="AC501">
        <v>7</v>
      </c>
      <c r="AD501">
        <v>9</v>
      </c>
      <c r="AE501">
        <v>8</v>
      </c>
      <c r="AF501">
        <v>6</v>
      </c>
      <c r="AG501">
        <v>12</v>
      </c>
      <c r="AH501">
        <v>2</v>
      </c>
      <c r="AI501">
        <v>5</v>
      </c>
      <c r="AJ501">
        <v>11</v>
      </c>
      <c r="AK501">
        <v>11</v>
      </c>
      <c r="AL501">
        <v>5</v>
      </c>
      <c r="AM501">
        <v>9</v>
      </c>
      <c r="AN501">
        <v>5</v>
      </c>
      <c r="AO501">
        <v>7</v>
      </c>
      <c r="AP501">
        <v>8</v>
      </c>
      <c r="AQ501">
        <v>4</v>
      </c>
      <c r="AR501">
        <v>6</v>
      </c>
      <c r="AS501">
        <v>11</v>
      </c>
      <c r="AT501">
        <v>11</v>
      </c>
      <c r="AU501">
        <v>9</v>
      </c>
      <c r="AV501">
        <v>14</v>
      </c>
      <c r="AW501">
        <v>6</v>
      </c>
      <c r="AX501">
        <v>20</v>
      </c>
      <c r="AY501">
        <v>8</v>
      </c>
      <c r="AZ501">
        <v>19</v>
      </c>
      <c r="BA501">
        <v>7</v>
      </c>
      <c r="BB501">
        <v>16</v>
      </c>
      <c r="BC501">
        <v>3</v>
      </c>
      <c r="BD501">
        <v>22</v>
      </c>
      <c r="BE501">
        <v>21</v>
      </c>
      <c r="BF501">
        <v>13</v>
      </c>
      <c r="BG501">
        <v>9</v>
      </c>
      <c r="BH501">
        <v>14</v>
      </c>
      <c r="BI501">
        <v>17</v>
      </c>
      <c r="BJ501">
        <v>6</v>
      </c>
      <c r="BK501">
        <v>15</v>
      </c>
      <c r="BL501">
        <v>4</v>
      </c>
      <c r="BM501">
        <v>5</v>
      </c>
      <c r="BN501">
        <v>11</v>
      </c>
      <c r="BO501">
        <v>1</v>
      </c>
      <c r="BP501">
        <v>18</v>
      </c>
      <c r="BQ501">
        <v>2</v>
      </c>
      <c r="BR501">
        <v>12</v>
      </c>
      <c r="BS501">
        <v>10</v>
      </c>
      <c r="BT501" s="7">
        <v>41</v>
      </c>
    </row>
    <row r="502" spans="1:72">
      <c r="A502">
        <v>13082</v>
      </c>
      <c r="B502">
        <v>0</v>
      </c>
      <c r="C502">
        <v>1996</v>
      </c>
      <c r="D502" s="2">
        <v>43417.096562500003</v>
      </c>
      <c r="E502" t="s">
        <v>118</v>
      </c>
      <c r="F502" s="18">
        <v>5</v>
      </c>
      <c r="G502" s="19">
        <v>1</v>
      </c>
      <c r="H502" s="19">
        <v>1</v>
      </c>
      <c r="I502" s="19">
        <v>5</v>
      </c>
      <c r="J502" s="19">
        <v>1</v>
      </c>
      <c r="K502" s="19">
        <v>1</v>
      </c>
      <c r="L502" s="19">
        <v>1</v>
      </c>
      <c r="M502" s="19">
        <v>1</v>
      </c>
      <c r="N502" s="19">
        <v>1</v>
      </c>
      <c r="O502" s="19">
        <v>1</v>
      </c>
      <c r="P502" s="19">
        <v>1</v>
      </c>
      <c r="Q502" s="19">
        <v>1</v>
      </c>
      <c r="R502" s="19">
        <v>4</v>
      </c>
      <c r="S502" s="19">
        <v>5</v>
      </c>
      <c r="T502" s="19">
        <v>5</v>
      </c>
      <c r="U502" s="19">
        <v>5</v>
      </c>
      <c r="V502" s="19">
        <v>5</v>
      </c>
      <c r="W502" s="19">
        <v>5</v>
      </c>
      <c r="X502" s="19">
        <v>5</v>
      </c>
      <c r="Y502" s="19">
        <v>5</v>
      </c>
      <c r="Z502" s="19">
        <v>1</v>
      </c>
      <c r="AA502" s="20">
        <v>1</v>
      </c>
      <c r="AB502">
        <v>13</v>
      </c>
      <c r="AC502">
        <v>23</v>
      </c>
      <c r="AD502">
        <v>158</v>
      </c>
      <c r="AE502">
        <v>19</v>
      </c>
      <c r="AF502">
        <v>25</v>
      </c>
      <c r="AG502">
        <v>20</v>
      </c>
      <c r="AH502">
        <v>18</v>
      </c>
      <c r="AI502">
        <v>10</v>
      </c>
      <c r="AJ502">
        <v>8</v>
      </c>
      <c r="AK502">
        <v>21</v>
      </c>
      <c r="AL502">
        <v>10</v>
      </c>
      <c r="AM502">
        <v>48</v>
      </c>
      <c r="AN502">
        <v>61</v>
      </c>
      <c r="AO502">
        <v>4</v>
      </c>
      <c r="AP502">
        <v>128</v>
      </c>
      <c r="AQ502">
        <v>7</v>
      </c>
      <c r="AR502">
        <v>5</v>
      </c>
      <c r="AS502">
        <v>5</v>
      </c>
      <c r="AT502">
        <v>14</v>
      </c>
      <c r="AU502">
        <v>32</v>
      </c>
      <c r="AV502">
        <v>10</v>
      </c>
      <c r="AW502">
        <v>15</v>
      </c>
      <c r="AX502">
        <v>2</v>
      </c>
      <c r="AY502">
        <v>19</v>
      </c>
      <c r="AZ502">
        <v>15</v>
      </c>
      <c r="BA502">
        <v>5</v>
      </c>
      <c r="BB502">
        <v>11</v>
      </c>
      <c r="BC502">
        <v>21</v>
      </c>
      <c r="BD502">
        <v>12</v>
      </c>
      <c r="BE502">
        <v>16</v>
      </c>
      <c r="BF502">
        <v>22</v>
      </c>
      <c r="BG502">
        <v>8</v>
      </c>
      <c r="BH502">
        <v>9</v>
      </c>
      <c r="BI502">
        <v>3</v>
      </c>
      <c r="BJ502">
        <v>6</v>
      </c>
      <c r="BK502">
        <v>7</v>
      </c>
      <c r="BL502">
        <v>1</v>
      </c>
      <c r="BM502">
        <v>14</v>
      </c>
      <c r="BN502">
        <v>18</v>
      </c>
      <c r="BO502">
        <v>20</v>
      </c>
      <c r="BP502">
        <v>17</v>
      </c>
      <c r="BQ502">
        <v>10</v>
      </c>
      <c r="BR502">
        <v>4</v>
      </c>
      <c r="BS502">
        <v>13</v>
      </c>
      <c r="BT502" s="7">
        <v>48</v>
      </c>
    </row>
    <row r="503" spans="1:72">
      <c r="A503">
        <v>13089</v>
      </c>
      <c r="B503">
        <v>1</v>
      </c>
      <c r="C503">
        <v>1995</v>
      </c>
      <c r="D503" s="2">
        <v>43417.309884259259</v>
      </c>
      <c r="E503" t="s">
        <v>117</v>
      </c>
      <c r="F503" s="18">
        <v>3</v>
      </c>
      <c r="G503" s="19">
        <v>1</v>
      </c>
      <c r="H503" s="19">
        <v>2</v>
      </c>
      <c r="I503" s="19">
        <v>4</v>
      </c>
      <c r="J503" s="19">
        <v>2</v>
      </c>
      <c r="K503" s="19">
        <v>3</v>
      </c>
      <c r="L503" s="19">
        <v>1</v>
      </c>
      <c r="M503" s="19">
        <v>1</v>
      </c>
      <c r="N503" s="19">
        <v>2</v>
      </c>
      <c r="O503" s="19">
        <v>1</v>
      </c>
      <c r="P503" s="19">
        <v>1</v>
      </c>
      <c r="Q503" s="19">
        <v>3</v>
      </c>
      <c r="R503" s="19">
        <v>2</v>
      </c>
      <c r="S503" s="19">
        <v>3</v>
      </c>
      <c r="T503" s="19">
        <v>2</v>
      </c>
      <c r="U503" s="19">
        <v>2</v>
      </c>
      <c r="V503" s="19">
        <v>3</v>
      </c>
      <c r="W503" s="19">
        <v>2</v>
      </c>
      <c r="X503" s="19">
        <v>2</v>
      </c>
      <c r="Y503" s="19">
        <v>3</v>
      </c>
      <c r="Z503" s="19">
        <v>4</v>
      </c>
      <c r="AA503" s="20">
        <v>4</v>
      </c>
      <c r="AB503">
        <v>4</v>
      </c>
      <c r="AC503">
        <v>6</v>
      </c>
      <c r="AD503">
        <v>4</v>
      </c>
      <c r="AE503">
        <v>2</v>
      </c>
      <c r="AF503">
        <v>6</v>
      </c>
      <c r="AG503">
        <v>32</v>
      </c>
      <c r="AH503">
        <v>3</v>
      </c>
      <c r="AI503">
        <v>3</v>
      </c>
      <c r="AJ503">
        <v>3</v>
      </c>
      <c r="AK503">
        <v>8</v>
      </c>
      <c r="AL503">
        <v>2</v>
      </c>
      <c r="AM503">
        <v>6</v>
      </c>
      <c r="AN503">
        <v>3</v>
      </c>
      <c r="AO503">
        <v>4</v>
      </c>
      <c r="AP503">
        <v>2</v>
      </c>
      <c r="AQ503">
        <v>5</v>
      </c>
      <c r="AR503">
        <v>12</v>
      </c>
      <c r="AS503">
        <v>4</v>
      </c>
      <c r="AT503">
        <v>3</v>
      </c>
      <c r="AU503">
        <v>41</v>
      </c>
      <c r="AV503">
        <v>2</v>
      </c>
      <c r="AW503">
        <v>3</v>
      </c>
      <c r="AX503">
        <v>4</v>
      </c>
      <c r="AY503">
        <v>14</v>
      </c>
      <c r="AZ503">
        <v>10</v>
      </c>
      <c r="BA503">
        <v>17</v>
      </c>
      <c r="BB503">
        <v>22</v>
      </c>
      <c r="BC503">
        <v>18</v>
      </c>
      <c r="BD503">
        <v>19</v>
      </c>
      <c r="BE503">
        <v>9</v>
      </c>
      <c r="BF503">
        <v>6</v>
      </c>
      <c r="BG503">
        <v>16</v>
      </c>
      <c r="BH503">
        <v>20</v>
      </c>
      <c r="BI503">
        <v>15</v>
      </c>
      <c r="BJ503">
        <v>2</v>
      </c>
      <c r="BK503">
        <v>8</v>
      </c>
      <c r="BL503">
        <v>7</v>
      </c>
      <c r="BM503">
        <v>13</v>
      </c>
      <c r="BN503">
        <v>21</v>
      </c>
      <c r="BO503">
        <v>11</v>
      </c>
      <c r="BP503">
        <v>3</v>
      </c>
      <c r="BQ503">
        <v>5</v>
      </c>
      <c r="BR503">
        <v>12</v>
      </c>
      <c r="BS503">
        <v>1</v>
      </c>
      <c r="BT503" s="7">
        <v>-25</v>
      </c>
    </row>
    <row r="504" spans="1:72">
      <c r="A504">
        <v>13120</v>
      </c>
      <c r="B504">
        <v>1</v>
      </c>
      <c r="C504">
        <v>1974</v>
      </c>
      <c r="D504" s="2">
        <v>43418.378993055558</v>
      </c>
      <c r="E504" t="s">
        <v>120</v>
      </c>
      <c r="F504" s="18">
        <v>2</v>
      </c>
      <c r="G504" s="19">
        <v>1</v>
      </c>
      <c r="H504" s="19">
        <v>1</v>
      </c>
      <c r="I504" s="19">
        <v>2</v>
      </c>
      <c r="J504" s="19">
        <v>5</v>
      </c>
      <c r="K504" s="19">
        <v>1</v>
      </c>
      <c r="L504" s="19">
        <v>1</v>
      </c>
      <c r="M504" s="19">
        <v>1</v>
      </c>
      <c r="N504" s="19">
        <v>1</v>
      </c>
      <c r="O504" s="19">
        <v>1</v>
      </c>
      <c r="P504" s="19">
        <v>1</v>
      </c>
      <c r="Q504" s="19">
        <v>2</v>
      </c>
      <c r="R504" s="19">
        <v>4</v>
      </c>
      <c r="S504" s="19">
        <v>1</v>
      </c>
      <c r="T504" s="19">
        <v>1</v>
      </c>
      <c r="U504" s="19">
        <v>1</v>
      </c>
      <c r="V504" s="19">
        <v>1</v>
      </c>
      <c r="W504" s="19">
        <v>1</v>
      </c>
      <c r="X504" s="19">
        <v>4</v>
      </c>
      <c r="Y504" s="19">
        <v>1</v>
      </c>
      <c r="Z504" s="19">
        <v>5</v>
      </c>
      <c r="AA504" s="20">
        <v>1</v>
      </c>
      <c r="AB504">
        <v>9</v>
      </c>
      <c r="AC504">
        <v>7</v>
      </c>
      <c r="AD504">
        <v>10</v>
      </c>
      <c r="AE504">
        <v>10</v>
      </c>
      <c r="AF504">
        <v>11</v>
      </c>
      <c r="AG504">
        <v>10</v>
      </c>
      <c r="AH504">
        <v>7</v>
      </c>
      <c r="AI504">
        <v>7</v>
      </c>
      <c r="AJ504">
        <v>13</v>
      </c>
      <c r="AK504">
        <v>5</v>
      </c>
      <c r="AL504">
        <v>7</v>
      </c>
      <c r="AM504">
        <v>31</v>
      </c>
      <c r="AN504">
        <v>16</v>
      </c>
      <c r="AO504">
        <v>9</v>
      </c>
      <c r="AP504">
        <v>5</v>
      </c>
      <c r="AQ504">
        <v>10</v>
      </c>
      <c r="AR504">
        <v>15</v>
      </c>
      <c r="AS504">
        <v>5</v>
      </c>
      <c r="AT504">
        <v>24</v>
      </c>
      <c r="AU504">
        <v>9</v>
      </c>
      <c r="AV504">
        <v>11</v>
      </c>
      <c r="AW504">
        <v>6</v>
      </c>
      <c r="AX504">
        <v>22</v>
      </c>
      <c r="AY504">
        <v>10</v>
      </c>
      <c r="AZ504">
        <v>11</v>
      </c>
      <c r="BA504">
        <v>2</v>
      </c>
      <c r="BB504">
        <v>19</v>
      </c>
      <c r="BC504">
        <v>1</v>
      </c>
      <c r="BD504">
        <v>12</v>
      </c>
      <c r="BE504">
        <v>17</v>
      </c>
      <c r="BF504">
        <v>21</v>
      </c>
      <c r="BG504">
        <v>9</v>
      </c>
      <c r="BH504">
        <v>8</v>
      </c>
      <c r="BI504">
        <v>16</v>
      </c>
      <c r="BJ504">
        <v>3</v>
      </c>
      <c r="BK504">
        <v>14</v>
      </c>
      <c r="BL504">
        <v>20</v>
      </c>
      <c r="BM504">
        <v>6</v>
      </c>
      <c r="BN504">
        <v>5</v>
      </c>
      <c r="BO504">
        <v>18</v>
      </c>
      <c r="BP504">
        <v>13</v>
      </c>
      <c r="BQ504">
        <v>7</v>
      </c>
      <c r="BR504">
        <v>4</v>
      </c>
      <c r="BS504">
        <v>15</v>
      </c>
      <c r="BT504" s="7">
        <v>76</v>
      </c>
    </row>
    <row r="505" spans="1:72">
      <c r="A505">
        <v>12361</v>
      </c>
      <c r="B505">
        <v>0</v>
      </c>
      <c r="C505">
        <v>1950</v>
      </c>
      <c r="D505" s="2">
        <v>43418.457546296297</v>
      </c>
      <c r="E505" t="s">
        <v>261</v>
      </c>
      <c r="F505" s="18">
        <v>5</v>
      </c>
      <c r="G505" s="19">
        <v>3</v>
      </c>
      <c r="H505" s="19">
        <v>3</v>
      </c>
      <c r="I505" s="19">
        <v>4</v>
      </c>
      <c r="J505" s="19">
        <v>1</v>
      </c>
      <c r="K505" s="19">
        <v>3</v>
      </c>
      <c r="L505" s="19">
        <v>4</v>
      </c>
      <c r="M505" s="19">
        <v>1</v>
      </c>
      <c r="N505" s="19">
        <v>4</v>
      </c>
      <c r="O505" s="19">
        <v>4</v>
      </c>
      <c r="P505" s="19">
        <v>4</v>
      </c>
      <c r="Q505" s="19">
        <v>4</v>
      </c>
      <c r="R505" s="19">
        <v>3</v>
      </c>
      <c r="S505" s="19">
        <v>4</v>
      </c>
      <c r="T505" s="19">
        <v>5</v>
      </c>
      <c r="U505" s="19">
        <v>4</v>
      </c>
      <c r="V505" s="19">
        <v>5</v>
      </c>
      <c r="W505" s="19">
        <v>4</v>
      </c>
      <c r="X505" s="19">
        <v>4</v>
      </c>
      <c r="Y505" s="19">
        <v>4</v>
      </c>
      <c r="Z505" s="19">
        <v>4</v>
      </c>
      <c r="AA505" s="20">
        <v>2</v>
      </c>
      <c r="AB505">
        <v>11</v>
      </c>
      <c r="AC505">
        <v>6</v>
      </c>
      <c r="AD505">
        <v>8</v>
      </c>
      <c r="AE505">
        <v>7</v>
      </c>
      <c r="AF505">
        <v>9</v>
      </c>
      <c r="AG505">
        <v>16</v>
      </c>
      <c r="AH505">
        <v>8</v>
      </c>
      <c r="AI505">
        <v>9</v>
      </c>
      <c r="AJ505">
        <v>9</v>
      </c>
      <c r="AK505">
        <v>4</v>
      </c>
      <c r="AL505">
        <v>7</v>
      </c>
      <c r="AM505">
        <v>13</v>
      </c>
      <c r="AN505">
        <v>10</v>
      </c>
      <c r="AO505">
        <v>11</v>
      </c>
      <c r="AP505">
        <v>4</v>
      </c>
      <c r="AQ505">
        <v>3</v>
      </c>
      <c r="AR505">
        <v>8</v>
      </c>
      <c r="AS505">
        <v>11</v>
      </c>
      <c r="AT505">
        <v>8</v>
      </c>
      <c r="AU505">
        <v>6</v>
      </c>
      <c r="AV505">
        <v>9</v>
      </c>
      <c r="AW505">
        <v>10</v>
      </c>
      <c r="AX505">
        <v>6</v>
      </c>
      <c r="AY505">
        <v>17</v>
      </c>
      <c r="AZ505">
        <v>12</v>
      </c>
      <c r="BA505">
        <v>13</v>
      </c>
      <c r="BB505">
        <v>7</v>
      </c>
      <c r="BC505">
        <v>16</v>
      </c>
      <c r="BD505">
        <v>10</v>
      </c>
      <c r="BE505">
        <v>2</v>
      </c>
      <c r="BF505">
        <v>3</v>
      </c>
      <c r="BG505">
        <v>4</v>
      </c>
      <c r="BH505">
        <v>18</v>
      </c>
      <c r="BI505">
        <v>22</v>
      </c>
      <c r="BJ505">
        <v>14</v>
      </c>
      <c r="BK505">
        <v>1</v>
      </c>
      <c r="BL505">
        <v>9</v>
      </c>
      <c r="BM505">
        <v>21</v>
      </c>
      <c r="BN505">
        <v>8</v>
      </c>
      <c r="BO505">
        <v>20</v>
      </c>
      <c r="BP505">
        <v>5</v>
      </c>
      <c r="BQ505">
        <v>11</v>
      </c>
      <c r="BR505">
        <v>19</v>
      </c>
      <c r="BS505">
        <v>15</v>
      </c>
      <c r="BT505" s="7">
        <v>-20</v>
      </c>
    </row>
    <row r="506" spans="1:72">
      <c r="A506">
        <v>13127</v>
      </c>
      <c r="B506">
        <v>1</v>
      </c>
      <c r="C506">
        <v>1996</v>
      </c>
      <c r="D506" s="2">
        <v>43418.576979166668</v>
      </c>
      <c r="E506" t="s">
        <v>120</v>
      </c>
      <c r="F506" s="18">
        <v>1</v>
      </c>
      <c r="G506" s="19">
        <v>1</v>
      </c>
      <c r="H506" s="19">
        <v>1</v>
      </c>
      <c r="I506" s="19">
        <v>4</v>
      </c>
      <c r="J506" s="19">
        <v>4</v>
      </c>
      <c r="K506" s="19">
        <v>4</v>
      </c>
      <c r="L506" s="19">
        <v>1</v>
      </c>
      <c r="M506" s="19">
        <v>1</v>
      </c>
      <c r="N506" s="19">
        <v>1</v>
      </c>
      <c r="O506" s="19">
        <v>1</v>
      </c>
      <c r="P506" s="19">
        <v>1</v>
      </c>
      <c r="Q506" s="19">
        <v>5</v>
      </c>
      <c r="R506" s="19">
        <v>1</v>
      </c>
      <c r="S506" s="19">
        <v>4</v>
      </c>
      <c r="T506" s="19">
        <v>1</v>
      </c>
      <c r="U506" s="19">
        <v>4</v>
      </c>
      <c r="V506" s="19">
        <v>2</v>
      </c>
      <c r="W506" s="19">
        <v>1</v>
      </c>
      <c r="X506" s="19">
        <v>1</v>
      </c>
      <c r="Y506" s="19">
        <v>5</v>
      </c>
      <c r="Z506" s="19">
        <v>5</v>
      </c>
      <c r="AA506" s="20">
        <v>5</v>
      </c>
      <c r="AB506">
        <v>4</v>
      </c>
      <c r="AC506">
        <v>7</v>
      </c>
      <c r="AD506">
        <v>9</v>
      </c>
      <c r="AE506">
        <v>6</v>
      </c>
      <c r="AF506">
        <v>7</v>
      </c>
      <c r="AG506">
        <v>11</v>
      </c>
      <c r="AH506">
        <v>3</v>
      </c>
      <c r="AI506">
        <v>5</v>
      </c>
      <c r="AJ506">
        <v>5</v>
      </c>
      <c r="AK506">
        <v>4</v>
      </c>
      <c r="AL506">
        <v>4</v>
      </c>
      <c r="AM506">
        <v>5</v>
      </c>
      <c r="AN506">
        <v>5</v>
      </c>
      <c r="AO506">
        <v>5</v>
      </c>
      <c r="AP506">
        <v>15</v>
      </c>
      <c r="AQ506">
        <v>6</v>
      </c>
      <c r="AR506">
        <v>4</v>
      </c>
      <c r="AS506">
        <v>4</v>
      </c>
      <c r="AT506">
        <v>8</v>
      </c>
      <c r="AU506">
        <v>5</v>
      </c>
      <c r="AV506">
        <v>23</v>
      </c>
      <c r="AW506">
        <v>5</v>
      </c>
      <c r="AX506">
        <v>14</v>
      </c>
      <c r="AY506">
        <v>17</v>
      </c>
      <c r="AZ506">
        <v>4</v>
      </c>
      <c r="BA506">
        <v>5</v>
      </c>
      <c r="BB506">
        <v>19</v>
      </c>
      <c r="BC506">
        <v>7</v>
      </c>
      <c r="BD506">
        <v>21</v>
      </c>
      <c r="BE506">
        <v>16</v>
      </c>
      <c r="BF506">
        <v>3</v>
      </c>
      <c r="BG506">
        <v>6</v>
      </c>
      <c r="BH506">
        <v>20</v>
      </c>
      <c r="BI506">
        <v>13</v>
      </c>
      <c r="BJ506">
        <v>8</v>
      </c>
      <c r="BK506">
        <v>18</v>
      </c>
      <c r="BL506">
        <v>1</v>
      </c>
      <c r="BM506">
        <v>15</v>
      </c>
      <c r="BN506">
        <v>11</v>
      </c>
      <c r="BO506">
        <v>9</v>
      </c>
      <c r="BP506">
        <v>10</v>
      </c>
      <c r="BQ506">
        <v>2</v>
      </c>
      <c r="BR506">
        <v>22</v>
      </c>
      <c r="BS506">
        <v>12</v>
      </c>
      <c r="BT506" s="7">
        <v>8</v>
      </c>
    </row>
    <row r="507" spans="1:72">
      <c r="A507">
        <v>13129</v>
      </c>
      <c r="B507">
        <v>0</v>
      </c>
      <c r="C507">
        <v>1986</v>
      </c>
      <c r="D507" s="2">
        <v>43418.648402777777</v>
      </c>
      <c r="E507" t="s">
        <v>118</v>
      </c>
      <c r="F507" s="18">
        <v>4</v>
      </c>
      <c r="G507" s="19">
        <v>3</v>
      </c>
      <c r="H507" s="19">
        <v>4</v>
      </c>
      <c r="I507" s="19">
        <v>5</v>
      </c>
      <c r="J507" s="19">
        <v>4</v>
      </c>
      <c r="K507" s="19">
        <v>4</v>
      </c>
      <c r="L507" s="19">
        <v>2</v>
      </c>
      <c r="M507" s="19">
        <v>1</v>
      </c>
      <c r="N507" s="19">
        <v>5</v>
      </c>
      <c r="O507" s="19">
        <v>5</v>
      </c>
      <c r="P507" s="19">
        <v>2</v>
      </c>
      <c r="Q507" s="19">
        <v>3</v>
      </c>
      <c r="R507" s="19">
        <v>4</v>
      </c>
      <c r="S507" s="19">
        <v>5</v>
      </c>
      <c r="T507" s="19">
        <v>4</v>
      </c>
      <c r="U507" s="19">
        <v>5</v>
      </c>
      <c r="V507" s="19">
        <v>5</v>
      </c>
      <c r="W507" s="19">
        <v>4</v>
      </c>
      <c r="X507" s="19">
        <v>4</v>
      </c>
      <c r="Y507" s="19">
        <v>3</v>
      </c>
      <c r="Z507" s="19">
        <v>3</v>
      </c>
      <c r="AA507" s="20">
        <v>2</v>
      </c>
      <c r="AB507">
        <v>5</v>
      </c>
      <c r="AC507">
        <v>6</v>
      </c>
      <c r="AD507">
        <v>5</v>
      </c>
      <c r="AE507">
        <v>3</v>
      </c>
      <c r="AF507">
        <v>6</v>
      </c>
      <c r="AG507">
        <v>9</v>
      </c>
      <c r="AH507">
        <v>3</v>
      </c>
      <c r="AI507">
        <v>2</v>
      </c>
      <c r="AJ507">
        <v>6</v>
      </c>
      <c r="AK507">
        <v>3</v>
      </c>
      <c r="AL507">
        <v>3</v>
      </c>
      <c r="AM507">
        <v>4</v>
      </c>
      <c r="AN507">
        <v>3</v>
      </c>
      <c r="AO507">
        <v>2</v>
      </c>
      <c r="AP507">
        <v>3</v>
      </c>
      <c r="AQ507">
        <v>3</v>
      </c>
      <c r="AR507">
        <v>3</v>
      </c>
      <c r="AS507">
        <v>2</v>
      </c>
      <c r="AT507">
        <v>4</v>
      </c>
      <c r="AU507">
        <v>4</v>
      </c>
      <c r="AV507">
        <v>3</v>
      </c>
      <c r="AW507">
        <v>4</v>
      </c>
      <c r="AX507">
        <v>16</v>
      </c>
      <c r="AY507">
        <v>8</v>
      </c>
      <c r="AZ507">
        <v>15</v>
      </c>
      <c r="BA507">
        <v>3</v>
      </c>
      <c r="BB507">
        <v>10</v>
      </c>
      <c r="BC507">
        <v>19</v>
      </c>
      <c r="BD507">
        <v>11</v>
      </c>
      <c r="BE507">
        <v>17</v>
      </c>
      <c r="BF507">
        <v>1</v>
      </c>
      <c r="BG507">
        <v>18</v>
      </c>
      <c r="BH507">
        <v>12</v>
      </c>
      <c r="BI507">
        <v>22</v>
      </c>
      <c r="BJ507">
        <v>9</v>
      </c>
      <c r="BK507">
        <v>14</v>
      </c>
      <c r="BL507">
        <v>20</v>
      </c>
      <c r="BM507">
        <v>2</v>
      </c>
      <c r="BN507">
        <v>5</v>
      </c>
      <c r="BO507">
        <v>21</v>
      </c>
      <c r="BP507">
        <v>6</v>
      </c>
      <c r="BQ507">
        <v>7</v>
      </c>
      <c r="BR507">
        <v>13</v>
      </c>
      <c r="BS507">
        <v>4</v>
      </c>
      <c r="BT507" s="7">
        <v>-13</v>
      </c>
    </row>
    <row r="508" spans="1:72">
      <c r="A508">
        <v>13132</v>
      </c>
      <c r="B508">
        <v>0</v>
      </c>
      <c r="C508">
        <v>1986</v>
      </c>
      <c r="D508" s="2">
        <v>43418.673414351855</v>
      </c>
      <c r="E508" t="s">
        <v>133</v>
      </c>
      <c r="F508" s="18">
        <v>3</v>
      </c>
      <c r="G508" s="19">
        <v>4</v>
      </c>
      <c r="H508" s="19">
        <v>3</v>
      </c>
      <c r="I508" s="19">
        <v>3</v>
      </c>
      <c r="J508" s="19">
        <v>1</v>
      </c>
      <c r="K508" s="19">
        <v>2</v>
      </c>
      <c r="L508" s="19">
        <v>2</v>
      </c>
      <c r="M508" s="19">
        <v>2</v>
      </c>
      <c r="N508" s="19">
        <v>4</v>
      </c>
      <c r="O508" s="19">
        <v>4</v>
      </c>
      <c r="P508" s="19">
        <v>2</v>
      </c>
      <c r="Q508" s="19">
        <v>4</v>
      </c>
      <c r="R508" s="19">
        <v>2</v>
      </c>
      <c r="S508" s="19">
        <v>5</v>
      </c>
      <c r="T508" s="19">
        <v>5</v>
      </c>
      <c r="U508" s="19">
        <v>5</v>
      </c>
      <c r="V508" s="19">
        <v>5</v>
      </c>
      <c r="W508" s="19">
        <v>5</v>
      </c>
      <c r="X508" s="19">
        <v>4</v>
      </c>
      <c r="Y508" s="19">
        <v>2</v>
      </c>
      <c r="Z508" s="19">
        <v>2</v>
      </c>
      <c r="AA508" s="20">
        <v>2</v>
      </c>
      <c r="AB508">
        <v>15</v>
      </c>
      <c r="AC508">
        <v>7</v>
      </c>
      <c r="AD508">
        <v>6</v>
      </c>
      <c r="AE508">
        <v>10</v>
      </c>
      <c r="AF508">
        <v>6</v>
      </c>
      <c r="AG508">
        <v>8</v>
      </c>
      <c r="AH508">
        <v>5</v>
      </c>
      <c r="AI508">
        <v>5</v>
      </c>
      <c r="AJ508">
        <v>5</v>
      </c>
      <c r="AK508">
        <v>7</v>
      </c>
      <c r="AL508">
        <v>4</v>
      </c>
      <c r="AM508">
        <v>8</v>
      </c>
      <c r="AN508">
        <v>4</v>
      </c>
      <c r="AO508">
        <v>3</v>
      </c>
      <c r="AP508">
        <v>7</v>
      </c>
      <c r="AQ508">
        <v>3</v>
      </c>
      <c r="AR508">
        <v>5</v>
      </c>
      <c r="AS508">
        <v>5</v>
      </c>
      <c r="AT508">
        <v>8</v>
      </c>
      <c r="AU508">
        <v>6</v>
      </c>
      <c r="AV508">
        <v>3</v>
      </c>
      <c r="AW508">
        <v>4</v>
      </c>
      <c r="AX508">
        <v>13</v>
      </c>
      <c r="AY508">
        <v>9</v>
      </c>
      <c r="AZ508">
        <v>20</v>
      </c>
      <c r="BA508">
        <v>7</v>
      </c>
      <c r="BB508">
        <v>3</v>
      </c>
      <c r="BC508">
        <v>2</v>
      </c>
      <c r="BD508">
        <v>14</v>
      </c>
      <c r="BE508">
        <v>6</v>
      </c>
      <c r="BF508">
        <v>12</v>
      </c>
      <c r="BG508">
        <v>5</v>
      </c>
      <c r="BH508">
        <v>15</v>
      </c>
      <c r="BI508">
        <v>11</v>
      </c>
      <c r="BJ508">
        <v>17</v>
      </c>
      <c r="BK508">
        <v>10</v>
      </c>
      <c r="BL508">
        <v>18</v>
      </c>
      <c r="BM508">
        <v>21</v>
      </c>
      <c r="BN508">
        <v>1</v>
      </c>
      <c r="BO508">
        <v>8</v>
      </c>
      <c r="BP508">
        <v>19</v>
      </c>
      <c r="BQ508">
        <v>4</v>
      </c>
      <c r="BR508">
        <v>22</v>
      </c>
      <c r="BS508">
        <v>16</v>
      </c>
      <c r="BT508" s="7">
        <v>-13</v>
      </c>
    </row>
    <row r="509" spans="1:72">
      <c r="A509">
        <v>13141</v>
      </c>
      <c r="B509">
        <v>0</v>
      </c>
      <c r="C509">
        <v>2000</v>
      </c>
      <c r="D509" s="2">
        <v>43418.828483796293</v>
      </c>
      <c r="E509" t="s">
        <v>232</v>
      </c>
      <c r="F509" s="18">
        <v>3</v>
      </c>
      <c r="G509" s="19">
        <v>3</v>
      </c>
      <c r="H509" s="19">
        <v>3</v>
      </c>
      <c r="I509" s="19">
        <v>5</v>
      </c>
      <c r="J509" s="19">
        <v>1</v>
      </c>
      <c r="K509" s="19">
        <v>3</v>
      </c>
      <c r="L509" s="19">
        <v>4</v>
      </c>
      <c r="M509" s="19">
        <v>3</v>
      </c>
      <c r="N509" s="19">
        <v>4</v>
      </c>
      <c r="O509" s="19">
        <v>4</v>
      </c>
      <c r="P509" s="19">
        <v>4</v>
      </c>
      <c r="Q509" s="19">
        <v>3</v>
      </c>
      <c r="R509" s="19">
        <v>2</v>
      </c>
      <c r="S509" s="19">
        <v>5</v>
      </c>
      <c r="T509" s="19">
        <v>4</v>
      </c>
      <c r="U509" s="19">
        <v>4</v>
      </c>
      <c r="V509" s="19">
        <v>4</v>
      </c>
      <c r="W509" s="19">
        <v>5</v>
      </c>
      <c r="X509" s="19">
        <v>4</v>
      </c>
      <c r="Y509" s="19">
        <v>4</v>
      </c>
      <c r="Z509" s="19">
        <v>2</v>
      </c>
      <c r="AA509" s="20">
        <v>2</v>
      </c>
      <c r="AB509">
        <v>11</v>
      </c>
      <c r="AC509">
        <v>9</v>
      </c>
      <c r="AD509">
        <v>10</v>
      </c>
      <c r="AE509">
        <v>7</v>
      </c>
      <c r="AF509">
        <v>7</v>
      </c>
      <c r="AG509">
        <v>11</v>
      </c>
      <c r="AH509">
        <v>5</v>
      </c>
      <c r="AI509">
        <v>18</v>
      </c>
      <c r="AJ509">
        <v>8</v>
      </c>
      <c r="AK509">
        <v>16</v>
      </c>
      <c r="AL509">
        <v>5</v>
      </c>
      <c r="AM509">
        <v>13</v>
      </c>
      <c r="AN509">
        <v>6</v>
      </c>
      <c r="AO509">
        <v>5</v>
      </c>
      <c r="AP509">
        <v>4</v>
      </c>
      <c r="AQ509">
        <v>8</v>
      </c>
      <c r="AR509">
        <v>6</v>
      </c>
      <c r="AS509">
        <v>3</v>
      </c>
      <c r="AT509">
        <v>8</v>
      </c>
      <c r="AU509">
        <v>7</v>
      </c>
      <c r="AV509">
        <v>8</v>
      </c>
      <c r="AW509">
        <v>5</v>
      </c>
      <c r="AX509">
        <v>16</v>
      </c>
      <c r="AY509">
        <v>6</v>
      </c>
      <c r="AZ509">
        <v>10</v>
      </c>
      <c r="BA509">
        <v>3</v>
      </c>
      <c r="BB509">
        <v>17</v>
      </c>
      <c r="BC509">
        <v>21</v>
      </c>
      <c r="BD509">
        <v>5</v>
      </c>
      <c r="BE509">
        <v>12</v>
      </c>
      <c r="BF509">
        <v>22</v>
      </c>
      <c r="BG509">
        <v>1</v>
      </c>
      <c r="BH509">
        <v>8</v>
      </c>
      <c r="BI509">
        <v>19</v>
      </c>
      <c r="BJ509">
        <v>18</v>
      </c>
      <c r="BK509">
        <v>13</v>
      </c>
      <c r="BL509">
        <v>7</v>
      </c>
      <c r="BM509">
        <v>2</v>
      </c>
      <c r="BN509">
        <v>4</v>
      </c>
      <c r="BO509">
        <v>20</v>
      </c>
      <c r="BP509">
        <v>9</v>
      </c>
      <c r="BQ509">
        <v>14</v>
      </c>
      <c r="BR509">
        <v>15</v>
      </c>
      <c r="BS509">
        <v>11</v>
      </c>
      <c r="BT509" s="7">
        <v>-23</v>
      </c>
    </row>
    <row r="510" spans="1:72">
      <c r="A510">
        <v>11570</v>
      </c>
      <c r="B510">
        <v>0</v>
      </c>
      <c r="C510">
        <v>1985</v>
      </c>
      <c r="D510" s="2">
        <v>43419.501111111109</v>
      </c>
      <c r="E510" t="s">
        <v>262</v>
      </c>
      <c r="F510" s="18">
        <v>2</v>
      </c>
      <c r="G510" s="19">
        <v>2</v>
      </c>
      <c r="H510" s="19">
        <v>2</v>
      </c>
      <c r="I510" s="19">
        <v>2</v>
      </c>
      <c r="J510" s="19">
        <v>2</v>
      </c>
      <c r="K510" s="19">
        <v>4</v>
      </c>
      <c r="L510" s="19">
        <v>1</v>
      </c>
      <c r="M510" s="19">
        <v>1</v>
      </c>
      <c r="N510" s="19">
        <v>1</v>
      </c>
      <c r="O510" s="19">
        <v>1</v>
      </c>
      <c r="P510" s="19">
        <v>2</v>
      </c>
      <c r="Q510" s="19">
        <v>4</v>
      </c>
      <c r="R510" s="19">
        <v>2</v>
      </c>
      <c r="S510" s="19">
        <v>3</v>
      </c>
      <c r="T510" s="19">
        <v>2</v>
      </c>
      <c r="U510" s="19">
        <v>2</v>
      </c>
      <c r="V510" s="19">
        <v>3</v>
      </c>
      <c r="W510" s="19">
        <v>4</v>
      </c>
      <c r="X510" s="19">
        <v>2</v>
      </c>
      <c r="Y510" s="19">
        <v>4</v>
      </c>
      <c r="Z510" s="19">
        <v>4</v>
      </c>
      <c r="AA510" s="20">
        <v>4</v>
      </c>
      <c r="AB510">
        <v>21</v>
      </c>
      <c r="AC510">
        <v>6</v>
      </c>
      <c r="AD510">
        <v>7</v>
      </c>
      <c r="AE510">
        <v>13</v>
      </c>
      <c r="AF510">
        <v>14</v>
      </c>
      <c r="AG510">
        <v>11</v>
      </c>
      <c r="AH510">
        <v>3</v>
      </c>
      <c r="AI510">
        <v>13</v>
      </c>
      <c r="AJ510">
        <v>3</v>
      </c>
      <c r="AK510">
        <v>4</v>
      </c>
      <c r="AL510">
        <v>4</v>
      </c>
      <c r="AM510">
        <v>7</v>
      </c>
      <c r="AN510">
        <v>4</v>
      </c>
      <c r="AO510">
        <v>6</v>
      </c>
      <c r="AP510">
        <v>4</v>
      </c>
      <c r="AQ510">
        <v>25</v>
      </c>
      <c r="AR510">
        <v>3</v>
      </c>
      <c r="AS510">
        <v>4</v>
      </c>
      <c r="AT510">
        <v>4</v>
      </c>
      <c r="AU510">
        <v>2</v>
      </c>
      <c r="AV510">
        <v>5</v>
      </c>
      <c r="AW510">
        <v>5</v>
      </c>
      <c r="AX510">
        <v>3</v>
      </c>
      <c r="AY510">
        <v>4</v>
      </c>
      <c r="AZ510">
        <v>11</v>
      </c>
      <c r="BA510">
        <v>16</v>
      </c>
      <c r="BB510">
        <v>2</v>
      </c>
      <c r="BC510">
        <v>14</v>
      </c>
      <c r="BD510">
        <v>17</v>
      </c>
      <c r="BE510">
        <v>18</v>
      </c>
      <c r="BF510">
        <v>13</v>
      </c>
      <c r="BG510">
        <v>19</v>
      </c>
      <c r="BH510">
        <v>22</v>
      </c>
      <c r="BI510">
        <v>15</v>
      </c>
      <c r="BJ510">
        <v>12</v>
      </c>
      <c r="BK510">
        <v>6</v>
      </c>
      <c r="BL510">
        <v>21</v>
      </c>
      <c r="BM510">
        <v>1</v>
      </c>
      <c r="BN510">
        <v>7</v>
      </c>
      <c r="BO510">
        <v>9</v>
      </c>
      <c r="BP510">
        <v>5</v>
      </c>
      <c r="BQ510">
        <v>20</v>
      </c>
      <c r="BR510">
        <v>8</v>
      </c>
      <c r="BS510">
        <v>10</v>
      </c>
      <c r="BT510" s="7">
        <v>-22</v>
      </c>
    </row>
    <row r="511" spans="1:72">
      <c r="A511">
        <v>12954</v>
      </c>
      <c r="B511">
        <v>0</v>
      </c>
      <c r="C511">
        <v>1969</v>
      </c>
      <c r="D511" s="2">
        <v>43419.645682870374</v>
      </c>
      <c r="E511" t="s">
        <v>263</v>
      </c>
      <c r="F511" s="18">
        <v>5</v>
      </c>
      <c r="G511" s="19">
        <v>2</v>
      </c>
      <c r="H511" s="19">
        <v>4</v>
      </c>
      <c r="I511" s="19">
        <v>5</v>
      </c>
      <c r="J511" s="19">
        <v>1</v>
      </c>
      <c r="K511" s="19">
        <v>2</v>
      </c>
      <c r="L511" s="19">
        <v>4</v>
      </c>
      <c r="M511" s="19">
        <v>2</v>
      </c>
      <c r="N511" s="19">
        <v>5</v>
      </c>
      <c r="O511" s="19">
        <v>4</v>
      </c>
      <c r="P511" s="19">
        <v>2</v>
      </c>
      <c r="Q511" s="19">
        <v>2</v>
      </c>
      <c r="R511" s="19">
        <v>5</v>
      </c>
      <c r="S511" s="19">
        <v>5</v>
      </c>
      <c r="T511" s="19">
        <v>5</v>
      </c>
      <c r="U511" s="19">
        <v>5</v>
      </c>
      <c r="V511" s="19">
        <v>5</v>
      </c>
      <c r="W511" s="19">
        <v>5</v>
      </c>
      <c r="X511" s="19">
        <v>5</v>
      </c>
      <c r="Y511" s="19">
        <v>4</v>
      </c>
      <c r="Z511" s="19">
        <v>4</v>
      </c>
      <c r="AA511" s="20">
        <v>2</v>
      </c>
      <c r="AB511">
        <v>6</v>
      </c>
      <c r="AC511">
        <v>8</v>
      </c>
      <c r="AD511">
        <v>11</v>
      </c>
      <c r="AE511">
        <v>6</v>
      </c>
      <c r="AF511">
        <v>5</v>
      </c>
      <c r="AG511">
        <v>7</v>
      </c>
      <c r="AH511">
        <v>5</v>
      </c>
      <c r="AI511">
        <v>5</v>
      </c>
      <c r="AJ511">
        <v>4</v>
      </c>
      <c r="AK511">
        <v>4</v>
      </c>
      <c r="AL511">
        <v>5</v>
      </c>
      <c r="AM511">
        <v>8</v>
      </c>
      <c r="AN511">
        <v>4</v>
      </c>
      <c r="AO511">
        <v>5</v>
      </c>
      <c r="AP511">
        <v>3</v>
      </c>
      <c r="AQ511">
        <v>3</v>
      </c>
      <c r="AR511">
        <v>2</v>
      </c>
      <c r="AS511">
        <v>3</v>
      </c>
      <c r="AT511">
        <v>4</v>
      </c>
      <c r="AU511">
        <v>5</v>
      </c>
      <c r="AV511">
        <v>5</v>
      </c>
      <c r="AW511">
        <v>5</v>
      </c>
      <c r="AX511">
        <v>20</v>
      </c>
      <c r="AY511">
        <v>14</v>
      </c>
      <c r="AZ511">
        <v>16</v>
      </c>
      <c r="BA511">
        <v>13</v>
      </c>
      <c r="BB511">
        <v>19</v>
      </c>
      <c r="BC511">
        <v>4</v>
      </c>
      <c r="BD511">
        <v>10</v>
      </c>
      <c r="BE511">
        <v>17</v>
      </c>
      <c r="BF511">
        <v>7</v>
      </c>
      <c r="BG511">
        <v>11</v>
      </c>
      <c r="BH511">
        <v>9</v>
      </c>
      <c r="BI511">
        <v>15</v>
      </c>
      <c r="BJ511">
        <v>21</v>
      </c>
      <c r="BK511">
        <v>1</v>
      </c>
      <c r="BL511">
        <v>2</v>
      </c>
      <c r="BM511">
        <v>5</v>
      </c>
      <c r="BN511">
        <v>22</v>
      </c>
      <c r="BO511">
        <v>6</v>
      </c>
      <c r="BP511">
        <v>3</v>
      </c>
      <c r="BQ511">
        <v>18</v>
      </c>
      <c r="BR511">
        <v>8</v>
      </c>
      <c r="BS511">
        <v>12</v>
      </c>
      <c r="BT511" s="7">
        <v>0</v>
      </c>
    </row>
    <row r="512" spans="1:72">
      <c r="A512">
        <v>11365</v>
      </c>
      <c r="B512">
        <v>0</v>
      </c>
      <c r="C512">
        <v>1991</v>
      </c>
      <c r="D512" s="2">
        <v>43419.652291666665</v>
      </c>
      <c r="E512" t="s">
        <v>123</v>
      </c>
      <c r="F512" s="18">
        <v>5</v>
      </c>
      <c r="G512" s="19">
        <v>5</v>
      </c>
      <c r="H512" s="19">
        <v>5</v>
      </c>
      <c r="I512" s="19">
        <v>5</v>
      </c>
      <c r="J512" s="19">
        <v>1</v>
      </c>
      <c r="K512" s="19">
        <v>4</v>
      </c>
      <c r="L512" s="19">
        <v>4</v>
      </c>
      <c r="M512" s="19">
        <v>2</v>
      </c>
      <c r="N512" s="19">
        <v>5</v>
      </c>
      <c r="O512" s="19">
        <v>5</v>
      </c>
      <c r="P512" s="19">
        <v>3</v>
      </c>
      <c r="Q512" s="19">
        <v>5</v>
      </c>
      <c r="R512" s="19">
        <v>3</v>
      </c>
      <c r="S512" s="19">
        <v>5</v>
      </c>
      <c r="T512" s="19">
        <v>4</v>
      </c>
      <c r="U512" s="19">
        <v>5</v>
      </c>
      <c r="V512" s="19">
        <v>5</v>
      </c>
      <c r="W512" s="19">
        <v>4</v>
      </c>
      <c r="X512" s="19">
        <v>2</v>
      </c>
      <c r="Y512" s="19">
        <v>3</v>
      </c>
      <c r="Z512" s="19">
        <v>3</v>
      </c>
      <c r="AA512" s="20">
        <v>2</v>
      </c>
      <c r="AB512">
        <v>7</v>
      </c>
      <c r="AC512">
        <v>6</v>
      </c>
      <c r="AD512">
        <v>94</v>
      </c>
      <c r="AE512">
        <v>7</v>
      </c>
      <c r="AF512">
        <v>7</v>
      </c>
      <c r="AG512">
        <v>2</v>
      </c>
      <c r="AH512">
        <v>3</v>
      </c>
      <c r="AI512">
        <v>5</v>
      </c>
      <c r="AJ512">
        <v>36</v>
      </c>
      <c r="AK512">
        <v>33</v>
      </c>
      <c r="AL512">
        <v>77</v>
      </c>
      <c r="AM512">
        <v>15</v>
      </c>
      <c r="AN512">
        <v>26</v>
      </c>
      <c r="AO512">
        <v>8</v>
      </c>
      <c r="AP512">
        <v>38</v>
      </c>
      <c r="AQ512">
        <v>5</v>
      </c>
      <c r="AR512">
        <v>3</v>
      </c>
      <c r="AS512">
        <v>72</v>
      </c>
      <c r="AT512">
        <v>8</v>
      </c>
      <c r="AU512">
        <v>5</v>
      </c>
      <c r="AV512">
        <v>28</v>
      </c>
      <c r="AW512">
        <v>6</v>
      </c>
      <c r="AX512">
        <v>1</v>
      </c>
      <c r="AY512">
        <v>21</v>
      </c>
      <c r="AZ512">
        <v>15</v>
      </c>
      <c r="BA512">
        <v>3</v>
      </c>
      <c r="BB512">
        <v>7</v>
      </c>
      <c r="BC512">
        <v>20</v>
      </c>
      <c r="BD512">
        <v>11</v>
      </c>
      <c r="BE512">
        <v>9</v>
      </c>
      <c r="BF512">
        <v>18</v>
      </c>
      <c r="BG512">
        <v>12</v>
      </c>
      <c r="BH512">
        <v>22</v>
      </c>
      <c r="BI512">
        <v>17</v>
      </c>
      <c r="BJ512">
        <v>8</v>
      </c>
      <c r="BK512">
        <v>16</v>
      </c>
      <c r="BL512">
        <v>5</v>
      </c>
      <c r="BM512">
        <v>13</v>
      </c>
      <c r="BN512">
        <v>14</v>
      </c>
      <c r="BO512">
        <v>10</v>
      </c>
      <c r="BP512">
        <v>4</v>
      </c>
      <c r="BQ512">
        <v>2</v>
      </c>
      <c r="BR512">
        <v>19</v>
      </c>
      <c r="BS512">
        <v>6</v>
      </c>
      <c r="BT512" s="7">
        <v>-12</v>
      </c>
    </row>
    <row r="513" spans="1:72">
      <c r="A513">
        <v>13198</v>
      </c>
      <c r="B513">
        <v>0</v>
      </c>
      <c r="C513">
        <v>1994</v>
      </c>
      <c r="D513" s="2">
        <v>43419.686712962961</v>
      </c>
      <c r="E513" t="s">
        <v>264</v>
      </c>
      <c r="F513" s="18">
        <v>4</v>
      </c>
      <c r="G513" s="19">
        <v>3</v>
      </c>
      <c r="H513" s="19">
        <v>3</v>
      </c>
      <c r="I513" s="19">
        <v>5</v>
      </c>
      <c r="J513" s="19">
        <v>1</v>
      </c>
      <c r="K513" s="19">
        <v>3</v>
      </c>
      <c r="L513" s="19">
        <v>5</v>
      </c>
      <c r="M513" s="19">
        <v>1</v>
      </c>
      <c r="N513" s="19">
        <v>5</v>
      </c>
      <c r="O513" s="19">
        <v>5</v>
      </c>
      <c r="P513" s="19">
        <v>4</v>
      </c>
      <c r="Q513" s="19">
        <v>3</v>
      </c>
      <c r="R513" s="19">
        <v>4</v>
      </c>
      <c r="S513" s="19">
        <v>5</v>
      </c>
      <c r="T513" s="19">
        <v>4</v>
      </c>
      <c r="U513" s="19">
        <v>4</v>
      </c>
      <c r="V513" s="19">
        <v>5</v>
      </c>
      <c r="W513" s="19">
        <v>4</v>
      </c>
      <c r="X513" s="19">
        <v>4</v>
      </c>
      <c r="Y513" s="19">
        <v>4</v>
      </c>
      <c r="Z513" s="19">
        <v>4</v>
      </c>
      <c r="AA513" s="20">
        <v>1</v>
      </c>
      <c r="AB513">
        <v>9</v>
      </c>
      <c r="AC513">
        <v>4</v>
      </c>
      <c r="AD513">
        <v>6</v>
      </c>
      <c r="AE513">
        <v>8</v>
      </c>
      <c r="AF513">
        <v>6</v>
      </c>
      <c r="AG513">
        <v>8</v>
      </c>
      <c r="AH513">
        <v>5</v>
      </c>
      <c r="AI513">
        <v>4</v>
      </c>
      <c r="AJ513">
        <v>2</v>
      </c>
      <c r="AK513">
        <v>4</v>
      </c>
      <c r="AL513">
        <v>6</v>
      </c>
      <c r="AM513">
        <v>4</v>
      </c>
      <c r="AN513">
        <v>4</v>
      </c>
      <c r="AO513">
        <v>3</v>
      </c>
      <c r="AP513">
        <v>9</v>
      </c>
      <c r="AQ513">
        <v>2</v>
      </c>
      <c r="AR513">
        <v>6</v>
      </c>
      <c r="AS513">
        <v>5</v>
      </c>
      <c r="AT513">
        <v>5</v>
      </c>
      <c r="AU513">
        <v>6</v>
      </c>
      <c r="AV513">
        <v>7</v>
      </c>
      <c r="AW513">
        <v>3</v>
      </c>
      <c r="AX513">
        <v>10</v>
      </c>
      <c r="AY513">
        <v>13</v>
      </c>
      <c r="AZ513">
        <v>8</v>
      </c>
      <c r="BA513">
        <v>4</v>
      </c>
      <c r="BB513">
        <v>15</v>
      </c>
      <c r="BC513">
        <v>20</v>
      </c>
      <c r="BD513">
        <v>7</v>
      </c>
      <c r="BE513">
        <v>16</v>
      </c>
      <c r="BF513">
        <v>14</v>
      </c>
      <c r="BG513">
        <v>12</v>
      </c>
      <c r="BH513">
        <v>18</v>
      </c>
      <c r="BI513">
        <v>11</v>
      </c>
      <c r="BJ513">
        <v>19</v>
      </c>
      <c r="BK513">
        <v>17</v>
      </c>
      <c r="BL513">
        <v>9</v>
      </c>
      <c r="BM513">
        <v>6</v>
      </c>
      <c r="BN513">
        <v>5</v>
      </c>
      <c r="BO513">
        <v>3</v>
      </c>
      <c r="BP513">
        <v>1</v>
      </c>
      <c r="BQ513">
        <v>21</v>
      </c>
      <c r="BR513">
        <v>2</v>
      </c>
      <c r="BS513">
        <v>22</v>
      </c>
      <c r="BT513" s="7">
        <v>-12</v>
      </c>
    </row>
    <row r="514" spans="1:72">
      <c r="A514">
        <v>10849</v>
      </c>
      <c r="B514">
        <v>0</v>
      </c>
      <c r="C514">
        <v>1986</v>
      </c>
      <c r="D514" s="2">
        <v>43419.851099537038</v>
      </c>
      <c r="E514" t="s">
        <v>170</v>
      </c>
      <c r="F514" s="18">
        <v>4</v>
      </c>
      <c r="G514" s="19">
        <v>4</v>
      </c>
      <c r="H514" s="19">
        <v>2</v>
      </c>
      <c r="I514" s="19">
        <v>4</v>
      </c>
      <c r="J514" s="19">
        <v>2</v>
      </c>
      <c r="K514" s="19">
        <v>4</v>
      </c>
      <c r="L514" s="19">
        <v>2</v>
      </c>
      <c r="M514" s="19">
        <v>1</v>
      </c>
      <c r="N514" s="19">
        <v>4</v>
      </c>
      <c r="O514" s="19">
        <v>4</v>
      </c>
      <c r="P514" s="19">
        <v>2</v>
      </c>
      <c r="Q514" s="19">
        <v>4</v>
      </c>
      <c r="R514" s="19">
        <v>2</v>
      </c>
      <c r="S514" s="19">
        <v>5</v>
      </c>
      <c r="T514" s="19">
        <v>4</v>
      </c>
      <c r="U514" s="19">
        <v>5</v>
      </c>
      <c r="V514" s="19">
        <v>5</v>
      </c>
      <c r="W514" s="19">
        <v>4</v>
      </c>
      <c r="X514" s="19">
        <v>4</v>
      </c>
      <c r="Y514" s="19">
        <v>4</v>
      </c>
      <c r="Z514" s="19">
        <v>2</v>
      </c>
      <c r="AA514" s="20">
        <v>3</v>
      </c>
      <c r="AB514">
        <v>7</v>
      </c>
      <c r="AC514">
        <v>9</v>
      </c>
      <c r="AD514">
        <v>7</v>
      </c>
      <c r="AE514">
        <v>5</v>
      </c>
      <c r="AF514">
        <v>6</v>
      </c>
      <c r="AG514">
        <v>5</v>
      </c>
      <c r="AH514">
        <v>3</v>
      </c>
      <c r="AI514">
        <v>5</v>
      </c>
      <c r="AJ514">
        <v>5</v>
      </c>
      <c r="AK514">
        <v>7</v>
      </c>
      <c r="AL514">
        <v>5</v>
      </c>
      <c r="AM514">
        <v>9</v>
      </c>
      <c r="AN514">
        <v>6</v>
      </c>
      <c r="AO514">
        <v>4</v>
      </c>
      <c r="AP514">
        <v>15</v>
      </c>
      <c r="AQ514">
        <v>1</v>
      </c>
      <c r="AR514">
        <v>3</v>
      </c>
      <c r="AS514">
        <v>3</v>
      </c>
      <c r="AT514">
        <v>4</v>
      </c>
      <c r="AU514">
        <v>3</v>
      </c>
      <c r="AV514">
        <v>6</v>
      </c>
      <c r="AW514">
        <v>6</v>
      </c>
      <c r="AX514">
        <v>15</v>
      </c>
      <c r="AY514">
        <v>5</v>
      </c>
      <c r="AZ514">
        <v>10</v>
      </c>
      <c r="BA514">
        <v>21</v>
      </c>
      <c r="BB514">
        <v>9</v>
      </c>
      <c r="BC514">
        <v>4</v>
      </c>
      <c r="BD514">
        <v>11</v>
      </c>
      <c r="BE514">
        <v>3</v>
      </c>
      <c r="BF514">
        <v>20</v>
      </c>
      <c r="BG514">
        <v>12</v>
      </c>
      <c r="BH514">
        <v>18</v>
      </c>
      <c r="BI514">
        <v>14</v>
      </c>
      <c r="BJ514">
        <v>22</v>
      </c>
      <c r="BK514">
        <v>16</v>
      </c>
      <c r="BL514">
        <v>1</v>
      </c>
      <c r="BM514">
        <v>17</v>
      </c>
      <c r="BN514">
        <v>19</v>
      </c>
      <c r="BO514">
        <v>6</v>
      </c>
      <c r="BP514">
        <v>8</v>
      </c>
      <c r="BQ514">
        <v>7</v>
      </c>
      <c r="BR514">
        <v>2</v>
      </c>
      <c r="BS514">
        <v>13</v>
      </c>
      <c r="BT514" s="7">
        <v>-24</v>
      </c>
    </row>
    <row r="515" spans="1:72">
      <c r="A515">
        <v>13222</v>
      </c>
      <c r="B515">
        <v>0</v>
      </c>
      <c r="C515">
        <v>1979</v>
      </c>
      <c r="D515" s="2">
        <v>43419.879594907405</v>
      </c>
      <c r="E515" t="s">
        <v>123</v>
      </c>
      <c r="F515" s="18">
        <v>5</v>
      </c>
      <c r="G515" s="19">
        <v>2</v>
      </c>
      <c r="H515" s="19">
        <v>2</v>
      </c>
      <c r="I515" s="19">
        <v>5</v>
      </c>
      <c r="J515" s="19">
        <v>1</v>
      </c>
      <c r="K515" s="19">
        <v>1</v>
      </c>
      <c r="L515" s="19">
        <v>2</v>
      </c>
      <c r="M515" s="19">
        <v>2</v>
      </c>
      <c r="N515" s="19">
        <v>3</v>
      </c>
      <c r="O515" s="19">
        <v>2</v>
      </c>
      <c r="P515" s="19">
        <v>3</v>
      </c>
      <c r="Q515" s="19">
        <v>5</v>
      </c>
      <c r="R515" s="19">
        <v>4</v>
      </c>
      <c r="S515" s="19">
        <v>5</v>
      </c>
      <c r="T515" s="19">
        <v>4</v>
      </c>
      <c r="U515" s="19">
        <v>4</v>
      </c>
      <c r="V515" s="19">
        <v>4</v>
      </c>
      <c r="W515" s="19">
        <v>5</v>
      </c>
      <c r="X515" s="19">
        <v>2</v>
      </c>
      <c r="Y515" s="19">
        <v>2</v>
      </c>
      <c r="Z515" s="19">
        <v>3</v>
      </c>
      <c r="AA515" s="20">
        <v>1</v>
      </c>
      <c r="AB515">
        <v>15</v>
      </c>
      <c r="AC515">
        <v>7</v>
      </c>
      <c r="AD515">
        <v>11</v>
      </c>
      <c r="AE515">
        <v>6</v>
      </c>
      <c r="AF515">
        <v>5</v>
      </c>
      <c r="AG515">
        <v>9</v>
      </c>
      <c r="AH515">
        <v>8</v>
      </c>
      <c r="AI515">
        <v>4</v>
      </c>
      <c r="AJ515">
        <v>8</v>
      </c>
      <c r="AK515">
        <v>6</v>
      </c>
      <c r="AL515">
        <v>7</v>
      </c>
      <c r="AM515">
        <v>6</v>
      </c>
      <c r="AN515">
        <v>4</v>
      </c>
      <c r="AO515">
        <v>3</v>
      </c>
      <c r="AP515">
        <v>6</v>
      </c>
      <c r="AQ515">
        <v>6</v>
      </c>
      <c r="AR515">
        <v>5</v>
      </c>
      <c r="AS515">
        <v>4</v>
      </c>
      <c r="AT515">
        <v>18</v>
      </c>
      <c r="AU515">
        <v>7</v>
      </c>
      <c r="AV515">
        <v>6</v>
      </c>
      <c r="AW515">
        <v>3</v>
      </c>
      <c r="AX515">
        <v>2</v>
      </c>
      <c r="AY515">
        <v>8</v>
      </c>
      <c r="AZ515">
        <v>10</v>
      </c>
      <c r="BA515">
        <v>7</v>
      </c>
      <c r="BB515">
        <v>14</v>
      </c>
      <c r="BC515">
        <v>3</v>
      </c>
      <c r="BD515">
        <v>6</v>
      </c>
      <c r="BE515">
        <v>17</v>
      </c>
      <c r="BF515">
        <v>9</v>
      </c>
      <c r="BG515">
        <v>20</v>
      </c>
      <c r="BH515">
        <v>5</v>
      </c>
      <c r="BI515">
        <v>13</v>
      </c>
      <c r="BJ515">
        <v>1</v>
      </c>
      <c r="BK515">
        <v>16</v>
      </c>
      <c r="BL515">
        <v>19</v>
      </c>
      <c r="BM515">
        <v>21</v>
      </c>
      <c r="BN515">
        <v>12</v>
      </c>
      <c r="BO515">
        <v>4</v>
      </c>
      <c r="BP515">
        <v>11</v>
      </c>
      <c r="BQ515">
        <v>15</v>
      </c>
      <c r="BR515">
        <v>18</v>
      </c>
      <c r="BS515">
        <v>22</v>
      </c>
      <c r="BT515" s="7">
        <v>10</v>
      </c>
    </row>
    <row r="516" spans="1:72">
      <c r="A516">
        <v>13234</v>
      </c>
      <c r="B516">
        <v>0</v>
      </c>
      <c r="C516">
        <v>1977</v>
      </c>
      <c r="D516" s="2">
        <v>43420.397094907406</v>
      </c>
      <c r="E516" t="s">
        <v>265</v>
      </c>
      <c r="F516" s="18">
        <v>3</v>
      </c>
      <c r="G516" s="19">
        <v>3</v>
      </c>
      <c r="H516" s="19">
        <v>2</v>
      </c>
      <c r="I516" s="19">
        <v>4</v>
      </c>
      <c r="J516" s="19">
        <v>2</v>
      </c>
      <c r="K516" s="19">
        <v>3</v>
      </c>
      <c r="L516" s="19">
        <v>3</v>
      </c>
      <c r="M516" s="19">
        <v>2</v>
      </c>
      <c r="N516" s="19">
        <v>4</v>
      </c>
      <c r="O516" s="19">
        <v>4</v>
      </c>
      <c r="P516" s="19">
        <v>3</v>
      </c>
      <c r="Q516" s="19">
        <v>4</v>
      </c>
      <c r="R516" s="19">
        <v>2</v>
      </c>
      <c r="S516" s="19">
        <v>3</v>
      </c>
      <c r="T516" s="19">
        <v>3</v>
      </c>
      <c r="U516" s="19">
        <v>4</v>
      </c>
      <c r="V516" s="19">
        <v>3</v>
      </c>
      <c r="W516" s="19">
        <v>3</v>
      </c>
      <c r="X516" s="19">
        <v>3</v>
      </c>
      <c r="Y516" s="19">
        <v>4</v>
      </c>
      <c r="Z516" s="19">
        <v>3</v>
      </c>
      <c r="AA516" s="20">
        <v>4</v>
      </c>
      <c r="AB516">
        <v>6</v>
      </c>
      <c r="AC516">
        <v>13</v>
      </c>
      <c r="AD516">
        <v>13</v>
      </c>
      <c r="AE516">
        <v>6</v>
      </c>
      <c r="AF516">
        <v>9</v>
      </c>
      <c r="AG516">
        <v>6</v>
      </c>
      <c r="AH516">
        <v>4</v>
      </c>
      <c r="AI516">
        <v>7</v>
      </c>
      <c r="AJ516">
        <v>5</v>
      </c>
      <c r="AK516">
        <v>4</v>
      </c>
      <c r="AL516">
        <v>4</v>
      </c>
      <c r="AM516">
        <v>6</v>
      </c>
      <c r="AN516">
        <v>5</v>
      </c>
      <c r="AO516">
        <v>6</v>
      </c>
      <c r="AP516">
        <v>2</v>
      </c>
      <c r="AQ516">
        <v>10</v>
      </c>
      <c r="AR516">
        <v>6</v>
      </c>
      <c r="AS516">
        <v>5</v>
      </c>
      <c r="AT516">
        <v>7</v>
      </c>
      <c r="AU516">
        <v>5</v>
      </c>
      <c r="AV516">
        <v>3</v>
      </c>
      <c r="AW516">
        <v>3</v>
      </c>
      <c r="AX516">
        <v>7</v>
      </c>
      <c r="AY516">
        <v>2</v>
      </c>
      <c r="AZ516">
        <v>18</v>
      </c>
      <c r="BA516">
        <v>8</v>
      </c>
      <c r="BB516">
        <v>3</v>
      </c>
      <c r="BC516">
        <v>17</v>
      </c>
      <c r="BD516">
        <v>4</v>
      </c>
      <c r="BE516">
        <v>13</v>
      </c>
      <c r="BF516">
        <v>9</v>
      </c>
      <c r="BG516">
        <v>21</v>
      </c>
      <c r="BH516">
        <v>14</v>
      </c>
      <c r="BI516">
        <v>5</v>
      </c>
      <c r="BJ516">
        <v>22</v>
      </c>
      <c r="BK516">
        <v>11</v>
      </c>
      <c r="BL516">
        <v>12</v>
      </c>
      <c r="BM516">
        <v>1</v>
      </c>
      <c r="BN516">
        <v>15</v>
      </c>
      <c r="BO516">
        <v>20</v>
      </c>
      <c r="BP516">
        <v>16</v>
      </c>
      <c r="BQ516">
        <v>10</v>
      </c>
      <c r="BR516">
        <v>19</v>
      </c>
      <c r="BS516">
        <v>6</v>
      </c>
      <c r="BT516" s="7">
        <v>-31</v>
      </c>
    </row>
    <row r="517" spans="1:72">
      <c r="A517">
        <v>12544</v>
      </c>
      <c r="B517">
        <v>0</v>
      </c>
      <c r="C517">
        <v>1979</v>
      </c>
      <c r="D517" s="2">
        <v>43420.41978009259</v>
      </c>
      <c r="E517" t="s">
        <v>123</v>
      </c>
      <c r="F517" s="18">
        <v>5</v>
      </c>
      <c r="G517" s="19">
        <v>2</v>
      </c>
      <c r="H517" s="19">
        <v>2</v>
      </c>
      <c r="I517" s="19">
        <v>5</v>
      </c>
      <c r="J517" s="19">
        <v>1</v>
      </c>
      <c r="K517" s="19">
        <v>4</v>
      </c>
      <c r="L517" s="19">
        <v>2</v>
      </c>
      <c r="M517" s="19">
        <v>1</v>
      </c>
      <c r="N517" s="19">
        <v>5</v>
      </c>
      <c r="O517" s="19">
        <v>5</v>
      </c>
      <c r="P517" s="19">
        <v>2</v>
      </c>
      <c r="Q517" s="19">
        <v>5</v>
      </c>
      <c r="R517" s="19">
        <v>5</v>
      </c>
      <c r="S517" s="19">
        <v>5</v>
      </c>
      <c r="T517" s="19">
        <v>5</v>
      </c>
      <c r="U517" s="19">
        <v>5</v>
      </c>
      <c r="V517" s="19">
        <v>5</v>
      </c>
      <c r="W517" s="19">
        <v>5</v>
      </c>
      <c r="X517" s="19">
        <v>5</v>
      </c>
      <c r="Y517" s="19">
        <v>5</v>
      </c>
      <c r="Z517" s="19">
        <v>5</v>
      </c>
      <c r="AA517" s="20">
        <v>5</v>
      </c>
      <c r="AB517">
        <v>6</v>
      </c>
      <c r="AC517">
        <v>5</v>
      </c>
      <c r="AD517">
        <v>8</v>
      </c>
      <c r="AE517">
        <v>4</v>
      </c>
      <c r="AF517">
        <v>4</v>
      </c>
      <c r="AG517">
        <v>7</v>
      </c>
      <c r="AH517">
        <v>5</v>
      </c>
      <c r="AI517">
        <v>6</v>
      </c>
      <c r="AJ517">
        <v>5</v>
      </c>
      <c r="AK517">
        <v>5</v>
      </c>
      <c r="AL517">
        <v>6</v>
      </c>
      <c r="AM517">
        <v>6</v>
      </c>
      <c r="AN517">
        <v>3</v>
      </c>
      <c r="AO517">
        <v>2</v>
      </c>
      <c r="AP517">
        <v>3</v>
      </c>
      <c r="AQ517">
        <v>3</v>
      </c>
      <c r="AR517">
        <v>3</v>
      </c>
      <c r="AS517">
        <v>2</v>
      </c>
      <c r="AT517">
        <v>4</v>
      </c>
      <c r="AU517">
        <v>2</v>
      </c>
      <c r="AV517">
        <v>4</v>
      </c>
      <c r="AW517">
        <v>3</v>
      </c>
      <c r="AX517">
        <v>19</v>
      </c>
      <c r="AY517">
        <v>18</v>
      </c>
      <c r="AZ517">
        <v>13</v>
      </c>
      <c r="BA517">
        <v>16</v>
      </c>
      <c r="BB517">
        <v>2</v>
      </c>
      <c r="BC517">
        <v>3</v>
      </c>
      <c r="BD517">
        <v>4</v>
      </c>
      <c r="BE517">
        <v>21</v>
      </c>
      <c r="BF517">
        <v>8</v>
      </c>
      <c r="BG517">
        <v>1</v>
      </c>
      <c r="BH517">
        <v>15</v>
      </c>
      <c r="BI517">
        <v>22</v>
      </c>
      <c r="BJ517">
        <v>17</v>
      </c>
      <c r="BK517">
        <v>10</v>
      </c>
      <c r="BL517">
        <v>9</v>
      </c>
      <c r="BM517">
        <v>20</v>
      </c>
      <c r="BN517">
        <v>12</v>
      </c>
      <c r="BO517">
        <v>11</v>
      </c>
      <c r="BP517">
        <v>5</v>
      </c>
      <c r="BQ517">
        <v>7</v>
      </c>
      <c r="BR517">
        <v>6</v>
      </c>
      <c r="BS517">
        <v>14</v>
      </c>
      <c r="BT517" s="7">
        <v>17</v>
      </c>
    </row>
    <row r="518" spans="1:72">
      <c r="A518">
        <v>13257</v>
      </c>
      <c r="B518">
        <v>0</v>
      </c>
      <c r="C518">
        <v>1968</v>
      </c>
      <c r="D518" s="2">
        <v>43420.659525462965</v>
      </c>
      <c r="E518" t="s">
        <v>123</v>
      </c>
      <c r="F518" s="18">
        <v>5</v>
      </c>
      <c r="G518" s="19">
        <v>3</v>
      </c>
      <c r="H518" s="19">
        <v>3</v>
      </c>
      <c r="I518" s="19">
        <v>5</v>
      </c>
      <c r="J518" s="19">
        <v>1</v>
      </c>
      <c r="K518" s="19">
        <v>2</v>
      </c>
      <c r="L518" s="19">
        <v>4</v>
      </c>
      <c r="M518" s="19">
        <v>2</v>
      </c>
      <c r="N518" s="19">
        <v>5</v>
      </c>
      <c r="O518" s="19">
        <v>5</v>
      </c>
      <c r="P518" s="19">
        <v>5</v>
      </c>
      <c r="Q518" s="19">
        <v>4</v>
      </c>
      <c r="R518" s="19">
        <v>4</v>
      </c>
      <c r="S518" s="19">
        <v>5</v>
      </c>
      <c r="T518" s="19">
        <v>3</v>
      </c>
      <c r="U518" s="19">
        <v>5</v>
      </c>
      <c r="V518" s="19">
        <v>5</v>
      </c>
      <c r="W518" s="19">
        <v>5</v>
      </c>
      <c r="X518" s="19">
        <v>5</v>
      </c>
      <c r="Y518" s="19">
        <v>3</v>
      </c>
      <c r="Z518" s="19">
        <v>2</v>
      </c>
      <c r="AA518" s="20">
        <v>1</v>
      </c>
      <c r="AB518">
        <v>6</v>
      </c>
      <c r="AC518">
        <v>6</v>
      </c>
      <c r="AD518">
        <v>8</v>
      </c>
      <c r="AE518">
        <v>7</v>
      </c>
      <c r="AF518">
        <v>5</v>
      </c>
      <c r="AG518">
        <v>9</v>
      </c>
      <c r="AH518">
        <v>6</v>
      </c>
      <c r="AI518">
        <v>6</v>
      </c>
      <c r="AJ518">
        <v>5</v>
      </c>
      <c r="AK518">
        <v>7</v>
      </c>
      <c r="AL518">
        <v>6</v>
      </c>
      <c r="AM518">
        <v>8</v>
      </c>
      <c r="AN518">
        <v>4</v>
      </c>
      <c r="AO518">
        <v>4</v>
      </c>
      <c r="AP518">
        <v>5</v>
      </c>
      <c r="AQ518">
        <v>7</v>
      </c>
      <c r="AR518">
        <v>3</v>
      </c>
      <c r="AS518">
        <v>5</v>
      </c>
      <c r="AT518">
        <v>7</v>
      </c>
      <c r="AU518">
        <v>5</v>
      </c>
      <c r="AV518">
        <v>9</v>
      </c>
      <c r="AW518">
        <v>7</v>
      </c>
      <c r="AX518">
        <v>10</v>
      </c>
      <c r="AY518">
        <v>22</v>
      </c>
      <c r="AZ518">
        <v>16</v>
      </c>
      <c r="BA518">
        <v>3</v>
      </c>
      <c r="BB518">
        <v>19</v>
      </c>
      <c r="BC518">
        <v>14</v>
      </c>
      <c r="BD518">
        <v>21</v>
      </c>
      <c r="BE518">
        <v>8</v>
      </c>
      <c r="BF518">
        <v>11</v>
      </c>
      <c r="BG518">
        <v>18</v>
      </c>
      <c r="BH518">
        <v>5</v>
      </c>
      <c r="BI518">
        <v>17</v>
      </c>
      <c r="BJ518">
        <v>4</v>
      </c>
      <c r="BK518">
        <v>20</v>
      </c>
      <c r="BL518">
        <v>15</v>
      </c>
      <c r="BM518">
        <v>1</v>
      </c>
      <c r="BN518">
        <v>6</v>
      </c>
      <c r="BO518">
        <v>9</v>
      </c>
      <c r="BP518">
        <v>7</v>
      </c>
      <c r="BQ518">
        <v>12</v>
      </c>
      <c r="BR518">
        <v>2</v>
      </c>
      <c r="BS518">
        <v>13</v>
      </c>
      <c r="BT518" s="7">
        <v>-20</v>
      </c>
    </row>
    <row r="519" spans="1:72">
      <c r="A519">
        <v>13261</v>
      </c>
      <c r="B519">
        <v>0</v>
      </c>
      <c r="C519">
        <v>1989</v>
      </c>
      <c r="D519" s="2">
        <v>43420.778946759259</v>
      </c>
      <c r="E519" t="s">
        <v>134</v>
      </c>
      <c r="F519" s="18">
        <v>2</v>
      </c>
      <c r="G519" s="19">
        <v>1</v>
      </c>
      <c r="H519" s="19">
        <v>4</v>
      </c>
      <c r="I519" s="19">
        <v>2</v>
      </c>
      <c r="J519" s="19">
        <v>2</v>
      </c>
      <c r="K519" s="19">
        <v>5</v>
      </c>
      <c r="L519" s="19">
        <v>1</v>
      </c>
      <c r="M519" s="19">
        <v>1</v>
      </c>
      <c r="N519" s="19">
        <v>2</v>
      </c>
      <c r="O519" s="19">
        <v>2</v>
      </c>
      <c r="P519" s="19">
        <v>1</v>
      </c>
      <c r="Q519" s="19">
        <v>5</v>
      </c>
      <c r="R519" s="19">
        <v>1</v>
      </c>
      <c r="S519" s="19">
        <v>4</v>
      </c>
      <c r="T519" s="19">
        <v>1</v>
      </c>
      <c r="U519" s="19">
        <v>1</v>
      </c>
      <c r="V519" s="19">
        <v>1</v>
      </c>
      <c r="W519" s="19">
        <v>1</v>
      </c>
      <c r="X519" s="19">
        <v>1</v>
      </c>
      <c r="Y519" s="19">
        <v>1</v>
      </c>
      <c r="Z519" s="19">
        <v>5</v>
      </c>
      <c r="AA519" s="20">
        <v>3</v>
      </c>
      <c r="AB519">
        <v>9</v>
      </c>
      <c r="AC519">
        <v>6</v>
      </c>
      <c r="AD519">
        <v>13</v>
      </c>
      <c r="AE519">
        <v>7</v>
      </c>
      <c r="AF519">
        <v>7</v>
      </c>
      <c r="AG519">
        <v>6</v>
      </c>
      <c r="AH519">
        <v>4</v>
      </c>
      <c r="AI519">
        <v>3</v>
      </c>
      <c r="AJ519">
        <v>6</v>
      </c>
      <c r="AK519">
        <v>6</v>
      </c>
      <c r="AL519">
        <v>3</v>
      </c>
      <c r="AM519">
        <v>6</v>
      </c>
      <c r="AN519">
        <v>4</v>
      </c>
      <c r="AO519">
        <v>3</v>
      </c>
      <c r="AP519">
        <v>4</v>
      </c>
      <c r="AQ519">
        <v>5</v>
      </c>
      <c r="AR519">
        <v>5</v>
      </c>
      <c r="AS519">
        <v>3</v>
      </c>
      <c r="AT519">
        <v>4</v>
      </c>
      <c r="AU519">
        <v>4</v>
      </c>
      <c r="AV519">
        <v>6</v>
      </c>
      <c r="AW519">
        <v>6</v>
      </c>
      <c r="AX519">
        <v>5</v>
      </c>
      <c r="AY519">
        <v>22</v>
      </c>
      <c r="AZ519">
        <v>1</v>
      </c>
      <c r="BA519">
        <v>6</v>
      </c>
      <c r="BB519">
        <v>12</v>
      </c>
      <c r="BC519">
        <v>17</v>
      </c>
      <c r="BD519">
        <v>3</v>
      </c>
      <c r="BE519">
        <v>8</v>
      </c>
      <c r="BF519">
        <v>18</v>
      </c>
      <c r="BG519">
        <v>10</v>
      </c>
      <c r="BH519">
        <v>4</v>
      </c>
      <c r="BI519">
        <v>9</v>
      </c>
      <c r="BJ519">
        <v>19</v>
      </c>
      <c r="BK519">
        <v>21</v>
      </c>
      <c r="BL519">
        <v>2</v>
      </c>
      <c r="BM519">
        <v>7</v>
      </c>
      <c r="BN519">
        <v>16</v>
      </c>
      <c r="BO519">
        <v>13</v>
      </c>
      <c r="BP519">
        <v>20</v>
      </c>
      <c r="BQ519">
        <v>14</v>
      </c>
      <c r="BR519">
        <v>15</v>
      </c>
      <c r="BS519">
        <v>11</v>
      </c>
      <c r="BT519" s="7">
        <v>25</v>
      </c>
    </row>
    <row r="520" spans="1:72">
      <c r="A520">
        <v>13277</v>
      </c>
      <c r="B520">
        <v>1</v>
      </c>
      <c r="C520">
        <v>1997</v>
      </c>
      <c r="D520" s="2">
        <v>43421.826747685183</v>
      </c>
      <c r="E520" t="s">
        <v>123</v>
      </c>
      <c r="F520" s="18">
        <v>4</v>
      </c>
      <c r="G520" s="19">
        <v>4</v>
      </c>
      <c r="H520" s="19">
        <v>4</v>
      </c>
      <c r="I520" s="19">
        <v>5</v>
      </c>
      <c r="J520" s="19">
        <v>2</v>
      </c>
      <c r="K520" s="19">
        <v>4</v>
      </c>
      <c r="L520" s="19">
        <v>2</v>
      </c>
      <c r="M520" s="19">
        <v>2</v>
      </c>
      <c r="N520" s="19">
        <v>4</v>
      </c>
      <c r="O520" s="19">
        <v>4</v>
      </c>
      <c r="P520" s="19">
        <v>4</v>
      </c>
      <c r="Q520" s="19">
        <v>3</v>
      </c>
      <c r="R520" s="19">
        <v>4</v>
      </c>
      <c r="S520" s="19">
        <v>5</v>
      </c>
      <c r="T520" s="19">
        <v>4</v>
      </c>
      <c r="U520" s="19">
        <v>5</v>
      </c>
      <c r="V520" s="19">
        <v>4</v>
      </c>
      <c r="W520" s="19">
        <v>5</v>
      </c>
      <c r="X520" s="19">
        <v>4</v>
      </c>
      <c r="Y520" s="19">
        <v>4</v>
      </c>
      <c r="Z520" s="19">
        <v>4</v>
      </c>
      <c r="AA520" s="20">
        <v>2</v>
      </c>
      <c r="AB520">
        <v>23</v>
      </c>
      <c r="AC520">
        <v>15</v>
      </c>
      <c r="AD520">
        <v>29</v>
      </c>
      <c r="AE520">
        <v>18</v>
      </c>
      <c r="AF520">
        <v>35</v>
      </c>
      <c r="AG520">
        <v>9</v>
      </c>
      <c r="AH520">
        <v>13</v>
      </c>
      <c r="AI520">
        <v>36</v>
      </c>
      <c r="AJ520">
        <v>24</v>
      </c>
      <c r="AK520">
        <v>13</v>
      </c>
      <c r="AL520">
        <v>90</v>
      </c>
      <c r="AM520">
        <v>16</v>
      </c>
      <c r="AN520">
        <v>7</v>
      </c>
      <c r="AO520">
        <v>10</v>
      </c>
      <c r="AP520">
        <v>9</v>
      </c>
      <c r="AQ520">
        <v>7</v>
      </c>
      <c r="AR520">
        <v>7</v>
      </c>
      <c r="AS520">
        <v>10</v>
      </c>
      <c r="AT520">
        <v>9</v>
      </c>
      <c r="AU520">
        <v>9</v>
      </c>
      <c r="AV520">
        <v>46</v>
      </c>
      <c r="AW520">
        <v>6</v>
      </c>
      <c r="AX520">
        <v>3</v>
      </c>
      <c r="AY520">
        <v>9</v>
      </c>
      <c r="AZ520">
        <v>10</v>
      </c>
      <c r="BA520">
        <v>17</v>
      </c>
      <c r="BB520">
        <v>2</v>
      </c>
      <c r="BC520">
        <v>15</v>
      </c>
      <c r="BD520">
        <v>8</v>
      </c>
      <c r="BE520">
        <v>12</v>
      </c>
      <c r="BF520">
        <v>7</v>
      </c>
      <c r="BG520">
        <v>14</v>
      </c>
      <c r="BH520">
        <v>5</v>
      </c>
      <c r="BI520">
        <v>19</v>
      </c>
      <c r="BJ520">
        <v>6</v>
      </c>
      <c r="BK520">
        <v>4</v>
      </c>
      <c r="BL520">
        <v>18</v>
      </c>
      <c r="BM520">
        <v>21</v>
      </c>
      <c r="BN520">
        <v>11</v>
      </c>
      <c r="BO520">
        <v>20</v>
      </c>
      <c r="BP520">
        <v>13</v>
      </c>
      <c r="BQ520">
        <v>16</v>
      </c>
      <c r="BR520">
        <v>1</v>
      </c>
      <c r="BS520">
        <v>22</v>
      </c>
      <c r="BT520" s="7">
        <v>-34</v>
      </c>
    </row>
    <row r="521" spans="1:72">
      <c r="A521">
        <v>13278</v>
      </c>
      <c r="B521">
        <v>0</v>
      </c>
      <c r="C521">
        <v>1997</v>
      </c>
      <c r="D521" s="2">
        <v>43421.828668981485</v>
      </c>
      <c r="E521" t="s">
        <v>129</v>
      </c>
      <c r="F521" s="18">
        <v>5</v>
      </c>
      <c r="G521" s="19">
        <v>4</v>
      </c>
      <c r="H521" s="19">
        <v>2</v>
      </c>
      <c r="I521" s="19">
        <v>5</v>
      </c>
      <c r="J521" s="19">
        <v>1</v>
      </c>
      <c r="K521" s="19">
        <v>1</v>
      </c>
      <c r="L521" s="19">
        <v>5</v>
      </c>
      <c r="M521" s="19">
        <v>2</v>
      </c>
      <c r="N521" s="19">
        <v>5</v>
      </c>
      <c r="O521" s="19">
        <v>5</v>
      </c>
      <c r="P521" s="19">
        <v>5</v>
      </c>
      <c r="Q521" s="19">
        <v>4</v>
      </c>
      <c r="R521" s="19">
        <v>5</v>
      </c>
      <c r="S521" s="19">
        <v>5</v>
      </c>
      <c r="T521" s="19">
        <v>5</v>
      </c>
      <c r="U521" s="19">
        <v>5</v>
      </c>
      <c r="V521" s="19">
        <v>5</v>
      </c>
      <c r="W521" s="19">
        <v>5</v>
      </c>
      <c r="X521" s="19">
        <v>5</v>
      </c>
      <c r="Y521" s="19">
        <v>2</v>
      </c>
      <c r="Z521" s="19">
        <v>1</v>
      </c>
      <c r="AA521" s="20">
        <v>1</v>
      </c>
      <c r="AB521">
        <v>5</v>
      </c>
      <c r="AC521">
        <v>13</v>
      </c>
      <c r="AD521">
        <v>10</v>
      </c>
      <c r="AE521">
        <v>7</v>
      </c>
      <c r="AF521">
        <v>2</v>
      </c>
      <c r="AG521">
        <v>32</v>
      </c>
      <c r="AH521">
        <v>76</v>
      </c>
      <c r="AI521">
        <v>5</v>
      </c>
      <c r="AJ521">
        <v>9</v>
      </c>
      <c r="AK521">
        <v>5</v>
      </c>
      <c r="AL521">
        <v>4</v>
      </c>
      <c r="AM521">
        <v>10</v>
      </c>
      <c r="AN521">
        <v>4</v>
      </c>
      <c r="AO521">
        <v>5</v>
      </c>
      <c r="AP521">
        <v>3</v>
      </c>
      <c r="AQ521">
        <v>4</v>
      </c>
      <c r="AR521">
        <v>11</v>
      </c>
      <c r="AS521">
        <v>5</v>
      </c>
      <c r="AT521">
        <v>7</v>
      </c>
      <c r="AU521">
        <v>4</v>
      </c>
      <c r="AV521">
        <v>6</v>
      </c>
      <c r="AW521">
        <v>6</v>
      </c>
      <c r="AX521">
        <v>21</v>
      </c>
      <c r="AY521">
        <v>4</v>
      </c>
      <c r="AZ521">
        <v>19</v>
      </c>
      <c r="BA521">
        <v>22</v>
      </c>
      <c r="BB521">
        <v>8</v>
      </c>
      <c r="BC521">
        <v>7</v>
      </c>
      <c r="BD521">
        <v>11</v>
      </c>
      <c r="BE521">
        <v>12</v>
      </c>
      <c r="BF521">
        <v>3</v>
      </c>
      <c r="BG521">
        <v>5</v>
      </c>
      <c r="BH521">
        <v>14</v>
      </c>
      <c r="BI521">
        <v>9</v>
      </c>
      <c r="BJ521">
        <v>15</v>
      </c>
      <c r="BK521">
        <v>13</v>
      </c>
      <c r="BL521">
        <v>16</v>
      </c>
      <c r="BM521">
        <v>18</v>
      </c>
      <c r="BN521">
        <v>1</v>
      </c>
      <c r="BO521">
        <v>20</v>
      </c>
      <c r="BP521">
        <v>10</v>
      </c>
      <c r="BQ521">
        <v>17</v>
      </c>
      <c r="BR521">
        <v>2</v>
      </c>
      <c r="BS521">
        <v>6</v>
      </c>
      <c r="BT521" s="7">
        <v>-9</v>
      </c>
    </row>
    <row r="522" spans="1:72">
      <c r="A522">
        <v>13279</v>
      </c>
      <c r="B522">
        <v>0</v>
      </c>
      <c r="C522">
        <v>1997</v>
      </c>
      <c r="D522" s="2">
        <v>43421.831666666665</v>
      </c>
      <c r="E522" t="s">
        <v>117</v>
      </c>
      <c r="F522" s="18">
        <v>4</v>
      </c>
      <c r="G522" s="19">
        <v>5</v>
      </c>
      <c r="H522" s="19">
        <v>3</v>
      </c>
      <c r="I522" s="19">
        <v>4</v>
      </c>
      <c r="J522" s="19">
        <v>1</v>
      </c>
      <c r="K522" s="19">
        <v>4</v>
      </c>
      <c r="L522" s="19">
        <v>2</v>
      </c>
      <c r="M522" s="19">
        <v>2</v>
      </c>
      <c r="N522" s="19">
        <v>3</v>
      </c>
      <c r="O522" s="19">
        <v>3</v>
      </c>
      <c r="P522" s="19">
        <v>2</v>
      </c>
      <c r="Q522" s="19">
        <v>2</v>
      </c>
      <c r="R522" s="19">
        <v>3</v>
      </c>
      <c r="S522" s="19">
        <v>5</v>
      </c>
      <c r="T522" s="19">
        <v>3</v>
      </c>
      <c r="U522" s="19">
        <v>4</v>
      </c>
      <c r="V522" s="19">
        <v>4</v>
      </c>
      <c r="W522" s="19">
        <v>4</v>
      </c>
      <c r="X522" s="19">
        <v>4</v>
      </c>
      <c r="Y522" s="19">
        <v>4</v>
      </c>
      <c r="Z522" s="19">
        <v>3</v>
      </c>
      <c r="AA522" s="20">
        <v>2</v>
      </c>
      <c r="AB522">
        <v>6</v>
      </c>
      <c r="AC522">
        <v>6</v>
      </c>
      <c r="AD522">
        <v>20</v>
      </c>
      <c r="AE522">
        <v>53</v>
      </c>
      <c r="AF522">
        <v>13</v>
      </c>
      <c r="AG522">
        <v>6</v>
      </c>
      <c r="AH522">
        <v>8</v>
      </c>
      <c r="AI522">
        <v>7</v>
      </c>
      <c r="AJ522">
        <v>4</v>
      </c>
      <c r="AK522">
        <v>19</v>
      </c>
      <c r="AL522">
        <v>18</v>
      </c>
      <c r="AM522">
        <v>9</v>
      </c>
      <c r="AN522">
        <v>6</v>
      </c>
      <c r="AO522">
        <v>8</v>
      </c>
      <c r="AP522">
        <v>4</v>
      </c>
      <c r="AQ522">
        <v>7</v>
      </c>
      <c r="AR522">
        <v>5</v>
      </c>
      <c r="AS522">
        <v>52</v>
      </c>
      <c r="AT522">
        <v>22</v>
      </c>
      <c r="AU522">
        <v>11</v>
      </c>
      <c r="AV522">
        <v>3</v>
      </c>
      <c r="AW522">
        <v>10</v>
      </c>
      <c r="AX522">
        <v>15</v>
      </c>
      <c r="AY522">
        <v>5</v>
      </c>
      <c r="AZ522">
        <v>9</v>
      </c>
      <c r="BA522">
        <v>18</v>
      </c>
      <c r="BB522">
        <v>22</v>
      </c>
      <c r="BC522">
        <v>12</v>
      </c>
      <c r="BD522">
        <v>20</v>
      </c>
      <c r="BE522">
        <v>6</v>
      </c>
      <c r="BF522">
        <v>4</v>
      </c>
      <c r="BG522">
        <v>2</v>
      </c>
      <c r="BH522">
        <v>3</v>
      </c>
      <c r="BI522">
        <v>7</v>
      </c>
      <c r="BJ522">
        <v>17</v>
      </c>
      <c r="BK522">
        <v>21</v>
      </c>
      <c r="BL522">
        <v>11</v>
      </c>
      <c r="BM522">
        <v>8</v>
      </c>
      <c r="BN522">
        <v>10</v>
      </c>
      <c r="BO522">
        <v>13</v>
      </c>
      <c r="BP522">
        <v>19</v>
      </c>
      <c r="BQ522">
        <v>14</v>
      </c>
      <c r="BR522">
        <v>16</v>
      </c>
      <c r="BS522">
        <v>1</v>
      </c>
      <c r="BT522" s="7">
        <v>-36</v>
      </c>
    </row>
    <row r="523" spans="1:72">
      <c r="A523">
        <v>9752</v>
      </c>
      <c r="B523">
        <v>0</v>
      </c>
      <c r="C523">
        <v>1997</v>
      </c>
      <c r="D523" s="2">
        <v>43421.839282407411</v>
      </c>
      <c r="E523" t="s">
        <v>120</v>
      </c>
      <c r="F523" s="18">
        <v>1</v>
      </c>
      <c r="G523" s="19">
        <v>1</v>
      </c>
      <c r="H523" s="19">
        <v>1</v>
      </c>
      <c r="I523" s="19">
        <v>2</v>
      </c>
      <c r="J523" s="19">
        <v>5</v>
      </c>
      <c r="K523" s="19">
        <v>5</v>
      </c>
      <c r="L523" s="19">
        <v>1</v>
      </c>
      <c r="M523" s="19">
        <v>1</v>
      </c>
      <c r="N523" s="19">
        <v>1</v>
      </c>
      <c r="O523" s="19">
        <v>1</v>
      </c>
      <c r="P523" s="19">
        <v>1</v>
      </c>
      <c r="Q523" s="19">
        <v>5</v>
      </c>
      <c r="R523" s="19">
        <v>1</v>
      </c>
      <c r="S523" s="19">
        <v>4</v>
      </c>
      <c r="T523" s="19">
        <v>2</v>
      </c>
      <c r="U523" s="19">
        <v>4</v>
      </c>
      <c r="V523" s="19">
        <v>3</v>
      </c>
      <c r="W523" s="19">
        <v>3</v>
      </c>
      <c r="X523" s="19">
        <v>2</v>
      </c>
      <c r="Y523" s="19">
        <v>3</v>
      </c>
      <c r="Z523" s="19">
        <v>5</v>
      </c>
      <c r="AA523" s="20">
        <v>4</v>
      </c>
      <c r="AB523">
        <v>2</v>
      </c>
      <c r="AC523">
        <v>5</v>
      </c>
      <c r="AD523">
        <v>7</v>
      </c>
      <c r="AE523">
        <v>7</v>
      </c>
      <c r="AF523">
        <v>5</v>
      </c>
      <c r="AG523">
        <v>5</v>
      </c>
      <c r="AH523">
        <v>5</v>
      </c>
      <c r="AI523">
        <v>3</v>
      </c>
      <c r="AJ523">
        <v>3</v>
      </c>
      <c r="AK523">
        <v>3</v>
      </c>
      <c r="AL523">
        <v>4</v>
      </c>
      <c r="AM523">
        <v>5</v>
      </c>
      <c r="AN523">
        <v>5</v>
      </c>
      <c r="AO523">
        <v>4</v>
      </c>
      <c r="AP523">
        <v>3</v>
      </c>
      <c r="AQ523">
        <v>5</v>
      </c>
      <c r="AR523">
        <v>5</v>
      </c>
      <c r="AS523">
        <v>5</v>
      </c>
      <c r="AT523">
        <v>12</v>
      </c>
      <c r="AU523">
        <v>4</v>
      </c>
      <c r="AV523">
        <v>5</v>
      </c>
      <c r="AW523">
        <v>4</v>
      </c>
      <c r="AX523">
        <v>4</v>
      </c>
      <c r="AY523">
        <v>2</v>
      </c>
      <c r="AZ523">
        <v>12</v>
      </c>
      <c r="BA523">
        <v>15</v>
      </c>
      <c r="BB523">
        <v>16</v>
      </c>
      <c r="BC523">
        <v>7</v>
      </c>
      <c r="BD523">
        <v>1</v>
      </c>
      <c r="BE523">
        <v>19</v>
      </c>
      <c r="BF523">
        <v>5</v>
      </c>
      <c r="BG523">
        <v>11</v>
      </c>
      <c r="BH523">
        <v>3</v>
      </c>
      <c r="BI523">
        <v>9</v>
      </c>
      <c r="BJ523">
        <v>8</v>
      </c>
      <c r="BK523">
        <v>13</v>
      </c>
      <c r="BL523">
        <v>14</v>
      </c>
      <c r="BM523">
        <v>10</v>
      </c>
      <c r="BN523">
        <v>17</v>
      </c>
      <c r="BO523">
        <v>20</v>
      </c>
      <c r="BP523">
        <v>6</v>
      </c>
      <c r="BQ523">
        <v>22</v>
      </c>
      <c r="BR523">
        <v>18</v>
      </c>
      <c r="BS523">
        <v>21</v>
      </c>
      <c r="BT523" s="7">
        <v>-8</v>
      </c>
    </row>
    <row r="524" spans="1:72">
      <c r="A524">
        <v>13280</v>
      </c>
      <c r="B524">
        <v>0</v>
      </c>
      <c r="C524">
        <v>1998</v>
      </c>
      <c r="D524" s="2">
        <v>43421.861817129633</v>
      </c>
      <c r="E524" t="s">
        <v>113</v>
      </c>
      <c r="F524" s="18">
        <v>3</v>
      </c>
      <c r="G524" s="19">
        <v>3</v>
      </c>
      <c r="H524" s="19">
        <v>3</v>
      </c>
      <c r="I524" s="19">
        <v>4</v>
      </c>
      <c r="J524" s="19">
        <v>2</v>
      </c>
      <c r="K524" s="19">
        <v>2</v>
      </c>
      <c r="L524" s="19">
        <v>1</v>
      </c>
      <c r="M524" s="19">
        <v>2</v>
      </c>
      <c r="N524" s="19">
        <v>3</v>
      </c>
      <c r="O524" s="19">
        <v>4</v>
      </c>
      <c r="P524" s="19">
        <v>4</v>
      </c>
      <c r="Q524" s="19">
        <v>4</v>
      </c>
      <c r="R524" s="19">
        <v>2</v>
      </c>
      <c r="S524" s="19">
        <v>4</v>
      </c>
      <c r="T524" s="19">
        <v>2</v>
      </c>
      <c r="U524" s="19">
        <v>3</v>
      </c>
      <c r="V524" s="19">
        <v>3</v>
      </c>
      <c r="W524" s="19">
        <v>4</v>
      </c>
      <c r="X524" s="19">
        <v>2</v>
      </c>
      <c r="Y524" s="19">
        <v>3</v>
      </c>
      <c r="Z524" s="19">
        <v>4</v>
      </c>
      <c r="AA524" s="20">
        <v>3</v>
      </c>
      <c r="AB524">
        <v>9</v>
      </c>
      <c r="AC524">
        <v>3</v>
      </c>
      <c r="AD524">
        <v>8</v>
      </c>
      <c r="AE524">
        <v>13</v>
      </c>
      <c r="AF524">
        <v>4</v>
      </c>
      <c r="AG524">
        <v>7</v>
      </c>
      <c r="AH524">
        <v>5</v>
      </c>
      <c r="AI524">
        <v>11</v>
      </c>
      <c r="AJ524">
        <v>15</v>
      </c>
      <c r="AK524">
        <v>6</v>
      </c>
      <c r="AL524">
        <v>6</v>
      </c>
      <c r="AM524">
        <v>5</v>
      </c>
      <c r="AN524">
        <v>7</v>
      </c>
      <c r="AO524">
        <v>6</v>
      </c>
      <c r="AP524">
        <v>6</v>
      </c>
      <c r="AQ524">
        <v>5</v>
      </c>
      <c r="AR524">
        <v>5</v>
      </c>
      <c r="AS524">
        <v>3</v>
      </c>
      <c r="AT524">
        <v>6</v>
      </c>
      <c r="AU524">
        <v>4</v>
      </c>
      <c r="AV524">
        <v>5</v>
      </c>
      <c r="AW524">
        <v>4</v>
      </c>
      <c r="AX524">
        <v>4</v>
      </c>
      <c r="AY524">
        <v>17</v>
      </c>
      <c r="AZ524">
        <v>19</v>
      </c>
      <c r="BA524">
        <v>1</v>
      </c>
      <c r="BB524">
        <v>18</v>
      </c>
      <c r="BC524">
        <v>10</v>
      </c>
      <c r="BD524">
        <v>7</v>
      </c>
      <c r="BE524">
        <v>3</v>
      </c>
      <c r="BF524">
        <v>11</v>
      </c>
      <c r="BG524">
        <v>9</v>
      </c>
      <c r="BH524">
        <v>15</v>
      </c>
      <c r="BI524">
        <v>20</v>
      </c>
      <c r="BJ524">
        <v>5</v>
      </c>
      <c r="BK524">
        <v>13</v>
      </c>
      <c r="BL524">
        <v>8</v>
      </c>
      <c r="BM524">
        <v>6</v>
      </c>
      <c r="BN524">
        <v>2</v>
      </c>
      <c r="BO524">
        <v>14</v>
      </c>
      <c r="BP524">
        <v>21</v>
      </c>
      <c r="BQ524">
        <v>16</v>
      </c>
      <c r="BR524">
        <v>12</v>
      </c>
      <c r="BS524">
        <v>22</v>
      </c>
      <c r="BT524" s="7">
        <v>-15</v>
      </c>
    </row>
    <row r="525" spans="1:72">
      <c r="A525">
        <v>13281</v>
      </c>
      <c r="B525">
        <v>0</v>
      </c>
      <c r="C525">
        <v>1996</v>
      </c>
      <c r="D525" s="2">
        <v>43421.866249999999</v>
      </c>
      <c r="E525" t="s">
        <v>122</v>
      </c>
      <c r="F525" s="18">
        <v>4</v>
      </c>
      <c r="G525" s="19">
        <v>4</v>
      </c>
      <c r="H525" s="19">
        <v>2</v>
      </c>
      <c r="I525" s="19">
        <v>4</v>
      </c>
      <c r="J525" s="19">
        <v>1</v>
      </c>
      <c r="K525" s="19">
        <v>3</v>
      </c>
      <c r="L525" s="19">
        <v>2</v>
      </c>
      <c r="M525" s="19">
        <v>2</v>
      </c>
      <c r="N525" s="19">
        <v>4</v>
      </c>
      <c r="O525" s="19">
        <v>3</v>
      </c>
      <c r="P525" s="19">
        <v>2</v>
      </c>
      <c r="Q525" s="19">
        <v>4</v>
      </c>
      <c r="R525" s="19">
        <v>4</v>
      </c>
      <c r="S525" s="19">
        <v>5</v>
      </c>
      <c r="T525" s="19">
        <v>2</v>
      </c>
      <c r="U525" s="19">
        <v>5</v>
      </c>
      <c r="V525" s="19">
        <v>5</v>
      </c>
      <c r="W525" s="19">
        <v>4</v>
      </c>
      <c r="X525" s="19">
        <v>4</v>
      </c>
      <c r="Y525" s="19">
        <v>4</v>
      </c>
      <c r="Z525" s="19">
        <v>4</v>
      </c>
      <c r="AA525" s="20">
        <v>2</v>
      </c>
      <c r="AB525">
        <v>8</v>
      </c>
      <c r="AC525">
        <v>25</v>
      </c>
      <c r="AD525">
        <v>58</v>
      </c>
      <c r="AE525">
        <v>5</v>
      </c>
      <c r="AF525">
        <v>6</v>
      </c>
      <c r="AG525">
        <v>5</v>
      </c>
      <c r="AH525">
        <v>5</v>
      </c>
      <c r="AI525">
        <v>6</v>
      </c>
      <c r="AJ525">
        <v>6</v>
      </c>
      <c r="AK525">
        <v>7</v>
      </c>
      <c r="AL525">
        <v>15</v>
      </c>
      <c r="AM525">
        <v>13</v>
      </c>
      <c r="AN525">
        <v>39</v>
      </c>
      <c r="AO525">
        <v>5</v>
      </c>
      <c r="AP525">
        <v>5</v>
      </c>
      <c r="AQ525">
        <v>12</v>
      </c>
      <c r="AR525">
        <v>5</v>
      </c>
      <c r="AS525">
        <v>4</v>
      </c>
      <c r="AT525">
        <v>10</v>
      </c>
      <c r="AU525">
        <v>6</v>
      </c>
      <c r="AV525">
        <v>5</v>
      </c>
      <c r="AW525">
        <v>6</v>
      </c>
      <c r="AX525">
        <v>22</v>
      </c>
      <c r="AY525">
        <v>15</v>
      </c>
      <c r="AZ525">
        <v>18</v>
      </c>
      <c r="BA525">
        <v>13</v>
      </c>
      <c r="BB525">
        <v>11</v>
      </c>
      <c r="BC525">
        <v>20</v>
      </c>
      <c r="BD525">
        <v>10</v>
      </c>
      <c r="BE525">
        <v>1</v>
      </c>
      <c r="BF525">
        <v>17</v>
      </c>
      <c r="BG525">
        <v>12</v>
      </c>
      <c r="BH525">
        <v>5</v>
      </c>
      <c r="BI525">
        <v>4</v>
      </c>
      <c r="BJ525">
        <v>8</v>
      </c>
      <c r="BK525">
        <v>3</v>
      </c>
      <c r="BL525">
        <v>19</v>
      </c>
      <c r="BM525">
        <v>2</v>
      </c>
      <c r="BN525">
        <v>16</v>
      </c>
      <c r="BO525">
        <v>21</v>
      </c>
      <c r="BP525">
        <v>9</v>
      </c>
      <c r="BQ525">
        <v>14</v>
      </c>
      <c r="BR525">
        <v>7</v>
      </c>
      <c r="BS525">
        <v>6</v>
      </c>
      <c r="BT525" s="7">
        <v>-16</v>
      </c>
    </row>
    <row r="526" spans="1:72">
      <c r="A526">
        <v>13282</v>
      </c>
      <c r="B526">
        <v>0</v>
      </c>
      <c r="C526">
        <v>1993</v>
      </c>
      <c r="D526" s="2">
        <v>43421.868564814817</v>
      </c>
      <c r="E526" t="s">
        <v>118</v>
      </c>
      <c r="F526" s="18">
        <v>4</v>
      </c>
      <c r="G526" s="19">
        <v>4</v>
      </c>
      <c r="H526" s="19">
        <v>4</v>
      </c>
      <c r="I526" s="19">
        <v>5</v>
      </c>
      <c r="J526" s="19">
        <v>4</v>
      </c>
      <c r="K526" s="19">
        <v>3</v>
      </c>
      <c r="L526" s="19">
        <v>3</v>
      </c>
      <c r="M526" s="19">
        <v>1</v>
      </c>
      <c r="N526" s="19">
        <v>2</v>
      </c>
      <c r="O526" s="19">
        <v>2</v>
      </c>
      <c r="P526" s="19">
        <v>3</v>
      </c>
      <c r="Q526" s="19">
        <v>4</v>
      </c>
      <c r="R526" s="19">
        <v>2</v>
      </c>
      <c r="S526" s="19">
        <v>5</v>
      </c>
      <c r="T526" s="19">
        <v>3</v>
      </c>
      <c r="U526" s="19">
        <v>3</v>
      </c>
      <c r="V526" s="19">
        <v>4</v>
      </c>
      <c r="W526" s="19">
        <v>4</v>
      </c>
      <c r="X526" s="19">
        <v>4</v>
      </c>
      <c r="Y526" s="19">
        <v>4</v>
      </c>
      <c r="Z526" s="19">
        <v>3</v>
      </c>
      <c r="AA526" s="20">
        <v>2</v>
      </c>
      <c r="AB526">
        <v>5</v>
      </c>
      <c r="AC526">
        <v>9</v>
      </c>
      <c r="AD526">
        <v>9</v>
      </c>
      <c r="AE526">
        <v>9</v>
      </c>
      <c r="AF526">
        <v>9</v>
      </c>
      <c r="AG526">
        <v>7</v>
      </c>
      <c r="AH526">
        <v>7</v>
      </c>
      <c r="AI526">
        <v>7</v>
      </c>
      <c r="AJ526">
        <v>8</v>
      </c>
      <c r="AK526">
        <v>10</v>
      </c>
      <c r="AL526">
        <v>6</v>
      </c>
      <c r="AM526">
        <v>11</v>
      </c>
      <c r="AN526">
        <v>7</v>
      </c>
      <c r="AO526">
        <v>6</v>
      </c>
      <c r="AP526">
        <v>6</v>
      </c>
      <c r="AQ526">
        <v>6</v>
      </c>
      <c r="AR526">
        <v>7</v>
      </c>
      <c r="AS526">
        <v>5</v>
      </c>
      <c r="AT526">
        <v>9</v>
      </c>
      <c r="AU526">
        <v>18</v>
      </c>
      <c r="AV526">
        <v>9</v>
      </c>
      <c r="AW526">
        <v>7</v>
      </c>
      <c r="AX526">
        <v>18</v>
      </c>
      <c r="AY526">
        <v>11</v>
      </c>
      <c r="AZ526">
        <v>12</v>
      </c>
      <c r="BA526">
        <v>6</v>
      </c>
      <c r="BB526">
        <v>3</v>
      </c>
      <c r="BC526">
        <v>22</v>
      </c>
      <c r="BD526">
        <v>16</v>
      </c>
      <c r="BE526">
        <v>9</v>
      </c>
      <c r="BF526">
        <v>7</v>
      </c>
      <c r="BG526">
        <v>2</v>
      </c>
      <c r="BH526">
        <v>10</v>
      </c>
      <c r="BI526">
        <v>8</v>
      </c>
      <c r="BJ526">
        <v>4</v>
      </c>
      <c r="BK526">
        <v>13</v>
      </c>
      <c r="BL526">
        <v>17</v>
      </c>
      <c r="BM526">
        <v>19</v>
      </c>
      <c r="BN526">
        <v>15</v>
      </c>
      <c r="BO526">
        <v>5</v>
      </c>
      <c r="BP526">
        <v>14</v>
      </c>
      <c r="BQ526">
        <v>20</v>
      </c>
      <c r="BR526">
        <v>1</v>
      </c>
      <c r="BS526">
        <v>21</v>
      </c>
      <c r="BT526" s="7">
        <v>-16</v>
      </c>
    </row>
    <row r="527" spans="1:72">
      <c r="A527">
        <v>13284</v>
      </c>
      <c r="B527">
        <v>0</v>
      </c>
      <c r="C527">
        <v>1997</v>
      </c>
      <c r="D527" s="2">
        <v>43421.874259259261</v>
      </c>
      <c r="E527" t="s">
        <v>172</v>
      </c>
      <c r="F527" s="18">
        <v>5</v>
      </c>
      <c r="G527" s="19">
        <v>4</v>
      </c>
      <c r="H527" s="19">
        <v>3</v>
      </c>
      <c r="I527" s="19">
        <v>5</v>
      </c>
      <c r="J527" s="19">
        <v>1</v>
      </c>
      <c r="K527" s="19">
        <v>4</v>
      </c>
      <c r="L527" s="19">
        <v>4</v>
      </c>
      <c r="M527" s="19">
        <v>1</v>
      </c>
      <c r="N527" s="19">
        <v>2</v>
      </c>
      <c r="O527" s="19">
        <v>4</v>
      </c>
      <c r="P527" s="19">
        <v>4</v>
      </c>
      <c r="Q527" s="19">
        <v>5</v>
      </c>
      <c r="R527" s="19">
        <v>1</v>
      </c>
      <c r="S527" s="19">
        <v>4</v>
      </c>
      <c r="T527" s="19">
        <v>4</v>
      </c>
      <c r="U527" s="19">
        <v>5</v>
      </c>
      <c r="V527" s="19">
        <v>4</v>
      </c>
      <c r="W527" s="19">
        <v>4</v>
      </c>
      <c r="X527" s="19">
        <v>4</v>
      </c>
      <c r="Y527" s="19">
        <v>4</v>
      </c>
      <c r="Z527" s="19">
        <v>4</v>
      </c>
      <c r="AA527" s="20">
        <v>2</v>
      </c>
      <c r="AB527">
        <v>6</v>
      </c>
      <c r="AC527">
        <v>14</v>
      </c>
      <c r="AD527">
        <v>16</v>
      </c>
      <c r="AE527">
        <v>10</v>
      </c>
      <c r="AF527">
        <v>9</v>
      </c>
      <c r="AG527">
        <v>7</v>
      </c>
      <c r="AH527">
        <v>9</v>
      </c>
      <c r="AI527">
        <v>8</v>
      </c>
      <c r="AJ527">
        <v>26</v>
      </c>
      <c r="AK527">
        <v>12</v>
      </c>
      <c r="AL527">
        <v>7</v>
      </c>
      <c r="AM527">
        <v>46</v>
      </c>
      <c r="AN527">
        <v>7</v>
      </c>
      <c r="AO527">
        <v>112</v>
      </c>
      <c r="AP527">
        <v>4</v>
      </c>
      <c r="AQ527">
        <v>5</v>
      </c>
      <c r="AR527">
        <v>4</v>
      </c>
      <c r="AS527">
        <v>9</v>
      </c>
      <c r="AT527">
        <v>12</v>
      </c>
      <c r="AU527">
        <v>9</v>
      </c>
      <c r="AV527">
        <v>9</v>
      </c>
      <c r="AW527">
        <v>7</v>
      </c>
      <c r="AX527">
        <v>21</v>
      </c>
      <c r="AY527">
        <v>5</v>
      </c>
      <c r="AZ527">
        <v>3</v>
      </c>
      <c r="BA527">
        <v>2</v>
      </c>
      <c r="BB527">
        <v>1</v>
      </c>
      <c r="BC527">
        <v>20</v>
      </c>
      <c r="BD527">
        <v>6</v>
      </c>
      <c r="BE527">
        <v>18</v>
      </c>
      <c r="BF527">
        <v>22</v>
      </c>
      <c r="BG527">
        <v>13</v>
      </c>
      <c r="BH527">
        <v>15</v>
      </c>
      <c r="BI527">
        <v>16</v>
      </c>
      <c r="BJ527">
        <v>10</v>
      </c>
      <c r="BK527">
        <v>4</v>
      </c>
      <c r="BL527">
        <v>9</v>
      </c>
      <c r="BM527">
        <v>14</v>
      </c>
      <c r="BN527">
        <v>8</v>
      </c>
      <c r="BO527">
        <v>7</v>
      </c>
      <c r="BP527">
        <v>12</v>
      </c>
      <c r="BQ527">
        <v>11</v>
      </c>
      <c r="BR527">
        <v>19</v>
      </c>
      <c r="BS527">
        <v>17</v>
      </c>
      <c r="BT527" s="7">
        <v>14</v>
      </c>
    </row>
    <row r="528" spans="1:72">
      <c r="A528">
        <v>13286</v>
      </c>
      <c r="B528">
        <v>0</v>
      </c>
      <c r="C528">
        <v>1999</v>
      </c>
      <c r="D528" s="2">
        <v>43421.877962962964</v>
      </c>
      <c r="E528" t="s">
        <v>118</v>
      </c>
      <c r="F528" s="18">
        <v>4</v>
      </c>
      <c r="G528" s="19">
        <v>4</v>
      </c>
      <c r="H528" s="19">
        <v>4</v>
      </c>
      <c r="I528" s="19">
        <v>5</v>
      </c>
      <c r="J528" s="19">
        <v>1</v>
      </c>
      <c r="K528" s="19">
        <v>3</v>
      </c>
      <c r="L528" s="19">
        <v>3</v>
      </c>
      <c r="M528" s="19">
        <v>1</v>
      </c>
      <c r="N528" s="19">
        <v>4</v>
      </c>
      <c r="O528" s="19">
        <v>3</v>
      </c>
      <c r="P528" s="19">
        <v>3</v>
      </c>
      <c r="Q528" s="19">
        <v>3</v>
      </c>
      <c r="R528" s="19">
        <v>3</v>
      </c>
      <c r="S528" s="19">
        <v>5</v>
      </c>
      <c r="T528" s="19">
        <v>4</v>
      </c>
      <c r="U528" s="19">
        <v>4</v>
      </c>
      <c r="V528" s="19">
        <v>3</v>
      </c>
      <c r="W528" s="19">
        <v>5</v>
      </c>
      <c r="X528" s="19">
        <v>4</v>
      </c>
      <c r="Y528" s="19">
        <v>1</v>
      </c>
      <c r="Z528" s="19">
        <v>2</v>
      </c>
      <c r="AA528" s="20">
        <v>2</v>
      </c>
      <c r="AB528">
        <v>17</v>
      </c>
      <c r="AC528">
        <v>6</v>
      </c>
      <c r="AD528">
        <v>5</v>
      </c>
      <c r="AE528">
        <v>6</v>
      </c>
      <c r="AF528">
        <v>9</v>
      </c>
      <c r="AG528">
        <v>7</v>
      </c>
      <c r="AH528">
        <v>4</v>
      </c>
      <c r="AI528">
        <v>6</v>
      </c>
      <c r="AJ528">
        <v>3</v>
      </c>
      <c r="AK528">
        <v>8</v>
      </c>
      <c r="AL528">
        <v>4</v>
      </c>
      <c r="AM528">
        <v>7</v>
      </c>
      <c r="AN528">
        <v>8</v>
      </c>
      <c r="AO528">
        <v>4</v>
      </c>
      <c r="AP528">
        <v>4</v>
      </c>
      <c r="AQ528">
        <v>3</v>
      </c>
      <c r="AR528">
        <v>6</v>
      </c>
      <c r="AS528">
        <v>4</v>
      </c>
      <c r="AT528">
        <v>5</v>
      </c>
      <c r="AU528">
        <v>3</v>
      </c>
      <c r="AV528">
        <v>6</v>
      </c>
      <c r="AW528">
        <v>5</v>
      </c>
      <c r="AX528">
        <v>18</v>
      </c>
      <c r="AY528">
        <v>20</v>
      </c>
      <c r="AZ528">
        <v>10</v>
      </c>
      <c r="BA528">
        <v>2</v>
      </c>
      <c r="BB528">
        <v>3</v>
      </c>
      <c r="BC528">
        <v>4</v>
      </c>
      <c r="BD528">
        <v>14</v>
      </c>
      <c r="BE528">
        <v>11</v>
      </c>
      <c r="BF528">
        <v>19</v>
      </c>
      <c r="BG528">
        <v>22</v>
      </c>
      <c r="BH528">
        <v>5</v>
      </c>
      <c r="BI528">
        <v>21</v>
      </c>
      <c r="BJ528">
        <v>8</v>
      </c>
      <c r="BK528">
        <v>15</v>
      </c>
      <c r="BL528">
        <v>13</v>
      </c>
      <c r="BM528">
        <v>17</v>
      </c>
      <c r="BN528">
        <v>9</v>
      </c>
      <c r="BO528">
        <v>7</v>
      </c>
      <c r="BP528">
        <v>12</v>
      </c>
      <c r="BQ528">
        <v>16</v>
      </c>
      <c r="BR528">
        <v>6</v>
      </c>
      <c r="BS528">
        <v>1</v>
      </c>
      <c r="BT528" s="7">
        <v>-23</v>
      </c>
    </row>
    <row r="529" spans="1:72">
      <c r="A529">
        <v>13291</v>
      </c>
      <c r="B529">
        <v>0</v>
      </c>
      <c r="C529">
        <v>1998</v>
      </c>
      <c r="D529" s="2">
        <v>43421.905659722222</v>
      </c>
      <c r="E529" t="s">
        <v>128</v>
      </c>
      <c r="F529" s="18">
        <v>2</v>
      </c>
      <c r="G529" s="19">
        <v>3</v>
      </c>
      <c r="H529" s="19">
        <v>3</v>
      </c>
      <c r="I529" s="19">
        <v>5</v>
      </c>
      <c r="J529" s="19">
        <v>2</v>
      </c>
      <c r="K529" s="19">
        <v>4</v>
      </c>
      <c r="L529" s="19">
        <v>2</v>
      </c>
      <c r="M529" s="19">
        <v>1</v>
      </c>
      <c r="N529" s="19">
        <v>5</v>
      </c>
      <c r="O529" s="19">
        <v>5</v>
      </c>
      <c r="P529" s="19">
        <v>2</v>
      </c>
      <c r="Q529" s="19">
        <v>3</v>
      </c>
      <c r="R529" s="19">
        <v>4</v>
      </c>
      <c r="S529" s="19">
        <v>5</v>
      </c>
      <c r="T529" s="19">
        <v>3</v>
      </c>
      <c r="U529" s="19">
        <v>4</v>
      </c>
      <c r="V529" s="19">
        <v>2</v>
      </c>
      <c r="W529" s="19">
        <v>5</v>
      </c>
      <c r="X529" s="19">
        <v>4</v>
      </c>
      <c r="Y529" s="19">
        <v>2</v>
      </c>
      <c r="Z529" s="19">
        <v>3</v>
      </c>
      <c r="AA529" s="20">
        <v>1</v>
      </c>
      <c r="AB529">
        <v>9</v>
      </c>
      <c r="AC529">
        <v>17</v>
      </c>
      <c r="AD529">
        <v>14</v>
      </c>
      <c r="AE529">
        <v>12</v>
      </c>
      <c r="AF529">
        <v>11</v>
      </c>
      <c r="AG529">
        <v>15</v>
      </c>
      <c r="AH529">
        <v>7</v>
      </c>
      <c r="AI529">
        <v>8</v>
      </c>
      <c r="AJ529">
        <v>23</v>
      </c>
      <c r="AK529">
        <v>9</v>
      </c>
      <c r="AL529">
        <v>11</v>
      </c>
      <c r="AM529">
        <v>9</v>
      </c>
      <c r="AN529">
        <v>19</v>
      </c>
      <c r="AO529">
        <v>4</v>
      </c>
      <c r="AP529">
        <v>4</v>
      </c>
      <c r="AQ529">
        <v>6</v>
      </c>
      <c r="AR529">
        <v>9</v>
      </c>
      <c r="AS529">
        <v>5</v>
      </c>
      <c r="AT529">
        <v>10</v>
      </c>
      <c r="AU529">
        <v>9</v>
      </c>
      <c r="AV529">
        <v>4</v>
      </c>
      <c r="AW529">
        <v>6</v>
      </c>
      <c r="AX529">
        <v>16</v>
      </c>
      <c r="AY529">
        <v>3</v>
      </c>
      <c r="AZ529">
        <v>6</v>
      </c>
      <c r="BA529">
        <v>8</v>
      </c>
      <c r="BB529">
        <v>18</v>
      </c>
      <c r="BC529">
        <v>2</v>
      </c>
      <c r="BD529">
        <v>20</v>
      </c>
      <c r="BE529">
        <v>10</v>
      </c>
      <c r="BF529">
        <v>12</v>
      </c>
      <c r="BG529">
        <v>7</v>
      </c>
      <c r="BH529">
        <v>4</v>
      </c>
      <c r="BI529">
        <v>15</v>
      </c>
      <c r="BJ529">
        <v>1</v>
      </c>
      <c r="BK529">
        <v>22</v>
      </c>
      <c r="BL529">
        <v>17</v>
      </c>
      <c r="BM529">
        <v>21</v>
      </c>
      <c r="BN529">
        <v>11</v>
      </c>
      <c r="BO529">
        <v>13</v>
      </c>
      <c r="BP529">
        <v>9</v>
      </c>
      <c r="BQ529">
        <v>5</v>
      </c>
      <c r="BR529">
        <v>19</v>
      </c>
      <c r="BS529">
        <v>14</v>
      </c>
      <c r="BT529" s="7">
        <v>-9</v>
      </c>
    </row>
    <row r="530" spans="1:72">
      <c r="A530">
        <v>13298</v>
      </c>
      <c r="B530">
        <v>0</v>
      </c>
      <c r="C530">
        <v>1998</v>
      </c>
      <c r="D530" s="2">
        <v>43421.987361111111</v>
      </c>
      <c r="E530" t="s">
        <v>134</v>
      </c>
      <c r="F530" s="18">
        <v>4</v>
      </c>
      <c r="G530" s="19">
        <v>4</v>
      </c>
      <c r="H530" s="19">
        <v>3</v>
      </c>
      <c r="I530" s="19">
        <v>5</v>
      </c>
      <c r="J530" s="19">
        <v>1</v>
      </c>
      <c r="K530" s="19">
        <v>5</v>
      </c>
      <c r="L530" s="19">
        <v>2</v>
      </c>
      <c r="M530" s="19">
        <v>3</v>
      </c>
      <c r="N530" s="19">
        <v>4</v>
      </c>
      <c r="O530" s="19">
        <v>5</v>
      </c>
      <c r="P530" s="19">
        <v>4</v>
      </c>
      <c r="Q530" s="19">
        <v>2</v>
      </c>
      <c r="R530" s="19">
        <v>3</v>
      </c>
      <c r="S530" s="19">
        <v>5</v>
      </c>
      <c r="T530" s="19">
        <v>3</v>
      </c>
      <c r="U530" s="19">
        <v>1</v>
      </c>
      <c r="V530" s="19">
        <v>3</v>
      </c>
      <c r="W530" s="19">
        <v>5</v>
      </c>
      <c r="X530" s="19">
        <v>5</v>
      </c>
      <c r="Y530" s="19">
        <v>5</v>
      </c>
      <c r="Z530" s="19">
        <v>5</v>
      </c>
      <c r="AA530" s="20">
        <v>1</v>
      </c>
      <c r="AB530">
        <v>16</v>
      </c>
      <c r="AC530">
        <v>47</v>
      </c>
      <c r="AD530">
        <v>15</v>
      </c>
      <c r="AE530">
        <v>8</v>
      </c>
      <c r="AF530">
        <v>8</v>
      </c>
      <c r="AG530">
        <v>14</v>
      </c>
      <c r="AH530">
        <v>12</v>
      </c>
      <c r="AI530">
        <v>9</v>
      </c>
      <c r="AJ530">
        <v>7</v>
      </c>
      <c r="AK530">
        <v>8</v>
      </c>
      <c r="AL530">
        <v>13</v>
      </c>
      <c r="AM530">
        <v>12</v>
      </c>
      <c r="AN530">
        <v>8</v>
      </c>
      <c r="AO530">
        <v>4</v>
      </c>
      <c r="AP530">
        <v>5</v>
      </c>
      <c r="AQ530">
        <v>5</v>
      </c>
      <c r="AR530">
        <v>5</v>
      </c>
      <c r="AS530">
        <v>4</v>
      </c>
      <c r="AT530">
        <v>8</v>
      </c>
      <c r="AU530">
        <v>8</v>
      </c>
      <c r="AV530">
        <v>9</v>
      </c>
      <c r="AW530">
        <v>12</v>
      </c>
      <c r="AX530">
        <v>1</v>
      </c>
      <c r="AY530">
        <v>8</v>
      </c>
      <c r="AZ530">
        <v>12</v>
      </c>
      <c r="BA530">
        <v>21</v>
      </c>
      <c r="BB530">
        <v>19</v>
      </c>
      <c r="BC530">
        <v>11</v>
      </c>
      <c r="BD530">
        <v>6</v>
      </c>
      <c r="BE530">
        <v>22</v>
      </c>
      <c r="BF530">
        <v>15</v>
      </c>
      <c r="BG530">
        <v>13</v>
      </c>
      <c r="BH530">
        <v>3</v>
      </c>
      <c r="BI530">
        <v>20</v>
      </c>
      <c r="BJ530">
        <v>2</v>
      </c>
      <c r="BK530">
        <v>16</v>
      </c>
      <c r="BL530">
        <v>10</v>
      </c>
      <c r="BM530">
        <v>4</v>
      </c>
      <c r="BN530">
        <v>9</v>
      </c>
      <c r="BO530">
        <v>17</v>
      </c>
      <c r="BP530">
        <v>14</v>
      </c>
      <c r="BQ530">
        <v>18</v>
      </c>
      <c r="BR530">
        <v>7</v>
      </c>
      <c r="BS530">
        <v>5</v>
      </c>
      <c r="BT530" s="7">
        <v>45</v>
      </c>
    </row>
    <row r="531" spans="1:72">
      <c r="A531">
        <v>13299</v>
      </c>
      <c r="B531">
        <v>0</v>
      </c>
      <c r="C531">
        <v>1993</v>
      </c>
      <c r="D531" s="2">
        <v>43421.99827546296</v>
      </c>
      <c r="E531" t="s">
        <v>266</v>
      </c>
      <c r="F531" s="21">
        <v>3</v>
      </c>
      <c r="G531" s="22">
        <v>5</v>
      </c>
      <c r="H531" s="22">
        <v>5</v>
      </c>
      <c r="I531" s="22">
        <v>5</v>
      </c>
      <c r="J531" s="22">
        <v>1</v>
      </c>
      <c r="K531" s="22">
        <v>3</v>
      </c>
      <c r="L531" s="22">
        <v>2</v>
      </c>
      <c r="M531" s="22">
        <v>1</v>
      </c>
      <c r="N531" s="22">
        <v>4</v>
      </c>
      <c r="O531" s="22">
        <v>4</v>
      </c>
      <c r="P531" s="22">
        <v>4</v>
      </c>
      <c r="Q531" s="22">
        <v>4</v>
      </c>
      <c r="R531" s="22">
        <v>3</v>
      </c>
      <c r="S531" s="22">
        <v>5</v>
      </c>
      <c r="T531" s="22">
        <v>4</v>
      </c>
      <c r="U531" s="22">
        <v>4</v>
      </c>
      <c r="V531" s="22">
        <v>3</v>
      </c>
      <c r="W531" s="22">
        <v>5</v>
      </c>
      <c r="X531" s="22">
        <v>4</v>
      </c>
      <c r="Y531" s="22">
        <v>4</v>
      </c>
      <c r="Z531" s="22">
        <v>4</v>
      </c>
      <c r="AA531" s="23">
        <v>2</v>
      </c>
      <c r="AB531">
        <v>5</v>
      </c>
      <c r="AC531">
        <v>11</v>
      </c>
      <c r="AD531">
        <v>10</v>
      </c>
      <c r="AE531">
        <v>5</v>
      </c>
      <c r="AF531">
        <v>6</v>
      </c>
      <c r="AG531">
        <v>7</v>
      </c>
      <c r="AH531">
        <v>7</v>
      </c>
      <c r="AI531">
        <v>6</v>
      </c>
      <c r="AJ531">
        <v>5</v>
      </c>
      <c r="AK531">
        <v>4</v>
      </c>
      <c r="AL531">
        <v>4</v>
      </c>
      <c r="AM531">
        <v>13</v>
      </c>
      <c r="AN531">
        <v>4</v>
      </c>
      <c r="AO531">
        <v>3</v>
      </c>
      <c r="AP531">
        <v>3</v>
      </c>
      <c r="AQ531">
        <v>8</v>
      </c>
      <c r="AR531">
        <v>3</v>
      </c>
      <c r="AS531">
        <v>5</v>
      </c>
      <c r="AT531">
        <v>8</v>
      </c>
      <c r="AU531">
        <v>7</v>
      </c>
      <c r="AV531">
        <v>3</v>
      </c>
      <c r="AW531">
        <v>3</v>
      </c>
      <c r="AX531">
        <v>8</v>
      </c>
      <c r="AY531">
        <v>12</v>
      </c>
      <c r="AZ531">
        <v>2</v>
      </c>
      <c r="BA531">
        <v>22</v>
      </c>
      <c r="BB531">
        <v>15</v>
      </c>
      <c r="BC531">
        <v>19</v>
      </c>
      <c r="BD531">
        <v>4</v>
      </c>
      <c r="BE531">
        <v>17</v>
      </c>
      <c r="BF531">
        <v>14</v>
      </c>
      <c r="BG531">
        <v>16</v>
      </c>
      <c r="BH531">
        <v>21</v>
      </c>
      <c r="BI531">
        <v>11</v>
      </c>
      <c r="BJ531">
        <v>3</v>
      </c>
      <c r="BK531">
        <v>6</v>
      </c>
      <c r="BL531">
        <v>13</v>
      </c>
      <c r="BM531">
        <v>10</v>
      </c>
      <c r="BN531">
        <v>18</v>
      </c>
      <c r="BO531">
        <v>5</v>
      </c>
      <c r="BP531">
        <v>9</v>
      </c>
      <c r="BQ531">
        <v>1</v>
      </c>
      <c r="BR531">
        <v>7</v>
      </c>
      <c r="BS531">
        <v>20</v>
      </c>
      <c r="BT531" s="7">
        <v>-13</v>
      </c>
    </row>
  </sheetData>
  <conditionalFormatting sqref="B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{17383755-D343-4697-88D1-4FB4E31F93F9}</x14:id>
        </ext>
      </extLst>
    </cfRule>
  </conditionalFormatting>
  <conditionalFormatting sqref="A2:BT418 A420:BT531">
    <cfRule type="expression" dxfId="32" priority="3">
      <formula xml:space="preserve"> $BT2 &gt; 90</formula>
    </cfRule>
    <cfRule type="expression" dxfId="31" priority="4">
      <formula xml:space="preserve"> $B2 = 0</formula>
    </cfRule>
    <cfRule type="expression" dxfId="30" priority="6">
      <formula>$B1 = "0"</formula>
    </cfRule>
  </conditionalFormatting>
  <conditionalFormatting sqref="A2:XFD2">
    <cfRule type="expression" dxfId="29" priority="5">
      <formula>$B1 = 0</formula>
    </cfRule>
  </conditionalFormatting>
  <conditionalFormatting sqref="C2:C531">
    <cfRule type="cellIs" dxfId="28" priority="1" operator="greaterThan">
      <formula>2001</formula>
    </cfRule>
    <cfRule type="cellIs" dxfId="27" priority="2" operator="lessThan">
      <formula>1960</formula>
    </cfRule>
  </conditionalFormatting>
  <conditionalFormatting sqref="A419:BT419">
    <cfRule type="expression" dxfId="26" priority="11">
      <formula xml:space="preserve"> $BT419 &gt; 90</formula>
    </cfRule>
    <cfRule type="expression" dxfId="25" priority="12">
      <formula xml:space="preserve"> $B419 = 0</formula>
    </cfRule>
    <cfRule type="expression" dxfId="24" priority="13">
      <formula>#REF! = "0"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383755-D343-4697-88D1-4FB4E31F93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10E9-2BBF-4350-9960-E90BA1D39C9A}">
  <dimension ref="A1:AY37"/>
  <sheetViews>
    <sheetView zoomScale="80" zoomScaleNormal="80" workbookViewId="0">
      <pane ySplit="1" topLeftCell="A3" activePane="bottomLeft" state="frozen"/>
      <selection pane="bottomLeft" sqref="A1:A37"/>
    </sheetView>
  </sheetViews>
  <sheetFormatPr defaultRowHeight="14.4"/>
  <cols>
    <col min="1" max="1" width="6.5546875" customWidth="1"/>
    <col min="2" max="2" width="3.77734375" customWidth="1"/>
    <col min="3" max="3" width="6.21875" bestFit="1" customWidth="1"/>
    <col min="4" max="5" width="15.21875" bestFit="1" customWidth="1"/>
    <col min="8" max="16" width="5.109375" bestFit="1" customWidth="1"/>
    <col min="17" max="29" width="6.109375" bestFit="1" customWidth="1"/>
    <col min="30" max="38" width="5.109375" bestFit="1" customWidth="1"/>
    <col min="39" max="51" width="6.109375" bestFit="1" customWidth="1"/>
  </cols>
  <sheetData>
    <row r="1" spans="1:51" s="5" customFormat="1">
      <c r="A1" s="5" t="s">
        <v>41</v>
      </c>
      <c r="B1" s="5" t="s">
        <v>42</v>
      </c>
      <c r="C1" s="5" t="s">
        <v>43</v>
      </c>
      <c r="D1" s="5" t="s">
        <v>267</v>
      </c>
      <c r="E1" s="5" t="s">
        <v>268</v>
      </c>
      <c r="F1" s="5" t="s">
        <v>269</v>
      </c>
      <c r="G1" s="5" t="s">
        <v>270</v>
      </c>
      <c r="H1" s="5" t="s">
        <v>271</v>
      </c>
      <c r="I1" s="5" t="s">
        <v>272</v>
      </c>
      <c r="J1" s="5" t="s">
        <v>273</v>
      </c>
      <c r="K1" s="5" t="s">
        <v>274</v>
      </c>
      <c r="L1" s="5" t="s">
        <v>275</v>
      </c>
      <c r="M1" s="5" t="s">
        <v>276</v>
      </c>
      <c r="N1" s="5" t="s">
        <v>277</v>
      </c>
      <c r="O1" s="5" t="s">
        <v>278</v>
      </c>
      <c r="P1" s="5" t="s">
        <v>279</v>
      </c>
      <c r="Q1" s="5" t="s">
        <v>280</v>
      </c>
      <c r="R1" s="5" t="s">
        <v>281</v>
      </c>
      <c r="S1" s="5" t="s">
        <v>282</v>
      </c>
      <c r="T1" s="5" t="s">
        <v>283</v>
      </c>
      <c r="U1" s="5" t="s">
        <v>284</v>
      </c>
      <c r="V1" s="5" t="s">
        <v>285</v>
      </c>
      <c r="W1" s="5" t="s">
        <v>286</v>
      </c>
      <c r="X1" s="5" t="s">
        <v>287</v>
      </c>
      <c r="Y1" s="5" t="s">
        <v>288</v>
      </c>
      <c r="Z1" s="5" t="s">
        <v>289</v>
      </c>
      <c r="AA1" s="5" t="s">
        <v>290</v>
      </c>
      <c r="AB1" s="5" t="s">
        <v>291</v>
      </c>
      <c r="AC1" s="5" t="s">
        <v>292</v>
      </c>
      <c r="AD1" s="5" t="s">
        <v>293</v>
      </c>
      <c r="AE1" s="5" t="s">
        <v>294</v>
      </c>
      <c r="AF1" s="5" t="s">
        <v>295</v>
      </c>
      <c r="AG1" s="5" t="s">
        <v>296</v>
      </c>
      <c r="AH1" s="5" t="s">
        <v>297</v>
      </c>
      <c r="AI1" s="5" t="s">
        <v>298</v>
      </c>
      <c r="AJ1" s="5" t="s">
        <v>299</v>
      </c>
      <c r="AK1" s="5" t="s">
        <v>300</v>
      </c>
      <c r="AL1" s="5" t="s">
        <v>301</v>
      </c>
      <c r="AM1" s="5" t="s">
        <v>302</v>
      </c>
      <c r="AN1" s="5" t="s">
        <v>303</v>
      </c>
      <c r="AO1" s="5" t="s">
        <v>304</v>
      </c>
      <c r="AP1" s="5" t="s">
        <v>305</v>
      </c>
      <c r="AQ1" s="5" t="s">
        <v>306</v>
      </c>
      <c r="AR1" s="5" t="s">
        <v>307</v>
      </c>
      <c r="AS1" s="5" t="s">
        <v>308</v>
      </c>
      <c r="AT1" s="5" t="s">
        <v>309</v>
      </c>
      <c r="AU1" s="5" t="s">
        <v>310</v>
      </c>
      <c r="AV1" s="5" t="s">
        <v>311</v>
      </c>
      <c r="AW1" s="5" t="s">
        <v>312</v>
      </c>
      <c r="AX1" s="5" t="s">
        <v>313</v>
      </c>
      <c r="AY1" s="5" t="s">
        <v>314</v>
      </c>
    </row>
    <row r="2" spans="1:51">
      <c r="A2">
        <v>9051</v>
      </c>
      <c r="B2">
        <v>0</v>
      </c>
      <c r="C2">
        <v>1996</v>
      </c>
      <c r="D2" s="2">
        <v>43401.945601851854</v>
      </c>
      <c r="E2" s="2">
        <v>43415.894687499997</v>
      </c>
      <c r="F2" t="s">
        <v>143</v>
      </c>
      <c r="G2" t="s">
        <v>315</v>
      </c>
      <c r="H2" s="9">
        <v>4</v>
      </c>
      <c r="I2" s="10">
        <v>3</v>
      </c>
      <c r="J2" s="10">
        <v>3</v>
      </c>
      <c r="K2" s="10">
        <v>5</v>
      </c>
      <c r="L2" s="10">
        <v>3</v>
      </c>
      <c r="M2" s="10">
        <v>3</v>
      </c>
      <c r="N2" s="10">
        <v>4</v>
      </c>
      <c r="O2" s="10">
        <v>2</v>
      </c>
      <c r="P2" s="10">
        <v>5</v>
      </c>
      <c r="Q2" s="10">
        <v>5</v>
      </c>
      <c r="R2" s="10">
        <v>4</v>
      </c>
      <c r="S2" s="10">
        <v>4</v>
      </c>
      <c r="T2" s="10">
        <v>4</v>
      </c>
      <c r="U2" s="10">
        <v>5</v>
      </c>
      <c r="V2" s="10">
        <v>5</v>
      </c>
      <c r="W2" s="10">
        <v>5</v>
      </c>
      <c r="X2" s="10">
        <v>5</v>
      </c>
      <c r="Y2" s="10">
        <v>5</v>
      </c>
      <c r="Z2" s="10">
        <v>5</v>
      </c>
      <c r="AA2" s="10">
        <v>4</v>
      </c>
      <c r="AB2" s="10">
        <v>4</v>
      </c>
      <c r="AC2" s="11">
        <v>2</v>
      </c>
      <c r="AD2">
        <v>4</v>
      </c>
      <c r="AE2">
        <v>5</v>
      </c>
      <c r="AF2">
        <v>2</v>
      </c>
      <c r="AG2">
        <v>5</v>
      </c>
      <c r="AH2">
        <v>3</v>
      </c>
      <c r="AI2">
        <v>4</v>
      </c>
      <c r="AJ2">
        <v>4</v>
      </c>
      <c r="AK2">
        <v>2</v>
      </c>
      <c r="AL2">
        <v>5</v>
      </c>
      <c r="AM2">
        <v>5</v>
      </c>
      <c r="AN2">
        <v>5</v>
      </c>
      <c r="AO2">
        <v>4</v>
      </c>
      <c r="AP2">
        <v>3</v>
      </c>
      <c r="AQ2">
        <v>5</v>
      </c>
      <c r="AR2">
        <v>5</v>
      </c>
      <c r="AS2">
        <v>5</v>
      </c>
      <c r="AT2">
        <v>4</v>
      </c>
      <c r="AU2">
        <v>5</v>
      </c>
      <c r="AV2">
        <v>3</v>
      </c>
      <c r="AW2">
        <v>3</v>
      </c>
      <c r="AX2">
        <v>4</v>
      </c>
      <c r="AY2">
        <v>1</v>
      </c>
    </row>
    <row r="3" spans="1:51">
      <c r="A3">
        <v>9077</v>
      </c>
      <c r="B3">
        <v>0</v>
      </c>
      <c r="C3">
        <v>1978</v>
      </c>
      <c r="D3" s="2">
        <v>43401.970659722225</v>
      </c>
      <c r="E3" s="2">
        <v>43415.392233796294</v>
      </c>
      <c r="F3" t="s">
        <v>134</v>
      </c>
      <c r="G3" t="s">
        <v>316</v>
      </c>
      <c r="H3" s="12">
        <v>5</v>
      </c>
      <c r="I3" s="13">
        <v>3</v>
      </c>
      <c r="J3" s="13">
        <v>4</v>
      </c>
      <c r="K3" s="13">
        <v>4</v>
      </c>
      <c r="L3" s="13">
        <v>1</v>
      </c>
      <c r="M3" s="13">
        <v>1</v>
      </c>
      <c r="N3" s="13">
        <v>5</v>
      </c>
      <c r="O3" s="13">
        <v>5</v>
      </c>
      <c r="P3" s="13">
        <v>5</v>
      </c>
      <c r="Q3" s="13">
        <v>5</v>
      </c>
      <c r="R3" s="13">
        <v>5</v>
      </c>
      <c r="S3" s="13">
        <v>1</v>
      </c>
      <c r="T3" s="13">
        <v>5</v>
      </c>
      <c r="U3" s="13">
        <v>5</v>
      </c>
      <c r="V3" s="13">
        <v>5</v>
      </c>
      <c r="W3" s="13">
        <v>5</v>
      </c>
      <c r="X3" s="13">
        <v>4</v>
      </c>
      <c r="Y3" s="13">
        <v>5</v>
      </c>
      <c r="Z3" s="13">
        <v>5</v>
      </c>
      <c r="AA3" s="13">
        <v>4</v>
      </c>
      <c r="AB3" s="13">
        <v>3</v>
      </c>
      <c r="AC3" s="14">
        <v>1</v>
      </c>
      <c r="AD3">
        <v>4</v>
      </c>
      <c r="AE3">
        <v>3</v>
      </c>
      <c r="AF3">
        <v>2</v>
      </c>
      <c r="AG3">
        <v>4</v>
      </c>
      <c r="AH3">
        <v>3</v>
      </c>
      <c r="AI3">
        <v>2</v>
      </c>
      <c r="AJ3">
        <v>3</v>
      </c>
      <c r="AK3">
        <v>3</v>
      </c>
      <c r="AL3">
        <v>5</v>
      </c>
      <c r="AM3">
        <v>5</v>
      </c>
      <c r="AN3">
        <v>1</v>
      </c>
      <c r="AO3">
        <v>2</v>
      </c>
      <c r="AP3">
        <v>4</v>
      </c>
      <c r="AQ3">
        <v>5</v>
      </c>
      <c r="AR3">
        <v>4</v>
      </c>
      <c r="AS3">
        <v>4</v>
      </c>
      <c r="AT3">
        <v>3</v>
      </c>
      <c r="AU3">
        <v>4</v>
      </c>
      <c r="AV3">
        <v>1</v>
      </c>
      <c r="AW3">
        <v>3</v>
      </c>
      <c r="AX3">
        <v>4</v>
      </c>
      <c r="AY3">
        <v>1</v>
      </c>
    </row>
    <row r="4" spans="1:51">
      <c r="A4">
        <v>9176</v>
      </c>
      <c r="B4">
        <v>0</v>
      </c>
      <c r="C4">
        <v>1996</v>
      </c>
      <c r="D4" s="2">
        <v>43402.400312500002</v>
      </c>
      <c r="E4" s="2">
        <v>43416.392430555556</v>
      </c>
      <c r="F4" t="s">
        <v>122</v>
      </c>
      <c r="G4" t="s">
        <v>236</v>
      </c>
      <c r="H4" s="12">
        <v>4</v>
      </c>
      <c r="I4" s="13">
        <v>2</v>
      </c>
      <c r="J4" s="13">
        <v>2</v>
      </c>
      <c r="K4" s="13">
        <v>5</v>
      </c>
      <c r="L4" s="13">
        <v>2</v>
      </c>
      <c r="M4" s="13">
        <v>5</v>
      </c>
      <c r="N4" s="13">
        <v>2</v>
      </c>
      <c r="O4" s="13">
        <v>1</v>
      </c>
      <c r="P4" s="13">
        <v>4</v>
      </c>
      <c r="Q4" s="13">
        <v>5</v>
      </c>
      <c r="R4" s="13">
        <v>1</v>
      </c>
      <c r="S4" s="13">
        <v>2</v>
      </c>
      <c r="T4" s="13">
        <v>1</v>
      </c>
      <c r="U4" s="13">
        <v>4</v>
      </c>
      <c r="V4" s="13">
        <v>2</v>
      </c>
      <c r="W4" s="13">
        <v>2</v>
      </c>
      <c r="X4" s="13">
        <v>2</v>
      </c>
      <c r="Y4" s="13">
        <v>2</v>
      </c>
      <c r="Z4" s="13">
        <v>1</v>
      </c>
      <c r="AA4" s="13">
        <v>4</v>
      </c>
      <c r="AB4" s="13">
        <v>4</v>
      </c>
      <c r="AC4" s="14">
        <v>3</v>
      </c>
      <c r="AD4">
        <v>4</v>
      </c>
      <c r="AE4">
        <v>5</v>
      </c>
      <c r="AF4">
        <v>2</v>
      </c>
      <c r="AG4">
        <v>4</v>
      </c>
      <c r="AH4">
        <v>1</v>
      </c>
      <c r="AI4">
        <v>4</v>
      </c>
      <c r="AJ4">
        <v>2</v>
      </c>
      <c r="AK4">
        <v>1</v>
      </c>
      <c r="AL4">
        <v>4</v>
      </c>
      <c r="AM4">
        <v>4</v>
      </c>
      <c r="AN4">
        <v>1</v>
      </c>
      <c r="AO4">
        <v>1</v>
      </c>
      <c r="AP4">
        <v>2</v>
      </c>
      <c r="AQ4">
        <v>4</v>
      </c>
      <c r="AR4">
        <v>2</v>
      </c>
      <c r="AS4">
        <v>2</v>
      </c>
      <c r="AT4">
        <v>2</v>
      </c>
      <c r="AU4">
        <v>4</v>
      </c>
      <c r="AV4">
        <v>2</v>
      </c>
      <c r="AW4">
        <v>4</v>
      </c>
      <c r="AX4">
        <v>4</v>
      </c>
      <c r="AY4">
        <v>4</v>
      </c>
    </row>
    <row r="5" spans="1:51">
      <c r="A5">
        <v>9340</v>
      </c>
      <c r="B5">
        <v>1</v>
      </c>
      <c r="C5">
        <v>1987</v>
      </c>
      <c r="D5" s="2">
        <v>43402.454791666663</v>
      </c>
      <c r="E5" s="2">
        <v>43421.811585648145</v>
      </c>
      <c r="F5" t="s">
        <v>154</v>
      </c>
      <c r="G5" t="s">
        <v>317</v>
      </c>
      <c r="H5" s="12">
        <v>5</v>
      </c>
      <c r="I5" s="13">
        <v>5</v>
      </c>
      <c r="J5" s="13">
        <v>4</v>
      </c>
      <c r="K5" s="13">
        <v>4</v>
      </c>
      <c r="L5" s="13">
        <v>1</v>
      </c>
      <c r="M5" s="13">
        <v>4</v>
      </c>
      <c r="N5" s="13">
        <v>2</v>
      </c>
      <c r="O5" s="13">
        <v>1</v>
      </c>
      <c r="P5" s="13">
        <v>2</v>
      </c>
      <c r="Q5" s="13">
        <v>2</v>
      </c>
      <c r="R5" s="13">
        <v>2</v>
      </c>
      <c r="S5" s="13">
        <v>2</v>
      </c>
      <c r="T5" s="13">
        <v>2</v>
      </c>
      <c r="U5" s="13">
        <v>5</v>
      </c>
      <c r="V5" s="13">
        <v>3</v>
      </c>
      <c r="W5" s="13">
        <v>4</v>
      </c>
      <c r="X5" s="13">
        <v>4</v>
      </c>
      <c r="Y5" s="13">
        <v>4</v>
      </c>
      <c r="Z5" s="13">
        <v>3</v>
      </c>
      <c r="AA5" s="13">
        <v>4</v>
      </c>
      <c r="AB5" s="13">
        <v>4</v>
      </c>
      <c r="AC5" s="14">
        <v>2</v>
      </c>
      <c r="AD5">
        <v>2</v>
      </c>
      <c r="AE5">
        <v>4</v>
      </c>
      <c r="AF5">
        <v>2</v>
      </c>
      <c r="AG5">
        <v>4</v>
      </c>
      <c r="AH5">
        <v>1</v>
      </c>
      <c r="AI5">
        <v>4</v>
      </c>
      <c r="AJ5">
        <v>2</v>
      </c>
      <c r="AK5">
        <v>1</v>
      </c>
      <c r="AL5">
        <v>2</v>
      </c>
      <c r="AM5">
        <v>2</v>
      </c>
      <c r="AN5">
        <v>2</v>
      </c>
      <c r="AO5">
        <v>4</v>
      </c>
      <c r="AP5">
        <v>2</v>
      </c>
      <c r="AQ5">
        <v>5</v>
      </c>
      <c r="AR5">
        <v>3</v>
      </c>
      <c r="AS5">
        <v>4</v>
      </c>
      <c r="AT5">
        <v>4</v>
      </c>
      <c r="AU5">
        <v>4</v>
      </c>
      <c r="AV5">
        <v>2</v>
      </c>
      <c r="AW5">
        <v>3</v>
      </c>
      <c r="AX5">
        <v>4</v>
      </c>
      <c r="AY5">
        <v>2</v>
      </c>
    </row>
    <row r="6" spans="1:51">
      <c r="A6">
        <v>9363</v>
      </c>
      <c r="B6">
        <v>1</v>
      </c>
      <c r="C6">
        <v>1992</v>
      </c>
      <c r="D6" s="2">
        <v>43402.455833333333</v>
      </c>
      <c r="E6" s="2">
        <v>43413.806793981479</v>
      </c>
      <c r="F6" t="s">
        <v>120</v>
      </c>
      <c r="G6" t="s">
        <v>115</v>
      </c>
      <c r="H6" s="12">
        <v>1</v>
      </c>
      <c r="I6" s="13">
        <v>1</v>
      </c>
      <c r="J6" s="13">
        <v>1</v>
      </c>
      <c r="K6" s="13">
        <v>4</v>
      </c>
      <c r="L6" s="13">
        <v>1</v>
      </c>
      <c r="M6" s="13">
        <v>5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5</v>
      </c>
      <c r="T6" s="13">
        <v>1</v>
      </c>
      <c r="U6" s="13">
        <v>5</v>
      </c>
      <c r="V6" s="13">
        <v>2</v>
      </c>
      <c r="W6" s="13">
        <v>4</v>
      </c>
      <c r="X6" s="13">
        <v>4</v>
      </c>
      <c r="Y6" s="13">
        <v>4</v>
      </c>
      <c r="Z6" s="13">
        <v>2</v>
      </c>
      <c r="AA6" s="13">
        <v>5</v>
      </c>
      <c r="AB6" s="13">
        <v>5</v>
      </c>
      <c r="AC6" s="14">
        <v>4</v>
      </c>
      <c r="AD6">
        <v>1</v>
      </c>
      <c r="AE6">
        <v>1</v>
      </c>
      <c r="AF6">
        <v>1</v>
      </c>
      <c r="AG6">
        <v>4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5</v>
      </c>
      <c r="AP6">
        <v>1</v>
      </c>
      <c r="AQ6">
        <v>2</v>
      </c>
      <c r="AR6">
        <v>1</v>
      </c>
      <c r="AS6">
        <v>2</v>
      </c>
      <c r="AT6">
        <v>2</v>
      </c>
      <c r="AU6">
        <v>1</v>
      </c>
      <c r="AV6">
        <v>1</v>
      </c>
      <c r="AW6">
        <v>1</v>
      </c>
      <c r="AX6">
        <v>5</v>
      </c>
      <c r="AY6">
        <v>1</v>
      </c>
    </row>
    <row r="7" spans="1:51">
      <c r="A7">
        <v>9369</v>
      </c>
      <c r="B7">
        <v>0</v>
      </c>
      <c r="C7">
        <v>1993</v>
      </c>
      <c r="D7" s="2">
        <v>43402.457824074074</v>
      </c>
      <c r="E7" s="2">
        <v>43413.550462962965</v>
      </c>
      <c r="F7" t="s">
        <v>155</v>
      </c>
      <c r="G7" t="s">
        <v>146</v>
      </c>
      <c r="H7" s="12">
        <v>4</v>
      </c>
      <c r="I7" s="13">
        <v>5</v>
      </c>
      <c r="J7" s="13">
        <v>4</v>
      </c>
      <c r="K7" s="13">
        <v>4</v>
      </c>
      <c r="L7" s="13">
        <v>3</v>
      </c>
      <c r="M7" s="13">
        <v>4</v>
      </c>
      <c r="N7" s="13">
        <v>2</v>
      </c>
      <c r="O7" s="13">
        <v>1</v>
      </c>
      <c r="P7" s="13">
        <v>5</v>
      </c>
      <c r="Q7" s="13">
        <v>5</v>
      </c>
      <c r="R7" s="13">
        <v>4</v>
      </c>
      <c r="S7" s="13">
        <v>4</v>
      </c>
      <c r="T7" s="13">
        <v>2</v>
      </c>
      <c r="U7" s="13">
        <v>5</v>
      </c>
      <c r="V7" s="13">
        <v>2</v>
      </c>
      <c r="W7" s="13">
        <v>5</v>
      </c>
      <c r="X7" s="13">
        <v>4</v>
      </c>
      <c r="Y7" s="13">
        <v>5</v>
      </c>
      <c r="Z7" s="13">
        <v>2</v>
      </c>
      <c r="AA7" s="13">
        <v>4</v>
      </c>
      <c r="AB7" s="13">
        <v>4</v>
      </c>
      <c r="AC7" s="14">
        <v>2</v>
      </c>
      <c r="AD7">
        <v>4</v>
      </c>
      <c r="AE7">
        <v>5</v>
      </c>
      <c r="AF7">
        <v>5</v>
      </c>
      <c r="AG7">
        <v>5</v>
      </c>
      <c r="AH7">
        <v>3</v>
      </c>
      <c r="AI7">
        <v>4</v>
      </c>
      <c r="AJ7">
        <v>2</v>
      </c>
      <c r="AK7">
        <v>2</v>
      </c>
      <c r="AL7">
        <v>5</v>
      </c>
      <c r="AM7">
        <v>4</v>
      </c>
      <c r="AN7">
        <v>4</v>
      </c>
      <c r="AO7">
        <v>4</v>
      </c>
      <c r="AP7">
        <v>2</v>
      </c>
      <c r="AQ7">
        <v>5</v>
      </c>
      <c r="AR7">
        <v>4</v>
      </c>
      <c r="AS7">
        <v>5</v>
      </c>
      <c r="AT7">
        <v>4</v>
      </c>
      <c r="AU7">
        <v>5</v>
      </c>
      <c r="AV7">
        <v>2</v>
      </c>
      <c r="AW7">
        <v>4</v>
      </c>
      <c r="AX7">
        <v>4</v>
      </c>
      <c r="AY7">
        <v>2</v>
      </c>
    </row>
    <row r="8" spans="1:51">
      <c r="A8">
        <v>9452</v>
      </c>
      <c r="B8">
        <v>0</v>
      </c>
      <c r="C8">
        <v>1977</v>
      </c>
      <c r="D8" s="2">
        <v>43402.534224537034</v>
      </c>
      <c r="E8" s="2">
        <v>43420.841736111113</v>
      </c>
      <c r="F8" t="s">
        <v>120</v>
      </c>
      <c r="G8" t="s">
        <v>120</v>
      </c>
      <c r="H8" s="12">
        <v>4</v>
      </c>
      <c r="I8" s="13">
        <v>4</v>
      </c>
      <c r="J8" s="13">
        <v>5</v>
      </c>
      <c r="K8" s="13">
        <v>5</v>
      </c>
      <c r="L8" s="13">
        <v>1</v>
      </c>
      <c r="M8" s="13">
        <v>4</v>
      </c>
      <c r="N8" s="13">
        <v>2</v>
      </c>
      <c r="O8" s="13">
        <v>2</v>
      </c>
      <c r="P8" s="13">
        <v>2</v>
      </c>
      <c r="Q8" s="13">
        <v>3</v>
      </c>
      <c r="R8" s="13">
        <v>4</v>
      </c>
      <c r="S8" s="13">
        <v>4</v>
      </c>
      <c r="T8" s="13">
        <v>2</v>
      </c>
      <c r="U8" s="13">
        <v>5</v>
      </c>
      <c r="V8" s="13">
        <v>2</v>
      </c>
      <c r="W8" s="13">
        <v>2</v>
      </c>
      <c r="X8" s="13">
        <v>2</v>
      </c>
      <c r="Y8" s="13">
        <v>2</v>
      </c>
      <c r="Z8" s="13">
        <v>5</v>
      </c>
      <c r="AA8" s="13">
        <v>3</v>
      </c>
      <c r="AB8" s="13">
        <v>4</v>
      </c>
      <c r="AC8" s="14">
        <v>2</v>
      </c>
      <c r="AD8">
        <v>5</v>
      </c>
      <c r="AE8">
        <v>5</v>
      </c>
      <c r="AF8">
        <v>2</v>
      </c>
      <c r="AG8">
        <v>5</v>
      </c>
      <c r="AH8">
        <v>1</v>
      </c>
      <c r="AI8">
        <v>4</v>
      </c>
      <c r="AJ8">
        <v>1</v>
      </c>
      <c r="AK8">
        <v>1</v>
      </c>
      <c r="AL8">
        <v>2</v>
      </c>
      <c r="AM8">
        <v>1</v>
      </c>
      <c r="AN8">
        <v>2</v>
      </c>
      <c r="AO8">
        <v>3</v>
      </c>
      <c r="AP8">
        <v>2</v>
      </c>
      <c r="AQ8">
        <v>5</v>
      </c>
      <c r="AR8">
        <v>2</v>
      </c>
      <c r="AS8">
        <v>2</v>
      </c>
      <c r="AT8">
        <v>4</v>
      </c>
      <c r="AU8">
        <v>2</v>
      </c>
      <c r="AV8">
        <v>2</v>
      </c>
      <c r="AW8">
        <v>4</v>
      </c>
      <c r="AX8">
        <v>4</v>
      </c>
      <c r="AY8">
        <v>3</v>
      </c>
    </row>
    <row r="9" spans="1:51">
      <c r="A9">
        <v>9522</v>
      </c>
      <c r="B9">
        <v>1</v>
      </c>
      <c r="C9">
        <v>1998</v>
      </c>
      <c r="D9" s="2">
        <v>43402.562627314815</v>
      </c>
      <c r="E9" s="2">
        <v>43421.822557870371</v>
      </c>
      <c r="F9" t="s">
        <v>140</v>
      </c>
      <c r="G9" t="s">
        <v>318</v>
      </c>
      <c r="H9" s="12">
        <v>2</v>
      </c>
      <c r="I9" s="13">
        <v>1</v>
      </c>
      <c r="J9" s="13">
        <v>1</v>
      </c>
      <c r="K9" s="13">
        <v>4</v>
      </c>
      <c r="L9" s="13">
        <v>2</v>
      </c>
      <c r="M9" s="13">
        <v>5</v>
      </c>
      <c r="N9" s="13">
        <v>1</v>
      </c>
      <c r="O9" s="13">
        <v>1</v>
      </c>
      <c r="P9" s="13">
        <v>1</v>
      </c>
      <c r="Q9" s="13">
        <v>1</v>
      </c>
      <c r="R9" s="13">
        <v>2</v>
      </c>
      <c r="S9" s="13">
        <v>4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4</v>
      </c>
      <c r="Z9" s="13">
        <v>1</v>
      </c>
      <c r="AA9" s="13">
        <v>5</v>
      </c>
      <c r="AB9" s="13">
        <v>5</v>
      </c>
      <c r="AC9" s="14">
        <v>4</v>
      </c>
      <c r="AD9">
        <v>2</v>
      </c>
      <c r="AE9">
        <v>2</v>
      </c>
      <c r="AF9">
        <v>1</v>
      </c>
      <c r="AG9">
        <v>4</v>
      </c>
      <c r="AH9">
        <v>2</v>
      </c>
      <c r="AI9">
        <v>4</v>
      </c>
      <c r="AJ9">
        <v>1</v>
      </c>
      <c r="AK9">
        <v>1</v>
      </c>
      <c r="AL9">
        <v>1</v>
      </c>
      <c r="AM9">
        <v>1</v>
      </c>
      <c r="AN9">
        <v>1</v>
      </c>
      <c r="AO9">
        <v>4</v>
      </c>
      <c r="AP9">
        <v>1</v>
      </c>
      <c r="AQ9">
        <v>1</v>
      </c>
      <c r="AR9">
        <v>1</v>
      </c>
      <c r="AS9">
        <v>1</v>
      </c>
      <c r="AT9">
        <v>3</v>
      </c>
      <c r="AU9">
        <v>4</v>
      </c>
      <c r="AV9">
        <v>1</v>
      </c>
      <c r="AW9">
        <v>4</v>
      </c>
      <c r="AX9">
        <v>4</v>
      </c>
      <c r="AY9">
        <v>4</v>
      </c>
    </row>
    <row r="10" spans="1:51">
      <c r="A10">
        <v>9530</v>
      </c>
      <c r="B10">
        <v>0</v>
      </c>
      <c r="C10">
        <v>1990</v>
      </c>
      <c r="D10" s="2">
        <v>43402.567523148151</v>
      </c>
      <c r="E10" s="2">
        <v>43421.916956018518</v>
      </c>
      <c r="F10" t="s">
        <v>122</v>
      </c>
      <c r="G10" t="s">
        <v>122</v>
      </c>
      <c r="H10" s="12">
        <v>4</v>
      </c>
      <c r="I10" s="13">
        <v>5</v>
      </c>
      <c r="J10" s="13">
        <v>1</v>
      </c>
      <c r="K10" s="13">
        <v>5</v>
      </c>
      <c r="L10" s="13">
        <v>1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4</v>
      </c>
      <c r="S10" s="13">
        <v>2</v>
      </c>
      <c r="T10" s="13">
        <v>2</v>
      </c>
      <c r="U10" s="13">
        <v>5</v>
      </c>
      <c r="V10" s="13">
        <v>4</v>
      </c>
      <c r="W10" s="13">
        <v>4</v>
      </c>
      <c r="X10" s="13">
        <v>4</v>
      </c>
      <c r="Y10" s="13">
        <v>5</v>
      </c>
      <c r="Z10" s="13">
        <v>4</v>
      </c>
      <c r="AA10" s="13">
        <v>4</v>
      </c>
      <c r="AB10" s="13">
        <v>4</v>
      </c>
      <c r="AC10" s="14">
        <v>2</v>
      </c>
      <c r="AD10">
        <v>4</v>
      </c>
      <c r="AE10">
        <v>5</v>
      </c>
      <c r="AF10">
        <v>2</v>
      </c>
      <c r="AG10">
        <v>4</v>
      </c>
      <c r="AH10">
        <v>1</v>
      </c>
      <c r="AI10">
        <v>3</v>
      </c>
      <c r="AJ10">
        <v>2</v>
      </c>
      <c r="AK10">
        <v>1</v>
      </c>
      <c r="AL10">
        <v>2</v>
      </c>
      <c r="AM10">
        <v>2</v>
      </c>
      <c r="AN10">
        <v>3</v>
      </c>
      <c r="AO10">
        <v>2</v>
      </c>
      <c r="AP10">
        <v>2</v>
      </c>
      <c r="AQ10">
        <v>5</v>
      </c>
      <c r="AR10">
        <v>2</v>
      </c>
      <c r="AS10">
        <v>3</v>
      </c>
      <c r="AT10">
        <v>4</v>
      </c>
      <c r="AU10">
        <v>4</v>
      </c>
      <c r="AV10">
        <v>4</v>
      </c>
      <c r="AW10">
        <v>4</v>
      </c>
      <c r="AX10">
        <v>4</v>
      </c>
      <c r="AY10">
        <v>2</v>
      </c>
    </row>
    <row r="11" spans="1:51">
      <c r="A11">
        <v>9913</v>
      </c>
      <c r="B11">
        <v>0</v>
      </c>
      <c r="C11">
        <v>1998</v>
      </c>
      <c r="D11" s="2">
        <v>43402.807812500003</v>
      </c>
      <c r="E11" s="2">
        <v>43421.825115740743</v>
      </c>
      <c r="F11" t="s">
        <v>172</v>
      </c>
      <c r="G11" t="s">
        <v>136</v>
      </c>
      <c r="H11" s="12">
        <v>4</v>
      </c>
      <c r="I11" s="13">
        <v>2</v>
      </c>
      <c r="J11" s="13">
        <v>2</v>
      </c>
      <c r="K11" s="13">
        <v>5</v>
      </c>
      <c r="L11" s="13">
        <v>1</v>
      </c>
      <c r="M11" s="13">
        <v>5</v>
      </c>
      <c r="N11" s="13">
        <v>2</v>
      </c>
      <c r="O11" s="13">
        <v>1</v>
      </c>
      <c r="P11" s="13">
        <v>5</v>
      </c>
      <c r="Q11" s="13">
        <v>5</v>
      </c>
      <c r="R11" s="13">
        <v>4</v>
      </c>
      <c r="S11" s="13">
        <v>2</v>
      </c>
      <c r="T11" s="13">
        <v>2</v>
      </c>
      <c r="U11" s="13">
        <v>5</v>
      </c>
      <c r="V11" s="13">
        <v>4</v>
      </c>
      <c r="W11" s="13">
        <v>5</v>
      </c>
      <c r="X11" s="13">
        <v>5</v>
      </c>
      <c r="Y11" s="13">
        <v>3</v>
      </c>
      <c r="Z11" s="13">
        <v>2</v>
      </c>
      <c r="AA11" s="13">
        <v>2</v>
      </c>
      <c r="AB11" s="13">
        <v>4</v>
      </c>
      <c r="AC11" s="14">
        <v>2</v>
      </c>
      <c r="AD11">
        <v>2</v>
      </c>
      <c r="AE11">
        <v>2</v>
      </c>
      <c r="AF11">
        <v>2</v>
      </c>
      <c r="AG11">
        <v>5</v>
      </c>
      <c r="AH11">
        <v>1</v>
      </c>
      <c r="AI11">
        <v>4</v>
      </c>
      <c r="AJ11">
        <v>2</v>
      </c>
      <c r="AK11">
        <v>1</v>
      </c>
      <c r="AL11">
        <v>5</v>
      </c>
      <c r="AM11">
        <v>5</v>
      </c>
      <c r="AN11">
        <v>4</v>
      </c>
      <c r="AO11">
        <v>3</v>
      </c>
      <c r="AP11">
        <v>2</v>
      </c>
      <c r="AQ11">
        <v>5</v>
      </c>
      <c r="AR11">
        <v>4</v>
      </c>
      <c r="AS11">
        <v>4</v>
      </c>
      <c r="AT11">
        <v>4</v>
      </c>
      <c r="AU11">
        <v>5</v>
      </c>
      <c r="AV11">
        <v>4</v>
      </c>
      <c r="AW11">
        <v>2</v>
      </c>
      <c r="AX11">
        <v>4</v>
      </c>
      <c r="AY11">
        <v>3</v>
      </c>
    </row>
    <row r="12" spans="1:51">
      <c r="A12">
        <v>9965</v>
      </c>
      <c r="B12">
        <v>0</v>
      </c>
      <c r="C12">
        <v>1997</v>
      </c>
      <c r="D12" s="2">
        <v>43402.831967592596</v>
      </c>
      <c r="E12" s="2">
        <v>43421.821817129632</v>
      </c>
      <c r="F12" t="s">
        <v>165</v>
      </c>
      <c r="G12" t="s">
        <v>250</v>
      </c>
      <c r="H12" s="12">
        <v>4</v>
      </c>
      <c r="I12" s="13">
        <v>4</v>
      </c>
      <c r="J12" s="13">
        <v>3</v>
      </c>
      <c r="K12" s="13">
        <v>4</v>
      </c>
      <c r="L12" s="13">
        <v>2</v>
      </c>
      <c r="M12" s="13">
        <v>2</v>
      </c>
      <c r="N12" s="13">
        <v>2</v>
      </c>
      <c r="O12" s="13">
        <v>2</v>
      </c>
      <c r="P12" s="13">
        <v>4</v>
      </c>
      <c r="Q12" s="13">
        <v>4</v>
      </c>
      <c r="R12" s="13">
        <v>4</v>
      </c>
      <c r="S12" s="13">
        <v>2</v>
      </c>
      <c r="T12" s="13">
        <v>2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2</v>
      </c>
      <c r="AB12" s="13">
        <v>3</v>
      </c>
      <c r="AC12" s="14">
        <v>1</v>
      </c>
      <c r="AD12">
        <v>4</v>
      </c>
      <c r="AE12">
        <v>5</v>
      </c>
      <c r="AF12">
        <v>3</v>
      </c>
      <c r="AG12">
        <v>4</v>
      </c>
      <c r="AH12">
        <v>1</v>
      </c>
      <c r="AI12">
        <v>2</v>
      </c>
      <c r="AJ12">
        <v>4</v>
      </c>
      <c r="AK12">
        <v>3</v>
      </c>
      <c r="AL12">
        <v>4</v>
      </c>
      <c r="AM12">
        <v>4</v>
      </c>
      <c r="AN12">
        <v>5</v>
      </c>
      <c r="AO12">
        <v>2</v>
      </c>
      <c r="AP12">
        <v>5</v>
      </c>
      <c r="AQ12">
        <v>5</v>
      </c>
      <c r="AR12">
        <v>5</v>
      </c>
      <c r="AS12">
        <v>5</v>
      </c>
      <c r="AT12">
        <v>5</v>
      </c>
      <c r="AU12">
        <v>5</v>
      </c>
      <c r="AV12">
        <v>5</v>
      </c>
      <c r="AW12">
        <v>2</v>
      </c>
      <c r="AX12">
        <v>2</v>
      </c>
      <c r="AY12">
        <v>2</v>
      </c>
    </row>
    <row r="13" spans="1:51">
      <c r="A13">
        <v>10143</v>
      </c>
      <c r="B13">
        <v>0</v>
      </c>
      <c r="C13">
        <v>1998</v>
      </c>
      <c r="D13" s="2">
        <v>43402.935879629629</v>
      </c>
      <c r="E13" s="2">
        <v>43421.821817129632</v>
      </c>
      <c r="F13" t="s">
        <v>190</v>
      </c>
      <c r="G13" t="s">
        <v>319</v>
      </c>
      <c r="H13" s="12">
        <v>5</v>
      </c>
      <c r="I13" s="13">
        <v>3</v>
      </c>
      <c r="J13" s="13">
        <v>1</v>
      </c>
      <c r="K13" s="13">
        <v>5</v>
      </c>
      <c r="L13" s="13">
        <v>1</v>
      </c>
      <c r="M13" s="13">
        <v>4</v>
      </c>
      <c r="N13" s="13">
        <v>1</v>
      </c>
      <c r="O13" s="13">
        <v>1</v>
      </c>
      <c r="P13" s="13">
        <v>5</v>
      </c>
      <c r="Q13" s="13">
        <v>5</v>
      </c>
      <c r="R13" s="13">
        <v>2</v>
      </c>
      <c r="S13" s="13">
        <v>1</v>
      </c>
      <c r="T13" s="13">
        <v>4</v>
      </c>
      <c r="U13" s="13">
        <v>5</v>
      </c>
      <c r="V13" s="13">
        <v>4</v>
      </c>
      <c r="W13" s="13">
        <v>5</v>
      </c>
      <c r="X13" s="13">
        <v>4</v>
      </c>
      <c r="Y13" s="13">
        <v>4</v>
      </c>
      <c r="Z13" s="13">
        <v>4</v>
      </c>
      <c r="AA13" s="13">
        <v>1</v>
      </c>
      <c r="AB13" s="13">
        <v>2</v>
      </c>
      <c r="AC13" s="14">
        <v>1</v>
      </c>
      <c r="AD13">
        <v>5</v>
      </c>
      <c r="AE13">
        <v>5</v>
      </c>
      <c r="AF13">
        <v>5</v>
      </c>
      <c r="AG13">
        <v>5</v>
      </c>
      <c r="AH13">
        <v>1</v>
      </c>
      <c r="AI13">
        <v>2</v>
      </c>
      <c r="AJ13">
        <v>2</v>
      </c>
      <c r="AK13">
        <v>2</v>
      </c>
      <c r="AL13">
        <v>5</v>
      </c>
      <c r="AM13">
        <v>5</v>
      </c>
      <c r="AN13">
        <v>4</v>
      </c>
      <c r="AO13">
        <v>5</v>
      </c>
      <c r="AP13">
        <v>5</v>
      </c>
      <c r="AQ13">
        <v>5</v>
      </c>
      <c r="AR13">
        <v>4</v>
      </c>
      <c r="AS13">
        <v>5</v>
      </c>
      <c r="AT13">
        <v>4</v>
      </c>
      <c r="AU13">
        <v>5</v>
      </c>
      <c r="AV13">
        <v>3</v>
      </c>
      <c r="AW13">
        <v>3</v>
      </c>
      <c r="AX13">
        <v>2</v>
      </c>
      <c r="AY13">
        <v>4</v>
      </c>
    </row>
    <row r="14" spans="1:51">
      <c r="A14">
        <v>10168</v>
      </c>
      <c r="B14">
        <v>0</v>
      </c>
      <c r="C14">
        <v>1976</v>
      </c>
      <c r="D14" s="2">
        <v>43402.975439814814</v>
      </c>
      <c r="E14" s="2">
        <v>43410.94730324074</v>
      </c>
      <c r="F14" t="s">
        <v>117</v>
      </c>
      <c r="G14" t="s">
        <v>117</v>
      </c>
      <c r="H14" s="12">
        <v>3</v>
      </c>
      <c r="I14" s="13">
        <v>2</v>
      </c>
      <c r="J14" s="13">
        <v>3</v>
      </c>
      <c r="K14" s="13">
        <v>4</v>
      </c>
      <c r="L14" s="13">
        <v>1</v>
      </c>
      <c r="M14" s="13">
        <v>4</v>
      </c>
      <c r="N14" s="13">
        <v>1</v>
      </c>
      <c r="O14" s="13">
        <v>1</v>
      </c>
      <c r="P14" s="13">
        <v>4</v>
      </c>
      <c r="Q14" s="13">
        <v>4</v>
      </c>
      <c r="R14" s="13">
        <v>2</v>
      </c>
      <c r="S14" s="13">
        <v>4</v>
      </c>
      <c r="T14" s="13">
        <v>3</v>
      </c>
      <c r="U14" s="13">
        <v>3</v>
      </c>
      <c r="V14" s="13">
        <v>3</v>
      </c>
      <c r="W14" s="13">
        <v>3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4">
        <v>1</v>
      </c>
      <c r="AD14">
        <v>3</v>
      </c>
      <c r="AE14">
        <v>3</v>
      </c>
      <c r="AF14">
        <v>3</v>
      </c>
      <c r="AG14">
        <v>5</v>
      </c>
      <c r="AH14">
        <v>1</v>
      </c>
      <c r="AI14">
        <v>3</v>
      </c>
      <c r="AJ14">
        <v>2</v>
      </c>
      <c r="AK14">
        <v>1</v>
      </c>
      <c r="AL14">
        <v>5</v>
      </c>
      <c r="AM14">
        <v>5</v>
      </c>
      <c r="AN14">
        <v>1</v>
      </c>
      <c r="AO14">
        <v>4</v>
      </c>
      <c r="AP14">
        <v>4</v>
      </c>
      <c r="AQ14">
        <v>5</v>
      </c>
      <c r="AR14">
        <v>4</v>
      </c>
      <c r="AS14">
        <v>4</v>
      </c>
      <c r="AT14">
        <v>5</v>
      </c>
      <c r="AU14">
        <v>5</v>
      </c>
      <c r="AV14">
        <v>3</v>
      </c>
      <c r="AW14">
        <v>3</v>
      </c>
      <c r="AX14">
        <v>3</v>
      </c>
      <c r="AY14">
        <v>1</v>
      </c>
    </row>
    <row r="15" spans="1:51">
      <c r="A15">
        <v>10915</v>
      </c>
      <c r="B15">
        <v>0</v>
      </c>
      <c r="C15">
        <v>1965</v>
      </c>
      <c r="D15" s="2">
        <v>43403.893449074072</v>
      </c>
      <c r="E15" s="2">
        <v>43421.439918981479</v>
      </c>
      <c r="F15" t="s">
        <v>120</v>
      </c>
      <c r="G15" t="s">
        <v>120</v>
      </c>
      <c r="H15" s="12">
        <v>5</v>
      </c>
      <c r="I15" s="13">
        <v>4</v>
      </c>
      <c r="J15" s="13">
        <v>3</v>
      </c>
      <c r="K15" s="13">
        <v>5</v>
      </c>
      <c r="L15" s="13">
        <v>1</v>
      </c>
      <c r="M15" s="13">
        <v>4</v>
      </c>
      <c r="N15" s="13">
        <v>4</v>
      </c>
      <c r="O15" s="13">
        <v>2</v>
      </c>
      <c r="P15" s="13">
        <v>3</v>
      </c>
      <c r="Q15" s="13">
        <v>2</v>
      </c>
      <c r="R15" s="13">
        <v>3</v>
      </c>
      <c r="S15" s="13">
        <v>4</v>
      </c>
      <c r="T15" s="13">
        <v>2</v>
      </c>
      <c r="U15" s="13">
        <v>5</v>
      </c>
      <c r="V15" s="13">
        <v>5</v>
      </c>
      <c r="W15" s="13">
        <v>5</v>
      </c>
      <c r="X15" s="13">
        <v>5</v>
      </c>
      <c r="Y15" s="13">
        <v>5</v>
      </c>
      <c r="Z15" s="13">
        <v>3</v>
      </c>
      <c r="AA15" s="13">
        <v>3</v>
      </c>
      <c r="AB15" s="13">
        <v>4</v>
      </c>
      <c r="AC15" s="14">
        <v>3</v>
      </c>
      <c r="AD15">
        <v>5</v>
      </c>
      <c r="AE15">
        <v>3</v>
      </c>
      <c r="AF15">
        <v>2</v>
      </c>
      <c r="AG15">
        <v>4</v>
      </c>
      <c r="AH15">
        <v>1</v>
      </c>
      <c r="AI15">
        <v>3</v>
      </c>
      <c r="AJ15">
        <v>2</v>
      </c>
      <c r="AK15">
        <v>2</v>
      </c>
      <c r="AL15">
        <v>2</v>
      </c>
      <c r="AM15">
        <v>2</v>
      </c>
      <c r="AN15">
        <v>3</v>
      </c>
      <c r="AO15">
        <v>4</v>
      </c>
      <c r="AP15">
        <v>2</v>
      </c>
      <c r="AQ15">
        <v>4</v>
      </c>
      <c r="AR15">
        <v>4</v>
      </c>
      <c r="AS15">
        <v>4</v>
      </c>
      <c r="AT15">
        <v>5</v>
      </c>
      <c r="AU15">
        <v>4</v>
      </c>
      <c r="AV15">
        <v>2</v>
      </c>
      <c r="AW15">
        <v>2</v>
      </c>
      <c r="AX15">
        <v>4</v>
      </c>
      <c r="AY15">
        <v>3</v>
      </c>
    </row>
    <row r="16" spans="1:51">
      <c r="A16">
        <v>11084</v>
      </c>
      <c r="B16">
        <v>0</v>
      </c>
      <c r="C16">
        <v>1996</v>
      </c>
      <c r="D16" s="2">
        <v>43404.386122685188</v>
      </c>
      <c r="E16" s="2">
        <v>43412.628263888888</v>
      </c>
      <c r="F16" t="s">
        <v>117</v>
      </c>
      <c r="G16" t="s">
        <v>117</v>
      </c>
      <c r="H16" s="12">
        <v>5</v>
      </c>
      <c r="I16" s="13">
        <v>5</v>
      </c>
      <c r="J16" s="13">
        <v>3</v>
      </c>
      <c r="K16" s="13">
        <v>5</v>
      </c>
      <c r="L16" s="13">
        <v>1</v>
      </c>
      <c r="M16" s="13">
        <v>4</v>
      </c>
      <c r="N16" s="13">
        <v>5</v>
      </c>
      <c r="O16" s="13">
        <v>2</v>
      </c>
      <c r="P16" s="13">
        <v>5</v>
      </c>
      <c r="Q16" s="13">
        <v>5</v>
      </c>
      <c r="R16" s="13">
        <v>5</v>
      </c>
      <c r="S16" s="13">
        <v>2</v>
      </c>
      <c r="T16" s="13">
        <v>5</v>
      </c>
      <c r="U16" s="13">
        <v>5</v>
      </c>
      <c r="V16" s="13">
        <v>5</v>
      </c>
      <c r="W16" s="13">
        <v>5</v>
      </c>
      <c r="X16" s="13">
        <v>5</v>
      </c>
      <c r="Y16" s="13">
        <v>5</v>
      </c>
      <c r="Z16" s="13">
        <v>5</v>
      </c>
      <c r="AA16" s="13">
        <v>5</v>
      </c>
      <c r="AB16" s="13">
        <v>2</v>
      </c>
      <c r="AC16" s="14">
        <v>1</v>
      </c>
      <c r="AD16">
        <v>1</v>
      </c>
      <c r="AE16">
        <v>5</v>
      </c>
      <c r="AF16">
        <v>4</v>
      </c>
      <c r="AG16">
        <v>5</v>
      </c>
      <c r="AH16">
        <v>1</v>
      </c>
      <c r="AI16">
        <v>4</v>
      </c>
      <c r="AJ16">
        <v>5</v>
      </c>
      <c r="AK16">
        <v>2</v>
      </c>
      <c r="AL16">
        <v>5</v>
      </c>
      <c r="AM16">
        <v>5</v>
      </c>
      <c r="AN16">
        <v>5</v>
      </c>
      <c r="AO16">
        <v>4</v>
      </c>
      <c r="AP16">
        <v>5</v>
      </c>
      <c r="AQ16">
        <v>5</v>
      </c>
      <c r="AR16">
        <v>5</v>
      </c>
      <c r="AS16">
        <v>5</v>
      </c>
      <c r="AT16">
        <v>5</v>
      </c>
      <c r="AU16">
        <v>5</v>
      </c>
      <c r="AV16">
        <v>5</v>
      </c>
      <c r="AW16">
        <v>4</v>
      </c>
      <c r="AX16">
        <v>2</v>
      </c>
      <c r="AY16">
        <v>1</v>
      </c>
    </row>
    <row r="17" spans="1:51">
      <c r="A17">
        <v>11001</v>
      </c>
      <c r="B17">
        <v>0</v>
      </c>
      <c r="C17">
        <v>1999</v>
      </c>
      <c r="D17" s="2">
        <v>43404.595879629633</v>
      </c>
      <c r="E17" s="2">
        <v>43417.857604166667</v>
      </c>
      <c r="F17" t="s">
        <v>218</v>
      </c>
      <c r="G17" t="s">
        <v>126</v>
      </c>
      <c r="H17" s="12">
        <v>3</v>
      </c>
      <c r="I17" s="13">
        <v>1</v>
      </c>
      <c r="J17" s="13">
        <v>1</v>
      </c>
      <c r="K17" s="13">
        <v>4</v>
      </c>
      <c r="L17" s="13">
        <v>2</v>
      </c>
      <c r="M17" s="13">
        <v>4</v>
      </c>
      <c r="N17" s="13">
        <v>2</v>
      </c>
      <c r="O17" s="13">
        <v>2</v>
      </c>
      <c r="P17" s="13">
        <v>4</v>
      </c>
      <c r="Q17" s="13">
        <v>4</v>
      </c>
      <c r="R17" s="13">
        <v>5</v>
      </c>
      <c r="S17" s="13">
        <v>2</v>
      </c>
      <c r="T17" s="13">
        <v>2</v>
      </c>
      <c r="U17" s="13">
        <v>4</v>
      </c>
      <c r="V17" s="13">
        <v>3</v>
      </c>
      <c r="W17" s="13">
        <v>3</v>
      </c>
      <c r="X17" s="13">
        <v>2</v>
      </c>
      <c r="Y17" s="13">
        <v>3</v>
      </c>
      <c r="Z17" s="13">
        <v>2</v>
      </c>
      <c r="AA17" s="13">
        <v>3</v>
      </c>
      <c r="AB17" s="13">
        <v>4</v>
      </c>
      <c r="AC17" s="14">
        <v>2</v>
      </c>
      <c r="AD17">
        <v>3</v>
      </c>
      <c r="AE17">
        <v>2</v>
      </c>
      <c r="AF17">
        <v>1</v>
      </c>
      <c r="AG17">
        <v>4</v>
      </c>
      <c r="AH17">
        <v>2</v>
      </c>
      <c r="AI17">
        <v>4</v>
      </c>
      <c r="AJ17">
        <v>2</v>
      </c>
      <c r="AK17">
        <v>2</v>
      </c>
      <c r="AL17">
        <v>4</v>
      </c>
      <c r="AM17">
        <v>4</v>
      </c>
      <c r="AN17">
        <v>3</v>
      </c>
      <c r="AO17">
        <v>3</v>
      </c>
      <c r="AP17">
        <v>3</v>
      </c>
      <c r="AQ17">
        <v>5</v>
      </c>
      <c r="AR17">
        <v>3</v>
      </c>
      <c r="AS17">
        <v>4</v>
      </c>
      <c r="AT17">
        <v>3</v>
      </c>
      <c r="AU17">
        <v>4</v>
      </c>
      <c r="AV17">
        <v>3</v>
      </c>
      <c r="AW17">
        <v>4</v>
      </c>
      <c r="AX17">
        <v>4</v>
      </c>
      <c r="AY17">
        <v>2</v>
      </c>
    </row>
    <row r="18" spans="1:51">
      <c r="A18">
        <v>11459</v>
      </c>
      <c r="B18">
        <v>0</v>
      </c>
      <c r="C18">
        <v>1976</v>
      </c>
      <c r="D18" s="2">
        <v>43404.855254629627</v>
      </c>
      <c r="E18" s="2">
        <v>43421.746944444443</v>
      </c>
      <c r="F18" t="s">
        <v>222</v>
      </c>
      <c r="G18" t="s">
        <v>320</v>
      </c>
      <c r="H18" s="12">
        <v>4</v>
      </c>
      <c r="I18" s="13">
        <v>4</v>
      </c>
      <c r="J18" s="13">
        <v>3</v>
      </c>
      <c r="K18" s="13">
        <v>5</v>
      </c>
      <c r="L18" s="13">
        <v>1</v>
      </c>
      <c r="M18" s="13">
        <v>1</v>
      </c>
      <c r="N18" s="13">
        <v>2</v>
      </c>
      <c r="O18" s="13">
        <v>2</v>
      </c>
      <c r="P18" s="13">
        <v>4</v>
      </c>
      <c r="Q18" s="13">
        <v>4</v>
      </c>
      <c r="R18" s="13">
        <v>2</v>
      </c>
      <c r="S18" s="13">
        <v>2</v>
      </c>
      <c r="T18" s="13">
        <v>2</v>
      </c>
      <c r="U18" s="13">
        <v>5</v>
      </c>
      <c r="V18" s="13">
        <v>4</v>
      </c>
      <c r="W18" s="13">
        <v>4</v>
      </c>
      <c r="X18" s="13">
        <v>4</v>
      </c>
      <c r="Y18" s="13">
        <v>4</v>
      </c>
      <c r="Z18" s="13">
        <v>4</v>
      </c>
      <c r="AA18" s="13">
        <v>4</v>
      </c>
      <c r="AB18" s="13">
        <v>4</v>
      </c>
      <c r="AC18" s="14">
        <v>1</v>
      </c>
      <c r="AD18">
        <v>4</v>
      </c>
      <c r="AE18">
        <v>5</v>
      </c>
      <c r="AF18">
        <v>5</v>
      </c>
      <c r="AG18">
        <v>5</v>
      </c>
      <c r="AH18">
        <v>1</v>
      </c>
      <c r="AI18">
        <v>3</v>
      </c>
      <c r="AJ18">
        <v>4</v>
      </c>
      <c r="AK18">
        <v>4</v>
      </c>
      <c r="AL18">
        <v>4</v>
      </c>
      <c r="AM18">
        <v>4</v>
      </c>
      <c r="AN18">
        <v>4</v>
      </c>
      <c r="AO18">
        <v>1</v>
      </c>
      <c r="AP18">
        <v>4</v>
      </c>
      <c r="AQ18">
        <v>5</v>
      </c>
      <c r="AR18">
        <v>4</v>
      </c>
      <c r="AS18">
        <v>4</v>
      </c>
      <c r="AT18">
        <v>4</v>
      </c>
      <c r="AU18">
        <v>4</v>
      </c>
      <c r="AV18">
        <v>4</v>
      </c>
      <c r="AW18">
        <v>5</v>
      </c>
      <c r="AX18">
        <v>4</v>
      </c>
      <c r="AY18">
        <v>1</v>
      </c>
    </row>
    <row r="19" spans="1:51">
      <c r="A19">
        <v>11461</v>
      </c>
      <c r="B19">
        <v>1</v>
      </c>
      <c r="C19">
        <v>1974</v>
      </c>
      <c r="D19" s="2">
        <v>43404.858807870369</v>
      </c>
      <c r="E19" s="2">
        <v>43421.749456018515</v>
      </c>
      <c r="F19" t="s">
        <v>120</v>
      </c>
      <c r="G19" t="s">
        <v>321</v>
      </c>
      <c r="H19" s="12">
        <v>5</v>
      </c>
      <c r="I19" s="13">
        <v>4</v>
      </c>
      <c r="J19" s="13">
        <v>2</v>
      </c>
      <c r="K19" s="13">
        <v>4</v>
      </c>
      <c r="L19" s="13">
        <v>1</v>
      </c>
      <c r="M19" s="13">
        <v>1</v>
      </c>
      <c r="N19" s="13">
        <v>2</v>
      </c>
      <c r="O19" s="13">
        <v>2</v>
      </c>
      <c r="P19" s="13">
        <v>4</v>
      </c>
      <c r="Q19" s="13">
        <v>1</v>
      </c>
      <c r="R19" s="13">
        <v>3</v>
      </c>
      <c r="S19" s="13">
        <v>4</v>
      </c>
      <c r="T19" s="13">
        <v>2</v>
      </c>
      <c r="U19" s="13">
        <v>5</v>
      </c>
      <c r="V19" s="13">
        <v>3</v>
      </c>
      <c r="W19" s="13">
        <v>4</v>
      </c>
      <c r="X19" s="13">
        <v>5</v>
      </c>
      <c r="Y19" s="13">
        <v>5</v>
      </c>
      <c r="Z19" s="13">
        <v>3</v>
      </c>
      <c r="AA19" s="13">
        <v>1</v>
      </c>
      <c r="AB19" s="13">
        <v>4</v>
      </c>
      <c r="AC19" s="14">
        <v>3</v>
      </c>
      <c r="AD19">
        <v>4</v>
      </c>
      <c r="AE19">
        <v>4</v>
      </c>
      <c r="AF19">
        <v>4</v>
      </c>
      <c r="AG19">
        <v>2</v>
      </c>
      <c r="AH19">
        <v>1</v>
      </c>
      <c r="AI19">
        <v>2</v>
      </c>
      <c r="AJ19">
        <v>2</v>
      </c>
      <c r="AK19">
        <v>2</v>
      </c>
      <c r="AL19">
        <v>2</v>
      </c>
      <c r="AM19">
        <v>1</v>
      </c>
      <c r="AN19">
        <v>2</v>
      </c>
      <c r="AO19">
        <v>3</v>
      </c>
      <c r="AP19">
        <v>4</v>
      </c>
      <c r="AQ19">
        <v>5</v>
      </c>
      <c r="AR19">
        <v>3</v>
      </c>
      <c r="AS19">
        <v>4</v>
      </c>
      <c r="AT19">
        <v>5</v>
      </c>
      <c r="AU19">
        <v>4</v>
      </c>
      <c r="AV19">
        <v>3</v>
      </c>
      <c r="AW19">
        <v>2</v>
      </c>
      <c r="AX19">
        <v>4</v>
      </c>
      <c r="AY19">
        <v>3</v>
      </c>
    </row>
    <row r="20" spans="1:51">
      <c r="A20">
        <v>11403</v>
      </c>
      <c r="B20">
        <v>1</v>
      </c>
      <c r="C20">
        <v>1996</v>
      </c>
      <c r="D20" s="2">
        <v>43405.323784722219</v>
      </c>
      <c r="E20" s="2">
        <v>43413.42900462963</v>
      </c>
      <c r="F20" t="s">
        <v>120</v>
      </c>
      <c r="G20" t="s">
        <v>120</v>
      </c>
      <c r="H20" s="12">
        <v>1</v>
      </c>
      <c r="I20" s="13">
        <v>1</v>
      </c>
      <c r="J20" s="13">
        <v>1</v>
      </c>
      <c r="K20" s="13">
        <v>4</v>
      </c>
      <c r="L20" s="13">
        <v>5</v>
      </c>
      <c r="M20" s="13">
        <v>5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5</v>
      </c>
      <c r="T20" s="13">
        <v>1</v>
      </c>
      <c r="U20" s="13">
        <v>4</v>
      </c>
      <c r="V20" s="13">
        <v>1</v>
      </c>
      <c r="W20" s="13">
        <v>2</v>
      </c>
      <c r="X20" s="13">
        <v>1</v>
      </c>
      <c r="Y20" s="13">
        <v>1</v>
      </c>
      <c r="Z20" s="13">
        <v>1</v>
      </c>
      <c r="AA20" s="13">
        <v>3</v>
      </c>
      <c r="AB20" s="13">
        <v>4</v>
      </c>
      <c r="AC20" s="14">
        <v>4</v>
      </c>
      <c r="AD20">
        <v>1</v>
      </c>
      <c r="AE20">
        <v>1</v>
      </c>
      <c r="AF20">
        <v>2</v>
      </c>
      <c r="AG20">
        <v>4</v>
      </c>
      <c r="AH20">
        <v>2</v>
      </c>
      <c r="AI20">
        <v>5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5</v>
      </c>
      <c r="AP20">
        <v>1</v>
      </c>
      <c r="AQ20">
        <v>4</v>
      </c>
      <c r="AR20">
        <v>1</v>
      </c>
      <c r="AS20">
        <v>2</v>
      </c>
      <c r="AT20">
        <v>2</v>
      </c>
      <c r="AU20">
        <v>2</v>
      </c>
      <c r="AV20">
        <v>1</v>
      </c>
      <c r="AW20">
        <v>4</v>
      </c>
      <c r="AX20">
        <v>4</v>
      </c>
      <c r="AY20">
        <v>5</v>
      </c>
    </row>
    <row r="21" spans="1:51">
      <c r="A21">
        <v>11612</v>
      </c>
      <c r="B21">
        <v>0</v>
      </c>
      <c r="C21">
        <v>1994</v>
      </c>
      <c r="D21" s="2">
        <v>43405.638912037037</v>
      </c>
      <c r="E21" s="2">
        <v>43415.985069444447</v>
      </c>
      <c r="F21" t="s">
        <v>146</v>
      </c>
      <c r="G21" t="s">
        <v>322</v>
      </c>
      <c r="H21" s="12">
        <v>5</v>
      </c>
      <c r="I21" s="13">
        <v>3</v>
      </c>
      <c r="J21" s="13">
        <v>4</v>
      </c>
      <c r="K21" s="13">
        <v>5</v>
      </c>
      <c r="L21" s="13">
        <v>1</v>
      </c>
      <c r="M21" s="13">
        <v>3</v>
      </c>
      <c r="N21" s="13">
        <v>4</v>
      </c>
      <c r="O21" s="13">
        <v>1</v>
      </c>
      <c r="P21" s="13">
        <v>5</v>
      </c>
      <c r="Q21" s="13">
        <v>5</v>
      </c>
      <c r="R21" s="13">
        <v>3</v>
      </c>
      <c r="S21" s="13">
        <v>4</v>
      </c>
      <c r="T21" s="13">
        <v>5</v>
      </c>
      <c r="U21" s="13">
        <v>5</v>
      </c>
      <c r="V21" s="13">
        <v>5</v>
      </c>
      <c r="W21" s="13">
        <v>5</v>
      </c>
      <c r="X21" s="13">
        <v>5</v>
      </c>
      <c r="Y21" s="13">
        <v>5</v>
      </c>
      <c r="Z21" s="13">
        <v>5</v>
      </c>
      <c r="AA21" s="13">
        <v>3</v>
      </c>
      <c r="AB21" s="13">
        <v>3</v>
      </c>
      <c r="AC21" s="14">
        <v>2</v>
      </c>
      <c r="AD21">
        <v>4</v>
      </c>
      <c r="AE21">
        <v>4</v>
      </c>
      <c r="AF21">
        <v>4</v>
      </c>
      <c r="AG21">
        <v>4</v>
      </c>
      <c r="AH21">
        <v>2</v>
      </c>
      <c r="AI21">
        <v>4</v>
      </c>
      <c r="AJ21">
        <v>4</v>
      </c>
      <c r="AK21">
        <v>2</v>
      </c>
      <c r="AL21">
        <v>5</v>
      </c>
      <c r="AM21">
        <v>4</v>
      </c>
      <c r="AN21">
        <v>4</v>
      </c>
      <c r="AO21">
        <v>2</v>
      </c>
      <c r="AP21">
        <v>4</v>
      </c>
      <c r="AQ21">
        <v>5</v>
      </c>
      <c r="AR21">
        <v>5</v>
      </c>
      <c r="AS21">
        <v>5</v>
      </c>
      <c r="AT21">
        <v>5</v>
      </c>
      <c r="AU21">
        <v>4</v>
      </c>
      <c r="AV21">
        <v>4</v>
      </c>
      <c r="AW21">
        <v>3</v>
      </c>
      <c r="AX21">
        <v>2</v>
      </c>
      <c r="AY21">
        <v>2</v>
      </c>
    </row>
    <row r="22" spans="1:51">
      <c r="A22">
        <v>9241</v>
      </c>
      <c r="B22">
        <v>0</v>
      </c>
      <c r="C22">
        <v>1995</v>
      </c>
      <c r="D22" s="2">
        <v>43407.507743055554</v>
      </c>
      <c r="E22" s="2">
        <v>43418.344166666669</v>
      </c>
      <c r="F22" t="s">
        <v>128</v>
      </c>
      <c r="G22" t="s">
        <v>128</v>
      </c>
      <c r="H22" s="12">
        <v>2</v>
      </c>
      <c r="I22" s="13">
        <v>2</v>
      </c>
      <c r="J22" s="13">
        <v>3</v>
      </c>
      <c r="K22" s="13">
        <v>4</v>
      </c>
      <c r="L22" s="13">
        <v>2</v>
      </c>
      <c r="M22" s="13">
        <v>4</v>
      </c>
      <c r="N22" s="13">
        <v>2</v>
      </c>
      <c r="O22" s="13">
        <v>1</v>
      </c>
      <c r="P22" s="13">
        <v>5</v>
      </c>
      <c r="Q22" s="13">
        <v>4</v>
      </c>
      <c r="R22" s="13">
        <v>4</v>
      </c>
      <c r="S22" s="13">
        <v>2</v>
      </c>
      <c r="T22" s="13">
        <v>2</v>
      </c>
      <c r="U22" s="13">
        <v>5</v>
      </c>
      <c r="V22" s="13">
        <v>5</v>
      </c>
      <c r="W22" s="13">
        <v>5</v>
      </c>
      <c r="X22" s="13">
        <v>3</v>
      </c>
      <c r="Y22" s="13">
        <v>4</v>
      </c>
      <c r="Z22" s="13">
        <v>4</v>
      </c>
      <c r="AA22" s="13">
        <v>4</v>
      </c>
      <c r="AB22" s="13">
        <v>4</v>
      </c>
      <c r="AC22" s="14">
        <v>2</v>
      </c>
      <c r="AD22">
        <v>4</v>
      </c>
      <c r="AE22">
        <v>4</v>
      </c>
      <c r="AF22">
        <v>4</v>
      </c>
      <c r="AG22">
        <v>4</v>
      </c>
      <c r="AH22">
        <v>2</v>
      </c>
      <c r="AI22">
        <v>4</v>
      </c>
      <c r="AJ22">
        <v>2</v>
      </c>
      <c r="AK22">
        <v>2</v>
      </c>
      <c r="AL22">
        <v>4</v>
      </c>
      <c r="AM22">
        <v>4</v>
      </c>
      <c r="AN22">
        <v>4</v>
      </c>
      <c r="AO22">
        <v>2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2</v>
      </c>
    </row>
    <row r="23" spans="1:51">
      <c r="A23">
        <v>6626</v>
      </c>
      <c r="B23">
        <v>0</v>
      </c>
      <c r="C23">
        <v>1997</v>
      </c>
      <c r="D23" s="2">
        <v>43408.800578703704</v>
      </c>
      <c r="E23" s="2">
        <v>43416.441655092596</v>
      </c>
      <c r="F23" t="s">
        <v>241</v>
      </c>
      <c r="G23" t="s">
        <v>241</v>
      </c>
      <c r="H23" s="12">
        <v>1</v>
      </c>
      <c r="I23" s="13">
        <v>2</v>
      </c>
      <c r="J23" s="13">
        <v>2</v>
      </c>
      <c r="K23" s="13">
        <v>4</v>
      </c>
      <c r="L23" s="13">
        <v>1</v>
      </c>
      <c r="M23" s="13">
        <v>4</v>
      </c>
      <c r="N23" s="13">
        <v>1</v>
      </c>
      <c r="O23" s="13">
        <v>1</v>
      </c>
      <c r="P23" s="13">
        <v>4</v>
      </c>
      <c r="Q23" s="13">
        <v>4</v>
      </c>
      <c r="R23" s="13">
        <v>1</v>
      </c>
      <c r="S23" s="13">
        <v>4</v>
      </c>
      <c r="T23" s="13">
        <v>1</v>
      </c>
      <c r="U23" s="13">
        <v>1</v>
      </c>
      <c r="V23" s="13">
        <v>1</v>
      </c>
      <c r="W23" s="13">
        <v>1</v>
      </c>
      <c r="X23" s="13">
        <v>2</v>
      </c>
      <c r="Y23" s="13">
        <v>1</v>
      </c>
      <c r="Z23" s="13">
        <v>1</v>
      </c>
      <c r="AA23" s="13">
        <v>1</v>
      </c>
      <c r="AB23" s="13">
        <v>2</v>
      </c>
      <c r="AC23" s="14">
        <v>4</v>
      </c>
      <c r="AD23">
        <v>1</v>
      </c>
      <c r="AE23">
        <v>4</v>
      </c>
      <c r="AF23">
        <v>2</v>
      </c>
      <c r="AG23">
        <v>4</v>
      </c>
      <c r="AH23">
        <v>1</v>
      </c>
      <c r="AI23">
        <v>4</v>
      </c>
      <c r="AJ23">
        <v>1</v>
      </c>
      <c r="AK23">
        <v>1</v>
      </c>
      <c r="AL23">
        <v>4</v>
      </c>
      <c r="AM23">
        <v>4</v>
      </c>
      <c r="AN23">
        <v>2</v>
      </c>
      <c r="AO23">
        <v>4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1</v>
      </c>
      <c r="AX23">
        <v>4</v>
      </c>
      <c r="AY23">
        <v>3</v>
      </c>
    </row>
    <row r="24" spans="1:51">
      <c r="A24">
        <v>12222</v>
      </c>
      <c r="B24">
        <v>0</v>
      </c>
      <c r="C24">
        <v>1979</v>
      </c>
      <c r="D24" s="2">
        <v>43408.90048611111</v>
      </c>
      <c r="E24" s="2">
        <v>43418.396099537036</v>
      </c>
      <c r="F24" t="s">
        <v>165</v>
      </c>
      <c r="G24" t="s">
        <v>263</v>
      </c>
      <c r="H24" s="12">
        <v>5</v>
      </c>
      <c r="I24" s="13">
        <v>5</v>
      </c>
      <c r="J24" s="13">
        <v>5</v>
      </c>
      <c r="K24" s="13">
        <v>5</v>
      </c>
      <c r="L24" s="13">
        <v>1</v>
      </c>
      <c r="M24" s="13">
        <v>4</v>
      </c>
      <c r="N24" s="13">
        <v>2</v>
      </c>
      <c r="O24" s="13">
        <v>2</v>
      </c>
      <c r="P24" s="13">
        <v>4</v>
      </c>
      <c r="Q24" s="13">
        <v>4</v>
      </c>
      <c r="R24" s="13">
        <v>5</v>
      </c>
      <c r="S24" s="13">
        <v>2</v>
      </c>
      <c r="T24" s="13">
        <v>4</v>
      </c>
      <c r="U24" s="13">
        <v>5</v>
      </c>
      <c r="V24" s="13">
        <v>4</v>
      </c>
      <c r="W24" s="13">
        <v>5</v>
      </c>
      <c r="X24" s="13">
        <v>5</v>
      </c>
      <c r="Y24" s="13">
        <v>5</v>
      </c>
      <c r="Z24" s="13">
        <v>4</v>
      </c>
      <c r="AA24" s="13">
        <v>3</v>
      </c>
      <c r="AB24" s="13">
        <v>4</v>
      </c>
      <c r="AC24" s="14">
        <v>1</v>
      </c>
      <c r="AD24">
        <v>5</v>
      </c>
      <c r="AE24">
        <v>5</v>
      </c>
      <c r="AF24">
        <v>5</v>
      </c>
      <c r="AG24">
        <v>5</v>
      </c>
      <c r="AH24">
        <v>1</v>
      </c>
      <c r="AI24">
        <v>4</v>
      </c>
      <c r="AJ24">
        <v>4</v>
      </c>
      <c r="AK24">
        <v>3</v>
      </c>
      <c r="AL24">
        <v>4</v>
      </c>
      <c r="AM24">
        <v>4</v>
      </c>
      <c r="AN24">
        <v>4</v>
      </c>
      <c r="AO24">
        <v>2</v>
      </c>
      <c r="AP24">
        <v>4</v>
      </c>
      <c r="AQ24">
        <v>5</v>
      </c>
      <c r="AR24">
        <v>5</v>
      </c>
      <c r="AS24">
        <v>5</v>
      </c>
      <c r="AT24">
        <v>5</v>
      </c>
      <c r="AU24">
        <v>5</v>
      </c>
      <c r="AV24">
        <v>5</v>
      </c>
      <c r="AW24">
        <v>4</v>
      </c>
      <c r="AX24">
        <v>2</v>
      </c>
      <c r="AY24">
        <v>1</v>
      </c>
    </row>
    <row r="25" spans="1:51">
      <c r="A25">
        <v>12253</v>
      </c>
      <c r="B25">
        <v>0</v>
      </c>
      <c r="C25">
        <v>1992</v>
      </c>
      <c r="D25" s="2">
        <v>43409.287534722222</v>
      </c>
      <c r="E25" s="2">
        <v>43418.425324074073</v>
      </c>
      <c r="F25" t="s">
        <v>115</v>
      </c>
      <c r="G25" t="s">
        <v>120</v>
      </c>
      <c r="H25" s="12">
        <v>4</v>
      </c>
      <c r="I25" s="13">
        <v>4</v>
      </c>
      <c r="J25" s="13">
        <v>5</v>
      </c>
      <c r="K25" s="13">
        <v>1</v>
      </c>
      <c r="L25" s="13">
        <v>1</v>
      </c>
      <c r="M25" s="13">
        <v>2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4</v>
      </c>
      <c r="T25" s="13">
        <v>4</v>
      </c>
      <c r="U25" s="13">
        <v>5</v>
      </c>
      <c r="V25" s="13">
        <v>4</v>
      </c>
      <c r="W25" s="13">
        <v>4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4">
        <v>1</v>
      </c>
      <c r="AD25">
        <v>5</v>
      </c>
      <c r="AE25">
        <v>1</v>
      </c>
      <c r="AF25">
        <v>1</v>
      </c>
      <c r="AG25">
        <v>1</v>
      </c>
      <c r="AH25">
        <v>1</v>
      </c>
      <c r="AI25">
        <v>5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5</v>
      </c>
      <c r="AP25">
        <v>4</v>
      </c>
      <c r="AQ25">
        <v>5</v>
      </c>
      <c r="AR25">
        <v>2</v>
      </c>
      <c r="AS25">
        <v>4</v>
      </c>
      <c r="AT25">
        <v>4</v>
      </c>
      <c r="AU25">
        <v>3</v>
      </c>
      <c r="AV25">
        <v>4</v>
      </c>
      <c r="AW25">
        <v>4</v>
      </c>
      <c r="AX25">
        <v>4</v>
      </c>
      <c r="AY25">
        <v>4</v>
      </c>
    </row>
    <row r="26" spans="1:51">
      <c r="A26">
        <v>12258</v>
      </c>
      <c r="B26">
        <v>1</v>
      </c>
      <c r="C26">
        <v>1991</v>
      </c>
      <c r="D26" s="2">
        <v>43409.305266203701</v>
      </c>
      <c r="E26" s="2">
        <v>43418.390231481484</v>
      </c>
      <c r="F26" t="s">
        <v>133</v>
      </c>
      <c r="G26" t="s">
        <v>133</v>
      </c>
      <c r="H26" s="12">
        <v>1</v>
      </c>
      <c r="I26" s="13">
        <v>4</v>
      </c>
      <c r="J26" s="13">
        <v>2</v>
      </c>
      <c r="K26" s="13">
        <v>2</v>
      </c>
      <c r="L26" s="13">
        <v>1</v>
      </c>
      <c r="M26" s="13">
        <v>5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2</v>
      </c>
      <c r="T26" s="13">
        <v>1</v>
      </c>
      <c r="U26" s="13">
        <v>1</v>
      </c>
      <c r="V26" s="13">
        <v>1</v>
      </c>
      <c r="W26" s="13">
        <v>2</v>
      </c>
      <c r="X26" s="13">
        <v>2</v>
      </c>
      <c r="Y26" s="13">
        <v>2</v>
      </c>
      <c r="Z26" s="13">
        <v>1</v>
      </c>
      <c r="AA26" s="13">
        <v>5</v>
      </c>
      <c r="AB26" s="13">
        <v>4</v>
      </c>
      <c r="AC26" s="14">
        <v>2</v>
      </c>
      <c r="AD26">
        <v>2</v>
      </c>
      <c r="AE26">
        <v>1</v>
      </c>
      <c r="AF26">
        <v>1</v>
      </c>
      <c r="AG26">
        <v>4</v>
      </c>
      <c r="AH26">
        <v>2</v>
      </c>
      <c r="AI26">
        <v>5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2</v>
      </c>
      <c r="AP26">
        <v>1</v>
      </c>
      <c r="AQ26">
        <v>2</v>
      </c>
      <c r="AR26">
        <v>1</v>
      </c>
      <c r="AS26">
        <v>2</v>
      </c>
      <c r="AT26">
        <v>2</v>
      </c>
      <c r="AU26">
        <v>2</v>
      </c>
      <c r="AV26">
        <v>1</v>
      </c>
      <c r="AW26">
        <v>4</v>
      </c>
      <c r="AX26">
        <v>4</v>
      </c>
      <c r="AY26">
        <v>2</v>
      </c>
    </row>
    <row r="27" spans="1:51">
      <c r="A27">
        <v>12291</v>
      </c>
      <c r="B27">
        <v>0</v>
      </c>
      <c r="C27">
        <v>1996</v>
      </c>
      <c r="D27" s="2">
        <v>43409.501111111109</v>
      </c>
      <c r="E27" s="2">
        <v>43421.831064814818</v>
      </c>
      <c r="F27" t="s">
        <v>133</v>
      </c>
      <c r="G27" t="s">
        <v>323</v>
      </c>
      <c r="H27" s="12">
        <v>3</v>
      </c>
      <c r="I27" s="13">
        <v>2</v>
      </c>
      <c r="J27" s="13">
        <v>2</v>
      </c>
      <c r="K27" s="13">
        <v>4</v>
      </c>
      <c r="L27" s="13">
        <v>1</v>
      </c>
      <c r="M27" s="13">
        <v>3</v>
      </c>
      <c r="N27" s="13">
        <v>2</v>
      </c>
      <c r="O27" s="13">
        <v>1</v>
      </c>
      <c r="P27" s="13">
        <v>2</v>
      </c>
      <c r="Q27" s="13">
        <v>2</v>
      </c>
      <c r="R27" s="13">
        <v>2</v>
      </c>
      <c r="S27" s="13">
        <v>4</v>
      </c>
      <c r="T27" s="13">
        <v>2</v>
      </c>
      <c r="U27" s="13">
        <v>4</v>
      </c>
      <c r="V27" s="13">
        <v>3</v>
      </c>
      <c r="W27" s="13">
        <v>4</v>
      </c>
      <c r="X27" s="13">
        <v>2</v>
      </c>
      <c r="Y27" s="13">
        <v>4</v>
      </c>
      <c r="Z27" s="13">
        <v>2</v>
      </c>
      <c r="AA27" s="13">
        <v>4</v>
      </c>
      <c r="AB27" s="13">
        <v>3</v>
      </c>
      <c r="AC27" s="14">
        <v>2</v>
      </c>
      <c r="AD27">
        <v>4</v>
      </c>
      <c r="AE27">
        <v>4</v>
      </c>
      <c r="AF27">
        <v>1</v>
      </c>
      <c r="AG27">
        <v>4</v>
      </c>
      <c r="AH27">
        <v>1</v>
      </c>
      <c r="AI27">
        <v>3</v>
      </c>
      <c r="AJ27">
        <v>2</v>
      </c>
      <c r="AK27">
        <v>2</v>
      </c>
      <c r="AL27">
        <v>4</v>
      </c>
      <c r="AM27">
        <v>4</v>
      </c>
      <c r="AN27">
        <v>3</v>
      </c>
      <c r="AO27">
        <v>5</v>
      </c>
      <c r="AP27">
        <v>3</v>
      </c>
      <c r="AQ27">
        <v>5</v>
      </c>
      <c r="AR27">
        <v>2</v>
      </c>
      <c r="AS27">
        <v>5</v>
      </c>
      <c r="AT27">
        <v>2</v>
      </c>
      <c r="AU27">
        <v>4</v>
      </c>
      <c r="AV27">
        <v>3</v>
      </c>
      <c r="AW27">
        <v>2</v>
      </c>
      <c r="AX27">
        <v>3</v>
      </c>
      <c r="AY27">
        <v>3</v>
      </c>
    </row>
    <row r="28" spans="1:51">
      <c r="A28">
        <v>12324</v>
      </c>
      <c r="B28">
        <v>0</v>
      </c>
      <c r="C28">
        <v>1982</v>
      </c>
      <c r="D28" s="2">
        <v>43409.691921296297</v>
      </c>
      <c r="E28" s="2">
        <v>43418.345370370371</v>
      </c>
      <c r="F28" t="s">
        <v>129</v>
      </c>
      <c r="G28" t="s">
        <v>324</v>
      </c>
      <c r="H28" s="12">
        <v>4</v>
      </c>
      <c r="I28" s="13">
        <v>3</v>
      </c>
      <c r="J28" s="13">
        <v>3</v>
      </c>
      <c r="K28" s="13">
        <v>5</v>
      </c>
      <c r="L28" s="13">
        <v>1</v>
      </c>
      <c r="M28" s="13">
        <v>2</v>
      </c>
      <c r="N28" s="13">
        <v>3</v>
      </c>
      <c r="O28" s="13">
        <v>3</v>
      </c>
      <c r="P28" s="13">
        <v>4</v>
      </c>
      <c r="Q28" s="13">
        <v>4</v>
      </c>
      <c r="R28" s="13">
        <v>4</v>
      </c>
      <c r="S28" s="13">
        <v>2</v>
      </c>
      <c r="T28" s="13">
        <v>4</v>
      </c>
      <c r="U28" s="13">
        <v>4</v>
      </c>
      <c r="V28" s="13">
        <v>4</v>
      </c>
      <c r="W28" s="13">
        <v>4</v>
      </c>
      <c r="X28" s="13">
        <v>4</v>
      </c>
      <c r="Y28" s="13">
        <v>4</v>
      </c>
      <c r="Z28" s="13">
        <v>4</v>
      </c>
      <c r="AA28" s="13">
        <v>3</v>
      </c>
      <c r="AB28" s="13">
        <v>2</v>
      </c>
      <c r="AC28" s="14">
        <v>2</v>
      </c>
      <c r="AD28">
        <v>4</v>
      </c>
      <c r="AE28">
        <v>3</v>
      </c>
      <c r="AF28">
        <v>2</v>
      </c>
      <c r="AG28">
        <v>4</v>
      </c>
      <c r="AH28">
        <v>2</v>
      </c>
      <c r="AI28">
        <v>2</v>
      </c>
      <c r="AJ28">
        <v>4</v>
      </c>
      <c r="AK28">
        <v>2</v>
      </c>
      <c r="AL28">
        <v>4</v>
      </c>
      <c r="AM28">
        <v>4</v>
      </c>
      <c r="AN28">
        <v>3</v>
      </c>
      <c r="AO28">
        <v>3</v>
      </c>
      <c r="AP28">
        <v>2</v>
      </c>
      <c r="AQ28">
        <v>5</v>
      </c>
      <c r="AR28">
        <v>4</v>
      </c>
      <c r="AS28">
        <v>5</v>
      </c>
      <c r="AT28">
        <v>5</v>
      </c>
      <c r="AU28">
        <v>5</v>
      </c>
      <c r="AV28">
        <v>4</v>
      </c>
      <c r="AW28">
        <v>3</v>
      </c>
      <c r="AX28">
        <v>3</v>
      </c>
      <c r="AY28">
        <v>2</v>
      </c>
    </row>
    <row r="29" spans="1:51">
      <c r="A29">
        <v>12344</v>
      </c>
      <c r="B29">
        <v>1</v>
      </c>
      <c r="C29">
        <v>1981</v>
      </c>
      <c r="D29" s="2">
        <v>43409.879965277774</v>
      </c>
      <c r="E29" s="2">
        <v>43418.841967592591</v>
      </c>
      <c r="F29" t="s">
        <v>125</v>
      </c>
      <c r="G29" t="s">
        <v>123</v>
      </c>
      <c r="H29" s="12">
        <v>4</v>
      </c>
      <c r="I29" s="13">
        <v>5</v>
      </c>
      <c r="J29" s="13">
        <v>4</v>
      </c>
      <c r="K29" s="13">
        <v>5</v>
      </c>
      <c r="L29" s="13">
        <v>5</v>
      </c>
      <c r="M29" s="13">
        <v>2</v>
      </c>
      <c r="N29" s="13">
        <v>2</v>
      </c>
      <c r="O29" s="13">
        <v>1</v>
      </c>
      <c r="P29" s="13">
        <v>4</v>
      </c>
      <c r="Q29" s="13">
        <v>2</v>
      </c>
      <c r="R29" s="13">
        <v>2</v>
      </c>
      <c r="S29" s="13">
        <v>1</v>
      </c>
      <c r="T29" s="13">
        <v>2</v>
      </c>
      <c r="U29" s="13">
        <v>5</v>
      </c>
      <c r="V29" s="13">
        <v>2</v>
      </c>
      <c r="W29" s="13">
        <v>4</v>
      </c>
      <c r="X29" s="13">
        <v>5</v>
      </c>
      <c r="Y29" s="13">
        <v>4</v>
      </c>
      <c r="Z29" s="13">
        <v>5</v>
      </c>
      <c r="AA29" s="13">
        <v>2</v>
      </c>
      <c r="AB29" s="13">
        <v>4</v>
      </c>
      <c r="AC29" s="14">
        <v>1</v>
      </c>
      <c r="AD29">
        <v>5</v>
      </c>
      <c r="AE29">
        <v>5</v>
      </c>
      <c r="AF29">
        <v>4</v>
      </c>
      <c r="AG29">
        <v>5</v>
      </c>
      <c r="AH29">
        <v>2</v>
      </c>
      <c r="AI29">
        <v>4</v>
      </c>
      <c r="AJ29">
        <v>2</v>
      </c>
      <c r="AK29">
        <v>1</v>
      </c>
      <c r="AL29">
        <v>2</v>
      </c>
      <c r="AM29">
        <v>2</v>
      </c>
      <c r="AN29">
        <v>4</v>
      </c>
      <c r="AO29">
        <v>4</v>
      </c>
      <c r="AP29">
        <v>4</v>
      </c>
      <c r="AQ29">
        <v>5</v>
      </c>
      <c r="AR29">
        <v>4</v>
      </c>
      <c r="AS29">
        <v>5</v>
      </c>
      <c r="AT29">
        <v>5</v>
      </c>
      <c r="AU29">
        <v>5</v>
      </c>
      <c r="AV29">
        <v>4</v>
      </c>
      <c r="AW29">
        <v>3</v>
      </c>
      <c r="AX29">
        <v>3</v>
      </c>
      <c r="AY29">
        <v>1</v>
      </c>
    </row>
    <row r="30" spans="1:51">
      <c r="A30">
        <v>12650</v>
      </c>
      <c r="B30">
        <v>0</v>
      </c>
      <c r="C30">
        <v>1983</v>
      </c>
      <c r="D30" s="2">
        <v>43411.748657407406</v>
      </c>
      <c r="E30" s="2">
        <v>43421.812523148146</v>
      </c>
      <c r="F30" t="s">
        <v>126</v>
      </c>
      <c r="G30" t="s">
        <v>123</v>
      </c>
      <c r="H30" s="12">
        <v>5</v>
      </c>
      <c r="I30" s="13">
        <v>5</v>
      </c>
      <c r="J30" s="13">
        <v>5</v>
      </c>
      <c r="K30" s="13">
        <v>5</v>
      </c>
      <c r="L30" s="13">
        <v>1</v>
      </c>
      <c r="M30" s="13">
        <v>2</v>
      </c>
      <c r="N30" s="13">
        <v>4</v>
      </c>
      <c r="O30" s="13">
        <v>3</v>
      </c>
      <c r="P30" s="13">
        <v>4</v>
      </c>
      <c r="Q30" s="13">
        <v>4</v>
      </c>
      <c r="R30" s="13">
        <v>4</v>
      </c>
      <c r="S30" s="13">
        <v>4</v>
      </c>
      <c r="T30" s="13">
        <v>5</v>
      </c>
      <c r="U30" s="13">
        <v>5</v>
      </c>
      <c r="V30" s="13">
        <v>5</v>
      </c>
      <c r="W30" s="13">
        <v>5</v>
      </c>
      <c r="X30" s="13">
        <v>5</v>
      </c>
      <c r="Y30" s="13">
        <v>5</v>
      </c>
      <c r="Z30" s="13">
        <v>5</v>
      </c>
      <c r="AA30" s="13">
        <v>1</v>
      </c>
      <c r="AB30" s="13">
        <v>1</v>
      </c>
      <c r="AC30" s="14">
        <v>1</v>
      </c>
      <c r="AD30">
        <v>5</v>
      </c>
      <c r="AE30">
        <v>5</v>
      </c>
      <c r="AF30">
        <v>5</v>
      </c>
      <c r="AG30">
        <v>5</v>
      </c>
      <c r="AH30">
        <v>2</v>
      </c>
      <c r="AI30">
        <v>4</v>
      </c>
      <c r="AJ30">
        <v>2</v>
      </c>
      <c r="AK30">
        <v>2</v>
      </c>
      <c r="AL30">
        <v>5</v>
      </c>
      <c r="AM30">
        <v>5</v>
      </c>
      <c r="AN30">
        <v>4</v>
      </c>
      <c r="AO30">
        <v>3</v>
      </c>
      <c r="AP30">
        <v>5</v>
      </c>
      <c r="AQ30">
        <v>5</v>
      </c>
      <c r="AR30">
        <v>5</v>
      </c>
      <c r="AS30">
        <v>5</v>
      </c>
      <c r="AT30">
        <v>5</v>
      </c>
      <c r="AU30">
        <v>5</v>
      </c>
      <c r="AV30">
        <v>5</v>
      </c>
      <c r="AW30">
        <v>2</v>
      </c>
      <c r="AX30">
        <v>2</v>
      </c>
      <c r="AY30">
        <v>1</v>
      </c>
    </row>
    <row r="31" spans="1:51">
      <c r="A31">
        <v>12657</v>
      </c>
      <c r="B31">
        <v>0</v>
      </c>
      <c r="C31">
        <v>1996</v>
      </c>
      <c r="D31" s="2">
        <v>43411.778425925928</v>
      </c>
      <c r="E31" s="2">
        <v>43420.749120370368</v>
      </c>
      <c r="F31" t="s">
        <v>252</v>
      </c>
      <c r="G31" t="s">
        <v>146</v>
      </c>
      <c r="H31" s="12">
        <v>5</v>
      </c>
      <c r="I31" s="13">
        <v>3</v>
      </c>
      <c r="J31" s="13">
        <v>3</v>
      </c>
      <c r="K31" s="13">
        <v>4</v>
      </c>
      <c r="L31" s="13">
        <v>2</v>
      </c>
      <c r="M31" s="13">
        <v>4</v>
      </c>
      <c r="N31" s="13">
        <v>2</v>
      </c>
      <c r="O31" s="13">
        <v>1</v>
      </c>
      <c r="P31" s="13">
        <v>5</v>
      </c>
      <c r="Q31" s="13">
        <v>5</v>
      </c>
      <c r="R31" s="13">
        <v>2</v>
      </c>
      <c r="S31" s="13">
        <v>4</v>
      </c>
      <c r="T31" s="13">
        <v>5</v>
      </c>
      <c r="U31" s="13">
        <v>5</v>
      </c>
      <c r="V31" s="13">
        <v>5</v>
      </c>
      <c r="W31" s="13">
        <v>5</v>
      </c>
      <c r="X31" s="13">
        <v>5</v>
      </c>
      <c r="Y31" s="13">
        <v>5</v>
      </c>
      <c r="Z31" s="13">
        <v>5</v>
      </c>
      <c r="AA31" s="13">
        <v>3</v>
      </c>
      <c r="AB31" s="13">
        <v>4</v>
      </c>
      <c r="AC31" s="14">
        <v>2</v>
      </c>
      <c r="AD31">
        <v>2</v>
      </c>
      <c r="AE31">
        <v>2</v>
      </c>
      <c r="AF31">
        <v>3</v>
      </c>
      <c r="AG31">
        <v>4</v>
      </c>
      <c r="AH31">
        <v>1</v>
      </c>
      <c r="AI31">
        <v>4</v>
      </c>
      <c r="AJ31">
        <v>2</v>
      </c>
      <c r="AK31">
        <v>1</v>
      </c>
      <c r="AL31">
        <v>5</v>
      </c>
      <c r="AM31">
        <v>5</v>
      </c>
      <c r="AN31">
        <v>2</v>
      </c>
      <c r="AO31">
        <v>4</v>
      </c>
      <c r="AP31">
        <v>5</v>
      </c>
      <c r="AQ31">
        <v>5</v>
      </c>
      <c r="AR31">
        <v>4</v>
      </c>
      <c r="AS31">
        <v>5</v>
      </c>
      <c r="AT31">
        <v>4</v>
      </c>
      <c r="AU31">
        <v>5</v>
      </c>
      <c r="AV31">
        <v>5</v>
      </c>
      <c r="AW31">
        <v>3</v>
      </c>
      <c r="AX31">
        <v>4</v>
      </c>
      <c r="AY31">
        <v>2</v>
      </c>
    </row>
    <row r="32" spans="1:51">
      <c r="A32">
        <v>12695</v>
      </c>
      <c r="B32">
        <v>0</v>
      </c>
      <c r="C32">
        <v>1960</v>
      </c>
      <c r="D32" s="2">
        <v>43411.879513888889</v>
      </c>
      <c r="E32" s="2">
        <v>43421.322800925926</v>
      </c>
      <c r="F32" t="s">
        <v>126</v>
      </c>
      <c r="G32" t="s">
        <v>126</v>
      </c>
      <c r="H32" s="12">
        <v>4</v>
      </c>
      <c r="I32" s="13">
        <v>3</v>
      </c>
      <c r="J32" s="13">
        <v>4</v>
      </c>
      <c r="K32" s="13">
        <v>2</v>
      </c>
      <c r="L32" s="13">
        <v>2</v>
      </c>
      <c r="M32" s="13">
        <v>3</v>
      </c>
      <c r="N32" s="13">
        <v>2</v>
      </c>
      <c r="O32" s="13">
        <v>2</v>
      </c>
      <c r="P32" s="13">
        <v>3</v>
      </c>
      <c r="Q32" s="13">
        <v>3</v>
      </c>
      <c r="R32" s="13">
        <v>3</v>
      </c>
      <c r="S32" s="13">
        <v>3</v>
      </c>
      <c r="T32" s="13">
        <v>3</v>
      </c>
      <c r="U32" s="13">
        <v>5</v>
      </c>
      <c r="V32" s="13">
        <v>4</v>
      </c>
      <c r="W32" s="13">
        <v>2</v>
      </c>
      <c r="X32" s="13">
        <v>3</v>
      </c>
      <c r="Y32" s="13">
        <v>4</v>
      </c>
      <c r="Z32" s="13">
        <v>3</v>
      </c>
      <c r="AA32" s="13">
        <v>3</v>
      </c>
      <c r="AB32" s="13">
        <v>3</v>
      </c>
      <c r="AC32" s="14">
        <v>1</v>
      </c>
      <c r="AD32">
        <v>3</v>
      </c>
      <c r="AE32">
        <v>3</v>
      </c>
      <c r="AF32">
        <v>3</v>
      </c>
      <c r="AG32">
        <v>4</v>
      </c>
      <c r="AH32">
        <v>2</v>
      </c>
      <c r="AI32">
        <v>3</v>
      </c>
      <c r="AJ32">
        <v>2</v>
      </c>
      <c r="AK32">
        <v>2</v>
      </c>
      <c r="AL32">
        <v>3</v>
      </c>
      <c r="AM32">
        <v>3</v>
      </c>
      <c r="AN32">
        <v>3</v>
      </c>
      <c r="AO32">
        <v>3</v>
      </c>
      <c r="AP32">
        <v>2</v>
      </c>
      <c r="AQ32">
        <v>4</v>
      </c>
      <c r="AR32">
        <v>3</v>
      </c>
      <c r="AS32">
        <v>4</v>
      </c>
      <c r="AT32">
        <v>3</v>
      </c>
      <c r="AU32">
        <v>4</v>
      </c>
      <c r="AV32">
        <v>3</v>
      </c>
      <c r="AW32">
        <v>3</v>
      </c>
      <c r="AX32">
        <v>3</v>
      </c>
      <c r="AY32">
        <v>2</v>
      </c>
    </row>
    <row r="33" spans="1:51">
      <c r="A33">
        <v>12698</v>
      </c>
      <c r="B33">
        <v>0</v>
      </c>
      <c r="C33">
        <v>1980</v>
      </c>
      <c r="D33" s="2">
        <v>43411.886608796296</v>
      </c>
      <c r="E33" s="2">
        <v>43421.32613425926</v>
      </c>
      <c r="F33" t="s">
        <v>126</v>
      </c>
      <c r="G33" t="s">
        <v>126</v>
      </c>
      <c r="H33" s="12">
        <v>4</v>
      </c>
      <c r="I33" s="13">
        <v>2</v>
      </c>
      <c r="J33" s="13">
        <v>4</v>
      </c>
      <c r="K33" s="13">
        <v>4</v>
      </c>
      <c r="L33" s="13">
        <v>1</v>
      </c>
      <c r="M33" s="13">
        <v>4</v>
      </c>
      <c r="N33" s="13">
        <v>4</v>
      </c>
      <c r="O33" s="13">
        <v>2</v>
      </c>
      <c r="P33" s="13">
        <v>4</v>
      </c>
      <c r="Q33" s="13">
        <v>5</v>
      </c>
      <c r="R33" s="13">
        <v>4</v>
      </c>
      <c r="S33" s="13">
        <v>2</v>
      </c>
      <c r="T33" s="13">
        <v>2</v>
      </c>
      <c r="U33" s="13">
        <v>5</v>
      </c>
      <c r="V33" s="13">
        <v>4</v>
      </c>
      <c r="W33" s="13">
        <v>2</v>
      </c>
      <c r="X33" s="13">
        <v>5</v>
      </c>
      <c r="Y33" s="13">
        <v>4</v>
      </c>
      <c r="Z33" s="13">
        <v>4</v>
      </c>
      <c r="AA33" s="13">
        <v>1</v>
      </c>
      <c r="AB33" s="13">
        <v>3</v>
      </c>
      <c r="AC33" s="14">
        <v>1</v>
      </c>
      <c r="AD33">
        <v>4</v>
      </c>
      <c r="AE33">
        <v>4</v>
      </c>
      <c r="AF33">
        <v>4</v>
      </c>
      <c r="AG33">
        <v>4</v>
      </c>
      <c r="AH33">
        <v>2</v>
      </c>
      <c r="AI33">
        <v>4</v>
      </c>
      <c r="AJ33">
        <v>2</v>
      </c>
      <c r="AK33">
        <v>2</v>
      </c>
      <c r="AL33">
        <v>4</v>
      </c>
      <c r="AM33">
        <v>4</v>
      </c>
      <c r="AN33">
        <v>2</v>
      </c>
      <c r="AO33">
        <v>3</v>
      </c>
      <c r="AP33">
        <v>1</v>
      </c>
      <c r="AQ33">
        <v>4</v>
      </c>
      <c r="AR33">
        <v>4</v>
      </c>
      <c r="AS33">
        <v>4</v>
      </c>
      <c r="AT33">
        <v>4</v>
      </c>
      <c r="AU33">
        <v>4</v>
      </c>
      <c r="AV33">
        <v>2</v>
      </c>
      <c r="AW33">
        <v>4</v>
      </c>
      <c r="AX33">
        <v>4</v>
      </c>
      <c r="AY33">
        <v>2</v>
      </c>
    </row>
    <row r="34" spans="1:51">
      <c r="A34">
        <v>12701</v>
      </c>
      <c r="B34">
        <v>1</v>
      </c>
      <c r="C34">
        <v>1960</v>
      </c>
      <c r="D34" s="2">
        <v>43411.889965277776</v>
      </c>
      <c r="E34" s="2">
        <v>43421.329756944448</v>
      </c>
      <c r="F34" t="s">
        <v>133</v>
      </c>
      <c r="G34" t="s">
        <v>133</v>
      </c>
      <c r="H34" s="12">
        <v>3</v>
      </c>
      <c r="I34" s="13">
        <v>3</v>
      </c>
      <c r="J34" s="13">
        <v>3</v>
      </c>
      <c r="K34" s="13">
        <v>4</v>
      </c>
      <c r="L34" s="13">
        <v>2</v>
      </c>
      <c r="M34" s="13">
        <v>4</v>
      </c>
      <c r="N34" s="13">
        <v>2</v>
      </c>
      <c r="O34" s="13">
        <v>2</v>
      </c>
      <c r="P34" s="13">
        <v>2</v>
      </c>
      <c r="Q34" s="13">
        <v>2</v>
      </c>
      <c r="R34" s="13">
        <v>2</v>
      </c>
      <c r="S34" s="13">
        <v>4</v>
      </c>
      <c r="T34" s="13">
        <v>3</v>
      </c>
      <c r="U34" s="13">
        <v>4</v>
      </c>
      <c r="V34" s="13">
        <v>3</v>
      </c>
      <c r="W34" s="13">
        <v>2</v>
      </c>
      <c r="X34" s="13">
        <v>2</v>
      </c>
      <c r="Y34" s="13">
        <v>4</v>
      </c>
      <c r="Z34" s="13">
        <v>2</v>
      </c>
      <c r="AA34" s="13">
        <v>5</v>
      </c>
      <c r="AB34" s="13">
        <v>3</v>
      </c>
      <c r="AC34" s="14">
        <v>2</v>
      </c>
      <c r="AD34">
        <v>2</v>
      </c>
      <c r="AE34">
        <v>3</v>
      </c>
      <c r="AF34">
        <v>3</v>
      </c>
      <c r="AG34">
        <v>4</v>
      </c>
      <c r="AH34">
        <v>2</v>
      </c>
      <c r="AI34">
        <v>4</v>
      </c>
      <c r="AJ34">
        <v>1</v>
      </c>
      <c r="AK34">
        <v>1</v>
      </c>
      <c r="AL34">
        <v>2</v>
      </c>
      <c r="AM34">
        <v>1</v>
      </c>
      <c r="AN34">
        <v>2</v>
      </c>
      <c r="AO34">
        <v>5</v>
      </c>
      <c r="AP34">
        <v>1</v>
      </c>
      <c r="AQ34">
        <v>4</v>
      </c>
      <c r="AR34">
        <v>2</v>
      </c>
      <c r="AS34">
        <v>4</v>
      </c>
      <c r="AT34">
        <v>2</v>
      </c>
      <c r="AU34">
        <v>4</v>
      </c>
      <c r="AV34">
        <v>2</v>
      </c>
      <c r="AW34">
        <v>1</v>
      </c>
      <c r="AX34">
        <v>2</v>
      </c>
      <c r="AY34">
        <v>2</v>
      </c>
    </row>
    <row r="35" spans="1:51">
      <c r="A35">
        <v>12702</v>
      </c>
      <c r="B35">
        <v>0</v>
      </c>
      <c r="C35">
        <v>1974</v>
      </c>
      <c r="D35" s="2">
        <v>43411.892824074072</v>
      </c>
      <c r="E35" s="2">
        <v>43421.414942129632</v>
      </c>
      <c r="F35" t="s">
        <v>125</v>
      </c>
      <c r="G35" t="s">
        <v>129</v>
      </c>
      <c r="H35" s="12">
        <v>4</v>
      </c>
      <c r="I35" s="13">
        <v>5</v>
      </c>
      <c r="J35" s="13">
        <v>5</v>
      </c>
      <c r="K35" s="13">
        <v>5</v>
      </c>
      <c r="L35" s="13">
        <v>2</v>
      </c>
      <c r="M35" s="13">
        <v>3</v>
      </c>
      <c r="N35" s="13">
        <v>5</v>
      </c>
      <c r="O35" s="13">
        <v>3</v>
      </c>
      <c r="P35" s="13">
        <v>5</v>
      </c>
      <c r="Q35" s="13">
        <v>5</v>
      </c>
      <c r="R35" s="13">
        <v>5</v>
      </c>
      <c r="S35" s="13">
        <v>3</v>
      </c>
      <c r="T35" s="13">
        <v>3</v>
      </c>
      <c r="U35" s="13">
        <v>5</v>
      </c>
      <c r="V35" s="13">
        <v>5</v>
      </c>
      <c r="W35" s="13">
        <v>5</v>
      </c>
      <c r="X35" s="13">
        <v>3</v>
      </c>
      <c r="Y35" s="13">
        <v>5</v>
      </c>
      <c r="Z35" s="13">
        <v>5</v>
      </c>
      <c r="AA35" s="13">
        <v>4</v>
      </c>
      <c r="AB35" s="13">
        <v>2</v>
      </c>
      <c r="AC35" s="14">
        <v>1</v>
      </c>
      <c r="AD35">
        <v>4</v>
      </c>
      <c r="AE35">
        <v>4</v>
      </c>
      <c r="AF35">
        <v>4</v>
      </c>
      <c r="AG35">
        <v>4</v>
      </c>
      <c r="AH35">
        <v>2</v>
      </c>
      <c r="AI35">
        <v>4</v>
      </c>
      <c r="AJ35">
        <v>2</v>
      </c>
      <c r="AK35">
        <v>2</v>
      </c>
      <c r="AL35">
        <v>4</v>
      </c>
      <c r="AM35">
        <v>3</v>
      </c>
      <c r="AN35">
        <v>4</v>
      </c>
      <c r="AO35">
        <v>3</v>
      </c>
      <c r="AP35">
        <v>2</v>
      </c>
      <c r="AQ35">
        <v>4</v>
      </c>
      <c r="AR35">
        <v>4</v>
      </c>
      <c r="AS35">
        <v>4</v>
      </c>
      <c r="AT35">
        <v>4</v>
      </c>
      <c r="AU35">
        <v>4</v>
      </c>
      <c r="AV35">
        <v>2</v>
      </c>
      <c r="AW35">
        <v>2</v>
      </c>
      <c r="AX35">
        <v>3</v>
      </c>
      <c r="AY35">
        <v>2</v>
      </c>
    </row>
    <row r="36" spans="1:51">
      <c r="A36">
        <v>12730</v>
      </c>
      <c r="B36">
        <v>1</v>
      </c>
      <c r="C36">
        <v>1985</v>
      </c>
      <c r="D36" s="2">
        <v>43412.337789351855</v>
      </c>
      <c r="E36" s="2">
        <v>43421.740844907406</v>
      </c>
      <c r="F36" t="s">
        <v>125</v>
      </c>
      <c r="G36" t="s">
        <v>128</v>
      </c>
      <c r="H36" s="12">
        <v>4</v>
      </c>
      <c r="I36" s="13">
        <v>5</v>
      </c>
      <c r="J36" s="13">
        <v>1</v>
      </c>
      <c r="K36" s="13">
        <v>5</v>
      </c>
      <c r="L36" s="13">
        <v>1</v>
      </c>
      <c r="M36" s="13">
        <v>2</v>
      </c>
      <c r="N36" s="13">
        <v>1</v>
      </c>
      <c r="O36" s="13">
        <v>1</v>
      </c>
      <c r="P36" s="13">
        <v>1</v>
      </c>
      <c r="Q36" s="13">
        <v>2</v>
      </c>
      <c r="R36" s="13">
        <v>2</v>
      </c>
      <c r="S36" s="13">
        <v>4</v>
      </c>
      <c r="T36" s="13">
        <v>1</v>
      </c>
      <c r="U36" s="13">
        <v>5</v>
      </c>
      <c r="V36" s="13">
        <v>2</v>
      </c>
      <c r="W36" s="13">
        <v>5</v>
      </c>
      <c r="X36" s="13">
        <v>2</v>
      </c>
      <c r="Y36" s="13">
        <v>5</v>
      </c>
      <c r="Z36" s="13">
        <v>1</v>
      </c>
      <c r="AA36" s="13">
        <v>4</v>
      </c>
      <c r="AB36" s="13">
        <v>4</v>
      </c>
      <c r="AC36" s="14">
        <v>2</v>
      </c>
      <c r="AD36">
        <v>5</v>
      </c>
      <c r="AE36">
        <v>5</v>
      </c>
      <c r="AF36">
        <v>2</v>
      </c>
      <c r="AG36">
        <v>5</v>
      </c>
      <c r="AH36">
        <v>1</v>
      </c>
      <c r="AI36">
        <v>2</v>
      </c>
      <c r="AJ36">
        <v>2</v>
      </c>
      <c r="AK36">
        <v>1</v>
      </c>
      <c r="AL36">
        <v>4</v>
      </c>
      <c r="AM36">
        <v>2</v>
      </c>
      <c r="AN36">
        <v>2</v>
      </c>
      <c r="AO36">
        <v>4</v>
      </c>
      <c r="AP36">
        <v>4</v>
      </c>
      <c r="AQ36">
        <v>5</v>
      </c>
      <c r="AR36">
        <v>2</v>
      </c>
      <c r="AS36">
        <v>5</v>
      </c>
      <c r="AT36">
        <v>5</v>
      </c>
      <c r="AU36">
        <v>4</v>
      </c>
      <c r="AV36">
        <v>2</v>
      </c>
      <c r="AW36">
        <v>4</v>
      </c>
      <c r="AX36">
        <v>4</v>
      </c>
      <c r="AY36">
        <v>2</v>
      </c>
    </row>
    <row r="37" spans="1:51">
      <c r="A37">
        <v>10701</v>
      </c>
      <c r="B37">
        <v>0</v>
      </c>
      <c r="C37">
        <v>1993</v>
      </c>
      <c r="D37" s="2">
        <v>43414.533993055556</v>
      </c>
      <c r="E37" s="2">
        <v>43421.904409722221</v>
      </c>
      <c r="F37" t="s">
        <v>123</v>
      </c>
      <c r="G37" t="s">
        <v>118</v>
      </c>
      <c r="H37" s="15">
        <v>3</v>
      </c>
      <c r="I37" s="16">
        <v>2</v>
      </c>
      <c r="J37" s="16">
        <v>3</v>
      </c>
      <c r="K37" s="16">
        <v>3</v>
      </c>
      <c r="L37" s="16">
        <v>5</v>
      </c>
      <c r="M37" s="16">
        <v>4</v>
      </c>
      <c r="N37" s="16">
        <v>2</v>
      </c>
      <c r="O37" s="16">
        <v>2</v>
      </c>
      <c r="P37" s="16">
        <v>4</v>
      </c>
      <c r="Q37" s="16">
        <v>4</v>
      </c>
      <c r="R37" s="16">
        <v>2</v>
      </c>
      <c r="S37" s="16">
        <v>4</v>
      </c>
      <c r="T37" s="16">
        <v>2</v>
      </c>
      <c r="U37" s="16">
        <v>5</v>
      </c>
      <c r="V37" s="16">
        <v>2</v>
      </c>
      <c r="W37" s="16">
        <v>5</v>
      </c>
      <c r="X37" s="16">
        <v>4</v>
      </c>
      <c r="Y37" s="16">
        <v>5</v>
      </c>
      <c r="Z37" s="16">
        <v>5</v>
      </c>
      <c r="AA37" s="16">
        <v>4</v>
      </c>
      <c r="AB37" s="16">
        <v>3</v>
      </c>
      <c r="AC37" s="17">
        <v>1</v>
      </c>
      <c r="AD37">
        <v>3</v>
      </c>
      <c r="AE37">
        <v>3</v>
      </c>
      <c r="AF37">
        <v>3</v>
      </c>
      <c r="AG37">
        <v>3</v>
      </c>
      <c r="AH37">
        <v>4</v>
      </c>
      <c r="AI37">
        <v>4</v>
      </c>
      <c r="AJ37">
        <v>1</v>
      </c>
      <c r="AK37">
        <v>1</v>
      </c>
      <c r="AL37">
        <v>2</v>
      </c>
      <c r="AM37">
        <v>1</v>
      </c>
      <c r="AN37">
        <v>2</v>
      </c>
      <c r="AO37">
        <v>1</v>
      </c>
      <c r="AP37">
        <v>3</v>
      </c>
      <c r="AQ37">
        <v>2</v>
      </c>
      <c r="AR37">
        <v>2</v>
      </c>
      <c r="AS37">
        <v>4</v>
      </c>
      <c r="AT37">
        <v>3</v>
      </c>
      <c r="AU37">
        <v>5</v>
      </c>
      <c r="AV37">
        <v>4</v>
      </c>
      <c r="AW37">
        <v>4</v>
      </c>
      <c r="AX37">
        <v>4</v>
      </c>
      <c r="AY37">
        <v>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B1D2-6B9F-445D-AB1F-D3DEB4FFFC46}">
  <dimension ref="A1:AV114"/>
  <sheetViews>
    <sheetView topLeftCell="A70" zoomScale="80" zoomScaleNormal="80" workbookViewId="0">
      <selection activeCell="A78" sqref="A78:C114"/>
    </sheetView>
  </sheetViews>
  <sheetFormatPr defaultRowHeight="14.4"/>
  <cols>
    <col min="1" max="1" width="10.6640625" bestFit="1" customWidth="1"/>
    <col min="2" max="6" width="5.109375" bestFit="1" customWidth="1"/>
    <col min="7" max="7" width="6" bestFit="1" customWidth="1"/>
    <col min="8" max="10" width="5.109375" bestFit="1" customWidth="1"/>
    <col min="11" max="23" width="6.109375" bestFit="1" customWidth="1"/>
    <col min="24" max="24" width="6.109375" style="24" customWidth="1"/>
    <col min="25" max="31" width="5.109375" bestFit="1" customWidth="1"/>
    <col min="32" max="46" width="6.109375" bestFit="1" customWidth="1"/>
    <col min="48" max="48" width="8.5546875" customWidth="1"/>
    <col min="49" max="56" width="5.109375" bestFit="1" customWidth="1"/>
    <col min="57" max="69" width="6.109375" bestFit="1" customWidth="1"/>
  </cols>
  <sheetData>
    <row r="1" spans="1:48" ht="15.6">
      <c r="A1" s="5" t="s">
        <v>41</v>
      </c>
      <c r="B1" s="206" t="s">
        <v>271</v>
      </c>
      <c r="C1" s="206" t="s">
        <v>272</v>
      </c>
      <c r="D1" s="206" t="s">
        <v>273</v>
      </c>
      <c r="E1" s="206" t="s">
        <v>274</v>
      </c>
      <c r="F1" s="207" t="s">
        <v>275</v>
      </c>
      <c r="G1" s="207" t="s">
        <v>276</v>
      </c>
      <c r="H1" s="206" t="s">
        <v>277</v>
      </c>
      <c r="I1" s="206" t="s">
        <v>278</v>
      </c>
      <c r="J1" s="206" t="s">
        <v>279</v>
      </c>
      <c r="K1" s="206" t="s">
        <v>280</v>
      </c>
      <c r="L1" s="206" t="s">
        <v>281</v>
      </c>
      <c r="M1" s="207" t="s">
        <v>282</v>
      </c>
      <c r="N1" s="206" t="s">
        <v>283</v>
      </c>
      <c r="O1" s="206" t="s">
        <v>284</v>
      </c>
      <c r="P1" s="206" t="s">
        <v>285</v>
      </c>
      <c r="Q1" s="206" t="s">
        <v>286</v>
      </c>
      <c r="R1" s="206" t="s">
        <v>287</v>
      </c>
      <c r="S1" s="206" t="s">
        <v>288</v>
      </c>
      <c r="T1" s="206" t="s">
        <v>289</v>
      </c>
      <c r="U1" s="207" t="s">
        <v>290</v>
      </c>
      <c r="V1" s="5" t="s">
        <v>291</v>
      </c>
      <c r="W1" s="5" t="s">
        <v>292</v>
      </c>
      <c r="X1"/>
      <c r="Y1" s="160" t="s">
        <v>271</v>
      </c>
      <c r="Z1" s="160" t="s">
        <v>272</v>
      </c>
      <c r="AA1" s="160" t="s">
        <v>273</v>
      </c>
      <c r="AB1" s="160" t="s">
        <v>274</v>
      </c>
      <c r="AC1" s="5" t="s">
        <v>275</v>
      </c>
      <c r="AD1" s="5" t="s">
        <v>276</v>
      </c>
      <c r="AE1" s="160" t="s">
        <v>277</v>
      </c>
      <c r="AF1" s="160" t="s">
        <v>278</v>
      </c>
      <c r="AG1" s="160" t="s">
        <v>279</v>
      </c>
      <c r="AH1" s="160" t="s">
        <v>280</v>
      </c>
      <c r="AI1" s="160" t="s">
        <v>281</v>
      </c>
      <c r="AJ1" s="5" t="s">
        <v>282</v>
      </c>
      <c r="AK1" s="160" t="s">
        <v>283</v>
      </c>
      <c r="AL1" s="160" t="s">
        <v>284</v>
      </c>
      <c r="AM1" s="160" t="s">
        <v>285</v>
      </c>
      <c r="AN1" s="160" t="s">
        <v>286</v>
      </c>
      <c r="AO1" s="160" t="s">
        <v>287</v>
      </c>
      <c r="AP1" s="160" t="s">
        <v>288</v>
      </c>
      <c r="AQ1" s="160" t="s">
        <v>289</v>
      </c>
      <c r="AR1" s="5" t="s">
        <v>290</v>
      </c>
      <c r="AS1" s="5" t="s">
        <v>291</v>
      </c>
      <c r="AT1" s="5" t="s">
        <v>292</v>
      </c>
      <c r="AU1" s="55" t="s">
        <v>498</v>
      </c>
      <c r="AV1" s="5" t="s">
        <v>568</v>
      </c>
    </row>
    <row r="2" spans="1:48">
      <c r="A2">
        <v>9051</v>
      </c>
      <c r="B2" s="9">
        <v>4</v>
      </c>
      <c r="C2" s="9">
        <v>3</v>
      </c>
      <c r="D2" s="9">
        <v>3</v>
      </c>
      <c r="E2" s="9">
        <v>5</v>
      </c>
      <c r="F2" s="10">
        <v>3</v>
      </c>
      <c r="G2" s="10">
        <v>3</v>
      </c>
      <c r="H2" s="10">
        <v>4</v>
      </c>
      <c r="I2" s="10">
        <v>2</v>
      </c>
      <c r="J2" s="10">
        <v>5</v>
      </c>
      <c r="K2" s="10">
        <v>5</v>
      </c>
      <c r="L2" s="10">
        <v>4</v>
      </c>
      <c r="M2" s="10">
        <v>4</v>
      </c>
      <c r="N2" s="10">
        <v>4</v>
      </c>
      <c r="O2" s="10">
        <v>5</v>
      </c>
      <c r="P2" s="10">
        <v>5</v>
      </c>
      <c r="Q2" s="10">
        <v>5</v>
      </c>
      <c r="R2" s="10">
        <v>5</v>
      </c>
      <c r="S2" s="10">
        <v>5</v>
      </c>
      <c r="T2" s="10">
        <v>5</v>
      </c>
      <c r="U2" s="10">
        <v>4</v>
      </c>
      <c r="V2" s="10">
        <v>4</v>
      </c>
      <c r="W2" s="11">
        <v>2</v>
      </c>
      <c r="X2"/>
      <c r="Y2">
        <f>6-B2</f>
        <v>2</v>
      </c>
      <c r="Z2">
        <f>6-C2</f>
        <v>3</v>
      </c>
      <c r="AA2">
        <f>6-D2</f>
        <v>3</v>
      </c>
      <c r="AB2">
        <f>6-E2</f>
        <v>1</v>
      </c>
      <c r="AC2">
        <v>3</v>
      </c>
      <c r="AD2">
        <v>4</v>
      </c>
      <c r="AE2">
        <f>6-H2</f>
        <v>2</v>
      </c>
      <c r="AF2">
        <f t="shared" ref="AF2:AK17" si="0">6-I2</f>
        <v>4</v>
      </c>
      <c r="AG2">
        <f t="shared" si="0"/>
        <v>1</v>
      </c>
      <c r="AH2">
        <f t="shared" si="0"/>
        <v>1</v>
      </c>
      <c r="AI2">
        <f t="shared" si="0"/>
        <v>2</v>
      </c>
      <c r="AJ2">
        <v>4</v>
      </c>
      <c r="AK2">
        <f t="shared" si="0"/>
        <v>2</v>
      </c>
      <c r="AL2">
        <f t="shared" ref="AL2:AL37" si="1">6-O2</f>
        <v>1</v>
      </c>
      <c r="AM2">
        <f t="shared" ref="AM2:AM37" si="2">6-P2</f>
        <v>1</v>
      </c>
      <c r="AN2">
        <f t="shared" ref="AN2:AN37" si="3">6-Q2</f>
        <v>1</v>
      </c>
      <c r="AO2">
        <f t="shared" ref="AO2:AO37" si="4">6-R2</f>
        <v>1</v>
      </c>
      <c r="AP2">
        <f t="shared" ref="AP2:AP37" si="5">6-S2</f>
        <v>1</v>
      </c>
      <c r="AQ2">
        <f t="shared" ref="AQ2:AQ37" si="6">6-T2</f>
        <v>1</v>
      </c>
      <c r="AR2">
        <v>3</v>
      </c>
      <c r="AS2">
        <v>4</v>
      </c>
      <c r="AT2">
        <v>1</v>
      </c>
      <c r="AU2">
        <f>SUM(Y2:AT2)</f>
        <v>46</v>
      </c>
    </row>
    <row r="3" spans="1:48">
      <c r="A3">
        <v>9077</v>
      </c>
      <c r="B3" s="12">
        <v>5</v>
      </c>
      <c r="C3" s="13">
        <v>3</v>
      </c>
      <c r="D3" s="13">
        <v>4</v>
      </c>
      <c r="E3" s="13">
        <v>4</v>
      </c>
      <c r="F3" s="13">
        <v>1</v>
      </c>
      <c r="G3" s="13">
        <v>1</v>
      </c>
      <c r="H3" s="10">
        <v>5</v>
      </c>
      <c r="I3" s="10">
        <v>5</v>
      </c>
      <c r="J3" s="10">
        <v>5</v>
      </c>
      <c r="K3" s="10">
        <v>5</v>
      </c>
      <c r="L3" s="10">
        <v>5</v>
      </c>
      <c r="M3" s="13">
        <v>1</v>
      </c>
      <c r="N3" s="10">
        <v>5</v>
      </c>
      <c r="O3" s="10">
        <v>5</v>
      </c>
      <c r="P3" s="10">
        <v>5</v>
      </c>
      <c r="Q3" s="10">
        <v>5</v>
      </c>
      <c r="R3" s="10">
        <v>4</v>
      </c>
      <c r="S3" s="10">
        <v>5</v>
      </c>
      <c r="T3" s="10">
        <v>5</v>
      </c>
      <c r="U3" s="13">
        <v>4</v>
      </c>
      <c r="V3" s="13">
        <v>3</v>
      </c>
      <c r="W3" s="14">
        <v>1</v>
      </c>
      <c r="X3"/>
      <c r="Y3">
        <f t="shared" ref="Y3:Y37" si="7">6-B3</f>
        <v>1</v>
      </c>
      <c r="Z3">
        <f t="shared" ref="Z3:Z37" si="8">6-C3</f>
        <v>3</v>
      </c>
      <c r="AA3">
        <f t="shared" ref="AA3:AA37" si="9">6-D3</f>
        <v>2</v>
      </c>
      <c r="AB3">
        <f t="shared" ref="AB3:AB37" si="10">6-E3</f>
        <v>2</v>
      </c>
      <c r="AC3">
        <v>3</v>
      </c>
      <c r="AD3">
        <v>2</v>
      </c>
      <c r="AE3">
        <f t="shared" ref="AE3:AI37" si="11">6-H3</f>
        <v>1</v>
      </c>
      <c r="AF3">
        <f t="shared" si="0"/>
        <v>1</v>
      </c>
      <c r="AG3">
        <f t="shared" si="0"/>
        <v>1</v>
      </c>
      <c r="AH3">
        <f t="shared" si="0"/>
        <v>1</v>
      </c>
      <c r="AI3">
        <f t="shared" si="0"/>
        <v>1</v>
      </c>
      <c r="AJ3">
        <v>2</v>
      </c>
      <c r="AK3">
        <f t="shared" si="0"/>
        <v>1</v>
      </c>
      <c r="AL3">
        <f t="shared" si="1"/>
        <v>1</v>
      </c>
      <c r="AM3">
        <f t="shared" si="2"/>
        <v>1</v>
      </c>
      <c r="AN3">
        <f t="shared" si="3"/>
        <v>1</v>
      </c>
      <c r="AO3">
        <f t="shared" si="4"/>
        <v>2</v>
      </c>
      <c r="AP3">
        <f t="shared" si="5"/>
        <v>1</v>
      </c>
      <c r="AQ3">
        <f t="shared" si="6"/>
        <v>1</v>
      </c>
      <c r="AR3">
        <v>3</v>
      </c>
      <c r="AS3">
        <v>4</v>
      </c>
      <c r="AT3">
        <v>1</v>
      </c>
      <c r="AU3">
        <f t="shared" ref="AU3:AU37" si="12">SUM(Y3:AT3)</f>
        <v>36</v>
      </c>
    </row>
    <row r="4" spans="1:48">
      <c r="A4">
        <v>9176</v>
      </c>
      <c r="B4" s="12">
        <v>4</v>
      </c>
      <c r="C4" s="13">
        <v>2</v>
      </c>
      <c r="D4" s="13">
        <v>2</v>
      </c>
      <c r="E4" s="13">
        <v>5</v>
      </c>
      <c r="F4" s="13">
        <v>2</v>
      </c>
      <c r="G4" s="13">
        <v>5</v>
      </c>
      <c r="H4" s="10">
        <v>2</v>
      </c>
      <c r="I4" s="10">
        <v>1</v>
      </c>
      <c r="J4" s="10">
        <v>4</v>
      </c>
      <c r="K4" s="10">
        <v>5</v>
      </c>
      <c r="L4" s="10">
        <v>1</v>
      </c>
      <c r="M4" s="13">
        <v>2</v>
      </c>
      <c r="N4" s="10">
        <v>1</v>
      </c>
      <c r="O4" s="10">
        <v>4</v>
      </c>
      <c r="P4" s="10">
        <v>2</v>
      </c>
      <c r="Q4" s="10">
        <v>2</v>
      </c>
      <c r="R4" s="10">
        <v>2</v>
      </c>
      <c r="S4" s="10">
        <v>2</v>
      </c>
      <c r="T4" s="10">
        <v>1</v>
      </c>
      <c r="U4" s="13">
        <v>4</v>
      </c>
      <c r="V4" s="13">
        <v>4</v>
      </c>
      <c r="W4" s="14">
        <v>3</v>
      </c>
      <c r="X4"/>
      <c r="Y4">
        <f t="shared" si="7"/>
        <v>2</v>
      </c>
      <c r="Z4">
        <f t="shared" si="8"/>
        <v>4</v>
      </c>
      <c r="AA4">
        <f t="shared" si="9"/>
        <v>4</v>
      </c>
      <c r="AB4">
        <f t="shared" si="10"/>
        <v>1</v>
      </c>
      <c r="AC4">
        <v>1</v>
      </c>
      <c r="AD4">
        <v>4</v>
      </c>
      <c r="AE4">
        <f t="shared" si="11"/>
        <v>4</v>
      </c>
      <c r="AF4">
        <f t="shared" si="0"/>
        <v>5</v>
      </c>
      <c r="AG4">
        <f t="shared" si="0"/>
        <v>2</v>
      </c>
      <c r="AH4">
        <f t="shared" si="0"/>
        <v>1</v>
      </c>
      <c r="AI4">
        <f t="shared" si="0"/>
        <v>5</v>
      </c>
      <c r="AJ4">
        <v>1</v>
      </c>
      <c r="AK4">
        <f t="shared" si="0"/>
        <v>5</v>
      </c>
      <c r="AL4">
        <f t="shared" si="1"/>
        <v>2</v>
      </c>
      <c r="AM4">
        <f t="shared" si="2"/>
        <v>4</v>
      </c>
      <c r="AN4">
        <f t="shared" si="3"/>
        <v>4</v>
      </c>
      <c r="AO4">
        <f t="shared" si="4"/>
        <v>4</v>
      </c>
      <c r="AP4">
        <f t="shared" si="5"/>
        <v>4</v>
      </c>
      <c r="AQ4">
        <f t="shared" si="6"/>
        <v>5</v>
      </c>
      <c r="AR4">
        <v>4</v>
      </c>
      <c r="AS4">
        <v>4</v>
      </c>
      <c r="AT4">
        <v>4</v>
      </c>
      <c r="AU4">
        <f t="shared" si="12"/>
        <v>74</v>
      </c>
    </row>
    <row r="5" spans="1:48">
      <c r="A5">
        <v>9340</v>
      </c>
      <c r="B5" s="12">
        <v>5</v>
      </c>
      <c r="C5" s="13">
        <v>5</v>
      </c>
      <c r="D5" s="13">
        <v>4</v>
      </c>
      <c r="E5" s="13">
        <v>4</v>
      </c>
      <c r="F5" s="13">
        <v>1</v>
      </c>
      <c r="G5" s="13">
        <v>4</v>
      </c>
      <c r="H5" s="10">
        <v>2</v>
      </c>
      <c r="I5" s="10">
        <v>1</v>
      </c>
      <c r="J5" s="10">
        <v>2</v>
      </c>
      <c r="K5" s="10">
        <v>2</v>
      </c>
      <c r="L5" s="10">
        <v>2</v>
      </c>
      <c r="M5" s="13">
        <v>2</v>
      </c>
      <c r="N5" s="10">
        <v>2</v>
      </c>
      <c r="O5" s="10">
        <v>5</v>
      </c>
      <c r="P5" s="10">
        <v>3</v>
      </c>
      <c r="Q5" s="10">
        <v>4</v>
      </c>
      <c r="R5" s="10">
        <v>4</v>
      </c>
      <c r="S5" s="10">
        <v>4</v>
      </c>
      <c r="T5" s="10">
        <v>3</v>
      </c>
      <c r="U5" s="13">
        <v>4</v>
      </c>
      <c r="V5" s="13">
        <v>4</v>
      </c>
      <c r="W5" s="14">
        <v>2</v>
      </c>
      <c r="X5"/>
      <c r="Y5">
        <f t="shared" si="7"/>
        <v>1</v>
      </c>
      <c r="Z5">
        <f t="shared" si="8"/>
        <v>1</v>
      </c>
      <c r="AA5">
        <f t="shared" si="9"/>
        <v>2</v>
      </c>
      <c r="AB5">
        <f t="shared" si="10"/>
        <v>2</v>
      </c>
      <c r="AC5">
        <v>1</v>
      </c>
      <c r="AD5">
        <v>4</v>
      </c>
      <c r="AE5">
        <f t="shared" si="11"/>
        <v>4</v>
      </c>
      <c r="AF5">
        <f t="shared" si="0"/>
        <v>5</v>
      </c>
      <c r="AG5">
        <f t="shared" si="0"/>
        <v>4</v>
      </c>
      <c r="AH5">
        <f t="shared" si="0"/>
        <v>4</v>
      </c>
      <c r="AI5">
        <f t="shared" si="0"/>
        <v>4</v>
      </c>
      <c r="AJ5">
        <v>4</v>
      </c>
      <c r="AK5">
        <f t="shared" si="0"/>
        <v>4</v>
      </c>
      <c r="AL5">
        <f t="shared" si="1"/>
        <v>1</v>
      </c>
      <c r="AM5">
        <f t="shared" si="2"/>
        <v>3</v>
      </c>
      <c r="AN5">
        <f t="shared" si="3"/>
        <v>2</v>
      </c>
      <c r="AO5">
        <f t="shared" si="4"/>
        <v>2</v>
      </c>
      <c r="AP5">
        <f t="shared" si="5"/>
        <v>2</v>
      </c>
      <c r="AQ5">
        <f t="shared" si="6"/>
        <v>3</v>
      </c>
      <c r="AR5">
        <v>3</v>
      </c>
      <c r="AS5">
        <v>4</v>
      </c>
      <c r="AT5">
        <v>2</v>
      </c>
      <c r="AU5">
        <f t="shared" si="12"/>
        <v>62</v>
      </c>
    </row>
    <row r="6" spans="1:48">
      <c r="A6">
        <v>9363</v>
      </c>
      <c r="B6" s="12">
        <v>1</v>
      </c>
      <c r="C6" s="13">
        <v>1</v>
      </c>
      <c r="D6" s="13">
        <v>1</v>
      </c>
      <c r="E6" s="13">
        <v>4</v>
      </c>
      <c r="F6" s="13">
        <v>1</v>
      </c>
      <c r="G6" s="13">
        <v>5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3">
        <v>5</v>
      </c>
      <c r="N6" s="10">
        <v>1</v>
      </c>
      <c r="O6" s="10">
        <v>5</v>
      </c>
      <c r="P6" s="10">
        <v>2</v>
      </c>
      <c r="Q6" s="10">
        <v>4</v>
      </c>
      <c r="R6" s="10">
        <v>4</v>
      </c>
      <c r="S6" s="10">
        <v>4</v>
      </c>
      <c r="T6" s="10">
        <v>2</v>
      </c>
      <c r="U6" s="13">
        <v>5</v>
      </c>
      <c r="V6" s="13">
        <v>5</v>
      </c>
      <c r="W6" s="14">
        <v>4</v>
      </c>
      <c r="X6"/>
      <c r="Y6">
        <f t="shared" si="7"/>
        <v>5</v>
      </c>
      <c r="Z6">
        <f t="shared" si="8"/>
        <v>5</v>
      </c>
      <c r="AA6">
        <f t="shared" si="9"/>
        <v>5</v>
      </c>
      <c r="AB6">
        <f t="shared" si="10"/>
        <v>2</v>
      </c>
      <c r="AC6">
        <v>1</v>
      </c>
      <c r="AD6">
        <v>1</v>
      </c>
      <c r="AE6">
        <f t="shared" si="11"/>
        <v>5</v>
      </c>
      <c r="AF6">
        <f t="shared" si="0"/>
        <v>5</v>
      </c>
      <c r="AG6">
        <f t="shared" si="0"/>
        <v>5</v>
      </c>
      <c r="AH6">
        <f t="shared" si="0"/>
        <v>5</v>
      </c>
      <c r="AI6">
        <f t="shared" si="0"/>
        <v>5</v>
      </c>
      <c r="AJ6">
        <v>5</v>
      </c>
      <c r="AK6">
        <f t="shared" si="0"/>
        <v>5</v>
      </c>
      <c r="AL6">
        <f t="shared" si="1"/>
        <v>1</v>
      </c>
      <c r="AM6">
        <f t="shared" si="2"/>
        <v>4</v>
      </c>
      <c r="AN6">
        <f t="shared" si="3"/>
        <v>2</v>
      </c>
      <c r="AO6">
        <f t="shared" si="4"/>
        <v>2</v>
      </c>
      <c r="AP6">
        <f t="shared" si="5"/>
        <v>2</v>
      </c>
      <c r="AQ6">
        <f t="shared" si="6"/>
        <v>4</v>
      </c>
      <c r="AR6">
        <v>1</v>
      </c>
      <c r="AS6">
        <v>5</v>
      </c>
      <c r="AT6">
        <v>1</v>
      </c>
      <c r="AU6">
        <f t="shared" si="12"/>
        <v>76</v>
      </c>
    </row>
    <row r="7" spans="1:48">
      <c r="A7">
        <v>9369</v>
      </c>
      <c r="B7" s="12">
        <v>4</v>
      </c>
      <c r="C7" s="13">
        <v>5</v>
      </c>
      <c r="D7" s="13">
        <v>4</v>
      </c>
      <c r="E7" s="13">
        <v>4</v>
      </c>
      <c r="F7" s="13">
        <v>3</v>
      </c>
      <c r="G7" s="13">
        <v>4</v>
      </c>
      <c r="H7" s="10">
        <v>2</v>
      </c>
      <c r="I7" s="10">
        <v>1</v>
      </c>
      <c r="J7" s="10">
        <v>5</v>
      </c>
      <c r="K7" s="10">
        <v>5</v>
      </c>
      <c r="L7" s="10">
        <v>4</v>
      </c>
      <c r="M7" s="13">
        <v>4</v>
      </c>
      <c r="N7" s="10">
        <v>2</v>
      </c>
      <c r="O7" s="10">
        <v>5</v>
      </c>
      <c r="P7" s="10">
        <v>2</v>
      </c>
      <c r="Q7" s="10">
        <v>5</v>
      </c>
      <c r="R7" s="10">
        <v>4</v>
      </c>
      <c r="S7" s="10">
        <v>5</v>
      </c>
      <c r="T7" s="10">
        <v>2</v>
      </c>
      <c r="U7" s="13">
        <v>4</v>
      </c>
      <c r="V7" s="13">
        <v>4</v>
      </c>
      <c r="W7" s="14">
        <v>2</v>
      </c>
      <c r="X7"/>
      <c r="Y7">
        <f t="shared" si="7"/>
        <v>2</v>
      </c>
      <c r="Z7">
        <f t="shared" si="8"/>
        <v>1</v>
      </c>
      <c r="AA7">
        <f t="shared" si="9"/>
        <v>2</v>
      </c>
      <c r="AB7">
        <f t="shared" si="10"/>
        <v>2</v>
      </c>
      <c r="AC7">
        <v>3</v>
      </c>
      <c r="AD7">
        <v>4</v>
      </c>
      <c r="AE7">
        <f t="shared" si="11"/>
        <v>4</v>
      </c>
      <c r="AF7">
        <f t="shared" si="0"/>
        <v>5</v>
      </c>
      <c r="AG7">
        <f t="shared" si="0"/>
        <v>1</v>
      </c>
      <c r="AH7">
        <f t="shared" si="0"/>
        <v>1</v>
      </c>
      <c r="AI7">
        <f t="shared" si="0"/>
        <v>2</v>
      </c>
      <c r="AJ7">
        <v>4</v>
      </c>
      <c r="AK7">
        <f t="shared" si="0"/>
        <v>4</v>
      </c>
      <c r="AL7">
        <f t="shared" si="1"/>
        <v>1</v>
      </c>
      <c r="AM7">
        <f t="shared" si="2"/>
        <v>4</v>
      </c>
      <c r="AN7">
        <f t="shared" si="3"/>
        <v>1</v>
      </c>
      <c r="AO7">
        <f t="shared" si="4"/>
        <v>2</v>
      </c>
      <c r="AP7">
        <f t="shared" si="5"/>
        <v>1</v>
      </c>
      <c r="AQ7">
        <f t="shared" si="6"/>
        <v>4</v>
      </c>
      <c r="AR7">
        <v>4</v>
      </c>
      <c r="AS7">
        <v>4</v>
      </c>
      <c r="AT7">
        <v>2</v>
      </c>
      <c r="AU7">
        <f t="shared" si="12"/>
        <v>58</v>
      </c>
    </row>
    <row r="8" spans="1:48">
      <c r="A8">
        <v>9452</v>
      </c>
      <c r="B8" s="12">
        <v>4</v>
      </c>
      <c r="C8" s="13">
        <v>4</v>
      </c>
      <c r="D8" s="13">
        <v>5</v>
      </c>
      <c r="E8" s="13">
        <v>5</v>
      </c>
      <c r="F8" s="13">
        <v>1</v>
      </c>
      <c r="G8" s="13">
        <v>4</v>
      </c>
      <c r="H8" s="10">
        <v>2</v>
      </c>
      <c r="I8" s="10">
        <v>2</v>
      </c>
      <c r="J8" s="10">
        <v>2</v>
      </c>
      <c r="K8" s="10">
        <v>3</v>
      </c>
      <c r="L8" s="10">
        <v>4</v>
      </c>
      <c r="M8" s="13">
        <v>4</v>
      </c>
      <c r="N8" s="10">
        <v>2</v>
      </c>
      <c r="O8" s="10">
        <v>5</v>
      </c>
      <c r="P8" s="10">
        <v>2</v>
      </c>
      <c r="Q8" s="10">
        <v>2</v>
      </c>
      <c r="R8" s="10">
        <v>2</v>
      </c>
      <c r="S8" s="10">
        <v>2</v>
      </c>
      <c r="T8" s="10">
        <v>5</v>
      </c>
      <c r="U8" s="13">
        <v>3</v>
      </c>
      <c r="V8" s="13">
        <v>4</v>
      </c>
      <c r="W8" s="14">
        <v>2</v>
      </c>
      <c r="X8"/>
      <c r="Y8">
        <f t="shared" si="7"/>
        <v>2</v>
      </c>
      <c r="Z8">
        <f t="shared" si="8"/>
        <v>2</v>
      </c>
      <c r="AA8">
        <f t="shared" si="9"/>
        <v>1</v>
      </c>
      <c r="AB8">
        <f t="shared" si="10"/>
        <v>1</v>
      </c>
      <c r="AC8">
        <v>1</v>
      </c>
      <c r="AD8">
        <v>4</v>
      </c>
      <c r="AE8">
        <f t="shared" si="11"/>
        <v>4</v>
      </c>
      <c r="AF8">
        <f t="shared" si="0"/>
        <v>4</v>
      </c>
      <c r="AG8">
        <f t="shared" si="0"/>
        <v>4</v>
      </c>
      <c r="AH8">
        <f t="shared" si="0"/>
        <v>3</v>
      </c>
      <c r="AI8">
        <f t="shared" si="0"/>
        <v>2</v>
      </c>
      <c r="AJ8">
        <v>3</v>
      </c>
      <c r="AK8">
        <f t="shared" si="0"/>
        <v>4</v>
      </c>
      <c r="AL8">
        <f t="shared" si="1"/>
        <v>1</v>
      </c>
      <c r="AM8">
        <f t="shared" si="2"/>
        <v>4</v>
      </c>
      <c r="AN8">
        <f t="shared" si="3"/>
        <v>4</v>
      </c>
      <c r="AO8">
        <f t="shared" si="4"/>
        <v>4</v>
      </c>
      <c r="AP8">
        <f t="shared" si="5"/>
        <v>4</v>
      </c>
      <c r="AQ8">
        <f t="shared" si="6"/>
        <v>1</v>
      </c>
      <c r="AR8">
        <v>4</v>
      </c>
      <c r="AS8">
        <v>4</v>
      </c>
      <c r="AT8">
        <v>3</v>
      </c>
      <c r="AU8">
        <f t="shared" si="12"/>
        <v>64</v>
      </c>
    </row>
    <row r="9" spans="1:48">
      <c r="A9">
        <v>9522</v>
      </c>
      <c r="B9" s="12">
        <v>2</v>
      </c>
      <c r="C9" s="13">
        <v>1</v>
      </c>
      <c r="D9" s="13">
        <v>1</v>
      </c>
      <c r="E9" s="13">
        <v>4</v>
      </c>
      <c r="F9" s="13">
        <v>2</v>
      </c>
      <c r="G9" s="13">
        <v>5</v>
      </c>
      <c r="H9" s="10">
        <v>1</v>
      </c>
      <c r="I9" s="10">
        <v>1</v>
      </c>
      <c r="J9" s="10">
        <v>1</v>
      </c>
      <c r="K9" s="10">
        <v>1</v>
      </c>
      <c r="L9" s="10">
        <v>2</v>
      </c>
      <c r="M9" s="13">
        <v>4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4</v>
      </c>
      <c r="T9" s="10">
        <v>1</v>
      </c>
      <c r="U9" s="13">
        <v>5</v>
      </c>
      <c r="V9" s="13">
        <v>5</v>
      </c>
      <c r="W9" s="14">
        <v>4</v>
      </c>
      <c r="X9"/>
      <c r="Y9">
        <f t="shared" si="7"/>
        <v>4</v>
      </c>
      <c r="Z9">
        <f t="shared" si="8"/>
        <v>5</v>
      </c>
      <c r="AA9">
        <f t="shared" si="9"/>
        <v>5</v>
      </c>
      <c r="AB9">
        <f t="shared" si="10"/>
        <v>2</v>
      </c>
      <c r="AC9">
        <v>2</v>
      </c>
      <c r="AD9">
        <v>4</v>
      </c>
      <c r="AE9">
        <f t="shared" si="11"/>
        <v>5</v>
      </c>
      <c r="AF9">
        <f t="shared" si="0"/>
        <v>5</v>
      </c>
      <c r="AG9">
        <f t="shared" si="0"/>
        <v>5</v>
      </c>
      <c r="AH9">
        <f t="shared" si="0"/>
        <v>5</v>
      </c>
      <c r="AI9">
        <f t="shared" si="0"/>
        <v>4</v>
      </c>
      <c r="AJ9">
        <v>4</v>
      </c>
      <c r="AK9">
        <f t="shared" si="0"/>
        <v>4</v>
      </c>
      <c r="AL9">
        <f t="shared" si="1"/>
        <v>4</v>
      </c>
      <c r="AM9">
        <f t="shared" si="2"/>
        <v>4</v>
      </c>
      <c r="AN9">
        <f t="shared" si="3"/>
        <v>4</v>
      </c>
      <c r="AO9">
        <f t="shared" si="4"/>
        <v>4</v>
      </c>
      <c r="AP9">
        <f t="shared" si="5"/>
        <v>2</v>
      </c>
      <c r="AQ9">
        <f t="shared" si="6"/>
        <v>5</v>
      </c>
      <c r="AR9">
        <v>4</v>
      </c>
      <c r="AS9">
        <v>4</v>
      </c>
      <c r="AT9">
        <v>4</v>
      </c>
      <c r="AU9">
        <f t="shared" si="12"/>
        <v>89</v>
      </c>
    </row>
    <row r="10" spans="1:48">
      <c r="A10">
        <v>9530</v>
      </c>
      <c r="B10" s="12">
        <v>4</v>
      </c>
      <c r="C10" s="13">
        <v>5</v>
      </c>
      <c r="D10" s="13">
        <v>1</v>
      </c>
      <c r="E10" s="13">
        <v>5</v>
      </c>
      <c r="F10" s="13">
        <v>1</v>
      </c>
      <c r="G10" s="13">
        <v>2</v>
      </c>
      <c r="H10" s="10">
        <v>2</v>
      </c>
      <c r="I10" s="10">
        <v>2</v>
      </c>
      <c r="J10" s="10">
        <v>2</v>
      </c>
      <c r="K10" s="10">
        <v>2</v>
      </c>
      <c r="L10" s="10">
        <v>4</v>
      </c>
      <c r="M10" s="13">
        <v>2</v>
      </c>
      <c r="N10" s="10">
        <v>2</v>
      </c>
      <c r="O10" s="10">
        <v>5</v>
      </c>
      <c r="P10" s="10">
        <v>4</v>
      </c>
      <c r="Q10" s="10">
        <v>4</v>
      </c>
      <c r="R10" s="10">
        <v>4</v>
      </c>
      <c r="S10" s="10">
        <v>5</v>
      </c>
      <c r="T10" s="10">
        <v>4</v>
      </c>
      <c r="U10" s="13">
        <v>4</v>
      </c>
      <c r="V10" s="13">
        <v>4</v>
      </c>
      <c r="W10" s="14">
        <v>2</v>
      </c>
      <c r="X10"/>
      <c r="Y10">
        <f t="shared" si="7"/>
        <v>2</v>
      </c>
      <c r="Z10">
        <f t="shared" si="8"/>
        <v>1</v>
      </c>
      <c r="AA10">
        <f t="shared" si="9"/>
        <v>5</v>
      </c>
      <c r="AB10">
        <f t="shared" si="10"/>
        <v>1</v>
      </c>
      <c r="AC10">
        <v>1</v>
      </c>
      <c r="AD10">
        <v>3</v>
      </c>
      <c r="AE10">
        <f t="shared" si="11"/>
        <v>4</v>
      </c>
      <c r="AF10">
        <f t="shared" si="0"/>
        <v>4</v>
      </c>
      <c r="AG10">
        <f t="shared" si="0"/>
        <v>4</v>
      </c>
      <c r="AH10">
        <f t="shared" si="0"/>
        <v>4</v>
      </c>
      <c r="AI10">
        <f t="shared" si="0"/>
        <v>2</v>
      </c>
      <c r="AJ10">
        <v>2</v>
      </c>
      <c r="AK10">
        <f t="shared" si="0"/>
        <v>4</v>
      </c>
      <c r="AL10">
        <f t="shared" si="1"/>
        <v>1</v>
      </c>
      <c r="AM10">
        <f t="shared" si="2"/>
        <v>2</v>
      </c>
      <c r="AN10">
        <f t="shared" si="3"/>
        <v>2</v>
      </c>
      <c r="AO10">
        <f t="shared" si="4"/>
        <v>2</v>
      </c>
      <c r="AP10">
        <f t="shared" si="5"/>
        <v>1</v>
      </c>
      <c r="AQ10">
        <f t="shared" si="6"/>
        <v>2</v>
      </c>
      <c r="AR10">
        <v>4</v>
      </c>
      <c r="AS10">
        <v>4</v>
      </c>
      <c r="AT10">
        <v>2</v>
      </c>
      <c r="AU10">
        <f t="shared" si="12"/>
        <v>57</v>
      </c>
    </row>
    <row r="11" spans="1:48">
      <c r="A11">
        <v>9913</v>
      </c>
      <c r="B11" s="12">
        <v>4</v>
      </c>
      <c r="C11" s="13">
        <v>2</v>
      </c>
      <c r="D11" s="13">
        <v>2</v>
      </c>
      <c r="E11" s="13">
        <v>5</v>
      </c>
      <c r="F11" s="13">
        <v>1</v>
      </c>
      <c r="G11" s="13">
        <v>5</v>
      </c>
      <c r="H11" s="10">
        <v>2</v>
      </c>
      <c r="I11" s="10">
        <v>1</v>
      </c>
      <c r="J11" s="10">
        <v>5</v>
      </c>
      <c r="K11" s="10">
        <v>5</v>
      </c>
      <c r="L11" s="10">
        <v>4</v>
      </c>
      <c r="M11" s="13">
        <v>2</v>
      </c>
      <c r="N11" s="10">
        <v>2</v>
      </c>
      <c r="O11" s="10">
        <v>5</v>
      </c>
      <c r="P11" s="10">
        <v>4</v>
      </c>
      <c r="Q11" s="10">
        <v>5</v>
      </c>
      <c r="R11" s="10">
        <v>5</v>
      </c>
      <c r="S11" s="10">
        <v>3</v>
      </c>
      <c r="T11" s="10">
        <v>2</v>
      </c>
      <c r="U11" s="13">
        <v>2</v>
      </c>
      <c r="V11" s="13">
        <v>4</v>
      </c>
      <c r="W11" s="14">
        <v>2</v>
      </c>
      <c r="X11"/>
      <c r="Y11">
        <f t="shared" si="7"/>
        <v>2</v>
      </c>
      <c r="Z11">
        <f t="shared" si="8"/>
        <v>4</v>
      </c>
      <c r="AA11">
        <f t="shared" si="9"/>
        <v>4</v>
      </c>
      <c r="AB11">
        <f t="shared" si="10"/>
        <v>1</v>
      </c>
      <c r="AC11">
        <v>1</v>
      </c>
      <c r="AD11">
        <v>4</v>
      </c>
      <c r="AE11">
        <f t="shared" si="11"/>
        <v>4</v>
      </c>
      <c r="AF11">
        <f t="shared" si="0"/>
        <v>5</v>
      </c>
      <c r="AG11">
        <f t="shared" si="0"/>
        <v>1</v>
      </c>
      <c r="AH11">
        <f t="shared" si="0"/>
        <v>1</v>
      </c>
      <c r="AI11">
        <f t="shared" si="0"/>
        <v>2</v>
      </c>
      <c r="AJ11">
        <v>3</v>
      </c>
      <c r="AK11">
        <f t="shared" si="0"/>
        <v>4</v>
      </c>
      <c r="AL11">
        <f t="shared" si="1"/>
        <v>1</v>
      </c>
      <c r="AM11">
        <f t="shared" si="2"/>
        <v>2</v>
      </c>
      <c r="AN11">
        <f t="shared" si="3"/>
        <v>1</v>
      </c>
      <c r="AO11">
        <f t="shared" si="4"/>
        <v>1</v>
      </c>
      <c r="AP11">
        <f t="shared" si="5"/>
        <v>3</v>
      </c>
      <c r="AQ11">
        <f t="shared" si="6"/>
        <v>4</v>
      </c>
      <c r="AR11">
        <v>2</v>
      </c>
      <c r="AS11">
        <v>4</v>
      </c>
      <c r="AT11">
        <v>3</v>
      </c>
      <c r="AU11">
        <f t="shared" si="12"/>
        <v>57</v>
      </c>
    </row>
    <row r="12" spans="1:48">
      <c r="A12">
        <v>9965</v>
      </c>
      <c r="B12" s="12">
        <v>4</v>
      </c>
      <c r="C12" s="13">
        <v>4</v>
      </c>
      <c r="D12" s="13">
        <v>3</v>
      </c>
      <c r="E12" s="13">
        <v>4</v>
      </c>
      <c r="F12" s="13">
        <v>2</v>
      </c>
      <c r="G12" s="13">
        <v>2</v>
      </c>
      <c r="H12" s="10">
        <v>2</v>
      </c>
      <c r="I12" s="10">
        <v>2</v>
      </c>
      <c r="J12" s="10">
        <v>4</v>
      </c>
      <c r="K12" s="10">
        <v>4</v>
      </c>
      <c r="L12" s="10">
        <v>4</v>
      </c>
      <c r="M12" s="13">
        <v>2</v>
      </c>
      <c r="N12" s="10">
        <v>2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3">
        <v>2</v>
      </c>
      <c r="V12" s="13">
        <v>3</v>
      </c>
      <c r="W12" s="14">
        <v>1</v>
      </c>
      <c r="X12"/>
      <c r="Y12">
        <f t="shared" si="7"/>
        <v>2</v>
      </c>
      <c r="Z12">
        <f t="shared" si="8"/>
        <v>2</v>
      </c>
      <c r="AA12">
        <f t="shared" si="9"/>
        <v>3</v>
      </c>
      <c r="AB12">
        <f t="shared" si="10"/>
        <v>2</v>
      </c>
      <c r="AC12">
        <v>1</v>
      </c>
      <c r="AD12">
        <v>2</v>
      </c>
      <c r="AE12">
        <f t="shared" si="11"/>
        <v>4</v>
      </c>
      <c r="AF12">
        <f t="shared" si="0"/>
        <v>4</v>
      </c>
      <c r="AG12">
        <f t="shared" si="0"/>
        <v>2</v>
      </c>
      <c r="AH12">
        <f t="shared" si="0"/>
        <v>2</v>
      </c>
      <c r="AI12">
        <f t="shared" si="0"/>
        <v>2</v>
      </c>
      <c r="AJ12">
        <v>2</v>
      </c>
      <c r="AK12">
        <f t="shared" si="0"/>
        <v>4</v>
      </c>
      <c r="AL12">
        <f t="shared" si="1"/>
        <v>1</v>
      </c>
      <c r="AM12">
        <f t="shared" si="2"/>
        <v>1</v>
      </c>
      <c r="AN12">
        <f t="shared" si="3"/>
        <v>1</v>
      </c>
      <c r="AO12">
        <f t="shared" si="4"/>
        <v>1</v>
      </c>
      <c r="AP12">
        <f t="shared" si="5"/>
        <v>1</v>
      </c>
      <c r="AQ12">
        <f t="shared" si="6"/>
        <v>1</v>
      </c>
      <c r="AR12">
        <v>2</v>
      </c>
      <c r="AS12">
        <v>2</v>
      </c>
      <c r="AT12">
        <v>2</v>
      </c>
      <c r="AU12">
        <f t="shared" si="12"/>
        <v>44</v>
      </c>
    </row>
    <row r="13" spans="1:48">
      <c r="A13">
        <v>10143</v>
      </c>
      <c r="B13" s="12">
        <v>5</v>
      </c>
      <c r="C13" s="13">
        <v>3</v>
      </c>
      <c r="D13" s="13">
        <v>1</v>
      </c>
      <c r="E13" s="13">
        <v>5</v>
      </c>
      <c r="F13" s="13">
        <v>1</v>
      </c>
      <c r="G13" s="13">
        <v>4</v>
      </c>
      <c r="H13" s="10">
        <v>1</v>
      </c>
      <c r="I13" s="10">
        <v>1</v>
      </c>
      <c r="J13" s="10">
        <v>5</v>
      </c>
      <c r="K13" s="10">
        <v>5</v>
      </c>
      <c r="L13" s="10">
        <v>2</v>
      </c>
      <c r="M13" s="13">
        <v>1</v>
      </c>
      <c r="N13" s="10">
        <v>4</v>
      </c>
      <c r="O13" s="10">
        <v>5</v>
      </c>
      <c r="P13" s="10">
        <v>4</v>
      </c>
      <c r="Q13" s="10">
        <v>5</v>
      </c>
      <c r="R13" s="10">
        <v>4</v>
      </c>
      <c r="S13" s="10">
        <v>4</v>
      </c>
      <c r="T13" s="10">
        <v>4</v>
      </c>
      <c r="U13" s="13">
        <v>1</v>
      </c>
      <c r="V13" s="13">
        <v>2</v>
      </c>
      <c r="W13" s="14">
        <v>1</v>
      </c>
      <c r="X13"/>
      <c r="Y13">
        <f t="shared" si="7"/>
        <v>1</v>
      </c>
      <c r="Z13">
        <f t="shared" si="8"/>
        <v>3</v>
      </c>
      <c r="AA13">
        <f t="shared" si="9"/>
        <v>5</v>
      </c>
      <c r="AB13">
        <f t="shared" si="10"/>
        <v>1</v>
      </c>
      <c r="AC13">
        <v>1</v>
      </c>
      <c r="AD13">
        <v>2</v>
      </c>
      <c r="AE13">
        <f t="shared" si="11"/>
        <v>5</v>
      </c>
      <c r="AF13">
        <f t="shared" si="0"/>
        <v>5</v>
      </c>
      <c r="AG13">
        <f t="shared" si="0"/>
        <v>1</v>
      </c>
      <c r="AH13">
        <f t="shared" si="0"/>
        <v>1</v>
      </c>
      <c r="AI13">
        <f t="shared" si="0"/>
        <v>4</v>
      </c>
      <c r="AJ13">
        <v>5</v>
      </c>
      <c r="AK13">
        <f t="shared" si="0"/>
        <v>2</v>
      </c>
      <c r="AL13">
        <f t="shared" si="1"/>
        <v>1</v>
      </c>
      <c r="AM13">
        <f t="shared" si="2"/>
        <v>2</v>
      </c>
      <c r="AN13">
        <f t="shared" si="3"/>
        <v>1</v>
      </c>
      <c r="AO13">
        <f t="shared" si="4"/>
        <v>2</v>
      </c>
      <c r="AP13">
        <f t="shared" si="5"/>
        <v>2</v>
      </c>
      <c r="AQ13">
        <f t="shared" si="6"/>
        <v>2</v>
      </c>
      <c r="AR13">
        <v>3</v>
      </c>
      <c r="AS13">
        <v>2</v>
      </c>
      <c r="AT13">
        <v>4</v>
      </c>
      <c r="AU13">
        <f t="shared" si="12"/>
        <v>55</v>
      </c>
    </row>
    <row r="14" spans="1:48">
      <c r="A14">
        <v>10168</v>
      </c>
      <c r="B14" s="12">
        <v>3</v>
      </c>
      <c r="C14" s="13">
        <v>2</v>
      </c>
      <c r="D14" s="13">
        <v>3</v>
      </c>
      <c r="E14" s="13">
        <v>4</v>
      </c>
      <c r="F14" s="13">
        <v>1</v>
      </c>
      <c r="G14" s="13">
        <v>4</v>
      </c>
      <c r="H14" s="10">
        <v>1</v>
      </c>
      <c r="I14" s="10">
        <v>1</v>
      </c>
      <c r="J14" s="10">
        <v>4</v>
      </c>
      <c r="K14" s="10">
        <v>4</v>
      </c>
      <c r="L14" s="10">
        <v>2</v>
      </c>
      <c r="M14" s="13">
        <v>4</v>
      </c>
      <c r="N14" s="10">
        <v>3</v>
      </c>
      <c r="O14" s="10">
        <v>3</v>
      </c>
      <c r="P14" s="10">
        <v>3</v>
      </c>
      <c r="Q14" s="10">
        <v>3</v>
      </c>
      <c r="R14" s="10">
        <v>3</v>
      </c>
      <c r="S14" s="10">
        <v>3</v>
      </c>
      <c r="T14" s="10">
        <v>3</v>
      </c>
      <c r="U14" s="13">
        <v>3</v>
      </c>
      <c r="V14" s="13">
        <v>3</v>
      </c>
      <c r="W14" s="14">
        <v>1</v>
      </c>
      <c r="X14"/>
      <c r="Y14">
        <f t="shared" si="7"/>
        <v>3</v>
      </c>
      <c r="Z14">
        <f t="shared" si="8"/>
        <v>4</v>
      </c>
      <c r="AA14">
        <f t="shared" si="9"/>
        <v>3</v>
      </c>
      <c r="AB14">
        <f t="shared" si="10"/>
        <v>2</v>
      </c>
      <c r="AC14">
        <v>1</v>
      </c>
      <c r="AD14">
        <v>3</v>
      </c>
      <c r="AE14">
        <f t="shared" si="11"/>
        <v>5</v>
      </c>
      <c r="AF14">
        <f t="shared" si="0"/>
        <v>5</v>
      </c>
      <c r="AG14">
        <f t="shared" si="0"/>
        <v>2</v>
      </c>
      <c r="AH14">
        <f t="shared" si="0"/>
        <v>2</v>
      </c>
      <c r="AI14">
        <f t="shared" si="0"/>
        <v>4</v>
      </c>
      <c r="AJ14">
        <v>4</v>
      </c>
      <c r="AK14">
        <f t="shared" si="0"/>
        <v>3</v>
      </c>
      <c r="AL14">
        <f t="shared" si="1"/>
        <v>3</v>
      </c>
      <c r="AM14">
        <f t="shared" si="2"/>
        <v>3</v>
      </c>
      <c r="AN14">
        <f t="shared" si="3"/>
        <v>3</v>
      </c>
      <c r="AO14">
        <f t="shared" si="4"/>
        <v>3</v>
      </c>
      <c r="AP14">
        <f t="shared" si="5"/>
        <v>3</v>
      </c>
      <c r="AQ14">
        <f t="shared" si="6"/>
        <v>3</v>
      </c>
      <c r="AR14">
        <v>3</v>
      </c>
      <c r="AS14">
        <v>3</v>
      </c>
      <c r="AT14">
        <v>1</v>
      </c>
      <c r="AU14">
        <f t="shared" si="12"/>
        <v>66</v>
      </c>
    </row>
    <row r="15" spans="1:48">
      <c r="A15">
        <v>10915</v>
      </c>
      <c r="B15" s="12">
        <v>5</v>
      </c>
      <c r="C15" s="13">
        <v>4</v>
      </c>
      <c r="D15" s="13">
        <v>3</v>
      </c>
      <c r="E15" s="13">
        <v>5</v>
      </c>
      <c r="F15" s="13">
        <v>1</v>
      </c>
      <c r="G15" s="13">
        <v>4</v>
      </c>
      <c r="H15" s="10">
        <v>4</v>
      </c>
      <c r="I15" s="10">
        <v>2</v>
      </c>
      <c r="J15" s="10">
        <v>3</v>
      </c>
      <c r="K15" s="10">
        <v>2</v>
      </c>
      <c r="L15" s="10">
        <v>3</v>
      </c>
      <c r="M15" s="13">
        <v>4</v>
      </c>
      <c r="N15" s="10">
        <v>2</v>
      </c>
      <c r="O15" s="10">
        <v>5</v>
      </c>
      <c r="P15" s="10">
        <v>5</v>
      </c>
      <c r="Q15" s="10">
        <v>5</v>
      </c>
      <c r="R15" s="10">
        <v>5</v>
      </c>
      <c r="S15" s="10">
        <v>5</v>
      </c>
      <c r="T15" s="10">
        <v>3</v>
      </c>
      <c r="U15" s="13">
        <v>3</v>
      </c>
      <c r="V15" s="13">
        <v>4</v>
      </c>
      <c r="W15" s="14">
        <v>3</v>
      </c>
      <c r="X15"/>
      <c r="Y15">
        <f t="shared" si="7"/>
        <v>1</v>
      </c>
      <c r="Z15">
        <f t="shared" si="8"/>
        <v>2</v>
      </c>
      <c r="AA15">
        <f t="shared" si="9"/>
        <v>3</v>
      </c>
      <c r="AB15">
        <f t="shared" si="10"/>
        <v>1</v>
      </c>
      <c r="AC15">
        <v>1</v>
      </c>
      <c r="AD15">
        <v>3</v>
      </c>
      <c r="AE15">
        <f t="shared" si="11"/>
        <v>2</v>
      </c>
      <c r="AF15">
        <f t="shared" si="0"/>
        <v>4</v>
      </c>
      <c r="AG15">
        <f t="shared" si="0"/>
        <v>3</v>
      </c>
      <c r="AH15">
        <f t="shared" si="0"/>
        <v>4</v>
      </c>
      <c r="AI15">
        <f t="shared" si="0"/>
        <v>3</v>
      </c>
      <c r="AJ15">
        <v>4</v>
      </c>
      <c r="AK15">
        <f t="shared" si="0"/>
        <v>4</v>
      </c>
      <c r="AL15">
        <f t="shared" si="1"/>
        <v>1</v>
      </c>
      <c r="AM15">
        <f t="shared" si="2"/>
        <v>1</v>
      </c>
      <c r="AN15">
        <f t="shared" si="3"/>
        <v>1</v>
      </c>
      <c r="AO15">
        <f t="shared" si="4"/>
        <v>1</v>
      </c>
      <c r="AP15">
        <f t="shared" si="5"/>
        <v>1</v>
      </c>
      <c r="AQ15">
        <f t="shared" si="6"/>
        <v>3</v>
      </c>
      <c r="AR15">
        <v>2</v>
      </c>
      <c r="AS15">
        <v>4</v>
      </c>
      <c r="AT15">
        <v>3</v>
      </c>
      <c r="AU15">
        <f t="shared" si="12"/>
        <v>52</v>
      </c>
    </row>
    <row r="16" spans="1:48">
      <c r="A16">
        <v>11084</v>
      </c>
      <c r="B16" s="12">
        <v>5</v>
      </c>
      <c r="C16" s="13">
        <v>5</v>
      </c>
      <c r="D16" s="13">
        <v>3</v>
      </c>
      <c r="E16" s="13">
        <v>5</v>
      </c>
      <c r="F16" s="13">
        <v>1</v>
      </c>
      <c r="G16" s="13">
        <v>4</v>
      </c>
      <c r="H16" s="10">
        <v>5</v>
      </c>
      <c r="I16" s="10">
        <v>2</v>
      </c>
      <c r="J16" s="10">
        <v>5</v>
      </c>
      <c r="K16" s="10">
        <v>5</v>
      </c>
      <c r="L16" s="10">
        <v>5</v>
      </c>
      <c r="M16" s="13">
        <v>2</v>
      </c>
      <c r="N16" s="10">
        <v>5</v>
      </c>
      <c r="O16" s="10">
        <v>5</v>
      </c>
      <c r="P16" s="10">
        <v>5</v>
      </c>
      <c r="Q16" s="10">
        <v>5</v>
      </c>
      <c r="R16" s="10">
        <v>5</v>
      </c>
      <c r="S16" s="10">
        <v>5</v>
      </c>
      <c r="T16" s="10">
        <v>5</v>
      </c>
      <c r="U16" s="13">
        <v>5</v>
      </c>
      <c r="V16" s="13">
        <v>2</v>
      </c>
      <c r="W16" s="14">
        <v>1</v>
      </c>
      <c r="X16"/>
      <c r="Y16">
        <f t="shared" si="7"/>
        <v>1</v>
      </c>
      <c r="Z16">
        <f t="shared" si="8"/>
        <v>1</v>
      </c>
      <c r="AA16">
        <f t="shared" si="9"/>
        <v>3</v>
      </c>
      <c r="AB16">
        <f t="shared" si="10"/>
        <v>1</v>
      </c>
      <c r="AC16">
        <v>1</v>
      </c>
      <c r="AD16">
        <v>4</v>
      </c>
      <c r="AE16">
        <f t="shared" si="11"/>
        <v>1</v>
      </c>
      <c r="AF16">
        <f t="shared" si="0"/>
        <v>4</v>
      </c>
      <c r="AG16">
        <f t="shared" si="0"/>
        <v>1</v>
      </c>
      <c r="AH16">
        <f t="shared" si="0"/>
        <v>1</v>
      </c>
      <c r="AI16">
        <f t="shared" si="0"/>
        <v>1</v>
      </c>
      <c r="AJ16">
        <v>4</v>
      </c>
      <c r="AK16">
        <f t="shared" si="0"/>
        <v>1</v>
      </c>
      <c r="AL16">
        <f t="shared" si="1"/>
        <v>1</v>
      </c>
      <c r="AM16">
        <f t="shared" si="2"/>
        <v>1</v>
      </c>
      <c r="AN16">
        <f t="shared" si="3"/>
        <v>1</v>
      </c>
      <c r="AO16">
        <f t="shared" si="4"/>
        <v>1</v>
      </c>
      <c r="AP16">
        <f t="shared" si="5"/>
        <v>1</v>
      </c>
      <c r="AQ16">
        <f t="shared" si="6"/>
        <v>1</v>
      </c>
      <c r="AR16">
        <v>4</v>
      </c>
      <c r="AS16">
        <v>2</v>
      </c>
      <c r="AT16">
        <v>1</v>
      </c>
      <c r="AU16">
        <f t="shared" si="12"/>
        <v>37</v>
      </c>
    </row>
    <row r="17" spans="1:47">
      <c r="A17">
        <v>11001</v>
      </c>
      <c r="B17" s="12">
        <v>3</v>
      </c>
      <c r="C17" s="13">
        <v>1</v>
      </c>
      <c r="D17" s="13">
        <v>1</v>
      </c>
      <c r="E17" s="13">
        <v>4</v>
      </c>
      <c r="F17" s="13">
        <v>2</v>
      </c>
      <c r="G17" s="13">
        <v>4</v>
      </c>
      <c r="H17" s="10">
        <v>2</v>
      </c>
      <c r="I17" s="10">
        <v>2</v>
      </c>
      <c r="J17" s="10">
        <v>4</v>
      </c>
      <c r="K17" s="10">
        <v>4</v>
      </c>
      <c r="L17" s="10">
        <v>5</v>
      </c>
      <c r="M17" s="13">
        <v>2</v>
      </c>
      <c r="N17" s="10">
        <v>2</v>
      </c>
      <c r="O17" s="10">
        <v>4</v>
      </c>
      <c r="P17" s="10">
        <v>3</v>
      </c>
      <c r="Q17" s="10">
        <v>3</v>
      </c>
      <c r="R17" s="10">
        <v>2</v>
      </c>
      <c r="S17" s="10">
        <v>3</v>
      </c>
      <c r="T17" s="10">
        <v>2</v>
      </c>
      <c r="U17" s="13">
        <v>3</v>
      </c>
      <c r="V17" s="13">
        <v>4</v>
      </c>
      <c r="W17" s="14">
        <v>2</v>
      </c>
      <c r="X17"/>
      <c r="Y17">
        <f t="shared" si="7"/>
        <v>3</v>
      </c>
      <c r="Z17">
        <f t="shared" si="8"/>
        <v>5</v>
      </c>
      <c r="AA17">
        <f t="shared" si="9"/>
        <v>5</v>
      </c>
      <c r="AB17">
        <f t="shared" si="10"/>
        <v>2</v>
      </c>
      <c r="AC17">
        <v>2</v>
      </c>
      <c r="AD17">
        <v>4</v>
      </c>
      <c r="AE17">
        <f t="shared" si="11"/>
        <v>4</v>
      </c>
      <c r="AF17">
        <f t="shared" si="0"/>
        <v>4</v>
      </c>
      <c r="AG17">
        <f t="shared" si="0"/>
        <v>2</v>
      </c>
      <c r="AH17">
        <f t="shared" si="0"/>
        <v>2</v>
      </c>
      <c r="AI17">
        <f t="shared" si="0"/>
        <v>1</v>
      </c>
      <c r="AJ17">
        <v>3</v>
      </c>
      <c r="AK17">
        <f t="shared" si="0"/>
        <v>4</v>
      </c>
      <c r="AL17">
        <f t="shared" si="1"/>
        <v>2</v>
      </c>
      <c r="AM17">
        <f t="shared" si="2"/>
        <v>3</v>
      </c>
      <c r="AN17">
        <f t="shared" si="3"/>
        <v>3</v>
      </c>
      <c r="AO17">
        <f t="shared" si="4"/>
        <v>4</v>
      </c>
      <c r="AP17">
        <f t="shared" si="5"/>
        <v>3</v>
      </c>
      <c r="AQ17">
        <f t="shared" si="6"/>
        <v>4</v>
      </c>
      <c r="AR17">
        <v>4</v>
      </c>
      <c r="AS17">
        <v>4</v>
      </c>
      <c r="AT17">
        <v>2</v>
      </c>
      <c r="AU17">
        <f t="shared" si="12"/>
        <v>70</v>
      </c>
    </row>
    <row r="18" spans="1:47">
      <c r="A18">
        <v>11459</v>
      </c>
      <c r="B18" s="12">
        <v>4</v>
      </c>
      <c r="C18" s="13">
        <v>4</v>
      </c>
      <c r="D18" s="13">
        <v>3</v>
      </c>
      <c r="E18" s="13">
        <v>5</v>
      </c>
      <c r="F18" s="13">
        <v>1</v>
      </c>
      <c r="G18" s="13">
        <v>1</v>
      </c>
      <c r="H18" s="10">
        <v>2</v>
      </c>
      <c r="I18" s="10">
        <v>2</v>
      </c>
      <c r="J18" s="10">
        <v>4</v>
      </c>
      <c r="K18" s="10">
        <v>4</v>
      </c>
      <c r="L18" s="10">
        <v>2</v>
      </c>
      <c r="M18" s="13">
        <v>2</v>
      </c>
      <c r="N18" s="10">
        <v>2</v>
      </c>
      <c r="O18" s="10">
        <v>5</v>
      </c>
      <c r="P18" s="10">
        <v>4</v>
      </c>
      <c r="Q18" s="10">
        <v>4</v>
      </c>
      <c r="R18" s="10">
        <v>4</v>
      </c>
      <c r="S18" s="10">
        <v>4</v>
      </c>
      <c r="T18" s="10">
        <v>4</v>
      </c>
      <c r="U18" s="13">
        <v>4</v>
      </c>
      <c r="V18" s="13">
        <v>4</v>
      </c>
      <c r="W18" s="14">
        <v>1</v>
      </c>
      <c r="X18"/>
      <c r="Y18">
        <f t="shared" si="7"/>
        <v>2</v>
      </c>
      <c r="Z18">
        <f t="shared" si="8"/>
        <v>2</v>
      </c>
      <c r="AA18">
        <f t="shared" si="9"/>
        <v>3</v>
      </c>
      <c r="AB18">
        <f t="shared" si="10"/>
        <v>1</v>
      </c>
      <c r="AC18">
        <v>1</v>
      </c>
      <c r="AD18">
        <v>3</v>
      </c>
      <c r="AE18">
        <f t="shared" si="11"/>
        <v>4</v>
      </c>
      <c r="AF18">
        <f t="shared" si="11"/>
        <v>4</v>
      </c>
      <c r="AG18">
        <f t="shared" si="11"/>
        <v>2</v>
      </c>
      <c r="AH18">
        <f t="shared" si="11"/>
        <v>2</v>
      </c>
      <c r="AI18">
        <f t="shared" si="11"/>
        <v>4</v>
      </c>
      <c r="AJ18">
        <v>1</v>
      </c>
      <c r="AK18">
        <f t="shared" ref="AK18:AK37" si="13">6-N18</f>
        <v>4</v>
      </c>
      <c r="AL18">
        <f t="shared" si="1"/>
        <v>1</v>
      </c>
      <c r="AM18">
        <f t="shared" si="2"/>
        <v>2</v>
      </c>
      <c r="AN18">
        <f t="shared" si="3"/>
        <v>2</v>
      </c>
      <c r="AO18">
        <f t="shared" si="4"/>
        <v>2</v>
      </c>
      <c r="AP18">
        <f t="shared" si="5"/>
        <v>2</v>
      </c>
      <c r="AQ18">
        <f t="shared" si="6"/>
        <v>2</v>
      </c>
      <c r="AR18">
        <v>5</v>
      </c>
      <c r="AS18">
        <v>4</v>
      </c>
      <c r="AT18">
        <v>1</v>
      </c>
      <c r="AU18">
        <f t="shared" si="12"/>
        <v>54</v>
      </c>
    </row>
    <row r="19" spans="1:47">
      <c r="A19">
        <v>11461</v>
      </c>
      <c r="B19" s="12">
        <v>5</v>
      </c>
      <c r="C19" s="13">
        <v>4</v>
      </c>
      <c r="D19" s="13">
        <v>2</v>
      </c>
      <c r="E19" s="13">
        <v>4</v>
      </c>
      <c r="F19" s="13">
        <v>1</v>
      </c>
      <c r="G19" s="13">
        <v>1</v>
      </c>
      <c r="H19" s="10">
        <v>2</v>
      </c>
      <c r="I19" s="10">
        <v>2</v>
      </c>
      <c r="J19" s="10">
        <v>4</v>
      </c>
      <c r="K19" s="10">
        <v>1</v>
      </c>
      <c r="L19" s="10">
        <v>3</v>
      </c>
      <c r="M19" s="13">
        <v>4</v>
      </c>
      <c r="N19" s="10">
        <v>2</v>
      </c>
      <c r="O19" s="10">
        <v>5</v>
      </c>
      <c r="P19" s="10">
        <v>3</v>
      </c>
      <c r="Q19" s="10">
        <v>4</v>
      </c>
      <c r="R19" s="10">
        <v>5</v>
      </c>
      <c r="S19" s="10">
        <v>5</v>
      </c>
      <c r="T19" s="10">
        <v>3</v>
      </c>
      <c r="U19" s="13">
        <v>1</v>
      </c>
      <c r="V19" s="13">
        <v>4</v>
      </c>
      <c r="W19" s="14">
        <v>3</v>
      </c>
      <c r="X19"/>
      <c r="Y19">
        <f t="shared" si="7"/>
        <v>1</v>
      </c>
      <c r="Z19">
        <f t="shared" si="8"/>
        <v>2</v>
      </c>
      <c r="AA19">
        <f t="shared" si="9"/>
        <v>4</v>
      </c>
      <c r="AB19">
        <f t="shared" si="10"/>
        <v>2</v>
      </c>
      <c r="AC19">
        <v>1</v>
      </c>
      <c r="AD19">
        <v>2</v>
      </c>
      <c r="AE19">
        <f t="shared" si="11"/>
        <v>4</v>
      </c>
      <c r="AF19">
        <f t="shared" si="11"/>
        <v>4</v>
      </c>
      <c r="AG19">
        <f t="shared" si="11"/>
        <v>2</v>
      </c>
      <c r="AH19">
        <f t="shared" si="11"/>
        <v>5</v>
      </c>
      <c r="AI19">
        <f t="shared" si="11"/>
        <v>3</v>
      </c>
      <c r="AJ19">
        <v>3</v>
      </c>
      <c r="AK19">
        <f t="shared" si="13"/>
        <v>4</v>
      </c>
      <c r="AL19">
        <f t="shared" si="1"/>
        <v>1</v>
      </c>
      <c r="AM19">
        <f t="shared" si="2"/>
        <v>3</v>
      </c>
      <c r="AN19">
        <f t="shared" si="3"/>
        <v>2</v>
      </c>
      <c r="AO19">
        <f t="shared" si="4"/>
        <v>1</v>
      </c>
      <c r="AP19">
        <f t="shared" si="5"/>
        <v>1</v>
      </c>
      <c r="AQ19">
        <f t="shared" si="6"/>
        <v>3</v>
      </c>
      <c r="AR19">
        <v>2</v>
      </c>
      <c r="AS19">
        <v>4</v>
      </c>
      <c r="AT19">
        <v>3</v>
      </c>
      <c r="AU19">
        <f t="shared" si="12"/>
        <v>57</v>
      </c>
    </row>
    <row r="20" spans="1:47">
      <c r="A20">
        <v>11403</v>
      </c>
      <c r="B20" s="12">
        <v>1</v>
      </c>
      <c r="C20" s="13">
        <v>1</v>
      </c>
      <c r="D20" s="13">
        <v>1</v>
      </c>
      <c r="E20" s="13">
        <v>4</v>
      </c>
      <c r="F20" s="13">
        <v>5</v>
      </c>
      <c r="G20" s="13">
        <v>5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3">
        <v>5</v>
      </c>
      <c r="N20" s="10">
        <v>1</v>
      </c>
      <c r="O20" s="10">
        <v>4</v>
      </c>
      <c r="P20" s="10">
        <v>1</v>
      </c>
      <c r="Q20" s="10">
        <v>2</v>
      </c>
      <c r="R20" s="10">
        <v>1</v>
      </c>
      <c r="S20" s="10">
        <v>1</v>
      </c>
      <c r="T20" s="10">
        <v>1</v>
      </c>
      <c r="U20" s="13">
        <v>3</v>
      </c>
      <c r="V20" s="13">
        <v>4</v>
      </c>
      <c r="W20" s="14">
        <v>4</v>
      </c>
      <c r="X20"/>
      <c r="Y20">
        <f t="shared" si="7"/>
        <v>5</v>
      </c>
      <c r="Z20">
        <f t="shared" si="8"/>
        <v>5</v>
      </c>
      <c r="AA20">
        <f t="shared" si="9"/>
        <v>5</v>
      </c>
      <c r="AB20">
        <f t="shared" si="10"/>
        <v>2</v>
      </c>
      <c r="AC20">
        <v>2</v>
      </c>
      <c r="AD20">
        <v>5</v>
      </c>
      <c r="AE20">
        <f t="shared" si="11"/>
        <v>5</v>
      </c>
      <c r="AF20">
        <f t="shared" si="11"/>
        <v>5</v>
      </c>
      <c r="AG20">
        <f t="shared" si="11"/>
        <v>5</v>
      </c>
      <c r="AH20">
        <f t="shared" si="11"/>
        <v>5</v>
      </c>
      <c r="AI20">
        <f t="shared" si="11"/>
        <v>5</v>
      </c>
      <c r="AJ20">
        <v>5</v>
      </c>
      <c r="AK20">
        <f t="shared" si="13"/>
        <v>5</v>
      </c>
      <c r="AL20">
        <f t="shared" si="1"/>
        <v>2</v>
      </c>
      <c r="AM20">
        <f t="shared" si="2"/>
        <v>5</v>
      </c>
      <c r="AN20">
        <f t="shared" si="3"/>
        <v>4</v>
      </c>
      <c r="AO20">
        <f t="shared" si="4"/>
        <v>5</v>
      </c>
      <c r="AP20">
        <f t="shared" si="5"/>
        <v>5</v>
      </c>
      <c r="AQ20">
        <f t="shared" si="6"/>
        <v>5</v>
      </c>
      <c r="AR20">
        <v>4</v>
      </c>
      <c r="AS20">
        <v>4</v>
      </c>
      <c r="AT20">
        <v>5</v>
      </c>
      <c r="AU20">
        <f t="shared" si="12"/>
        <v>98</v>
      </c>
    </row>
    <row r="21" spans="1:47">
      <c r="A21">
        <v>11612</v>
      </c>
      <c r="B21" s="12">
        <v>5</v>
      </c>
      <c r="C21" s="13">
        <v>3</v>
      </c>
      <c r="D21" s="13">
        <v>4</v>
      </c>
      <c r="E21" s="13">
        <v>5</v>
      </c>
      <c r="F21" s="13">
        <v>1</v>
      </c>
      <c r="G21" s="13">
        <v>3</v>
      </c>
      <c r="H21" s="10">
        <v>4</v>
      </c>
      <c r="I21" s="10">
        <v>1</v>
      </c>
      <c r="J21" s="10">
        <v>5</v>
      </c>
      <c r="K21" s="10">
        <v>5</v>
      </c>
      <c r="L21" s="10">
        <v>3</v>
      </c>
      <c r="M21" s="13">
        <v>4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3">
        <v>3</v>
      </c>
      <c r="V21" s="13">
        <v>3</v>
      </c>
      <c r="W21" s="14">
        <v>2</v>
      </c>
      <c r="X21"/>
      <c r="Y21">
        <f t="shared" si="7"/>
        <v>1</v>
      </c>
      <c r="Z21">
        <f t="shared" si="8"/>
        <v>3</v>
      </c>
      <c r="AA21">
        <f t="shared" si="9"/>
        <v>2</v>
      </c>
      <c r="AB21">
        <f t="shared" si="10"/>
        <v>1</v>
      </c>
      <c r="AC21">
        <v>2</v>
      </c>
      <c r="AD21">
        <v>4</v>
      </c>
      <c r="AE21">
        <f t="shared" si="11"/>
        <v>2</v>
      </c>
      <c r="AF21">
        <f t="shared" si="11"/>
        <v>5</v>
      </c>
      <c r="AG21">
        <f t="shared" si="11"/>
        <v>1</v>
      </c>
      <c r="AH21">
        <f t="shared" si="11"/>
        <v>1</v>
      </c>
      <c r="AI21">
        <f t="shared" si="11"/>
        <v>3</v>
      </c>
      <c r="AJ21">
        <v>2</v>
      </c>
      <c r="AK21">
        <f t="shared" si="13"/>
        <v>1</v>
      </c>
      <c r="AL21">
        <f t="shared" si="1"/>
        <v>1</v>
      </c>
      <c r="AM21">
        <f t="shared" si="2"/>
        <v>1</v>
      </c>
      <c r="AN21">
        <f t="shared" si="3"/>
        <v>1</v>
      </c>
      <c r="AO21">
        <f t="shared" si="4"/>
        <v>1</v>
      </c>
      <c r="AP21">
        <f t="shared" si="5"/>
        <v>1</v>
      </c>
      <c r="AQ21">
        <f t="shared" si="6"/>
        <v>1</v>
      </c>
      <c r="AR21">
        <v>3</v>
      </c>
      <c r="AS21">
        <v>2</v>
      </c>
      <c r="AT21">
        <v>2</v>
      </c>
      <c r="AU21">
        <f t="shared" si="12"/>
        <v>41</v>
      </c>
    </row>
    <row r="22" spans="1:47">
      <c r="A22">
        <v>9241</v>
      </c>
      <c r="B22" s="12">
        <v>2</v>
      </c>
      <c r="C22" s="13">
        <v>2</v>
      </c>
      <c r="D22" s="13">
        <v>3</v>
      </c>
      <c r="E22" s="13">
        <v>4</v>
      </c>
      <c r="F22" s="13">
        <v>2</v>
      </c>
      <c r="G22" s="13">
        <v>4</v>
      </c>
      <c r="H22" s="10">
        <v>2</v>
      </c>
      <c r="I22" s="10">
        <v>1</v>
      </c>
      <c r="J22" s="10">
        <v>5</v>
      </c>
      <c r="K22" s="10">
        <v>4</v>
      </c>
      <c r="L22" s="10">
        <v>4</v>
      </c>
      <c r="M22" s="13">
        <v>2</v>
      </c>
      <c r="N22" s="10">
        <v>2</v>
      </c>
      <c r="O22" s="10">
        <v>5</v>
      </c>
      <c r="P22" s="10">
        <v>5</v>
      </c>
      <c r="Q22" s="10">
        <v>5</v>
      </c>
      <c r="R22" s="10">
        <v>3</v>
      </c>
      <c r="S22" s="10">
        <v>4</v>
      </c>
      <c r="T22" s="10">
        <v>4</v>
      </c>
      <c r="U22" s="13">
        <v>4</v>
      </c>
      <c r="V22" s="13">
        <v>4</v>
      </c>
      <c r="W22" s="14">
        <v>2</v>
      </c>
      <c r="X22"/>
      <c r="Y22">
        <f t="shared" si="7"/>
        <v>4</v>
      </c>
      <c r="Z22">
        <f t="shared" si="8"/>
        <v>4</v>
      </c>
      <c r="AA22">
        <f t="shared" si="9"/>
        <v>3</v>
      </c>
      <c r="AB22">
        <f t="shared" si="10"/>
        <v>2</v>
      </c>
      <c r="AC22">
        <v>2</v>
      </c>
      <c r="AD22">
        <v>4</v>
      </c>
      <c r="AE22">
        <f t="shared" si="11"/>
        <v>4</v>
      </c>
      <c r="AF22">
        <f t="shared" si="11"/>
        <v>5</v>
      </c>
      <c r="AG22">
        <f t="shared" si="11"/>
        <v>1</v>
      </c>
      <c r="AH22">
        <f t="shared" si="11"/>
        <v>2</v>
      </c>
      <c r="AI22">
        <f t="shared" si="11"/>
        <v>2</v>
      </c>
      <c r="AJ22">
        <v>2</v>
      </c>
      <c r="AK22">
        <f t="shared" si="13"/>
        <v>4</v>
      </c>
      <c r="AL22">
        <f t="shared" si="1"/>
        <v>1</v>
      </c>
      <c r="AM22">
        <f t="shared" si="2"/>
        <v>1</v>
      </c>
      <c r="AN22">
        <f t="shared" si="3"/>
        <v>1</v>
      </c>
      <c r="AO22">
        <f t="shared" si="4"/>
        <v>3</v>
      </c>
      <c r="AP22">
        <f t="shared" si="5"/>
        <v>2</v>
      </c>
      <c r="AQ22">
        <f t="shared" si="6"/>
        <v>2</v>
      </c>
      <c r="AR22">
        <v>4</v>
      </c>
      <c r="AS22">
        <v>4</v>
      </c>
      <c r="AT22">
        <v>2</v>
      </c>
      <c r="AU22">
        <f t="shared" si="12"/>
        <v>59</v>
      </c>
    </row>
    <row r="23" spans="1:47">
      <c r="A23">
        <v>6626</v>
      </c>
      <c r="B23" s="12">
        <v>1</v>
      </c>
      <c r="C23" s="13">
        <v>2</v>
      </c>
      <c r="D23" s="13">
        <v>2</v>
      </c>
      <c r="E23" s="13">
        <v>4</v>
      </c>
      <c r="F23" s="13">
        <v>1</v>
      </c>
      <c r="G23" s="13">
        <v>4</v>
      </c>
      <c r="H23" s="10">
        <v>1</v>
      </c>
      <c r="I23" s="10">
        <v>1</v>
      </c>
      <c r="J23" s="10">
        <v>4</v>
      </c>
      <c r="K23" s="10">
        <v>4</v>
      </c>
      <c r="L23" s="10">
        <v>1</v>
      </c>
      <c r="M23" s="13">
        <v>4</v>
      </c>
      <c r="N23" s="10">
        <v>1</v>
      </c>
      <c r="O23" s="10">
        <v>1</v>
      </c>
      <c r="P23" s="10">
        <v>1</v>
      </c>
      <c r="Q23" s="10">
        <v>1</v>
      </c>
      <c r="R23" s="10">
        <v>2</v>
      </c>
      <c r="S23" s="10">
        <v>1</v>
      </c>
      <c r="T23" s="10">
        <v>1</v>
      </c>
      <c r="U23" s="13">
        <v>1</v>
      </c>
      <c r="V23" s="13">
        <v>2</v>
      </c>
      <c r="W23" s="14">
        <v>4</v>
      </c>
      <c r="X23"/>
      <c r="Y23">
        <f t="shared" si="7"/>
        <v>5</v>
      </c>
      <c r="Z23">
        <f t="shared" si="8"/>
        <v>4</v>
      </c>
      <c r="AA23">
        <f t="shared" si="9"/>
        <v>4</v>
      </c>
      <c r="AB23">
        <f t="shared" si="10"/>
        <v>2</v>
      </c>
      <c r="AC23">
        <v>1</v>
      </c>
      <c r="AD23">
        <v>4</v>
      </c>
      <c r="AE23">
        <f t="shared" si="11"/>
        <v>5</v>
      </c>
      <c r="AF23">
        <f t="shared" si="11"/>
        <v>5</v>
      </c>
      <c r="AG23">
        <f t="shared" si="11"/>
        <v>2</v>
      </c>
      <c r="AH23">
        <f t="shared" si="11"/>
        <v>2</v>
      </c>
      <c r="AI23">
        <f t="shared" si="11"/>
        <v>5</v>
      </c>
      <c r="AJ23">
        <v>4</v>
      </c>
      <c r="AK23">
        <f t="shared" si="13"/>
        <v>5</v>
      </c>
      <c r="AL23">
        <f t="shared" si="1"/>
        <v>5</v>
      </c>
      <c r="AM23">
        <f t="shared" si="2"/>
        <v>5</v>
      </c>
      <c r="AN23">
        <f t="shared" si="3"/>
        <v>5</v>
      </c>
      <c r="AO23">
        <f t="shared" si="4"/>
        <v>4</v>
      </c>
      <c r="AP23">
        <f t="shared" si="5"/>
        <v>5</v>
      </c>
      <c r="AQ23">
        <f t="shared" si="6"/>
        <v>5</v>
      </c>
      <c r="AR23">
        <v>1</v>
      </c>
      <c r="AS23">
        <v>4</v>
      </c>
      <c r="AT23">
        <v>3</v>
      </c>
      <c r="AU23">
        <f t="shared" si="12"/>
        <v>85</v>
      </c>
    </row>
    <row r="24" spans="1:47">
      <c r="A24">
        <v>12222</v>
      </c>
      <c r="B24" s="12">
        <v>5</v>
      </c>
      <c r="C24" s="13">
        <v>5</v>
      </c>
      <c r="D24" s="13">
        <v>5</v>
      </c>
      <c r="E24" s="13">
        <v>5</v>
      </c>
      <c r="F24" s="13">
        <v>1</v>
      </c>
      <c r="G24" s="13">
        <v>4</v>
      </c>
      <c r="H24" s="10">
        <v>2</v>
      </c>
      <c r="I24" s="10">
        <v>2</v>
      </c>
      <c r="J24" s="10">
        <v>4</v>
      </c>
      <c r="K24" s="10">
        <v>4</v>
      </c>
      <c r="L24" s="10">
        <v>5</v>
      </c>
      <c r="M24" s="13">
        <v>2</v>
      </c>
      <c r="N24" s="10">
        <v>4</v>
      </c>
      <c r="O24" s="10">
        <v>5</v>
      </c>
      <c r="P24" s="10">
        <v>4</v>
      </c>
      <c r="Q24" s="10">
        <v>5</v>
      </c>
      <c r="R24" s="10">
        <v>5</v>
      </c>
      <c r="S24" s="10">
        <v>5</v>
      </c>
      <c r="T24" s="10">
        <v>4</v>
      </c>
      <c r="U24" s="13">
        <v>3</v>
      </c>
      <c r="V24" s="13">
        <v>4</v>
      </c>
      <c r="W24" s="14">
        <v>1</v>
      </c>
      <c r="X24"/>
      <c r="Y24">
        <f t="shared" si="7"/>
        <v>1</v>
      </c>
      <c r="Z24">
        <f t="shared" si="8"/>
        <v>1</v>
      </c>
      <c r="AA24">
        <f t="shared" si="9"/>
        <v>1</v>
      </c>
      <c r="AB24">
        <f t="shared" si="10"/>
        <v>1</v>
      </c>
      <c r="AC24">
        <v>1</v>
      </c>
      <c r="AD24">
        <v>4</v>
      </c>
      <c r="AE24">
        <f t="shared" si="11"/>
        <v>4</v>
      </c>
      <c r="AF24">
        <f t="shared" si="11"/>
        <v>4</v>
      </c>
      <c r="AG24">
        <f t="shared" si="11"/>
        <v>2</v>
      </c>
      <c r="AH24">
        <f t="shared" si="11"/>
        <v>2</v>
      </c>
      <c r="AI24">
        <f t="shared" si="11"/>
        <v>1</v>
      </c>
      <c r="AJ24">
        <v>2</v>
      </c>
      <c r="AK24">
        <f t="shared" si="13"/>
        <v>2</v>
      </c>
      <c r="AL24">
        <f t="shared" si="1"/>
        <v>1</v>
      </c>
      <c r="AM24">
        <f t="shared" si="2"/>
        <v>2</v>
      </c>
      <c r="AN24">
        <f t="shared" si="3"/>
        <v>1</v>
      </c>
      <c r="AO24">
        <f t="shared" si="4"/>
        <v>1</v>
      </c>
      <c r="AP24">
        <f t="shared" si="5"/>
        <v>1</v>
      </c>
      <c r="AQ24">
        <f t="shared" si="6"/>
        <v>2</v>
      </c>
      <c r="AR24">
        <v>4</v>
      </c>
      <c r="AS24">
        <v>2</v>
      </c>
      <c r="AT24">
        <v>1</v>
      </c>
      <c r="AU24">
        <f t="shared" si="12"/>
        <v>41</v>
      </c>
    </row>
    <row r="25" spans="1:47">
      <c r="A25">
        <v>12253</v>
      </c>
      <c r="B25" s="12">
        <v>4</v>
      </c>
      <c r="C25" s="13">
        <v>4</v>
      </c>
      <c r="D25" s="13">
        <v>5</v>
      </c>
      <c r="E25" s="13">
        <v>1</v>
      </c>
      <c r="F25" s="13">
        <v>1</v>
      </c>
      <c r="G25" s="13">
        <v>2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3">
        <v>4</v>
      </c>
      <c r="N25" s="10">
        <v>4</v>
      </c>
      <c r="O25" s="10">
        <v>5</v>
      </c>
      <c r="P25" s="10">
        <v>4</v>
      </c>
      <c r="Q25" s="10">
        <v>4</v>
      </c>
      <c r="R25" s="10">
        <v>4</v>
      </c>
      <c r="S25" s="10">
        <v>4</v>
      </c>
      <c r="T25" s="10">
        <v>4</v>
      </c>
      <c r="U25" s="13">
        <v>4</v>
      </c>
      <c r="V25" s="13">
        <v>4</v>
      </c>
      <c r="W25" s="14">
        <v>1</v>
      </c>
      <c r="X25"/>
      <c r="Y25">
        <f t="shared" si="7"/>
        <v>2</v>
      </c>
      <c r="Z25">
        <f t="shared" si="8"/>
        <v>2</v>
      </c>
      <c r="AA25">
        <f t="shared" si="9"/>
        <v>1</v>
      </c>
      <c r="AB25">
        <f t="shared" si="10"/>
        <v>5</v>
      </c>
      <c r="AC25">
        <v>1</v>
      </c>
      <c r="AD25">
        <v>5</v>
      </c>
      <c r="AE25">
        <f t="shared" si="11"/>
        <v>5</v>
      </c>
      <c r="AF25">
        <f t="shared" si="11"/>
        <v>5</v>
      </c>
      <c r="AG25">
        <f t="shared" si="11"/>
        <v>5</v>
      </c>
      <c r="AH25">
        <f t="shared" si="11"/>
        <v>5</v>
      </c>
      <c r="AI25">
        <f t="shared" si="11"/>
        <v>5</v>
      </c>
      <c r="AJ25">
        <v>5</v>
      </c>
      <c r="AK25">
        <f t="shared" si="13"/>
        <v>2</v>
      </c>
      <c r="AL25">
        <f t="shared" si="1"/>
        <v>1</v>
      </c>
      <c r="AM25">
        <f t="shared" si="2"/>
        <v>2</v>
      </c>
      <c r="AN25">
        <f t="shared" si="3"/>
        <v>2</v>
      </c>
      <c r="AO25">
        <f t="shared" si="4"/>
        <v>2</v>
      </c>
      <c r="AP25">
        <f t="shared" si="5"/>
        <v>2</v>
      </c>
      <c r="AQ25">
        <f t="shared" si="6"/>
        <v>2</v>
      </c>
      <c r="AR25">
        <v>4</v>
      </c>
      <c r="AS25">
        <v>4</v>
      </c>
      <c r="AT25">
        <v>4</v>
      </c>
      <c r="AU25">
        <f t="shared" si="12"/>
        <v>71</v>
      </c>
    </row>
    <row r="26" spans="1:47">
      <c r="A26">
        <v>12258</v>
      </c>
      <c r="B26" s="12">
        <v>1</v>
      </c>
      <c r="C26" s="13">
        <v>4</v>
      </c>
      <c r="D26" s="13">
        <v>2</v>
      </c>
      <c r="E26" s="13">
        <v>2</v>
      </c>
      <c r="F26" s="13">
        <v>1</v>
      </c>
      <c r="G26" s="13">
        <v>5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3">
        <v>2</v>
      </c>
      <c r="N26" s="10">
        <v>1</v>
      </c>
      <c r="O26" s="10">
        <v>1</v>
      </c>
      <c r="P26" s="10">
        <v>1</v>
      </c>
      <c r="Q26" s="10">
        <v>2</v>
      </c>
      <c r="R26" s="10">
        <v>2</v>
      </c>
      <c r="S26" s="10">
        <v>2</v>
      </c>
      <c r="T26" s="10">
        <v>1</v>
      </c>
      <c r="U26" s="13">
        <v>5</v>
      </c>
      <c r="V26" s="13">
        <v>4</v>
      </c>
      <c r="W26" s="14">
        <v>2</v>
      </c>
      <c r="X26"/>
      <c r="Y26">
        <f t="shared" si="7"/>
        <v>5</v>
      </c>
      <c r="Z26">
        <f t="shared" si="8"/>
        <v>2</v>
      </c>
      <c r="AA26">
        <f t="shared" si="9"/>
        <v>4</v>
      </c>
      <c r="AB26">
        <f t="shared" si="10"/>
        <v>4</v>
      </c>
      <c r="AC26">
        <v>2</v>
      </c>
      <c r="AD26">
        <v>5</v>
      </c>
      <c r="AE26">
        <f t="shared" si="11"/>
        <v>5</v>
      </c>
      <c r="AF26">
        <f t="shared" si="11"/>
        <v>5</v>
      </c>
      <c r="AG26">
        <f t="shared" si="11"/>
        <v>5</v>
      </c>
      <c r="AH26">
        <f t="shared" si="11"/>
        <v>5</v>
      </c>
      <c r="AI26">
        <f t="shared" si="11"/>
        <v>5</v>
      </c>
      <c r="AJ26">
        <v>2</v>
      </c>
      <c r="AK26">
        <f t="shared" si="13"/>
        <v>5</v>
      </c>
      <c r="AL26">
        <f t="shared" si="1"/>
        <v>5</v>
      </c>
      <c r="AM26">
        <f t="shared" si="2"/>
        <v>5</v>
      </c>
      <c r="AN26">
        <f t="shared" si="3"/>
        <v>4</v>
      </c>
      <c r="AO26">
        <f t="shared" si="4"/>
        <v>4</v>
      </c>
      <c r="AP26">
        <f t="shared" si="5"/>
        <v>4</v>
      </c>
      <c r="AQ26">
        <f t="shared" si="6"/>
        <v>5</v>
      </c>
      <c r="AR26">
        <v>4</v>
      </c>
      <c r="AS26">
        <v>4</v>
      </c>
      <c r="AT26">
        <v>2</v>
      </c>
      <c r="AU26">
        <f t="shared" si="12"/>
        <v>91</v>
      </c>
    </row>
    <row r="27" spans="1:47">
      <c r="A27">
        <v>12291</v>
      </c>
      <c r="B27" s="12">
        <v>3</v>
      </c>
      <c r="C27" s="13">
        <v>2</v>
      </c>
      <c r="D27" s="13">
        <v>2</v>
      </c>
      <c r="E27" s="13">
        <v>4</v>
      </c>
      <c r="F27" s="13">
        <v>1</v>
      </c>
      <c r="G27" s="13">
        <v>3</v>
      </c>
      <c r="H27" s="10">
        <v>2</v>
      </c>
      <c r="I27" s="10">
        <v>1</v>
      </c>
      <c r="J27" s="10">
        <v>2</v>
      </c>
      <c r="K27" s="10">
        <v>2</v>
      </c>
      <c r="L27" s="10">
        <v>2</v>
      </c>
      <c r="M27" s="13">
        <v>4</v>
      </c>
      <c r="N27" s="10">
        <v>2</v>
      </c>
      <c r="O27" s="10">
        <v>4</v>
      </c>
      <c r="P27" s="10">
        <v>3</v>
      </c>
      <c r="Q27" s="10">
        <v>4</v>
      </c>
      <c r="R27" s="10">
        <v>2</v>
      </c>
      <c r="S27" s="10">
        <v>4</v>
      </c>
      <c r="T27" s="10">
        <v>2</v>
      </c>
      <c r="U27" s="13">
        <v>4</v>
      </c>
      <c r="V27" s="13">
        <v>3</v>
      </c>
      <c r="W27" s="14">
        <v>2</v>
      </c>
      <c r="X27"/>
      <c r="Y27">
        <f t="shared" si="7"/>
        <v>3</v>
      </c>
      <c r="Z27">
        <f t="shared" si="8"/>
        <v>4</v>
      </c>
      <c r="AA27">
        <f t="shared" si="9"/>
        <v>4</v>
      </c>
      <c r="AB27">
        <f t="shared" si="10"/>
        <v>2</v>
      </c>
      <c r="AC27">
        <v>1</v>
      </c>
      <c r="AD27">
        <v>3</v>
      </c>
      <c r="AE27">
        <f t="shared" si="11"/>
        <v>4</v>
      </c>
      <c r="AF27">
        <f t="shared" si="11"/>
        <v>5</v>
      </c>
      <c r="AG27">
        <f t="shared" si="11"/>
        <v>4</v>
      </c>
      <c r="AH27">
        <f t="shared" si="11"/>
        <v>4</v>
      </c>
      <c r="AI27">
        <f t="shared" si="11"/>
        <v>4</v>
      </c>
      <c r="AJ27">
        <v>5</v>
      </c>
      <c r="AK27">
        <f t="shared" si="13"/>
        <v>4</v>
      </c>
      <c r="AL27">
        <f t="shared" si="1"/>
        <v>2</v>
      </c>
      <c r="AM27">
        <f t="shared" si="2"/>
        <v>3</v>
      </c>
      <c r="AN27">
        <f t="shared" si="3"/>
        <v>2</v>
      </c>
      <c r="AO27">
        <f t="shared" si="4"/>
        <v>4</v>
      </c>
      <c r="AP27">
        <f t="shared" si="5"/>
        <v>2</v>
      </c>
      <c r="AQ27">
        <f t="shared" si="6"/>
        <v>4</v>
      </c>
      <c r="AR27">
        <v>2</v>
      </c>
      <c r="AS27">
        <v>3</v>
      </c>
      <c r="AT27">
        <v>3</v>
      </c>
      <c r="AU27">
        <f t="shared" si="12"/>
        <v>72</v>
      </c>
    </row>
    <row r="28" spans="1:47">
      <c r="A28">
        <v>12324</v>
      </c>
      <c r="B28" s="12">
        <v>4</v>
      </c>
      <c r="C28" s="13">
        <v>3</v>
      </c>
      <c r="D28" s="13">
        <v>3</v>
      </c>
      <c r="E28" s="13">
        <v>5</v>
      </c>
      <c r="F28" s="13">
        <v>1</v>
      </c>
      <c r="G28" s="13">
        <v>2</v>
      </c>
      <c r="H28" s="10">
        <v>3</v>
      </c>
      <c r="I28" s="10">
        <v>3</v>
      </c>
      <c r="J28" s="10">
        <v>4</v>
      </c>
      <c r="K28" s="10">
        <v>4</v>
      </c>
      <c r="L28" s="10">
        <v>4</v>
      </c>
      <c r="M28" s="13">
        <v>2</v>
      </c>
      <c r="N28" s="10">
        <v>4</v>
      </c>
      <c r="O28" s="10">
        <v>4</v>
      </c>
      <c r="P28" s="10">
        <v>4</v>
      </c>
      <c r="Q28" s="10">
        <v>4</v>
      </c>
      <c r="R28" s="10">
        <v>4</v>
      </c>
      <c r="S28" s="10">
        <v>4</v>
      </c>
      <c r="T28" s="10">
        <v>4</v>
      </c>
      <c r="U28" s="13">
        <v>3</v>
      </c>
      <c r="V28" s="13">
        <v>2</v>
      </c>
      <c r="W28" s="14">
        <v>2</v>
      </c>
      <c r="X28"/>
      <c r="Y28">
        <f t="shared" si="7"/>
        <v>2</v>
      </c>
      <c r="Z28">
        <f t="shared" si="8"/>
        <v>3</v>
      </c>
      <c r="AA28">
        <f t="shared" si="9"/>
        <v>3</v>
      </c>
      <c r="AB28">
        <f t="shared" si="10"/>
        <v>1</v>
      </c>
      <c r="AC28">
        <v>2</v>
      </c>
      <c r="AD28">
        <v>2</v>
      </c>
      <c r="AE28">
        <f t="shared" si="11"/>
        <v>3</v>
      </c>
      <c r="AF28">
        <f t="shared" si="11"/>
        <v>3</v>
      </c>
      <c r="AG28">
        <f t="shared" si="11"/>
        <v>2</v>
      </c>
      <c r="AH28">
        <f t="shared" si="11"/>
        <v>2</v>
      </c>
      <c r="AI28">
        <f t="shared" si="11"/>
        <v>2</v>
      </c>
      <c r="AJ28">
        <v>3</v>
      </c>
      <c r="AK28">
        <f t="shared" si="13"/>
        <v>2</v>
      </c>
      <c r="AL28">
        <f t="shared" si="1"/>
        <v>2</v>
      </c>
      <c r="AM28">
        <f t="shared" si="2"/>
        <v>2</v>
      </c>
      <c r="AN28">
        <f t="shared" si="3"/>
        <v>2</v>
      </c>
      <c r="AO28">
        <f t="shared" si="4"/>
        <v>2</v>
      </c>
      <c r="AP28">
        <f t="shared" si="5"/>
        <v>2</v>
      </c>
      <c r="AQ28">
        <f t="shared" si="6"/>
        <v>2</v>
      </c>
      <c r="AR28">
        <v>3</v>
      </c>
      <c r="AS28">
        <v>3</v>
      </c>
      <c r="AT28">
        <v>2</v>
      </c>
      <c r="AU28">
        <f t="shared" si="12"/>
        <v>50</v>
      </c>
    </row>
    <row r="29" spans="1:47">
      <c r="A29">
        <v>12344</v>
      </c>
      <c r="B29" s="12">
        <v>4</v>
      </c>
      <c r="C29" s="13">
        <v>5</v>
      </c>
      <c r="D29" s="13">
        <v>4</v>
      </c>
      <c r="E29" s="13">
        <v>5</v>
      </c>
      <c r="F29" s="13">
        <v>5</v>
      </c>
      <c r="G29" s="13">
        <v>2</v>
      </c>
      <c r="H29" s="10">
        <v>2</v>
      </c>
      <c r="I29" s="10">
        <v>1</v>
      </c>
      <c r="J29" s="10">
        <v>4</v>
      </c>
      <c r="K29" s="10">
        <v>2</v>
      </c>
      <c r="L29" s="10">
        <v>2</v>
      </c>
      <c r="M29" s="13">
        <v>1</v>
      </c>
      <c r="N29" s="10">
        <v>2</v>
      </c>
      <c r="O29" s="10">
        <v>5</v>
      </c>
      <c r="P29" s="10">
        <v>2</v>
      </c>
      <c r="Q29" s="10">
        <v>4</v>
      </c>
      <c r="R29" s="10">
        <v>5</v>
      </c>
      <c r="S29" s="10">
        <v>4</v>
      </c>
      <c r="T29" s="10">
        <v>5</v>
      </c>
      <c r="U29" s="13">
        <v>2</v>
      </c>
      <c r="V29" s="13">
        <v>4</v>
      </c>
      <c r="W29" s="14">
        <v>1</v>
      </c>
      <c r="X29"/>
      <c r="Y29">
        <f t="shared" si="7"/>
        <v>2</v>
      </c>
      <c r="Z29">
        <f t="shared" si="8"/>
        <v>1</v>
      </c>
      <c r="AA29">
        <f t="shared" si="9"/>
        <v>2</v>
      </c>
      <c r="AB29">
        <f t="shared" si="10"/>
        <v>1</v>
      </c>
      <c r="AC29">
        <v>2</v>
      </c>
      <c r="AD29">
        <v>4</v>
      </c>
      <c r="AE29">
        <f t="shared" si="11"/>
        <v>4</v>
      </c>
      <c r="AF29">
        <f t="shared" si="11"/>
        <v>5</v>
      </c>
      <c r="AG29">
        <f t="shared" si="11"/>
        <v>2</v>
      </c>
      <c r="AH29">
        <f t="shared" si="11"/>
        <v>4</v>
      </c>
      <c r="AI29">
        <f t="shared" si="11"/>
        <v>4</v>
      </c>
      <c r="AJ29">
        <v>4</v>
      </c>
      <c r="AK29">
        <f t="shared" si="13"/>
        <v>4</v>
      </c>
      <c r="AL29">
        <f t="shared" si="1"/>
        <v>1</v>
      </c>
      <c r="AM29">
        <f t="shared" si="2"/>
        <v>4</v>
      </c>
      <c r="AN29">
        <f t="shared" si="3"/>
        <v>2</v>
      </c>
      <c r="AO29">
        <f t="shared" si="4"/>
        <v>1</v>
      </c>
      <c r="AP29">
        <f t="shared" si="5"/>
        <v>2</v>
      </c>
      <c r="AQ29">
        <f t="shared" si="6"/>
        <v>1</v>
      </c>
      <c r="AR29">
        <v>3</v>
      </c>
      <c r="AS29">
        <v>3</v>
      </c>
      <c r="AT29">
        <v>1</v>
      </c>
      <c r="AU29">
        <f t="shared" si="12"/>
        <v>57</v>
      </c>
    </row>
    <row r="30" spans="1:47">
      <c r="A30">
        <v>12650</v>
      </c>
      <c r="B30" s="12">
        <v>5</v>
      </c>
      <c r="C30" s="13">
        <v>5</v>
      </c>
      <c r="D30" s="13">
        <v>5</v>
      </c>
      <c r="E30" s="13">
        <v>5</v>
      </c>
      <c r="F30" s="13">
        <v>1</v>
      </c>
      <c r="G30" s="13">
        <v>2</v>
      </c>
      <c r="H30" s="10">
        <v>4</v>
      </c>
      <c r="I30" s="10">
        <v>3</v>
      </c>
      <c r="J30" s="10">
        <v>4</v>
      </c>
      <c r="K30" s="10">
        <v>4</v>
      </c>
      <c r="L30" s="10">
        <v>4</v>
      </c>
      <c r="M30" s="13">
        <v>4</v>
      </c>
      <c r="N30" s="10">
        <v>5</v>
      </c>
      <c r="O30" s="10">
        <v>5</v>
      </c>
      <c r="P30" s="10">
        <v>5</v>
      </c>
      <c r="Q30" s="10">
        <v>5</v>
      </c>
      <c r="R30" s="10">
        <v>5</v>
      </c>
      <c r="S30" s="10">
        <v>5</v>
      </c>
      <c r="T30" s="10">
        <v>5</v>
      </c>
      <c r="U30" s="13">
        <v>1</v>
      </c>
      <c r="V30" s="13">
        <v>1</v>
      </c>
      <c r="W30" s="14">
        <v>1</v>
      </c>
      <c r="X30"/>
      <c r="Y30">
        <f t="shared" si="7"/>
        <v>1</v>
      </c>
      <c r="Z30">
        <f t="shared" si="8"/>
        <v>1</v>
      </c>
      <c r="AA30">
        <f t="shared" si="9"/>
        <v>1</v>
      </c>
      <c r="AB30">
        <f t="shared" si="10"/>
        <v>1</v>
      </c>
      <c r="AC30">
        <v>2</v>
      </c>
      <c r="AD30">
        <v>4</v>
      </c>
      <c r="AE30">
        <f t="shared" si="11"/>
        <v>2</v>
      </c>
      <c r="AF30">
        <f t="shared" si="11"/>
        <v>3</v>
      </c>
      <c r="AG30">
        <f t="shared" si="11"/>
        <v>2</v>
      </c>
      <c r="AH30">
        <f t="shared" si="11"/>
        <v>2</v>
      </c>
      <c r="AI30">
        <f t="shared" si="11"/>
        <v>2</v>
      </c>
      <c r="AJ30">
        <v>3</v>
      </c>
      <c r="AK30">
        <f t="shared" si="13"/>
        <v>1</v>
      </c>
      <c r="AL30">
        <f t="shared" si="1"/>
        <v>1</v>
      </c>
      <c r="AM30">
        <f t="shared" si="2"/>
        <v>1</v>
      </c>
      <c r="AN30">
        <f t="shared" si="3"/>
        <v>1</v>
      </c>
      <c r="AO30">
        <f t="shared" si="4"/>
        <v>1</v>
      </c>
      <c r="AP30">
        <f t="shared" si="5"/>
        <v>1</v>
      </c>
      <c r="AQ30">
        <f t="shared" si="6"/>
        <v>1</v>
      </c>
      <c r="AR30">
        <v>2</v>
      </c>
      <c r="AS30">
        <v>2</v>
      </c>
      <c r="AT30">
        <v>1</v>
      </c>
      <c r="AU30">
        <f t="shared" si="12"/>
        <v>36</v>
      </c>
    </row>
    <row r="31" spans="1:47">
      <c r="A31">
        <v>12657</v>
      </c>
      <c r="B31" s="12">
        <v>5</v>
      </c>
      <c r="C31" s="13">
        <v>3</v>
      </c>
      <c r="D31" s="13">
        <v>3</v>
      </c>
      <c r="E31" s="13">
        <v>4</v>
      </c>
      <c r="F31" s="13">
        <v>2</v>
      </c>
      <c r="G31" s="13">
        <v>4</v>
      </c>
      <c r="H31" s="10">
        <v>2</v>
      </c>
      <c r="I31" s="10">
        <v>1</v>
      </c>
      <c r="J31" s="10">
        <v>5</v>
      </c>
      <c r="K31" s="10">
        <v>5</v>
      </c>
      <c r="L31" s="10">
        <v>2</v>
      </c>
      <c r="M31" s="13">
        <v>4</v>
      </c>
      <c r="N31" s="10">
        <v>5</v>
      </c>
      <c r="O31" s="10">
        <v>5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3">
        <v>3</v>
      </c>
      <c r="V31" s="13">
        <v>4</v>
      </c>
      <c r="W31" s="14">
        <v>2</v>
      </c>
      <c r="X31"/>
      <c r="Y31">
        <f t="shared" si="7"/>
        <v>1</v>
      </c>
      <c r="Z31">
        <f t="shared" si="8"/>
        <v>3</v>
      </c>
      <c r="AA31">
        <f t="shared" si="9"/>
        <v>3</v>
      </c>
      <c r="AB31">
        <f t="shared" si="10"/>
        <v>2</v>
      </c>
      <c r="AC31">
        <v>1</v>
      </c>
      <c r="AD31">
        <v>4</v>
      </c>
      <c r="AE31">
        <f t="shared" si="11"/>
        <v>4</v>
      </c>
      <c r="AF31">
        <f t="shared" si="11"/>
        <v>5</v>
      </c>
      <c r="AG31">
        <f t="shared" si="11"/>
        <v>1</v>
      </c>
      <c r="AH31">
        <f t="shared" si="11"/>
        <v>1</v>
      </c>
      <c r="AI31">
        <f t="shared" si="11"/>
        <v>4</v>
      </c>
      <c r="AJ31">
        <v>4</v>
      </c>
      <c r="AK31">
        <f t="shared" si="13"/>
        <v>1</v>
      </c>
      <c r="AL31">
        <f t="shared" si="1"/>
        <v>1</v>
      </c>
      <c r="AM31">
        <f t="shared" si="2"/>
        <v>1</v>
      </c>
      <c r="AN31">
        <f t="shared" si="3"/>
        <v>1</v>
      </c>
      <c r="AO31">
        <f t="shared" si="4"/>
        <v>1</v>
      </c>
      <c r="AP31">
        <f t="shared" si="5"/>
        <v>1</v>
      </c>
      <c r="AQ31">
        <f t="shared" si="6"/>
        <v>1</v>
      </c>
      <c r="AR31">
        <v>3</v>
      </c>
      <c r="AS31">
        <v>4</v>
      </c>
      <c r="AT31">
        <v>2</v>
      </c>
      <c r="AU31">
        <f t="shared" si="12"/>
        <v>49</v>
      </c>
    </row>
    <row r="32" spans="1:47">
      <c r="A32">
        <v>12695</v>
      </c>
      <c r="B32" s="12">
        <v>4</v>
      </c>
      <c r="C32" s="13">
        <v>3</v>
      </c>
      <c r="D32" s="13">
        <v>4</v>
      </c>
      <c r="E32" s="13">
        <v>2</v>
      </c>
      <c r="F32" s="13">
        <v>2</v>
      </c>
      <c r="G32" s="13">
        <v>3</v>
      </c>
      <c r="H32" s="10">
        <v>2</v>
      </c>
      <c r="I32" s="10">
        <v>2</v>
      </c>
      <c r="J32" s="10">
        <v>3</v>
      </c>
      <c r="K32" s="10">
        <v>3</v>
      </c>
      <c r="L32" s="10">
        <v>3</v>
      </c>
      <c r="M32" s="13">
        <v>3</v>
      </c>
      <c r="N32" s="10">
        <v>3</v>
      </c>
      <c r="O32" s="10">
        <v>5</v>
      </c>
      <c r="P32" s="10">
        <v>4</v>
      </c>
      <c r="Q32" s="10">
        <v>2</v>
      </c>
      <c r="R32" s="10">
        <v>3</v>
      </c>
      <c r="S32" s="10">
        <v>4</v>
      </c>
      <c r="T32" s="10">
        <v>3</v>
      </c>
      <c r="U32" s="13">
        <v>3</v>
      </c>
      <c r="V32" s="13">
        <v>3</v>
      </c>
      <c r="W32" s="14">
        <v>1</v>
      </c>
      <c r="X32"/>
      <c r="Y32">
        <f t="shared" si="7"/>
        <v>2</v>
      </c>
      <c r="Z32">
        <f t="shared" si="8"/>
        <v>3</v>
      </c>
      <c r="AA32">
        <f t="shared" si="9"/>
        <v>2</v>
      </c>
      <c r="AB32">
        <f t="shared" si="10"/>
        <v>4</v>
      </c>
      <c r="AC32">
        <v>2</v>
      </c>
      <c r="AD32">
        <v>3</v>
      </c>
      <c r="AE32">
        <f t="shared" si="11"/>
        <v>4</v>
      </c>
      <c r="AF32">
        <f t="shared" si="11"/>
        <v>4</v>
      </c>
      <c r="AG32">
        <f t="shared" si="11"/>
        <v>3</v>
      </c>
      <c r="AH32">
        <f t="shared" si="11"/>
        <v>3</v>
      </c>
      <c r="AI32">
        <f t="shared" si="11"/>
        <v>3</v>
      </c>
      <c r="AJ32">
        <v>3</v>
      </c>
      <c r="AK32">
        <f t="shared" si="13"/>
        <v>3</v>
      </c>
      <c r="AL32">
        <f t="shared" si="1"/>
        <v>1</v>
      </c>
      <c r="AM32">
        <f t="shared" si="2"/>
        <v>2</v>
      </c>
      <c r="AN32">
        <f t="shared" si="3"/>
        <v>4</v>
      </c>
      <c r="AO32">
        <f t="shared" si="4"/>
        <v>3</v>
      </c>
      <c r="AP32">
        <f t="shared" si="5"/>
        <v>2</v>
      </c>
      <c r="AQ32">
        <f t="shared" si="6"/>
        <v>3</v>
      </c>
      <c r="AR32">
        <v>3</v>
      </c>
      <c r="AS32">
        <v>3</v>
      </c>
      <c r="AT32">
        <v>2</v>
      </c>
      <c r="AU32">
        <f t="shared" si="12"/>
        <v>62</v>
      </c>
    </row>
    <row r="33" spans="1:48">
      <c r="A33">
        <v>12698</v>
      </c>
      <c r="B33" s="12">
        <v>4</v>
      </c>
      <c r="C33" s="13">
        <v>2</v>
      </c>
      <c r="D33" s="13">
        <v>4</v>
      </c>
      <c r="E33" s="13">
        <v>4</v>
      </c>
      <c r="F33" s="13">
        <v>1</v>
      </c>
      <c r="G33" s="13">
        <v>4</v>
      </c>
      <c r="H33" s="10">
        <v>4</v>
      </c>
      <c r="I33" s="10">
        <v>2</v>
      </c>
      <c r="J33" s="10">
        <v>4</v>
      </c>
      <c r="K33" s="10">
        <v>5</v>
      </c>
      <c r="L33" s="10">
        <v>4</v>
      </c>
      <c r="M33" s="13">
        <v>2</v>
      </c>
      <c r="N33" s="10">
        <v>2</v>
      </c>
      <c r="O33" s="10">
        <v>5</v>
      </c>
      <c r="P33" s="10">
        <v>4</v>
      </c>
      <c r="Q33" s="10">
        <v>2</v>
      </c>
      <c r="R33" s="10">
        <v>5</v>
      </c>
      <c r="S33" s="10">
        <v>4</v>
      </c>
      <c r="T33" s="10">
        <v>4</v>
      </c>
      <c r="U33" s="13">
        <v>1</v>
      </c>
      <c r="V33" s="13">
        <v>3</v>
      </c>
      <c r="W33" s="14">
        <v>1</v>
      </c>
      <c r="X33"/>
      <c r="Y33">
        <f t="shared" si="7"/>
        <v>2</v>
      </c>
      <c r="Z33">
        <f t="shared" si="8"/>
        <v>4</v>
      </c>
      <c r="AA33">
        <f t="shared" si="9"/>
        <v>2</v>
      </c>
      <c r="AB33">
        <f t="shared" si="10"/>
        <v>2</v>
      </c>
      <c r="AC33">
        <v>2</v>
      </c>
      <c r="AD33">
        <v>4</v>
      </c>
      <c r="AE33">
        <f t="shared" si="11"/>
        <v>2</v>
      </c>
      <c r="AF33">
        <f t="shared" si="11"/>
        <v>4</v>
      </c>
      <c r="AG33">
        <f t="shared" si="11"/>
        <v>2</v>
      </c>
      <c r="AH33">
        <f t="shared" si="11"/>
        <v>1</v>
      </c>
      <c r="AI33">
        <f t="shared" si="11"/>
        <v>2</v>
      </c>
      <c r="AJ33">
        <v>3</v>
      </c>
      <c r="AK33">
        <f t="shared" si="13"/>
        <v>4</v>
      </c>
      <c r="AL33">
        <f t="shared" si="1"/>
        <v>1</v>
      </c>
      <c r="AM33">
        <f t="shared" si="2"/>
        <v>2</v>
      </c>
      <c r="AN33">
        <f t="shared" si="3"/>
        <v>4</v>
      </c>
      <c r="AO33">
        <f t="shared" si="4"/>
        <v>1</v>
      </c>
      <c r="AP33">
        <f t="shared" si="5"/>
        <v>2</v>
      </c>
      <c r="AQ33">
        <f t="shared" si="6"/>
        <v>2</v>
      </c>
      <c r="AR33">
        <v>4</v>
      </c>
      <c r="AS33">
        <v>4</v>
      </c>
      <c r="AT33">
        <v>2</v>
      </c>
      <c r="AU33">
        <f t="shared" si="12"/>
        <v>56</v>
      </c>
    </row>
    <row r="34" spans="1:48">
      <c r="A34">
        <v>12701</v>
      </c>
      <c r="B34" s="12">
        <v>3</v>
      </c>
      <c r="C34" s="13">
        <v>3</v>
      </c>
      <c r="D34" s="13">
        <v>3</v>
      </c>
      <c r="E34" s="13">
        <v>4</v>
      </c>
      <c r="F34" s="13">
        <v>2</v>
      </c>
      <c r="G34" s="13">
        <v>4</v>
      </c>
      <c r="H34" s="10">
        <v>2</v>
      </c>
      <c r="I34" s="10">
        <v>2</v>
      </c>
      <c r="J34" s="10">
        <v>2</v>
      </c>
      <c r="K34" s="10">
        <v>2</v>
      </c>
      <c r="L34" s="10">
        <v>2</v>
      </c>
      <c r="M34" s="13">
        <v>4</v>
      </c>
      <c r="N34" s="10">
        <v>3</v>
      </c>
      <c r="O34" s="10">
        <v>4</v>
      </c>
      <c r="P34" s="10">
        <v>3</v>
      </c>
      <c r="Q34" s="10">
        <v>2</v>
      </c>
      <c r="R34" s="10">
        <v>2</v>
      </c>
      <c r="S34" s="10">
        <v>4</v>
      </c>
      <c r="T34" s="10">
        <v>2</v>
      </c>
      <c r="U34" s="13">
        <v>5</v>
      </c>
      <c r="V34" s="13">
        <v>3</v>
      </c>
      <c r="W34" s="14">
        <v>2</v>
      </c>
      <c r="X34"/>
      <c r="Y34">
        <f t="shared" si="7"/>
        <v>3</v>
      </c>
      <c r="Z34">
        <f t="shared" si="8"/>
        <v>3</v>
      </c>
      <c r="AA34">
        <f t="shared" si="9"/>
        <v>3</v>
      </c>
      <c r="AB34">
        <f t="shared" si="10"/>
        <v>2</v>
      </c>
      <c r="AC34">
        <v>2</v>
      </c>
      <c r="AD34">
        <v>4</v>
      </c>
      <c r="AE34">
        <f t="shared" si="11"/>
        <v>4</v>
      </c>
      <c r="AF34">
        <f t="shared" si="11"/>
        <v>4</v>
      </c>
      <c r="AG34">
        <f t="shared" si="11"/>
        <v>4</v>
      </c>
      <c r="AH34">
        <f t="shared" si="11"/>
        <v>4</v>
      </c>
      <c r="AI34">
        <f t="shared" si="11"/>
        <v>4</v>
      </c>
      <c r="AJ34">
        <v>5</v>
      </c>
      <c r="AK34">
        <f t="shared" si="13"/>
        <v>3</v>
      </c>
      <c r="AL34">
        <f t="shared" si="1"/>
        <v>2</v>
      </c>
      <c r="AM34">
        <f t="shared" si="2"/>
        <v>3</v>
      </c>
      <c r="AN34">
        <f t="shared" si="3"/>
        <v>4</v>
      </c>
      <c r="AO34">
        <f t="shared" si="4"/>
        <v>4</v>
      </c>
      <c r="AP34">
        <f t="shared" si="5"/>
        <v>2</v>
      </c>
      <c r="AQ34">
        <f t="shared" si="6"/>
        <v>4</v>
      </c>
      <c r="AR34">
        <v>1</v>
      </c>
      <c r="AS34">
        <v>2</v>
      </c>
      <c r="AT34">
        <v>2</v>
      </c>
      <c r="AU34">
        <f t="shared" si="12"/>
        <v>69</v>
      </c>
    </row>
    <row r="35" spans="1:48">
      <c r="A35">
        <v>12702</v>
      </c>
      <c r="B35" s="12">
        <v>4</v>
      </c>
      <c r="C35" s="13">
        <v>5</v>
      </c>
      <c r="D35" s="13">
        <v>5</v>
      </c>
      <c r="E35" s="13">
        <v>5</v>
      </c>
      <c r="F35" s="13">
        <v>2</v>
      </c>
      <c r="G35" s="13">
        <v>3</v>
      </c>
      <c r="H35" s="10">
        <v>5</v>
      </c>
      <c r="I35" s="10">
        <v>3</v>
      </c>
      <c r="J35" s="10">
        <v>5</v>
      </c>
      <c r="K35" s="10">
        <v>5</v>
      </c>
      <c r="L35" s="10">
        <v>5</v>
      </c>
      <c r="M35" s="13">
        <v>3</v>
      </c>
      <c r="N35" s="10">
        <v>3</v>
      </c>
      <c r="O35" s="10">
        <v>5</v>
      </c>
      <c r="P35" s="10">
        <v>5</v>
      </c>
      <c r="Q35" s="10">
        <v>5</v>
      </c>
      <c r="R35" s="10">
        <v>3</v>
      </c>
      <c r="S35" s="10">
        <v>5</v>
      </c>
      <c r="T35" s="10">
        <v>5</v>
      </c>
      <c r="U35" s="13">
        <v>4</v>
      </c>
      <c r="V35" s="13">
        <v>2</v>
      </c>
      <c r="W35" s="14">
        <v>1</v>
      </c>
      <c r="X35"/>
      <c r="Y35">
        <f t="shared" si="7"/>
        <v>2</v>
      </c>
      <c r="Z35">
        <f t="shared" si="8"/>
        <v>1</v>
      </c>
      <c r="AA35">
        <f t="shared" si="9"/>
        <v>1</v>
      </c>
      <c r="AB35">
        <f t="shared" si="10"/>
        <v>1</v>
      </c>
      <c r="AC35">
        <v>2</v>
      </c>
      <c r="AD35">
        <v>4</v>
      </c>
      <c r="AE35">
        <f t="shared" si="11"/>
        <v>1</v>
      </c>
      <c r="AF35">
        <f t="shared" si="11"/>
        <v>3</v>
      </c>
      <c r="AG35">
        <f t="shared" si="11"/>
        <v>1</v>
      </c>
      <c r="AH35">
        <f t="shared" si="11"/>
        <v>1</v>
      </c>
      <c r="AI35">
        <f t="shared" si="11"/>
        <v>1</v>
      </c>
      <c r="AJ35">
        <v>3</v>
      </c>
      <c r="AK35">
        <f t="shared" si="13"/>
        <v>3</v>
      </c>
      <c r="AL35">
        <f t="shared" si="1"/>
        <v>1</v>
      </c>
      <c r="AM35">
        <f t="shared" si="2"/>
        <v>1</v>
      </c>
      <c r="AN35">
        <f t="shared" si="3"/>
        <v>1</v>
      </c>
      <c r="AO35">
        <f t="shared" si="4"/>
        <v>3</v>
      </c>
      <c r="AP35">
        <f t="shared" si="5"/>
        <v>1</v>
      </c>
      <c r="AQ35">
        <f t="shared" si="6"/>
        <v>1</v>
      </c>
      <c r="AR35">
        <v>2</v>
      </c>
      <c r="AS35">
        <v>3</v>
      </c>
      <c r="AT35">
        <v>2</v>
      </c>
      <c r="AU35">
        <f t="shared" si="12"/>
        <v>39</v>
      </c>
    </row>
    <row r="36" spans="1:48">
      <c r="A36">
        <v>12730</v>
      </c>
      <c r="B36" s="12">
        <v>4</v>
      </c>
      <c r="C36" s="13">
        <v>5</v>
      </c>
      <c r="D36" s="13">
        <v>1</v>
      </c>
      <c r="E36" s="13">
        <v>5</v>
      </c>
      <c r="F36" s="13">
        <v>1</v>
      </c>
      <c r="G36" s="13">
        <v>2</v>
      </c>
      <c r="H36" s="10">
        <v>1</v>
      </c>
      <c r="I36" s="10">
        <v>1</v>
      </c>
      <c r="J36" s="10">
        <v>1</v>
      </c>
      <c r="K36" s="10">
        <v>2</v>
      </c>
      <c r="L36" s="10">
        <v>2</v>
      </c>
      <c r="M36" s="13">
        <v>4</v>
      </c>
      <c r="N36" s="10">
        <v>1</v>
      </c>
      <c r="O36" s="10">
        <v>5</v>
      </c>
      <c r="P36" s="10">
        <v>2</v>
      </c>
      <c r="Q36" s="10">
        <v>5</v>
      </c>
      <c r="R36" s="10">
        <v>2</v>
      </c>
      <c r="S36" s="10">
        <v>5</v>
      </c>
      <c r="T36" s="10">
        <v>1</v>
      </c>
      <c r="U36" s="13">
        <v>4</v>
      </c>
      <c r="V36" s="13">
        <v>4</v>
      </c>
      <c r="W36" s="14">
        <v>2</v>
      </c>
      <c r="X36"/>
      <c r="Y36">
        <f t="shared" si="7"/>
        <v>2</v>
      </c>
      <c r="Z36">
        <f t="shared" si="8"/>
        <v>1</v>
      </c>
      <c r="AA36">
        <f t="shared" si="9"/>
        <v>5</v>
      </c>
      <c r="AB36">
        <f t="shared" si="10"/>
        <v>1</v>
      </c>
      <c r="AC36">
        <v>1</v>
      </c>
      <c r="AD36">
        <v>2</v>
      </c>
      <c r="AE36">
        <f t="shared" si="11"/>
        <v>5</v>
      </c>
      <c r="AF36">
        <f t="shared" si="11"/>
        <v>5</v>
      </c>
      <c r="AG36">
        <f t="shared" si="11"/>
        <v>5</v>
      </c>
      <c r="AH36">
        <f t="shared" si="11"/>
        <v>4</v>
      </c>
      <c r="AI36">
        <f t="shared" si="11"/>
        <v>4</v>
      </c>
      <c r="AJ36">
        <v>4</v>
      </c>
      <c r="AK36">
        <f t="shared" si="13"/>
        <v>5</v>
      </c>
      <c r="AL36">
        <f t="shared" si="1"/>
        <v>1</v>
      </c>
      <c r="AM36">
        <f t="shared" si="2"/>
        <v>4</v>
      </c>
      <c r="AN36">
        <f t="shared" si="3"/>
        <v>1</v>
      </c>
      <c r="AO36">
        <f t="shared" si="4"/>
        <v>4</v>
      </c>
      <c r="AP36">
        <f t="shared" si="5"/>
        <v>1</v>
      </c>
      <c r="AQ36">
        <f t="shared" si="6"/>
        <v>5</v>
      </c>
      <c r="AR36">
        <v>4</v>
      </c>
      <c r="AS36">
        <v>4</v>
      </c>
      <c r="AT36">
        <v>2</v>
      </c>
      <c r="AU36">
        <f t="shared" si="12"/>
        <v>70</v>
      </c>
    </row>
    <row r="37" spans="1:48">
      <c r="A37">
        <v>10701</v>
      </c>
      <c r="B37" s="15">
        <v>3</v>
      </c>
      <c r="C37" s="16">
        <v>2</v>
      </c>
      <c r="D37" s="16">
        <v>3</v>
      </c>
      <c r="E37" s="16">
        <v>3</v>
      </c>
      <c r="F37" s="16">
        <v>5</v>
      </c>
      <c r="G37" s="16">
        <v>4</v>
      </c>
      <c r="H37" s="10">
        <v>2</v>
      </c>
      <c r="I37" s="10">
        <v>2</v>
      </c>
      <c r="J37" s="10">
        <v>4</v>
      </c>
      <c r="K37" s="10">
        <v>4</v>
      </c>
      <c r="L37" s="10">
        <v>2</v>
      </c>
      <c r="M37" s="16">
        <v>4</v>
      </c>
      <c r="N37" s="10">
        <v>2</v>
      </c>
      <c r="O37" s="10">
        <v>5</v>
      </c>
      <c r="P37" s="10">
        <v>2</v>
      </c>
      <c r="Q37" s="10">
        <v>5</v>
      </c>
      <c r="R37" s="10">
        <v>4</v>
      </c>
      <c r="S37" s="10">
        <v>5</v>
      </c>
      <c r="T37" s="10">
        <v>5</v>
      </c>
      <c r="U37" s="16">
        <v>4</v>
      </c>
      <c r="V37" s="16">
        <v>3</v>
      </c>
      <c r="W37" s="17">
        <v>1</v>
      </c>
      <c r="X37"/>
      <c r="Y37">
        <f t="shared" si="7"/>
        <v>3</v>
      </c>
      <c r="Z37">
        <f t="shared" si="8"/>
        <v>4</v>
      </c>
      <c r="AA37">
        <f t="shared" si="9"/>
        <v>3</v>
      </c>
      <c r="AB37">
        <f t="shared" si="10"/>
        <v>3</v>
      </c>
      <c r="AC37">
        <v>4</v>
      </c>
      <c r="AD37">
        <v>4</v>
      </c>
      <c r="AE37">
        <f t="shared" si="11"/>
        <v>4</v>
      </c>
      <c r="AF37">
        <f t="shared" si="11"/>
        <v>4</v>
      </c>
      <c r="AG37">
        <f t="shared" si="11"/>
        <v>2</v>
      </c>
      <c r="AH37">
        <f t="shared" si="11"/>
        <v>2</v>
      </c>
      <c r="AI37">
        <f t="shared" si="11"/>
        <v>4</v>
      </c>
      <c r="AJ37">
        <v>1</v>
      </c>
      <c r="AK37">
        <f t="shared" si="13"/>
        <v>4</v>
      </c>
      <c r="AL37">
        <f t="shared" si="1"/>
        <v>1</v>
      </c>
      <c r="AM37">
        <f t="shared" si="2"/>
        <v>4</v>
      </c>
      <c r="AN37">
        <f t="shared" si="3"/>
        <v>1</v>
      </c>
      <c r="AO37">
        <f t="shared" si="4"/>
        <v>2</v>
      </c>
      <c r="AP37">
        <f t="shared" si="5"/>
        <v>1</v>
      </c>
      <c r="AQ37">
        <f t="shared" si="6"/>
        <v>1</v>
      </c>
      <c r="AR37">
        <v>4</v>
      </c>
      <c r="AS37">
        <v>4</v>
      </c>
      <c r="AT37">
        <v>2</v>
      </c>
      <c r="AU37">
        <f t="shared" si="12"/>
        <v>62</v>
      </c>
    </row>
    <row r="40" spans="1:48">
      <c r="A40" s="5" t="s">
        <v>41</v>
      </c>
      <c r="B40" s="5" t="s">
        <v>293</v>
      </c>
      <c r="C40" s="5" t="s">
        <v>294</v>
      </c>
      <c r="D40" s="5" t="s">
        <v>295</v>
      </c>
      <c r="E40" s="5" t="s">
        <v>296</v>
      </c>
      <c r="F40" s="5" t="s">
        <v>297</v>
      </c>
      <c r="G40" s="5" t="s">
        <v>298</v>
      </c>
      <c r="H40" s="5" t="s">
        <v>299</v>
      </c>
      <c r="I40" s="5" t="s">
        <v>300</v>
      </c>
      <c r="J40" s="5" t="s">
        <v>301</v>
      </c>
      <c r="K40" s="5" t="s">
        <v>302</v>
      </c>
      <c r="L40" s="5" t="s">
        <v>303</v>
      </c>
      <c r="M40" s="5" t="s">
        <v>304</v>
      </c>
      <c r="N40" s="5" t="s">
        <v>305</v>
      </c>
      <c r="O40" s="5" t="s">
        <v>306</v>
      </c>
      <c r="P40" s="5" t="s">
        <v>307</v>
      </c>
      <c r="Q40" s="5" t="s">
        <v>308</v>
      </c>
      <c r="R40" s="5" t="s">
        <v>309</v>
      </c>
      <c r="S40" s="5" t="s">
        <v>310</v>
      </c>
      <c r="T40" s="5" t="s">
        <v>311</v>
      </c>
      <c r="U40" s="5" t="s">
        <v>312</v>
      </c>
      <c r="V40" s="5" t="s">
        <v>313</v>
      </c>
      <c r="W40" s="5" t="s">
        <v>314</v>
      </c>
      <c r="Y40" s="208" t="s">
        <v>293</v>
      </c>
      <c r="Z40" s="208" t="s">
        <v>294</v>
      </c>
      <c r="AA40" s="208" t="s">
        <v>295</v>
      </c>
      <c r="AB40" s="208" t="s">
        <v>296</v>
      </c>
      <c r="AC40" s="5" t="s">
        <v>297</v>
      </c>
      <c r="AD40" s="5" t="s">
        <v>298</v>
      </c>
      <c r="AE40" s="208" t="s">
        <v>299</v>
      </c>
      <c r="AF40" s="208" t="s">
        <v>300</v>
      </c>
      <c r="AG40" s="208" t="s">
        <v>301</v>
      </c>
      <c r="AH40" s="208" t="s">
        <v>302</v>
      </c>
      <c r="AI40" s="208" t="s">
        <v>303</v>
      </c>
      <c r="AJ40" s="5" t="s">
        <v>304</v>
      </c>
      <c r="AK40" s="208" t="s">
        <v>305</v>
      </c>
      <c r="AL40" s="208" t="s">
        <v>306</v>
      </c>
      <c r="AM40" s="208" t="s">
        <v>307</v>
      </c>
      <c r="AN40" s="208" t="s">
        <v>308</v>
      </c>
      <c r="AO40" s="208" t="s">
        <v>309</v>
      </c>
      <c r="AP40" s="208" t="s">
        <v>310</v>
      </c>
      <c r="AQ40" s="208" t="s">
        <v>311</v>
      </c>
      <c r="AR40" s="5" t="s">
        <v>312</v>
      </c>
      <c r="AS40" s="5" t="s">
        <v>313</v>
      </c>
      <c r="AT40" s="5" t="s">
        <v>314</v>
      </c>
      <c r="AU40" s="6" t="s">
        <v>499</v>
      </c>
      <c r="AV40" s="5" t="s">
        <v>569</v>
      </c>
    </row>
    <row r="41" spans="1:48">
      <c r="A41">
        <v>9051</v>
      </c>
      <c r="B41">
        <v>4</v>
      </c>
      <c r="C41">
        <v>5</v>
      </c>
      <c r="D41">
        <v>2</v>
      </c>
      <c r="E41">
        <v>5</v>
      </c>
      <c r="F41">
        <v>3</v>
      </c>
      <c r="G41">
        <v>4</v>
      </c>
      <c r="H41">
        <v>4</v>
      </c>
      <c r="I41">
        <v>2</v>
      </c>
      <c r="J41">
        <v>5</v>
      </c>
      <c r="K41">
        <v>5</v>
      </c>
      <c r="L41">
        <v>5</v>
      </c>
      <c r="M41">
        <v>4</v>
      </c>
      <c r="N41">
        <v>3</v>
      </c>
      <c r="O41">
        <v>5</v>
      </c>
      <c r="P41">
        <v>5</v>
      </c>
      <c r="Q41">
        <v>5</v>
      </c>
      <c r="R41">
        <v>4</v>
      </c>
      <c r="S41">
        <v>5</v>
      </c>
      <c r="T41">
        <v>3</v>
      </c>
      <c r="U41">
        <v>3</v>
      </c>
      <c r="V41">
        <v>4</v>
      </c>
      <c r="W41">
        <v>1</v>
      </c>
      <c r="Y41">
        <f>6-B41</f>
        <v>2</v>
      </c>
      <c r="Z41">
        <f t="shared" ref="Z41" si="14">6-C41</f>
        <v>1</v>
      </c>
      <c r="AA41">
        <f t="shared" ref="AA41" si="15">6-D41</f>
        <v>4</v>
      </c>
      <c r="AB41">
        <f t="shared" ref="AB41" si="16">6-E41</f>
        <v>1</v>
      </c>
      <c r="AC41">
        <v>3</v>
      </c>
      <c r="AD41">
        <v>4</v>
      </c>
      <c r="AE41">
        <f t="shared" ref="AE41" si="17">6-H41</f>
        <v>2</v>
      </c>
      <c r="AF41">
        <f t="shared" ref="AF41" si="18">6-I41</f>
        <v>4</v>
      </c>
      <c r="AG41">
        <f t="shared" ref="AG41" si="19">6-J41</f>
        <v>1</v>
      </c>
      <c r="AH41">
        <f t="shared" ref="AH41" si="20">6-K41</f>
        <v>1</v>
      </c>
      <c r="AI41">
        <f t="shared" ref="AI41:AK41" si="21">6-L41</f>
        <v>1</v>
      </c>
      <c r="AJ41">
        <v>4</v>
      </c>
      <c r="AK41">
        <f t="shared" si="21"/>
        <v>3</v>
      </c>
      <c r="AL41">
        <f t="shared" ref="AL41" si="22">6-O41</f>
        <v>1</v>
      </c>
      <c r="AM41">
        <f t="shared" ref="AM41" si="23">6-P41</f>
        <v>1</v>
      </c>
      <c r="AN41">
        <f t="shared" ref="AN41" si="24">6-Q41</f>
        <v>1</v>
      </c>
      <c r="AO41">
        <f t="shared" ref="AO41" si="25">6-R41</f>
        <v>2</v>
      </c>
      <c r="AP41">
        <f t="shared" ref="AP41" si="26">6-S41</f>
        <v>1</v>
      </c>
      <c r="AQ41">
        <f t="shared" ref="AQ41" si="27">6-T41</f>
        <v>3</v>
      </c>
      <c r="AR41">
        <v>3</v>
      </c>
      <c r="AS41">
        <v>4</v>
      </c>
      <c r="AT41">
        <v>1</v>
      </c>
      <c r="AU41">
        <f>SUM(Y41:AT41)</f>
        <v>48</v>
      </c>
    </row>
    <row r="42" spans="1:48">
      <c r="A42">
        <v>9077</v>
      </c>
      <c r="B42">
        <v>4</v>
      </c>
      <c r="C42">
        <v>3</v>
      </c>
      <c r="D42">
        <v>2</v>
      </c>
      <c r="E42">
        <v>4</v>
      </c>
      <c r="F42">
        <v>3</v>
      </c>
      <c r="G42">
        <v>2</v>
      </c>
      <c r="H42">
        <v>3</v>
      </c>
      <c r="I42">
        <v>3</v>
      </c>
      <c r="J42">
        <v>5</v>
      </c>
      <c r="K42">
        <v>5</v>
      </c>
      <c r="L42">
        <v>1</v>
      </c>
      <c r="M42">
        <v>2</v>
      </c>
      <c r="N42">
        <v>4</v>
      </c>
      <c r="O42">
        <v>5</v>
      </c>
      <c r="P42">
        <v>4</v>
      </c>
      <c r="Q42">
        <v>4</v>
      </c>
      <c r="R42">
        <v>3</v>
      </c>
      <c r="S42">
        <v>4</v>
      </c>
      <c r="T42">
        <v>1</v>
      </c>
      <c r="U42">
        <v>3</v>
      </c>
      <c r="V42">
        <v>4</v>
      </c>
      <c r="W42">
        <v>1</v>
      </c>
      <c r="Y42">
        <f t="shared" ref="Y42:Y76" si="28">6-B42</f>
        <v>2</v>
      </c>
      <c r="Z42">
        <f t="shared" ref="Z42:Z76" si="29">6-C42</f>
        <v>3</v>
      </c>
      <c r="AA42">
        <f t="shared" ref="AA42:AA76" si="30">6-D42</f>
        <v>4</v>
      </c>
      <c r="AB42">
        <f t="shared" ref="AB42:AB76" si="31">6-E42</f>
        <v>2</v>
      </c>
      <c r="AC42">
        <v>3</v>
      </c>
      <c r="AD42">
        <v>2</v>
      </c>
      <c r="AE42">
        <f t="shared" ref="AE42:AE76" si="32">6-H42</f>
        <v>3</v>
      </c>
      <c r="AF42">
        <f t="shared" ref="AF42:AF76" si="33">6-I42</f>
        <v>3</v>
      </c>
      <c r="AG42">
        <f t="shared" ref="AG42:AG76" si="34">6-J42</f>
        <v>1</v>
      </c>
      <c r="AH42">
        <f t="shared" ref="AH42:AH76" si="35">6-K42</f>
        <v>1</v>
      </c>
      <c r="AI42">
        <f t="shared" ref="AI42:AI76" si="36">6-L42</f>
        <v>5</v>
      </c>
      <c r="AJ42">
        <v>2</v>
      </c>
      <c r="AK42">
        <f t="shared" ref="AK42:AK76" si="37">6-N42</f>
        <v>2</v>
      </c>
      <c r="AL42">
        <f t="shared" ref="AL42:AL76" si="38">6-O42</f>
        <v>1</v>
      </c>
      <c r="AM42">
        <f t="shared" ref="AM42:AM76" si="39">6-P42</f>
        <v>2</v>
      </c>
      <c r="AN42">
        <f t="shared" ref="AN42:AN76" si="40">6-Q42</f>
        <v>2</v>
      </c>
      <c r="AO42">
        <f t="shared" ref="AO42:AO76" si="41">6-R42</f>
        <v>3</v>
      </c>
      <c r="AP42">
        <f t="shared" ref="AP42:AP76" si="42">6-S42</f>
        <v>2</v>
      </c>
      <c r="AQ42">
        <f t="shared" ref="AQ42:AQ76" si="43">6-T42</f>
        <v>5</v>
      </c>
      <c r="AR42">
        <v>3</v>
      </c>
      <c r="AS42">
        <v>4</v>
      </c>
      <c r="AT42">
        <v>1</v>
      </c>
      <c r="AU42">
        <f t="shared" ref="AU42:AU75" si="44">SUM(Y42:AT42)</f>
        <v>56</v>
      </c>
    </row>
    <row r="43" spans="1:48">
      <c r="A43">
        <v>9176</v>
      </c>
      <c r="B43">
        <v>4</v>
      </c>
      <c r="C43">
        <v>5</v>
      </c>
      <c r="D43">
        <v>2</v>
      </c>
      <c r="E43">
        <v>4</v>
      </c>
      <c r="F43">
        <v>1</v>
      </c>
      <c r="G43">
        <v>4</v>
      </c>
      <c r="H43">
        <v>2</v>
      </c>
      <c r="I43">
        <v>1</v>
      </c>
      <c r="J43">
        <v>4</v>
      </c>
      <c r="K43">
        <v>4</v>
      </c>
      <c r="L43">
        <v>1</v>
      </c>
      <c r="M43">
        <v>1</v>
      </c>
      <c r="N43">
        <v>2</v>
      </c>
      <c r="O43">
        <v>4</v>
      </c>
      <c r="P43">
        <v>2</v>
      </c>
      <c r="Q43">
        <v>2</v>
      </c>
      <c r="R43">
        <v>2</v>
      </c>
      <c r="S43">
        <v>4</v>
      </c>
      <c r="T43">
        <v>2</v>
      </c>
      <c r="U43">
        <v>4</v>
      </c>
      <c r="V43">
        <v>4</v>
      </c>
      <c r="W43">
        <v>4</v>
      </c>
      <c r="Y43">
        <f t="shared" si="28"/>
        <v>2</v>
      </c>
      <c r="Z43">
        <f t="shared" si="29"/>
        <v>1</v>
      </c>
      <c r="AA43">
        <f t="shared" si="30"/>
        <v>4</v>
      </c>
      <c r="AB43">
        <f t="shared" si="31"/>
        <v>2</v>
      </c>
      <c r="AC43">
        <v>1</v>
      </c>
      <c r="AD43">
        <v>4</v>
      </c>
      <c r="AE43">
        <f t="shared" si="32"/>
        <v>4</v>
      </c>
      <c r="AF43">
        <f t="shared" si="33"/>
        <v>5</v>
      </c>
      <c r="AG43">
        <f t="shared" si="34"/>
        <v>2</v>
      </c>
      <c r="AH43">
        <f t="shared" si="35"/>
        <v>2</v>
      </c>
      <c r="AI43">
        <f t="shared" si="36"/>
        <v>5</v>
      </c>
      <c r="AJ43">
        <v>1</v>
      </c>
      <c r="AK43">
        <f t="shared" si="37"/>
        <v>4</v>
      </c>
      <c r="AL43">
        <f t="shared" si="38"/>
        <v>2</v>
      </c>
      <c r="AM43">
        <f t="shared" si="39"/>
        <v>4</v>
      </c>
      <c r="AN43">
        <f t="shared" si="40"/>
        <v>4</v>
      </c>
      <c r="AO43">
        <f t="shared" si="41"/>
        <v>4</v>
      </c>
      <c r="AP43">
        <f t="shared" si="42"/>
        <v>2</v>
      </c>
      <c r="AQ43">
        <f t="shared" si="43"/>
        <v>4</v>
      </c>
      <c r="AR43">
        <v>4</v>
      </c>
      <c r="AS43">
        <v>4</v>
      </c>
      <c r="AT43">
        <v>4</v>
      </c>
      <c r="AU43">
        <f t="shared" si="44"/>
        <v>69</v>
      </c>
    </row>
    <row r="44" spans="1:48">
      <c r="A44">
        <v>9340</v>
      </c>
      <c r="B44">
        <v>2</v>
      </c>
      <c r="C44">
        <v>4</v>
      </c>
      <c r="D44">
        <v>2</v>
      </c>
      <c r="E44">
        <v>4</v>
      </c>
      <c r="F44">
        <v>1</v>
      </c>
      <c r="G44">
        <v>4</v>
      </c>
      <c r="H44">
        <v>2</v>
      </c>
      <c r="I44">
        <v>1</v>
      </c>
      <c r="J44">
        <v>2</v>
      </c>
      <c r="K44">
        <v>2</v>
      </c>
      <c r="L44">
        <v>2</v>
      </c>
      <c r="M44">
        <v>4</v>
      </c>
      <c r="N44">
        <v>2</v>
      </c>
      <c r="O44">
        <v>5</v>
      </c>
      <c r="P44">
        <v>3</v>
      </c>
      <c r="Q44">
        <v>4</v>
      </c>
      <c r="R44">
        <v>4</v>
      </c>
      <c r="S44">
        <v>4</v>
      </c>
      <c r="T44">
        <v>2</v>
      </c>
      <c r="U44">
        <v>3</v>
      </c>
      <c r="V44">
        <v>4</v>
      </c>
      <c r="W44">
        <v>2</v>
      </c>
      <c r="Y44">
        <f t="shared" si="28"/>
        <v>4</v>
      </c>
      <c r="Z44">
        <f t="shared" si="29"/>
        <v>2</v>
      </c>
      <c r="AA44">
        <f t="shared" si="30"/>
        <v>4</v>
      </c>
      <c r="AB44">
        <f t="shared" si="31"/>
        <v>2</v>
      </c>
      <c r="AC44">
        <v>1</v>
      </c>
      <c r="AD44">
        <v>4</v>
      </c>
      <c r="AE44">
        <f t="shared" si="32"/>
        <v>4</v>
      </c>
      <c r="AF44">
        <f t="shared" si="33"/>
        <v>5</v>
      </c>
      <c r="AG44">
        <f t="shared" si="34"/>
        <v>4</v>
      </c>
      <c r="AH44">
        <f t="shared" si="35"/>
        <v>4</v>
      </c>
      <c r="AI44">
        <f t="shared" si="36"/>
        <v>4</v>
      </c>
      <c r="AJ44">
        <v>4</v>
      </c>
      <c r="AK44">
        <f t="shared" si="37"/>
        <v>4</v>
      </c>
      <c r="AL44">
        <f t="shared" si="38"/>
        <v>1</v>
      </c>
      <c r="AM44">
        <f t="shared" si="39"/>
        <v>3</v>
      </c>
      <c r="AN44">
        <f t="shared" si="40"/>
        <v>2</v>
      </c>
      <c r="AO44">
        <f t="shared" si="41"/>
        <v>2</v>
      </c>
      <c r="AP44">
        <f t="shared" si="42"/>
        <v>2</v>
      </c>
      <c r="AQ44">
        <f t="shared" si="43"/>
        <v>4</v>
      </c>
      <c r="AR44">
        <v>3</v>
      </c>
      <c r="AS44">
        <v>4</v>
      </c>
      <c r="AT44">
        <v>2</v>
      </c>
      <c r="AU44">
        <f t="shared" si="44"/>
        <v>69</v>
      </c>
    </row>
    <row r="45" spans="1:48">
      <c r="A45">
        <v>9363</v>
      </c>
      <c r="B45">
        <v>1</v>
      </c>
      <c r="C45">
        <v>1</v>
      </c>
      <c r="D45">
        <v>1</v>
      </c>
      <c r="E45">
        <v>4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5</v>
      </c>
      <c r="N45">
        <v>1</v>
      </c>
      <c r="O45">
        <v>2</v>
      </c>
      <c r="P45">
        <v>1</v>
      </c>
      <c r="Q45">
        <v>2</v>
      </c>
      <c r="R45">
        <v>2</v>
      </c>
      <c r="S45">
        <v>1</v>
      </c>
      <c r="T45">
        <v>1</v>
      </c>
      <c r="U45">
        <v>1</v>
      </c>
      <c r="V45">
        <v>5</v>
      </c>
      <c r="W45">
        <v>1</v>
      </c>
      <c r="Y45">
        <f t="shared" si="28"/>
        <v>5</v>
      </c>
      <c r="Z45">
        <f t="shared" si="29"/>
        <v>5</v>
      </c>
      <c r="AA45">
        <f t="shared" si="30"/>
        <v>5</v>
      </c>
      <c r="AB45">
        <f t="shared" si="31"/>
        <v>2</v>
      </c>
      <c r="AC45">
        <v>1</v>
      </c>
      <c r="AD45">
        <v>1</v>
      </c>
      <c r="AE45">
        <f t="shared" si="32"/>
        <v>5</v>
      </c>
      <c r="AF45">
        <f t="shared" si="33"/>
        <v>5</v>
      </c>
      <c r="AG45">
        <f t="shared" si="34"/>
        <v>5</v>
      </c>
      <c r="AH45">
        <f t="shared" si="35"/>
        <v>5</v>
      </c>
      <c r="AI45">
        <f t="shared" si="36"/>
        <v>5</v>
      </c>
      <c r="AJ45">
        <v>5</v>
      </c>
      <c r="AK45">
        <f t="shared" si="37"/>
        <v>5</v>
      </c>
      <c r="AL45">
        <f t="shared" si="38"/>
        <v>4</v>
      </c>
      <c r="AM45">
        <f t="shared" si="39"/>
        <v>5</v>
      </c>
      <c r="AN45">
        <f t="shared" si="40"/>
        <v>4</v>
      </c>
      <c r="AO45">
        <f t="shared" si="41"/>
        <v>4</v>
      </c>
      <c r="AP45">
        <f t="shared" si="42"/>
        <v>5</v>
      </c>
      <c r="AQ45">
        <f t="shared" si="43"/>
        <v>5</v>
      </c>
      <c r="AR45">
        <v>1</v>
      </c>
      <c r="AS45">
        <v>5</v>
      </c>
      <c r="AT45">
        <v>1</v>
      </c>
      <c r="AU45">
        <f t="shared" si="44"/>
        <v>88</v>
      </c>
    </row>
    <row r="46" spans="1:48">
      <c r="A46">
        <v>9369</v>
      </c>
      <c r="B46">
        <v>4</v>
      </c>
      <c r="C46">
        <v>5</v>
      </c>
      <c r="D46">
        <v>5</v>
      </c>
      <c r="E46">
        <v>5</v>
      </c>
      <c r="F46">
        <v>3</v>
      </c>
      <c r="G46">
        <v>4</v>
      </c>
      <c r="H46">
        <v>2</v>
      </c>
      <c r="I46">
        <v>2</v>
      </c>
      <c r="J46">
        <v>5</v>
      </c>
      <c r="K46">
        <v>4</v>
      </c>
      <c r="L46">
        <v>4</v>
      </c>
      <c r="M46">
        <v>4</v>
      </c>
      <c r="N46">
        <v>2</v>
      </c>
      <c r="O46">
        <v>5</v>
      </c>
      <c r="P46">
        <v>4</v>
      </c>
      <c r="Q46">
        <v>5</v>
      </c>
      <c r="R46">
        <v>4</v>
      </c>
      <c r="S46">
        <v>5</v>
      </c>
      <c r="T46">
        <v>2</v>
      </c>
      <c r="U46">
        <v>4</v>
      </c>
      <c r="V46">
        <v>4</v>
      </c>
      <c r="W46">
        <v>2</v>
      </c>
      <c r="Y46">
        <f t="shared" si="28"/>
        <v>2</v>
      </c>
      <c r="Z46">
        <f t="shared" si="29"/>
        <v>1</v>
      </c>
      <c r="AA46">
        <f t="shared" si="30"/>
        <v>1</v>
      </c>
      <c r="AB46">
        <f t="shared" si="31"/>
        <v>1</v>
      </c>
      <c r="AC46">
        <v>3</v>
      </c>
      <c r="AD46">
        <v>4</v>
      </c>
      <c r="AE46">
        <f t="shared" si="32"/>
        <v>4</v>
      </c>
      <c r="AF46">
        <f t="shared" si="33"/>
        <v>4</v>
      </c>
      <c r="AG46">
        <f t="shared" si="34"/>
        <v>1</v>
      </c>
      <c r="AH46">
        <f t="shared" si="35"/>
        <v>2</v>
      </c>
      <c r="AI46">
        <f t="shared" si="36"/>
        <v>2</v>
      </c>
      <c r="AJ46">
        <v>4</v>
      </c>
      <c r="AK46">
        <f t="shared" si="37"/>
        <v>4</v>
      </c>
      <c r="AL46">
        <f t="shared" si="38"/>
        <v>1</v>
      </c>
      <c r="AM46">
        <f t="shared" si="39"/>
        <v>2</v>
      </c>
      <c r="AN46">
        <f t="shared" si="40"/>
        <v>1</v>
      </c>
      <c r="AO46">
        <f t="shared" si="41"/>
        <v>2</v>
      </c>
      <c r="AP46">
        <f t="shared" si="42"/>
        <v>1</v>
      </c>
      <c r="AQ46">
        <f t="shared" si="43"/>
        <v>4</v>
      </c>
      <c r="AR46">
        <v>4</v>
      </c>
      <c r="AS46">
        <v>4</v>
      </c>
      <c r="AT46">
        <v>2</v>
      </c>
      <c r="AU46">
        <f t="shared" si="44"/>
        <v>54</v>
      </c>
    </row>
    <row r="47" spans="1:48">
      <c r="A47">
        <v>9452</v>
      </c>
      <c r="B47">
        <v>5</v>
      </c>
      <c r="C47">
        <v>5</v>
      </c>
      <c r="D47">
        <v>2</v>
      </c>
      <c r="E47">
        <v>5</v>
      </c>
      <c r="F47">
        <v>1</v>
      </c>
      <c r="G47">
        <v>4</v>
      </c>
      <c r="H47">
        <v>1</v>
      </c>
      <c r="I47">
        <v>1</v>
      </c>
      <c r="J47">
        <v>2</v>
      </c>
      <c r="K47">
        <v>1</v>
      </c>
      <c r="L47">
        <v>2</v>
      </c>
      <c r="M47">
        <v>3</v>
      </c>
      <c r="N47">
        <v>2</v>
      </c>
      <c r="O47">
        <v>5</v>
      </c>
      <c r="P47">
        <v>2</v>
      </c>
      <c r="Q47">
        <v>2</v>
      </c>
      <c r="R47">
        <v>4</v>
      </c>
      <c r="S47">
        <v>2</v>
      </c>
      <c r="T47">
        <v>2</v>
      </c>
      <c r="U47">
        <v>4</v>
      </c>
      <c r="V47">
        <v>4</v>
      </c>
      <c r="W47">
        <v>3</v>
      </c>
      <c r="Y47">
        <f t="shared" si="28"/>
        <v>1</v>
      </c>
      <c r="Z47">
        <f t="shared" si="29"/>
        <v>1</v>
      </c>
      <c r="AA47">
        <f t="shared" si="30"/>
        <v>4</v>
      </c>
      <c r="AB47">
        <f t="shared" si="31"/>
        <v>1</v>
      </c>
      <c r="AC47">
        <v>1</v>
      </c>
      <c r="AD47">
        <v>4</v>
      </c>
      <c r="AE47">
        <f t="shared" si="32"/>
        <v>5</v>
      </c>
      <c r="AF47">
        <f t="shared" si="33"/>
        <v>5</v>
      </c>
      <c r="AG47">
        <f t="shared" si="34"/>
        <v>4</v>
      </c>
      <c r="AH47">
        <f t="shared" si="35"/>
        <v>5</v>
      </c>
      <c r="AI47">
        <f t="shared" si="36"/>
        <v>4</v>
      </c>
      <c r="AJ47">
        <v>3</v>
      </c>
      <c r="AK47">
        <f t="shared" si="37"/>
        <v>4</v>
      </c>
      <c r="AL47">
        <f t="shared" si="38"/>
        <v>1</v>
      </c>
      <c r="AM47">
        <f t="shared" si="39"/>
        <v>4</v>
      </c>
      <c r="AN47">
        <f t="shared" si="40"/>
        <v>4</v>
      </c>
      <c r="AO47">
        <f t="shared" si="41"/>
        <v>2</v>
      </c>
      <c r="AP47">
        <f t="shared" si="42"/>
        <v>4</v>
      </c>
      <c r="AQ47">
        <f t="shared" si="43"/>
        <v>4</v>
      </c>
      <c r="AR47">
        <v>4</v>
      </c>
      <c r="AS47">
        <v>4</v>
      </c>
      <c r="AT47">
        <v>3</v>
      </c>
      <c r="AU47">
        <f t="shared" si="44"/>
        <v>72</v>
      </c>
    </row>
    <row r="48" spans="1:48">
      <c r="A48">
        <v>9522</v>
      </c>
      <c r="B48">
        <v>2</v>
      </c>
      <c r="C48">
        <v>2</v>
      </c>
      <c r="D48">
        <v>1</v>
      </c>
      <c r="E48">
        <v>4</v>
      </c>
      <c r="F48">
        <v>2</v>
      </c>
      <c r="G48">
        <v>4</v>
      </c>
      <c r="H48">
        <v>1</v>
      </c>
      <c r="I48">
        <v>1</v>
      </c>
      <c r="J48">
        <v>1</v>
      </c>
      <c r="K48">
        <v>1</v>
      </c>
      <c r="L48">
        <v>1</v>
      </c>
      <c r="M48">
        <v>4</v>
      </c>
      <c r="N48">
        <v>1</v>
      </c>
      <c r="O48">
        <v>1</v>
      </c>
      <c r="P48">
        <v>1</v>
      </c>
      <c r="Q48">
        <v>1</v>
      </c>
      <c r="R48">
        <v>3</v>
      </c>
      <c r="S48">
        <v>4</v>
      </c>
      <c r="T48">
        <v>1</v>
      </c>
      <c r="U48">
        <v>4</v>
      </c>
      <c r="V48">
        <v>4</v>
      </c>
      <c r="W48">
        <v>4</v>
      </c>
      <c r="Y48">
        <f t="shared" si="28"/>
        <v>4</v>
      </c>
      <c r="Z48">
        <f t="shared" si="29"/>
        <v>4</v>
      </c>
      <c r="AA48">
        <f t="shared" si="30"/>
        <v>5</v>
      </c>
      <c r="AB48">
        <f t="shared" si="31"/>
        <v>2</v>
      </c>
      <c r="AC48">
        <v>2</v>
      </c>
      <c r="AD48">
        <v>4</v>
      </c>
      <c r="AE48">
        <f t="shared" si="32"/>
        <v>5</v>
      </c>
      <c r="AF48">
        <f t="shared" si="33"/>
        <v>5</v>
      </c>
      <c r="AG48">
        <f t="shared" si="34"/>
        <v>5</v>
      </c>
      <c r="AH48">
        <f t="shared" si="35"/>
        <v>5</v>
      </c>
      <c r="AI48">
        <f t="shared" si="36"/>
        <v>5</v>
      </c>
      <c r="AJ48">
        <v>4</v>
      </c>
      <c r="AK48">
        <f t="shared" si="37"/>
        <v>5</v>
      </c>
      <c r="AL48">
        <f t="shared" si="38"/>
        <v>5</v>
      </c>
      <c r="AM48">
        <f t="shared" si="39"/>
        <v>5</v>
      </c>
      <c r="AN48">
        <f t="shared" si="40"/>
        <v>5</v>
      </c>
      <c r="AO48">
        <f t="shared" si="41"/>
        <v>3</v>
      </c>
      <c r="AP48">
        <f t="shared" si="42"/>
        <v>2</v>
      </c>
      <c r="AQ48">
        <f t="shared" si="43"/>
        <v>5</v>
      </c>
      <c r="AR48">
        <v>4</v>
      </c>
      <c r="AS48">
        <v>4</v>
      </c>
      <c r="AT48">
        <v>4</v>
      </c>
      <c r="AU48">
        <f t="shared" si="44"/>
        <v>92</v>
      </c>
    </row>
    <row r="49" spans="1:47">
      <c r="A49">
        <v>9530</v>
      </c>
      <c r="B49">
        <v>4</v>
      </c>
      <c r="C49">
        <v>5</v>
      </c>
      <c r="D49">
        <v>2</v>
      </c>
      <c r="E49">
        <v>4</v>
      </c>
      <c r="F49">
        <v>1</v>
      </c>
      <c r="G49">
        <v>3</v>
      </c>
      <c r="H49">
        <v>2</v>
      </c>
      <c r="I49">
        <v>1</v>
      </c>
      <c r="J49">
        <v>2</v>
      </c>
      <c r="K49">
        <v>2</v>
      </c>
      <c r="L49">
        <v>3</v>
      </c>
      <c r="M49">
        <v>2</v>
      </c>
      <c r="N49">
        <v>2</v>
      </c>
      <c r="O49">
        <v>5</v>
      </c>
      <c r="P49">
        <v>2</v>
      </c>
      <c r="Q49">
        <v>3</v>
      </c>
      <c r="R49">
        <v>4</v>
      </c>
      <c r="S49">
        <v>4</v>
      </c>
      <c r="T49">
        <v>4</v>
      </c>
      <c r="U49">
        <v>4</v>
      </c>
      <c r="V49">
        <v>4</v>
      </c>
      <c r="W49">
        <v>2</v>
      </c>
      <c r="Y49">
        <f t="shared" si="28"/>
        <v>2</v>
      </c>
      <c r="Z49">
        <f t="shared" si="29"/>
        <v>1</v>
      </c>
      <c r="AA49">
        <f t="shared" si="30"/>
        <v>4</v>
      </c>
      <c r="AB49">
        <f t="shared" si="31"/>
        <v>2</v>
      </c>
      <c r="AC49">
        <v>1</v>
      </c>
      <c r="AD49">
        <v>3</v>
      </c>
      <c r="AE49">
        <f t="shared" si="32"/>
        <v>4</v>
      </c>
      <c r="AF49">
        <f t="shared" si="33"/>
        <v>5</v>
      </c>
      <c r="AG49">
        <f t="shared" si="34"/>
        <v>4</v>
      </c>
      <c r="AH49">
        <f t="shared" si="35"/>
        <v>4</v>
      </c>
      <c r="AI49">
        <f t="shared" si="36"/>
        <v>3</v>
      </c>
      <c r="AJ49">
        <v>2</v>
      </c>
      <c r="AK49">
        <f t="shared" si="37"/>
        <v>4</v>
      </c>
      <c r="AL49">
        <f t="shared" si="38"/>
        <v>1</v>
      </c>
      <c r="AM49">
        <f t="shared" si="39"/>
        <v>4</v>
      </c>
      <c r="AN49">
        <f t="shared" si="40"/>
        <v>3</v>
      </c>
      <c r="AO49">
        <f t="shared" si="41"/>
        <v>2</v>
      </c>
      <c r="AP49">
        <f t="shared" si="42"/>
        <v>2</v>
      </c>
      <c r="AQ49">
        <f t="shared" si="43"/>
        <v>2</v>
      </c>
      <c r="AR49">
        <v>4</v>
      </c>
      <c r="AS49">
        <v>4</v>
      </c>
      <c r="AT49">
        <v>2</v>
      </c>
      <c r="AU49">
        <f t="shared" si="44"/>
        <v>63</v>
      </c>
    </row>
    <row r="50" spans="1:47">
      <c r="A50">
        <v>9913</v>
      </c>
      <c r="B50">
        <v>2</v>
      </c>
      <c r="C50">
        <v>2</v>
      </c>
      <c r="D50">
        <v>2</v>
      </c>
      <c r="E50">
        <v>5</v>
      </c>
      <c r="F50">
        <v>1</v>
      </c>
      <c r="G50">
        <v>4</v>
      </c>
      <c r="H50">
        <v>2</v>
      </c>
      <c r="I50">
        <v>1</v>
      </c>
      <c r="J50">
        <v>5</v>
      </c>
      <c r="K50">
        <v>5</v>
      </c>
      <c r="L50">
        <v>4</v>
      </c>
      <c r="M50">
        <v>3</v>
      </c>
      <c r="N50">
        <v>2</v>
      </c>
      <c r="O50">
        <v>5</v>
      </c>
      <c r="P50">
        <v>4</v>
      </c>
      <c r="Q50">
        <v>4</v>
      </c>
      <c r="R50">
        <v>4</v>
      </c>
      <c r="S50">
        <v>5</v>
      </c>
      <c r="T50">
        <v>4</v>
      </c>
      <c r="U50">
        <v>2</v>
      </c>
      <c r="V50">
        <v>4</v>
      </c>
      <c r="W50">
        <v>3</v>
      </c>
      <c r="Y50">
        <f t="shared" si="28"/>
        <v>4</v>
      </c>
      <c r="Z50">
        <f t="shared" si="29"/>
        <v>4</v>
      </c>
      <c r="AA50">
        <f t="shared" si="30"/>
        <v>4</v>
      </c>
      <c r="AB50">
        <f t="shared" si="31"/>
        <v>1</v>
      </c>
      <c r="AC50">
        <v>1</v>
      </c>
      <c r="AD50">
        <v>4</v>
      </c>
      <c r="AE50">
        <f t="shared" si="32"/>
        <v>4</v>
      </c>
      <c r="AF50">
        <f t="shared" si="33"/>
        <v>5</v>
      </c>
      <c r="AG50">
        <f t="shared" si="34"/>
        <v>1</v>
      </c>
      <c r="AH50">
        <f t="shared" si="35"/>
        <v>1</v>
      </c>
      <c r="AI50">
        <f t="shared" si="36"/>
        <v>2</v>
      </c>
      <c r="AJ50">
        <v>3</v>
      </c>
      <c r="AK50">
        <f t="shared" si="37"/>
        <v>4</v>
      </c>
      <c r="AL50">
        <f t="shared" si="38"/>
        <v>1</v>
      </c>
      <c r="AM50">
        <f t="shared" si="39"/>
        <v>2</v>
      </c>
      <c r="AN50">
        <f t="shared" si="40"/>
        <v>2</v>
      </c>
      <c r="AO50">
        <f t="shared" si="41"/>
        <v>2</v>
      </c>
      <c r="AP50">
        <f t="shared" si="42"/>
        <v>1</v>
      </c>
      <c r="AQ50">
        <f t="shared" si="43"/>
        <v>2</v>
      </c>
      <c r="AR50">
        <v>2</v>
      </c>
      <c r="AS50">
        <v>4</v>
      </c>
      <c r="AT50">
        <v>3</v>
      </c>
      <c r="AU50">
        <f t="shared" si="44"/>
        <v>57</v>
      </c>
    </row>
    <row r="51" spans="1:47">
      <c r="A51">
        <v>9965</v>
      </c>
      <c r="B51">
        <v>4</v>
      </c>
      <c r="C51">
        <v>5</v>
      </c>
      <c r="D51">
        <v>3</v>
      </c>
      <c r="E51">
        <v>4</v>
      </c>
      <c r="F51">
        <v>1</v>
      </c>
      <c r="G51">
        <v>2</v>
      </c>
      <c r="H51">
        <v>4</v>
      </c>
      <c r="I51">
        <v>3</v>
      </c>
      <c r="J51">
        <v>4</v>
      </c>
      <c r="K51">
        <v>4</v>
      </c>
      <c r="L51">
        <v>5</v>
      </c>
      <c r="M51">
        <v>2</v>
      </c>
      <c r="N51">
        <v>5</v>
      </c>
      <c r="O51">
        <v>5</v>
      </c>
      <c r="P51">
        <v>5</v>
      </c>
      <c r="Q51">
        <v>5</v>
      </c>
      <c r="R51">
        <v>5</v>
      </c>
      <c r="S51">
        <v>5</v>
      </c>
      <c r="T51">
        <v>5</v>
      </c>
      <c r="U51">
        <v>2</v>
      </c>
      <c r="V51">
        <v>2</v>
      </c>
      <c r="W51">
        <v>2</v>
      </c>
      <c r="Y51">
        <f t="shared" si="28"/>
        <v>2</v>
      </c>
      <c r="Z51">
        <f t="shared" si="29"/>
        <v>1</v>
      </c>
      <c r="AA51">
        <f t="shared" si="30"/>
        <v>3</v>
      </c>
      <c r="AB51">
        <f t="shared" si="31"/>
        <v>2</v>
      </c>
      <c r="AC51">
        <v>1</v>
      </c>
      <c r="AD51">
        <v>2</v>
      </c>
      <c r="AE51">
        <f t="shared" si="32"/>
        <v>2</v>
      </c>
      <c r="AF51">
        <f t="shared" si="33"/>
        <v>3</v>
      </c>
      <c r="AG51">
        <f t="shared" si="34"/>
        <v>2</v>
      </c>
      <c r="AH51">
        <f t="shared" si="35"/>
        <v>2</v>
      </c>
      <c r="AI51">
        <f t="shared" si="36"/>
        <v>1</v>
      </c>
      <c r="AJ51">
        <v>2</v>
      </c>
      <c r="AK51">
        <f t="shared" si="37"/>
        <v>1</v>
      </c>
      <c r="AL51">
        <f t="shared" si="38"/>
        <v>1</v>
      </c>
      <c r="AM51">
        <f t="shared" si="39"/>
        <v>1</v>
      </c>
      <c r="AN51">
        <f t="shared" si="40"/>
        <v>1</v>
      </c>
      <c r="AO51">
        <f t="shared" si="41"/>
        <v>1</v>
      </c>
      <c r="AP51">
        <f t="shared" si="42"/>
        <v>1</v>
      </c>
      <c r="AQ51">
        <f t="shared" si="43"/>
        <v>1</v>
      </c>
      <c r="AR51">
        <v>2</v>
      </c>
      <c r="AS51">
        <v>2</v>
      </c>
      <c r="AT51">
        <v>2</v>
      </c>
      <c r="AU51">
        <f t="shared" si="44"/>
        <v>36</v>
      </c>
    </row>
    <row r="52" spans="1:47">
      <c r="A52">
        <v>10143</v>
      </c>
      <c r="B52">
        <v>5</v>
      </c>
      <c r="C52">
        <v>5</v>
      </c>
      <c r="D52">
        <v>5</v>
      </c>
      <c r="E52">
        <v>5</v>
      </c>
      <c r="F52">
        <v>1</v>
      </c>
      <c r="G52">
        <v>2</v>
      </c>
      <c r="H52">
        <v>2</v>
      </c>
      <c r="I52">
        <v>2</v>
      </c>
      <c r="J52">
        <v>5</v>
      </c>
      <c r="K52">
        <v>5</v>
      </c>
      <c r="L52">
        <v>4</v>
      </c>
      <c r="M52">
        <v>5</v>
      </c>
      <c r="N52">
        <v>5</v>
      </c>
      <c r="O52">
        <v>5</v>
      </c>
      <c r="P52">
        <v>4</v>
      </c>
      <c r="Q52">
        <v>5</v>
      </c>
      <c r="R52">
        <v>4</v>
      </c>
      <c r="S52">
        <v>5</v>
      </c>
      <c r="T52">
        <v>3</v>
      </c>
      <c r="U52">
        <v>3</v>
      </c>
      <c r="V52">
        <v>2</v>
      </c>
      <c r="W52">
        <v>4</v>
      </c>
      <c r="Y52">
        <f t="shared" si="28"/>
        <v>1</v>
      </c>
      <c r="Z52">
        <f t="shared" si="29"/>
        <v>1</v>
      </c>
      <c r="AA52">
        <f t="shared" si="30"/>
        <v>1</v>
      </c>
      <c r="AB52">
        <f t="shared" si="31"/>
        <v>1</v>
      </c>
      <c r="AC52">
        <v>1</v>
      </c>
      <c r="AD52">
        <v>2</v>
      </c>
      <c r="AE52">
        <f t="shared" si="32"/>
        <v>4</v>
      </c>
      <c r="AF52">
        <f t="shared" si="33"/>
        <v>4</v>
      </c>
      <c r="AG52">
        <f t="shared" si="34"/>
        <v>1</v>
      </c>
      <c r="AH52">
        <f t="shared" si="35"/>
        <v>1</v>
      </c>
      <c r="AI52">
        <f t="shared" si="36"/>
        <v>2</v>
      </c>
      <c r="AJ52">
        <v>5</v>
      </c>
      <c r="AK52">
        <f t="shared" si="37"/>
        <v>1</v>
      </c>
      <c r="AL52">
        <f t="shared" si="38"/>
        <v>1</v>
      </c>
      <c r="AM52">
        <f t="shared" si="39"/>
        <v>2</v>
      </c>
      <c r="AN52">
        <f t="shared" si="40"/>
        <v>1</v>
      </c>
      <c r="AO52">
        <f t="shared" si="41"/>
        <v>2</v>
      </c>
      <c r="AP52">
        <f t="shared" si="42"/>
        <v>1</v>
      </c>
      <c r="AQ52">
        <f t="shared" si="43"/>
        <v>3</v>
      </c>
      <c r="AR52">
        <v>3</v>
      </c>
      <c r="AS52">
        <v>2</v>
      </c>
      <c r="AT52">
        <v>4</v>
      </c>
      <c r="AU52">
        <f t="shared" si="44"/>
        <v>44</v>
      </c>
    </row>
    <row r="53" spans="1:47">
      <c r="A53">
        <v>10168</v>
      </c>
      <c r="B53">
        <v>3</v>
      </c>
      <c r="C53">
        <v>3</v>
      </c>
      <c r="D53">
        <v>3</v>
      </c>
      <c r="E53">
        <v>5</v>
      </c>
      <c r="F53">
        <v>1</v>
      </c>
      <c r="G53">
        <v>3</v>
      </c>
      <c r="H53">
        <v>2</v>
      </c>
      <c r="I53">
        <v>1</v>
      </c>
      <c r="J53">
        <v>5</v>
      </c>
      <c r="K53">
        <v>5</v>
      </c>
      <c r="L53">
        <v>1</v>
      </c>
      <c r="M53">
        <v>4</v>
      </c>
      <c r="N53">
        <v>4</v>
      </c>
      <c r="O53">
        <v>5</v>
      </c>
      <c r="P53">
        <v>4</v>
      </c>
      <c r="Q53">
        <v>4</v>
      </c>
      <c r="R53">
        <v>5</v>
      </c>
      <c r="S53">
        <v>5</v>
      </c>
      <c r="T53">
        <v>3</v>
      </c>
      <c r="U53">
        <v>3</v>
      </c>
      <c r="V53">
        <v>3</v>
      </c>
      <c r="W53">
        <v>1</v>
      </c>
      <c r="Y53">
        <f t="shared" si="28"/>
        <v>3</v>
      </c>
      <c r="Z53">
        <f t="shared" si="29"/>
        <v>3</v>
      </c>
      <c r="AA53">
        <f t="shared" si="30"/>
        <v>3</v>
      </c>
      <c r="AB53">
        <f t="shared" si="31"/>
        <v>1</v>
      </c>
      <c r="AC53">
        <v>1</v>
      </c>
      <c r="AD53">
        <v>3</v>
      </c>
      <c r="AE53">
        <f t="shared" si="32"/>
        <v>4</v>
      </c>
      <c r="AF53">
        <f t="shared" si="33"/>
        <v>5</v>
      </c>
      <c r="AG53">
        <f t="shared" si="34"/>
        <v>1</v>
      </c>
      <c r="AH53">
        <f t="shared" si="35"/>
        <v>1</v>
      </c>
      <c r="AI53">
        <f t="shared" si="36"/>
        <v>5</v>
      </c>
      <c r="AJ53">
        <v>4</v>
      </c>
      <c r="AK53">
        <f t="shared" si="37"/>
        <v>2</v>
      </c>
      <c r="AL53">
        <f t="shared" si="38"/>
        <v>1</v>
      </c>
      <c r="AM53">
        <f t="shared" si="39"/>
        <v>2</v>
      </c>
      <c r="AN53">
        <f t="shared" si="40"/>
        <v>2</v>
      </c>
      <c r="AO53">
        <f t="shared" si="41"/>
        <v>1</v>
      </c>
      <c r="AP53">
        <f t="shared" si="42"/>
        <v>1</v>
      </c>
      <c r="AQ53">
        <f t="shared" si="43"/>
        <v>3</v>
      </c>
      <c r="AR53">
        <v>3</v>
      </c>
      <c r="AS53">
        <v>3</v>
      </c>
      <c r="AT53">
        <v>1</v>
      </c>
      <c r="AU53">
        <f t="shared" si="44"/>
        <v>53</v>
      </c>
    </row>
    <row r="54" spans="1:47">
      <c r="A54">
        <v>10915</v>
      </c>
      <c r="B54">
        <v>5</v>
      </c>
      <c r="C54">
        <v>3</v>
      </c>
      <c r="D54">
        <v>2</v>
      </c>
      <c r="E54">
        <v>4</v>
      </c>
      <c r="F54">
        <v>1</v>
      </c>
      <c r="G54">
        <v>3</v>
      </c>
      <c r="H54">
        <v>2</v>
      </c>
      <c r="I54">
        <v>2</v>
      </c>
      <c r="J54">
        <v>2</v>
      </c>
      <c r="K54">
        <v>2</v>
      </c>
      <c r="L54">
        <v>3</v>
      </c>
      <c r="M54">
        <v>4</v>
      </c>
      <c r="N54">
        <v>2</v>
      </c>
      <c r="O54">
        <v>4</v>
      </c>
      <c r="P54">
        <v>4</v>
      </c>
      <c r="Q54">
        <v>4</v>
      </c>
      <c r="R54">
        <v>5</v>
      </c>
      <c r="S54">
        <v>4</v>
      </c>
      <c r="T54">
        <v>2</v>
      </c>
      <c r="U54">
        <v>2</v>
      </c>
      <c r="V54">
        <v>4</v>
      </c>
      <c r="W54">
        <v>3</v>
      </c>
      <c r="Y54">
        <f t="shared" si="28"/>
        <v>1</v>
      </c>
      <c r="Z54">
        <f t="shared" si="29"/>
        <v>3</v>
      </c>
      <c r="AA54">
        <f t="shared" si="30"/>
        <v>4</v>
      </c>
      <c r="AB54">
        <f t="shared" si="31"/>
        <v>2</v>
      </c>
      <c r="AC54">
        <v>1</v>
      </c>
      <c r="AD54">
        <v>3</v>
      </c>
      <c r="AE54">
        <f t="shared" si="32"/>
        <v>4</v>
      </c>
      <c r="AF54">
        <f t="shared" si="33"/>
        <v>4</v>
      </c>
      <c r="AG54">
        <f t="shared" si="34"/>
        <v>4</v>
      </c>
      <c r="AH54">
        <f t="shared" si="35"/>
        <v>4</v>
      </c>
      <c r="AI54">
        <f t="shared" si="36"/>
        <v>3</v>
      </c>
      <c r="AJ54">
        <v>4</v>
      </c>
      <c r="AK54">
        <f t="shared" si="37"/>
        <v>4</v>
      </c>
      <c r="AL54">
        <f t="shared" si="38"/>
        <v>2</v>
      </c>
      <c r="AM54">
        <f t="shared" si="39"/>
        <v>2</v>
      </c>
      <c r="AN54">
        <f t="shared" si="40"/>
        <v>2</v>
      </c>
      <c r="AO54">
        <f t="shared" si="41"/>
        <v>1</v>
      </c>
      <c r="AP54">
        <f t="shared" si="42"/>
        <v>2</v>
      </c>
      <c r="AQ54">
        <f t="shared" si="43"/>
        <v>4</v>
      </c>
      <c r="AR54">
        <v>2</v>
      </c>
      <c r="AS54">
        <v>4</v>
      </c>
      <c r="AT54">
        <v>3</v>
      </c>
      <c r="AU54">
        <f t="shared" si="44"/>
        <v>63</v>
      </c>
    </row>
    <row r="55" spans="1:47">
      <c r="A55">
        <v>11084</v>
      </c>
      <c r="B55">
        <v>1</v>
      </c>
      <c r="C55">
        <v>5</v>
      </c>
      <c r="D55">
        <v>4</v>
      </c>
      <c r="E55">
        <v>5</v>
      </c>
      <c r="F55">
        <v>1</v>
      </c>
      <c r="G55">
        <v>4</v>
      </c>
      <c r="H55">
        <v>5</v>
      </c>
      <c r="I55">
        <v>2</v>
      </c>
      <c r="J55">
        <v>5</v>
      </c>
      <c r="K55">
        <v>5</v>
      </c>
      <c r="L55">
        <v>5</v>
      </c>
      <c r="M55">
        <v>4</v>
      </c>
      <c r="N55">
        <v>5</v>
      </c>
      <c r="O55">
        <v>5</v>
      </c>
      <c r="P55">
        <v>5</v>
      </c>
      <c r="Q55">
        <v>5</v>
      </c>
      <c r="R55">
        <v>5</v>
      </c>
      <c r="S55">
        <v>5</v>
      </c>
      <c r="T55">
        <v>5</v>
      </c>
      <c r="U55">
        <v>4</v>
      </c>
      <c r="V55">
        <v>2</v>
      </c>
      <c r="W55">
        <v>1</v>
      </c>
      <c r="Y55">
        <f t="shared" si="28"/>
        <v>5</v>
      </c>
      <c r="Z55">
        <f t="shared" si="29"/>
        <v>1</v>
      </c>
      <c r="AA55">
        <f t="shared" si="30"/>
        <v>2</v>
      </c>
      <c r="AB55">
        <f t="shared" si="31"/>
        <v>1</v>
      </c>
      <c r="AC55">
        <v>1</v>
      </c>
      <c r="AD55">
        <v>4</v>
      </c>
      <c r="AE55">
        <f t="shared" si="32"/>
        <v>1</v>
      </c>
      <c r="AF55">
        <f t="shared" si="33"/>
        <v>4</v>
      </c>
      <c r="AG55">
        <f t="shared" si="34"/>
        <v>1</v>
      </c>
      <c r="AH55">
        <f t="shared" si="35"/>
        <v>1</v>
      </c>
      <c r="AI55">
        <f t="shared" si="36"/>
        <v>1</v>
      </c>
      <c r="AJ55">
        <v>4</v>
      </c>
      <c r="AK55">
        <f t="shared" si="37"/>
        <v>1</v>
      </c>
      <c r="AL55">
        <f t="shared" si="38"/>
        <v>1</v>
      </c>
      <c r="AM55">
        <f t="shared" si="39"/>
        <v>1</v>
      </c>
      <c r="AN55">
        <f t="shared" si="40"/>
        <v>1</v>
      </c>
      <c r="AO55">
        <f t="shared" si="41"/>
        <v>1</v>
      </c>
      <c r="AP55">
        <f t="shared" si="42"/>
        <v>1</v>
      </c>
      <c r="AQ55">
        <f t="shared" si="43"/>
        <v>1</v>
      </c>
      <c r="AR55">
        <v>4</v>
      </c>
      <c r="AS55">
        <v>2</v>
      </c>
      <c r="AT55">
        <v>1</v>
      </c>
      <c r="AU55">
        <f t="shared" si="44"/>
        <v>40</v>
      </c>
    </row>
    <row r="56" spans="1:47">
      <c r="A56">
        <v>11001</v>
      </c>
      <c r="B56">
        <v>3</v>
      </c>
      <c r="C56">
        <v>2</v>
      </c>
      <c r="D56">
        <v>1</v>
      </c>
      <c r="E56">
        <v>4</v>
      </c>
      <c r="F56">
        <v>2</v>
      </c>
      <c r="G56">
        <v>4</v>
      </c>
      <c r="H56">
        <v>2</v>
      </c>
      <c r="I56">
        <v>2</v>
      </c>
      <c r="J56">
        <v>4</v>
      </c>
      <c r="K56">
        <v>4</v>
      </c>
      <c r="L56">
        <v>3</v>
      </c>
      <c r="M56">
        <v>3</v>
      </c>
      <c r="N56">
        <v>3</v>
      </c>
      <c r="O56">
        <v>5</v>
      </c>
      <c r="P56">
        <v>3</v>
      </c>
      <c r="Q56">
        <v>4</v>
      </c>
      <c r="R56">
        <v>3</v>
      </c>
      <c r="S56">
        <v>4</v>
      </c>
      <c r="T56">
        <v>3</v>
      </c>
      <c r="U56">
        <v>4</v>
      </c>
      <c r="V56">
        <v>4</v>
      </c>
      <c r="W56">
        <v>2</v>
      </c>
      <c r="Y56">
        <f t="shared" si="28"/>
        <v>3</v>
      </c>
      <c r="Z56">
        <f t="shared" si="29"/>
        <v>4</v>
      </c>
      <c r="AA56">
        <f t="shared" si="30"/>
        <v>5</v>
      </c>
      <c r="AB56">
        <f t="shared" si="31"/>
        <v>2</v>
      </c>
      <c r="AC56">
        <v>2</v>
      </c>
      <c r="AD56">
        <v>4</v>
      </c>
      <c r="AE56">
        <f t="shared" si="32"/>
        <v>4</v>
      </c>
      <c r="AF56">
        <f t="shared" si="33"/>
        <v>4</v>
      </c>
      <c r="AG56">
        <f t="shared" si="34"/>
        <v>2</v>
      </c>
      <c r="AH56">
        <f t="shared" si="35"/>
        <v>2</v>
      </c>
      <c r="AI56">
        <f t="shared" si="36"/>
        <v>3</v>
      </c>
      <c r="AJ56">
        <v>3</v>
      </c>
      <c r="AK56">
        <f t="shared" si="37"/>
        <v>3</v>
      </c>
      <c r="AL56">
        <f t="shared" si="38"/>
        <v>1</v>
      </c>
      <c r="AM56">
        <f t="shared" si="39"/>
        <v>3</v>
      </c>
      <c r="AN56">
        <f t="shared" si="40"/>
        <v>2</v>
      </c>
      <c r="AO56">
        <f t="shared" si="41"/>
        <v>3</v>
      </c>
      <c r="AP56">
        <f t="shared" si="42"/>
        <v>2</v>
      </c>
      <c r="AQ56">
        <f t="shared" si="43"/>
        <v>3</v>
      </c>
      <c r="AR56">
        <v>4</v>
      </c>
      <c r="AS56">
        <v>4</v>
      </c>
      <c r="AT56">
        <v>2</v>
      </c>
      <c r="AU56">
        <f t="shared" si="44"/>
        <v>65</v>
      </c>
    </row>
    <row r="57" spans="1:47">
      <c r="A57">
        <v>11459</v>
      </c>
      <c r="B57">
        <v>4</v>
      </c>
      <c r="C57">
        <v>5</v>
      </c>
      <c r="D57">
        <v>5</v>
      </c>
      <c r="E57">
        <v>5</v>
      </c>
      <c r="F57">
        <v>1</v>
      </c>
      <c r="G57">
        <v>3</v>
      </c>
      <c r="H57">
        <v>4</v>
      </c>
      <c r="I57">
        <v>4</v>
      </c>
      <c r="J57">
        <v>4</v>
      </c>
      <c r="K57">
        <v>4</v>
      </c>
      <c r="L57">
        <v>4</v>
      </c>
      <c r="M57">
        <v>1</v>
      </c>
      <c r="N57">
        <v>4</v>
      </c>
      <c r="O57">
        <v>5</v>
      </c>
      <c r="P57">
        <v>4</v>
      </c>
      <c r="Q57">
        <v>4</v>
      </c>
      <c r="R57">
        <v>4</v>
      </c>
      <c r="S57">
        <v>4</v>
      </c>
      <c r="T57">
        <v>4</v>
      </c>
      <c r="U57">
        <v>5</v>
      </c>
      <c r="V57">
        <v>4</v>
      </c>
      <c r="W57">
        <v>1</v>
      </c>
      <c r="Y57">
        <f t="shared" si="28"/>
        <v>2</v>
      </c>
      <c r="Z57">
        <f t="shared" si="29"/>
        <v>1</v>
      </c>
      <c r="AA57">
        <f t="shared" si="30"/>
        <v>1</v>
      </c>
      <c r="AB57">
        <f t="shared" si="31"/>
        <v>1</v>
      </c>
      <c r="AC57">
        <v>1</v>
      </c>
      <c r="AD57">
        <v>3</v>
      </c>
      <c r="AE57">
        <f t="shared" si="32"/>
        <v>2</v>
      </c>
      <c r="AF57">
        <f t="shared" si="33"/>
        <v>2</v>
      </c>
      <c r="AG57">
        <f t="shared" si="34"/>
        <v>2</v>
      </c>
      <c r="AH57">
        <f t="shared" si="35"/>
        <v>2</v>
      </c>
      <c r="AI57">
        <f t="shared" si="36"/>
        <v>2</v>
      </c>
      <c r="AJ57">
        <v>1</v>
      </c>
      <c r="AK57">
        <f t="shared" si="37"/>
        <v>2</v>
      </c>
      <c r="AL57">
        <f t="shared" si="38"/>
        <v>1</v>
      </c>
      <c r="AM57">
        <f t="shared" si="39"/>
        <v>2</v>
      </c>
      <c r="AN57">
        <f t="shared" si="40"/>
        <v>2</v>
      </c>
      <c r="AO57">
        <f t="shared" si="41"/>
        <v>2</v>
      </c>
      <c r="AP57">
        <f t="shared" si="42"/>
        <v>2</v>
      </c>
      <c r="AQ57">
        <f t="shared" si="43"/>
        <v>2</v>
      </c>
      <c r="AR57">
        <v>5</v>
      </c>
      <c r="AS57">
        <v>4</v>
      </c>
      <c r="AT57">
        <v>1</v>
      </c>
      <c r="AU57">
        <f t="shared" si="44"/>
        <v>43</v>
      </c>
    </row>
    <row r="58" spans="1:47">
      <c r="A58">
        <v>11461</v>
      </c>
      <c r="B58">
        <v>4</v>
      </c>
      <c r="C58">
        <v>4</v>
      </c>
      <c r="D58">
        <v>4</v>
      </c>
      <c r="E58">
        <v>2</v>
      </c>
      <c r="F58">
        <v>1</v>
      </c>
      <c r="G58">
        <v>2</v>
      </c>
      <c r="H58">
        <v>2</v>
      </c>
      <c r="I58">
        <v>2</v>
      </c>
      <c r="J58">
        <v>2</v>
      </c>
      <c r="K58">
        <v>1</v>
      </c>
      <c r="L58">
        <v>2</v>
      </c>
      <c r="M58">
        <v>3</v>
      </c>
      <c r="N58">
        <v>4</v>
      </c>
      <c r="O58">
        <v>5</v>
      </c>
      <c r="P58">
        <v>3</v>
      </c>
      <c r="Q58">
        <v>4</v>
      </c>
      <c r="R58">
        <v>5</v>
      </c>
      <c r="S58">
        <v>4</v>
      </c>
      <c r="T58">
        <v>3</v>
      </c>
      <c r="U58">
        <v>2</v>
      </c>
      <c r="V58">
        <v>4</v>
      </c>
      <c r="W58">
        <v>3</v>
      </c>
      <c r="Y58">
        <f t="shared" si="28"/>
        <v>2</v>
      </c>
      <c r="Z58">
        <f t="shared" si="29"/>
        <v>2</v>
      </c>
      <c r="AA58">
        <f t="shared" si="30"/>
        <v>2</v>
      </c>
      <c r="AB58">
        <f t="shared" si="31"/>
        <v>4</v>
      </c>
      <c r="AC58">
        <v>1</v>
      </c>
      <c r="AD58">
        <v>2</v>
      </c>
      <c r="AE58">
        <f t="shared" si="32"/>
        <v>4</v>
      </c>
      <c r="AF58">
        <f t="shared" si="33"/>
        <v>4</v>
      </c>
      <c r="AG58">
        <f t="shared" si="34"/>
        <v>4</v>
      </c>
      <c r="AH58">
        <f t="shared" si="35"/>
        <v>5</v>
      </c>
      <c r="AI58">
        <f t="shared" si="36"/>
        <v>4</v>
      </c>
      <c r="AJ58">
        <v>3</v>
      </c>
      <c r="AK58">
        <f t="shared" si="37"/>
        <v>2</v>
      </c>
      <c r="AL58">
        <f t="shared" si="38"/>
        <v>1</v>
      </c>
      <c r="AM58">
        <f t="shared" si="39"/>
        <v>3</v>
      </c>
      <c r="AN58">
        <f t="shared" si="40"/>
        <v>2</v>
      </c>
      <c r="AO58">
        <f t="shared" si="41"/>
        <v>1</v>
      </c>
      <c r="AP58">
        <f t="shared" si="42"/>
        <v>2</v>
      </c>
      <c r="AQ58">
        <f t="shared" si="43"/>
        <v>3</v>
      </c>
      <c r="AR58">
        <v>2</v>
      </c>
      <c r="AS58">
        <v>4</v>
      </c>
      <c r="AT58">
        <v>3</v>
      </c>
      <c r="AU58">
        <f t="shared" si="44"/>
        <v>60</v>
      </c>
    </row>
    <row r="59" spans="1:47">
      <c r="A59">
        <v>11403</v>
      </c>
      <c r="B59">
        <v>1</v>
      </c>
      <c r="C59">
        <v>1</v>
      </c>
      <c r="D59">
        <v>2</v>
      </c>
      <c r="E59">
        <v>4</v>
      </c>
      <c r="F59">
        <v>2</v>
      </c>
      <c r="G59">
        <v>5</v>
      </c>
      <c r="H59">
        <v>1</v>
      </c>
      <c r="I59">
        <v>1</v>
      </c>
      <c r="J59">
        <v>1</v>
      </c>
      <c r="K59">
        <v>1</v>
      </c>
      <c r="L59">
        <v>1</v>
      </c>
      <c r="M59">
        <v>5</v>
      </c>
      <c r="N59">
        <v>1</v>
      </c>
      <c r="O59">
        <v>4</v>
      </c>
      <c r="P59">
        <v>1</v>
      </c>
      <c r="Q59">
        <v>2</v>
      </c>
      <c r="R59">
        <v>2</v>
      </c>
      <c r="S59">
        <v>2</v>
      </c>
      <c r="T59">
        <v>1</v>
      </c>
      <c r="U59">
        <v>4</v>
      </c>
      <c r="V59">
        <v>4</v>
      </c>
      <c r="W59">
        <v>5</v>
      </c>
      <c r="Y59">
        <f t="shared" si="28"/>
        <v>5</v>
      </c>
      <c r="Z59">
        <f t="shared" si="29"/>
        <v>5</v>
      </c>
      <c r="AA59">
        <f t="shared" si="30"/>
        <v>4</v>
      </c>
      <c r="AB59">
        <f t="shared" si="31"/>
        <v>2</v>
      </c>
      <c r="AC59">
        <v>2</v>
      </c>
      <c r="AD59">
        <v>5</v>
      </c>
      <c r="AE59">
        <f t="shared" si="32"/>
        <v>5</v>
      </c>
      <c r="AF59">
        <f t="shared" si="33"/>
        <v>5</v>
      </c>
      <c r="AG59">
        <f t="shared" si="34"/>
        <v>5</v>
      </c>
      <c r="AH59">
        <f t="shared" si="35"/>
        <v>5</v>
      </c>
      <c r="AI59">
        <f t="shared" si="36"/>
        <v>5</v>
      </c>
      <c r="AJ59">
        <v>5</v>
      </c>
      <c r="AK59">
        <f t="shared" si="37"/>
        <v>5</v>
      </c>
      <c r="AL59">
        <f t="shared" si="38"/>
        <v>2</v>
      </c>
      <c r="AM59">
        <f t="shared" si="39"/>
        <v>5</v>
      </c>
      <c r="AN59">
        <f t="shared" si="40"/>
        <v>4</v>
      </c>
      <c r="AO59">
        <f t="shared" si="41"/>
        <v>4</v>
      </c>
      <c r="AP59">
        <f t="shared" si="42"/>
        <v>4</v>
      </c>
      <c r="AQ59">
        <f t="shared" si="43"/>
        <v>5</v>
      </c>
      <c r="AR59">
        <v>4</v>
      </c>
      <c r="AS59">
        <v>4</v>
      </c>
      <c r="AT59">
        <v>5</v>
      </c>
      <c r="AU59">
        <f t="shared" si="44"/>
        <v>95</v>
      </c>
    </row>
    <row r="60" spans="1:47">
      <c r="A60">
        <v>11612</v>
      </c>
      <c r="B60">
        <v>4</v>
      </c>
      <c r="C60">
        <v>4</v>
      </c>
      <c r="D60">
        <v>4</v>
      </c>
      <c r="E60">
        <v>4</v>
      </c>
      <c r="F60">
        <v>2</v>
      </c>
      <c r="G60">
        <v>4</v>
      </c>
      <c r="H60">
        <v>4</v>
      </c>
      <c r="I60">
        <v>2</v>
      </c>
      <c r="J60">
        <v>5</v>
      </c>
      <c r="K60">
        <v>4</v>
      </c>
      <c r="L60">
        <v>4</v>
      </c>
      <c r="M60">
        <v>2</v>
      </c>
      <c r="N60">
        <v>4</v>
      </c>
      <c r="O60">
        <v>5</v>
      </c>
      <c r="P60">
        <v>5</v>
      </c>
      <c r="Q60">
        <v>5</v>
      </c>
      <c r="R60">
        <v>5</v>
      </c>
      <c r="S60">
        <v>4</v>
      </c>
      <c r="T60">
        <v>4</v>
      </c>
      <c r="U60">
        <v>3</v>
      </c>
      <c r="V60">
        <v>2</v>
      </c>
      <c r="W60">
        <v>2</v>
      </c>
      <c r="Y60">
        <f t="shared" si="28"/>
        <v>2</v>
      </c>
      <c r="Z60">
        <f t="shared" si="29"/>
        <v>2</v>
      </c>
      <c r="AA60">
        <f t="shared" si="30"/>
        <v>2</v>
      </c>
      <c r="AB60">
        <f t="shared" si="31"/>
        <v>2</v>
      </c>
      <c r="AC60">
        <v>2</v>
      </c>
      <c r="AD60">
        <v>4</v>
      </c>
      <c r="AE60">
        <f t="shared" si="32"/>
        <v>2</v>
      </c>
      <c r="AF60">
        <f t="shared" si="33"/>
        <v>4</v>
      </c>
      <c r="AG60">
        <f t="shared" si="34"/>
        <v>1</v>
      </c>
      <c r="AH60">
        <f t="shared" si="35"/>
        <v>2</v>
      </c>
      <c r="AI60">
        <f t="shared" si="36"/>
        <v>2</v>
      </c>
      <c r="AJ60">
        <v>2</v>
      </c>
      <c r="AK60">
        <f t="shared" si="37"/>
        <v>2</v>
      </c>
      <c r="AL60">
        <f t="shared" si="38"/>
        <v>1</v>
      </c>
      <c r="AM60">
        <f t="shared" si="39"/>
        <v>1</v>
      </c>
      <c r="AN60">
        <f t="shared" si="40"/>
        <v>1</v>
      </c>
      <c r="AO60">
        <f t="shared" si="41"/>
        <v>1</v>
      </c>
      <c r="AP60">
        <f t="shared" si="42"/>
        <v>2</v>
      </c>
      <c r="AQ60">
        <f t="shared" si="43"/>
        <v>2</v>
      </c>
      <c r="AR60">
        <v>3</v>
      </c>
      <c r="AS60">
        <v>2</v>
      </c>
      <c r="AT60">
        <v>2</v>
      </c>
      <c r="AU60">
        <f t="shared" si="44"/>
        <v>44</v>
      </c>
    </row>
    <row r="61" spans="1:47">
      <c r="A61">
        <v>9241</v>
      </c>
      <c r="B61">
        <v>4</v>
      </c>
      <c r="C61">
        <v>4</v>
      </c>
      <c r="D61">
        <v>4</v>
      </c>
      <c r="E61">
        <v>4</v>
      </c>
      <c r="F61">
        <v>2</v>
      </c>
      <c r="G61">
        <v>4</v>
      </c>
      <c r="H61">
        <v>2</v>
      </c>
      <c r="I61">
        <v>2</v>
      </c>
      <c r="J61">
        <v>4</v>
      </c>
      <c r="K61">
        <v>4</v>
      </c>
      <c r="L61">
        <v>4</v>
      </c>
      <c r="M61">
        <v>2</v>
      </c>
      <c r="N61">
        <v>4</v>
      </c>
      <c r="O61">
        <v>4</v>
      </c>
      <c r="P61">
        <v>4</v>
      </c>
      <c r="Q61">
        <v>4</v>
      </c>
      <c r="R61">
        <v>4</v>
      </c>
      <c r="S61">
        <v>4</v>
      </c>
      <c r="T61">
        <v>4</v>
      </c>
      <c r="U61">
        <v>4</v>
      </c>
      <c r="V61">
        <v>4</v>
      </c>
      <c r="W61">
        <v>2</v>
      </c>
      <c r="Y61">
        <f t="shared" si="28"/>
        <v>2</v>
      </c>
      <c r="Z61">
        <f t="shared" si="29"/>
        <v>2</v>
      </c>
      <c r="AA61">
        <f t="shared" si="30"/>
        <v>2</v>
      </c>
      <c r="AB61">
        <f t="shared" si="31"/>
        <v>2</v>
      </c>
      <c r="AC61">
        <v>2</v>
      </c>
      <c r="AD61">
        <v>4</v>
      </c>
      <c r="AE61">
        <f t="shared" si="32"/>
        <v>4</v>
      </c>
      <c r="AF61">
        <f t="shared" si="33"/>
        <v>4</v>
      </c>
      <c r="AG61">
        <f t="shared" si="34"/>
        <v>2</v>
      </c>
      <c r="AH61">
        <f t="shared" si="35"/>
        <v>2</v>
      </c>
      <c r="AI61">
        <f t="shared" si="36"/>
        <v>2</v>
      </c>
      <c r="AJ61">
        <v>2</v>
      </c>
      <c r="AK61">
        <f t="shared" si="37"/>
        <v>2</v>
      </c>
      <c r="AL61">
        <f t="shared" si="38"/>
        <v>2</v>
      </c>
      <c r="AM61">
        <f t="shared" si="39"/>
        <v>2</v>
      </c>
      <c r="AN61">
        <f t="shared" si="40"/>
        <v>2</v>
      </c>
      <c r="AO61">
        <f t="shared" si="41"/>
        <v>2</v>
      </c>
      <c r="AP61">
        <f t="shared" si="42"/>
        <v>2</v>
      </c>
      <c r="AQ61">
        <f t="shared" si="43"/>
        <v>2</v>
      </c>
      <c r="AR61">
        <v>4</v>
      </c>
      <c r="AS61">
        <v>4</v>
      </c>
      <c r="AT61">
        <v>2</v>
      </c>
      <c r="AU61">
        <f t="shared" si="44"/>
        <v>54</v>
      </c>
    </row>
    <row r="62" spans="1:47">
      <c r="A62">
        <v>6626</v>
      </c>
      <c r="B62">
        <v>1</v>
      </c>
      <c r="C62">
        <v>4</v>
      </c>
      <c r="D62">
        <v>2</v>
      </c>
      <c r="E62">
        <v>4</v>
      </c>
      <c r="F62">
        <v>1</v>
      </c>
      <c r="G62">
        <v>4</v>
      </c>
      <c r="H62">
        <v>1</v>
      </c>
      <c r="I62">
        <v>1</v>
      </c>
      <c r="J62">
        <v>4</v>
      </c>
      <c r="K62">
        <v>4</v>
      </c>
      <c r="L62">
        <v>2</v>
      </c>
      <c r="M62">
        <v>4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1</v>
      </c>
      <c r="V62">
        <v>4</v>
      </c>
      <c r="W62">
        <v>3</v>
      </c>
      <c r="Y62">
        <f t="shared" si="28"/>
        <v>5</v>
      </c>
      <c r="Z62">
        <f t="shared" si="29"/>
        <v>2</v>
      </c>
      <c r="AA62">
        <f t="shared" si="30"/>
        <v>4</v>
      </c>
      <c r="AB62">
        <f t="shared" si="31"/>
        <v>2</v>
      </c>
      <c r="AC62">
        <v>1</v>
      </c>
      <c r="AD62">
        <v>4</v>
      </c>
      <c r="AE62">
        <f t="shared" si="32"/>
        <v>5</v>
      </c>
      <c r="AF62">
        <f t="shared" si="33"/>
        <v>5</v>
      </c>
      <c r="AG62">
        <f t="shared" si="34"/>
        <v>2</v>
      </c>
      <c r="AH62">
        <f t="shared" si="35"/>
        <v>2</v>
      </c>
      <c r="AI62">
        <f t="shared" si="36"/>
        <v>4</v>
      </c>
      <c r="AJ62">
        <v>4</v>
      </c>
      <c r="AK62">
        <f t="shared" si="37"/>
        <v>4</v>
      </c>
      <c r="AL62">
        <f t="shared" si="38"/>
        <v>4</v>
      </c>
      <c r="AM62">
        <f t="shared" si="39"/>
        <v>4</v>
      </c>
      <c r="AN62">
        <f t="shared" si="40"/>
        <v>4</v>
      </c>
      <c r="AO62">
        <f t="shared" si="41"/>
        <v>4</v>
      </c>
      <c r="AP62">
        <f t="shared" si="42"/>
        <v>4</v>
      </c>
      <c r="AQ62">
        <f t="shared" si="43"/>
        <v>4</v>
      </c>
      <c r="AR62">
        <v>1</v>
      </c>
      <c r="AS62">
        <v>4</v>
      </c>
      <c r="AT62">
        <v>3</v>
      </c>
      <c r="AU62">
        <f t="shared" si="44"/>
        <v>76</v>
      </c>
    </row>
    <row r="63" spans="1:47">
      <c r="A63">
        <v>12222</v>
      </c>
      <c r="B63">
        <v>5</v>
      </c>
      <c r="C63">
        <v>5</v>
      </c>
      <c r="D63">
        <v>5</v>
      </c>
      <c r="E63">
        <v>5</v>
      </c>
      <c r="F63">
        <v>1</v>
      </c>
      <c r="G63">
        <v>4</v>
      </c>
      <c r="H63">
        <v>4</v>
      </c>
      <c r="I63">
        <v>3</v>
      </c>
      <c r="J63">
        <v>4</v>
      </c>
      <c r="K63">
        <v>4</v>
      </c>
      <c r="L63">
        <v>4</v>
      </c>
      <c r="M63">
        <v>2</v>
      </c>
      <c r="N63">
        <v>4</v>
      </c>
      <c r="O63">
        <v>5</v>
      </c>
      <c r="P63">
        <v>5</v>
      </c>
      <c r="Q63">
        <v>5</v>
      </c>
      <c r="R63">
        <v>5</v>
      </c>
      <c r="S63">
        <v>5</v>
      </c>
      <c r="T63">
        <v>5</v>
      </c>
      <c r="U63">
        <v>4</v>
      </c>
      <c r="V63">
        <v>2</v>
      </c>
      <c r="W63">
        <v>1</v>
      </c>
      <c r="Y63">
        <f t="shared" si="28"/>
        <v>1</v>
      </c>
      <c r="Z63">
        <f t="shared" si="29"/>
        <v>1</v>
      </c>
      <c r="AA63">
        <f t="shared" si="30"/>
        <v>1</v>
      </c>
      <c r="AB63">
        <f t="shared" si="31"/>
        <v>1</v>
      </c>
      <c r="AC63">
        <v>1</v>
      </c>
      <c r="AD63">
        <v>4</v>
      </c>
      <c r="AE63">
        <f t="shared" si="32"/>
        <v>2</v>
      </c>
      <c r="AF63">
        <f t="shared" si="33"/>
        <v>3</v>
      </c>
      <c r="AG63">
        <f t="shared" si="34"/>
        <v>2</v>
      </c>
      <c r="AH63">
        <f t="shared" si="35"/>
        <v>2</v>
      </c>
      <c r="AI63">
        <f t="shared" si="36"/>
        <v>2</v>
      </c>
      <c r="AJ63">
        <v>2</v>
      </c>
      <c r="AK63">
        <f t="shared" si="37"/>
        <v>2</v>
      </c>
      <c r="AL63">
        <f t="shared" si="38"/>
        <v>1</v>
      </c>
      <c r="AM63">
        <f t="shared" si="39"/>
        <v>1</v>
      </c>
      <c r="AN63">
        <f t="shared" si="40"/>
        <v>1</v>
      </c>
      <c r="AO63">
        <f t="shared" si="41"/>
        <v>1</v>
      </c>
      <c r="AP63">
        <f t="shared" si="42"/>
        <v>1</v>
      </c>
      <c r="AQ63">
        <f t="shared" si="43"/>
        <v>1</v>
      </c>
      <c r="AR63">
        <v>4</v>
      </c>
      <c r="AS63">
        <v>2</v>
      </c>
      <c r="AT63">
        <v>1</v>
      </c>
      <c r="AU63">
        <f t="shared" si="44"/>
        <v>37</v>
      </c>
    </row>
    <row r="64" spans="1:47">
      <c r="A64">
        <v>12253</v>
      </c>
      <c r="B64">
        <v>5</v>
      </c>
      <c r="C64">
        <v>1</v>
      </c>
      <c r="D64">
        <v>1</v>
      </c>
      <c r="E64">
        <v>1</v>
      </c>
      <c r="F64">
        <v>1</v>
      </c>
      <c r="G64">
        <v>5</v>
      </c>
      <c r="H64">
        <v>1</v>
      </c>
      <c r="I64">
        <v>1</v>
      </c>
      <c r="J64">
        <v>1</v>
      </c>
      <c r="K64">
        <v>1</v>
      </c>
      <c r="L64">
        <v>1</v>
      </c>
      <c r="M64">
        <v>5</v>
      </c>
      <c r="N64">
        <v>4</v>
      </c>
      <c r="O64">
        <v>5</v>
      </c>
      <c r="P64">
        <v>2</v>
      </c>
      <c r="Q64">
        <v>4</v>
      </c>
      <c r="R64">
        <v>4</v>
      </c>
      <c r="S64">
        <v>3</v>
      </c>
      <c r="T64">
        <v>4</v>
      </c>
      <c r="U64">
        <v>4</v>
      </c>
      <c r="V64">
        <v>4</v>
      </c>
      <c r="W64">
        <v>4</v>
      </c>
      <c r="Y64">
        <f t="shared" si="28"/>
        <v>1</v>
      </c>
      <c r="Z64">
        <f t="shared" si="29"/>
        <v>5</v>
      </c>
      <c r="AA64">
        <f t="shared" si="30"/>
        <v>5</v>
      </c>
      <c r="AB64">
        <f t="shared" si="31"/>
        <v>5</v>
      </c>
      <c r="AC64">
        <v>1</v>
      </c>
      <c r="AD64">
        <v>5</v>
      </c>
      <c r="AE64">
        <f t="shared" si="32"/>
        <v>5</v>
      </c>
      <c r="AF64">
        <f t="shared" si="33"/>
        <v>5</v>
      </c>
      <c r="AG64">
        <f t="shared" si="34"/>
        <v>5</v>
      </c>
      <c r="AH64">
        <f t="shared" si="35"/>
        <v>5</v>
      </c>
      <c r="AI64">
        <f t="shared" si="36"/>
        <v>5</v>
      </c>
      <c r="AJ64">
        <v>5</v>
      </c>
      <c r="AK64">
        <f t="shared" si="37"/>
        <v>2</v>
      </c>
      <c r="AL64">
        <f t="shared" si="38"/>
        <v>1</v>
      </c>
      <c r="AM64">
        <f t="shared" si="39"/>
        <v>4</v>
      </c>
      <c r="AN64">
        <f t="shared" si="40"/>
        <v>2</v>
      </c>
      <c r="AO64">
        <f t="shared" si="41"/>
        <v>2</v>
      </c>
      <c r="AP64">
        <f t="shared" si="42"/>
        <v>3</v>
      </c>
      <c r="AQ64">
        <f t="shared" si="43"/>
        <v>2</v>
      </c>
      <c r="AR64">
        <v>4</v>
      </c>
      <c r="AS64">
        <v>4</v>
      </c>
      <c r="AT64">
        <v>4</v>
      </c>
      <c r="AU64">
        <f t="shared" si="44"/>
        <v>80</v>
      </c>
    </row>
    <row r="65" spans="1:47">
      <c r="A65">
        <v>12258</v>
      </c>
      <c r="B65">
        <v>2</v>
      </c>
      <c r="C65">
        <v>1</v>
      </c>
      <c r="D65">
        <v>1</v>
      </c>
      <c r="E65">
        <v>4</v>
      </c>
      <c r="F65">
        <v>2</v>
      </c>
      <c r="G65">
        <v>5</v>
      </c>
      <c r="H65">
        <v>1</v>
      </c>
      <c r="I65">
        <v>1</v>
      </c>
      <c r="J65">
        <v>1</v>
      </c>
      <c r="K65">
        <v>1</v>
      </c>
      <c r="L65">
        <v>1</v>
      </c>
      <c r="M65">
        <v>2</v>
      </c>
      <c r="N65">
        <v>1</v>
      </c>
      <c r="O65">
        <v>2</v>
      </c>
      <c r="P65">
        <v>1</v>
      </c>
      <c r="Q65">
        <v>2</v>
      </c>
      <c r="R65">
        <v>2</v>
      </c>
      <c r="S65">
        <v>2</v>
      </c>
      <c r="T65">
        <v>1</v>
      </c>
      <c r="U65">
        <v>4</v>
      </c>
      <c r="V65">
        <v>4</v>
      </c>
      <c r="W65">
        <v>2</v>
      </c>
      <c r="Y65">
        <f t="shared" si="28"/>
        <v>4</v>
      </c>
      <c r="Z65">
        <f t="shared" si="29"/>
        <v>5</v>
      </c>
      <c r="AA65">
        <f t="shared" si="30"/>
        <v>5</v>
      </c>
      <c r="AB65">
        <f t="shared" si="31"/>
        <v>2</v>
      </c>
      <c r="AC65">
        <v>2</v>
      </c>
      <c r="AD65">
        <v>5</v>
      </c>
      <c r="AE65">
        <f t="shared" si="32"/>
        <v>5</v>
      </c>
      <c r="AF65">
        <f t="shared" si="33"/>
        <v>5</v>
      </c>
      <c r="AG65">
        <f t="shared" si="34"/>
        <v>5</v>
      </c>
      <c r="AH65">
        <f t="shared" si="35"/>
        <v>5</v>
      </c>
      <c r="AI65">
        <f t="shared" si="36"/>
        <v>5</v>
      </c>
      <c r="AJ65">
        <v>2</v>
      </c>
      <c r="AK65">
        <f t="shared" si="37"/>
        <v>5</v>
      </c>
      <c r="AL65">
        <f t="shared" si="38"/>
        <v>4</v>
      </c>
      <c r="AM65">
        <f t="shared" si="39"/>
        <v>5</v>
      </c>
      <c r="AN65">
        <f t="shared" si="40"/>
        <v>4</v>
      </c>
      <c r="AO65">
        <f t="shared" si="41"/>
        <v>4</v>
      </c>
      <c r="AP65">
        <f t="shared" si="42"/>
        <v>4</v>
      </c>
      <c r="AQ65">
        <f t="shared" si="43"/>
        <v>5</v>
      </c>
      <c r="AR65">
        <v>4</v>
      </c>
      <c r="AS65">
        <v>4</v>
      </c>
      <c r="AT65">
        <v>2</v>
      </c>
      <c r="AU65">
        <f t="shared" si="44"/>
        <v>91</v>
      </c>
    </row>
    <row r="66" spans="1:47">
      <c r="A66">
        <v>12291</v>
      </c>
      <c r="B66">
        <v>4</v>
      </c>
      <c r="C66">
        <v>4</v>
      </c>
      <c r="D66">
        <v>1</v>
      </c>
      <c r="E66">
        <v>4</v>
      </c>
      <c r="F66">
        <v>1</v>
      </c>
      <c r="G66">
        <v>3</v>
      </c>
      <c r="H66">
        <v>2</v>
      </c>
      <c r="I66">
        <v>2</v>
      </c>
      <c r="J66">
        <v>4</v>
      </c>
      <c r="K66">
        <v>4</v>
      </c>
      <c r="L66">
        <v>3</v>
      </c>
      <c r="M66">
        <v>5</v>
      </c>
      <c r="N66">
        <v>3</v>
      </c>
      <c r="O66">
        <v>5</v>
      </c>
      <c r="P66">
        <v>2</v>
      </c>
      <c r="Q66">
        <v>5</v>
      </c>
      <c r="R66">
        <v>2</v>
      </c>
      <c r="S66">
        <v>4</v>
      </c>
      <c r="T66">
        <v>3</v>
      </c>
      <c r="U66">
        <v>2</v>
      </c>
      <c r="V66">
        <v>3</v>
      </c>
      <c r="W66">
        <v>3</v>
      </c>
      <c r="Y66">
        <f t="shared" si="28"/>
        <v>2</v>
      </c>
      <c r="Z66">
        <f t="shared" si="29"/>
        <v>2</v>
      </c>
      <c r="AA66">
        <f t="shared" si="30"/>
        <v>5</v>
      </c>
      <c r="AB66">
        <f t="shared" si="31"/>
        <v>2</v>
      </c>
      <c r="AC66">
        <v>1</v>
      </c>
      <c r="AD66">
        <v>3</v>
      </c>
      <c r="AE66">
        <f t="shared" si="32"/>
        <v>4</v>
      </c>
      <c r="AF66">
        <f t="shared" si="33"/>
        <v>4</v>
      </c>
      <c r="AG66">
        <f t="shared" si="34"/>
        <v>2</v>
      </c>
      <c r="AH66">
        <f t="shared" si="35"/>
        <v>2</v>
      </c>
      <c r="AI66">
        <f t="shared" si="36"/>
        <v>3</v>
      </c>
      <c r="AJ66">
        <v>5</v>
      </c>
      <c r="AK66">
        <f t="shared" si="37"/>
        <v>3</v>
      </c>
      <c r="AL66">
        <f t="shared" si="38"/>
        <v>1</v>
      </c>
      <c r="AM66">
        <f t="shared" si="39"/>
        <v>4</v>
      </c>
      <c r="AN66">
        <f t="shared" si="40"/>
        <v>1</v>
      </c>
      <c r="AO66">
        <f t="shared" si="41"/>
        <v>4</v>
      </c>
      <c r="AP66">
        <f t="shared" si="42"/>
        <v>2</v>
      </c>
      <c r="AQ66">
        <f t="shared" si="43"/>
        <v>3</v>
      </c>
      <c r="AR66">
        <v>2</v>
      </c>
      <c r="AS66">
        <v>3</v>
      </c>
      <c r="AT66">
        <v>3</v>
      </c>
      <c r="AU66">
        <f t="shared" si="44"/>
        <v>61</v>
      </c>
    </row>
    <row r="67" spans="1:47">
      <c r="A67">
        <v>12324</v>
      </c>
      <c r="B67">
        <v>4</v>
      </c>
      <c r="C67">
        <v>3</v>
      </c>
      <c r="D67">
        <v>2</v>
      </c>
      <c r="E67">
        <v>4</v>
      </c>
      <c r="F67">
        <v>2</v>
      </c>
      <c r="G67">
        <v>2</v>
      </c>
      <c r="H67">
        <v>4</v>
      </c>
      <c r="I67">
        <v>2</v>
      </c>
      <c r="J67">
        <v>4</v>
      </c>
      <c r="K67">
        <v>4</v>
      </c>
      <c r="L67">
        <v>3</v>
      </c>
      <c r="M67">
        <v>3</v>
      </c>
      <c r="N67">
        <v>2</v>
      </c>
      <c r="O67">
        <v>5</v>
      </c>
      <c r="P67">
        <v>4</v>
      </c>
      <c r="Q67">
        <v>5</v>
      </c>
      <c r="R67">
        <v>5</v>
      </c>
      <c r="S67">
        <v>5</v>
      </c>
      <c r="T67">
        <v>4</v>
      </c>
      <c r="U67">
        <v>3</v>
      </c>
      <c r="V67">
        <v>3</v>
      </c>
      <c r="W67">
        <v>2</v>
      </c>
      <c r="Y67">
        <f t="shared" si="28"/>
        <v>2</v>
      </c>
      <c r="Z67">
        <f t="shared" si="29"/>
        <v>3</v>
      </c>
      <c r="AA67">
        <f t="shared" si="30"/>
        <v>4</v>
      </c>
      <c r="AB67">
        <f t="shared" si="31"/>
        <v>2</v>
      </c>
      <c r="AC67">
        <v>2</v>
      </c>
      <c r="AD67">
        <v>2</v>
      </c>
      <c r="AE67">
        <f t="shared" si="32"/>
        <v>2</v>
      </c>
      <c r="AF67">
        <f t="shared" si="33"/>
        <v>4</v>
      </c>
      <c r="AG67">
        <f t="shared" si="34"/>
        <v>2</v>
      </c>
      <c r="AH67">
        <f t="shared" si="35"/>
        <v>2</v>
      </c>
      <c r="AI67">
        <f t="shared" si="36"/>
        <v>3</v>
      </c>
      <c r="AJ67">
        <v>3</v>
      </c>
      <c r="AK67">
        <f t="shared" si="37"/>
        <v>4</v>
      </c>
      <c r="AL67">
        <f t="shared" si="38"/>
        <v>1</v>
      </c>
      <c r="AM67">
        <f t="shared" si="39"/>
        <v>2</v>
      </c>
      <c r="AN67">
        <f t="shared" si="40"/>
        <v>1</v>
      </c>
      <c r="AO67">
        <f t="shared" si="41"/>
        <v>1</v>
      </c>
      <c r="AP67">
        <f t="shared" si="42"/>
        <v>1</v>
      </c>
      <c r="AQ67">
        <f t="shared" si="43"/>
        <v>2</v>
      </c>
      <c r="AR67">
        <v>3</v>
      </c>
      <c r="AS67">
        <v>3</v>
      </c>
      <c r="AT67">
        <v>2</v>
      </c>
      <c r="AU67">
        <f t="shared" si="44"/>
        <v>51</v>
      </c>
    </row>
    <row r="68" spans="1:47">
      <c r="A68">
        <v>12344</v>
      </c>
      <c r="B68">
        <v>5</v>
      </c>
      <c r="C68">
        <v>5</v>
      </c>
      <c r="D68">
        <v>4</v>
      </c>
      <c r="E68">
        <v>5</v>
      </c>
      <c r="F68">
        <v>2</v>
      </c>
      <c r="G68">
        <v>4</v>
      </c>
      <c r="H68">
        <v>2</v>
      </c>
      <c r="I68">
        <v>1</v>
      </c>
      <c r="J68">
        <v>2</v>
      </c>
      <c r="K68">
        <v>2</v>
      </c>
      <c r="L68">
        <v>4</v>
      </c>
      <c r="M68">
        <v>4</v>
      </c>
      <c r="N68">
        <v>4</v>
      </c>
      <c r="O68">
        <v>5</v>
      </c>
      <c r="P68">
        <v>4</v>
      </c>
      <c r="Q68">
        <v>5</v>
      </c>
      <c r="R68">
        <v>5</v>
      </c>
      <c r="S68">
        <v>5</v>
      </c>
      <c r="T68">
        <v>4</v>
      </c>
      <c r="U68">
        <v>3</v>
      </c>
      <c r="V68">
        <v>3</v>
      </c>
      <c r="W68">
        <v>1</v>
      </c>
      <c r="Y68">
        <f t="shared" si="28"/>
        <v>1</v>
      </c>
      <c r="Z68">
        <f t="shared" si="29"/>
        <v>1</v>
      </c>
      <c r="AA68">
        <f t="shared" si="30"/>
        <v>2</v>
      </c>
      <c r="AB68">
        <f t="shared" si="31"/>
        <v>1</v>
      </c>
      <c r="AC68">
        <v>2</v>
      </c>
      <c r="AD68">
        <v>4</v>
      </c>
      <c r="AE68">
        <f t="shared" si="32"/>
        <v>4</v>
      </c>
      <c r="AF68">
        <f t="shared" si="33"/>
        <v>5</v>
      </c>
      <c r="AG68">
        <f t="shared" si="34"/>
        <v>4</v>
      </c>
      <c r="AH68">
        <f t="shared" si="35"/>
        <v>4</v>
      </c>
      <c r="AI68">
        <f t="shared" si="36"/>
        <v>2</v>
      </c>
      <c r="AJ68">
        <v>4</v>
      </c>
      <c r="AK68">
        <f t="shared" si="37"/>
        <v>2</v>
      </c>
      <c r="AL68">
        <f t="shared" si="38"/>
        <v>1</v>
      </c>
      <c r="AM68">
        <f t="shared" si="39"/>
        <v>2</v>
      </c>
      <c r="AN68">
        <f t="shared" si="40"/>
        <v>1</v>
      </c>
      <c r="AO68">
        <f t="shared" si="41"/>
        <v>1</v>
      </c>
      <c r="AP68">
        <f t="shared" si="42"/>
        <v>1</v>
      </c>
      <c r="AQ68">
        <f t="shared" si="43"/>
        <v>2</v>
      </c>
      <c r="AR68">
        <v>3</v>
      </c>
      <c r="AS68">
        <v>3</v>
      </c>
      <c r="AT68">
        <v>1</v>
      </c>
      <c r="AU68">
        <f t="shared" si="44"/>
        <v>51</v>
      </c>
    </row>
    <row r="69" spans="1:47">
      <c r="A69">
        <v>12650</v>
      </c>
      <c r="B69">
        <v>5</v>
      </c>
      <c r="C69">
        <v>5</v>
      </c>
      <c r="D69">
        <v>5</v>
      </c>
      <c r="E69">
        <v>5</v>
      </c>
      <c r="F69">
        <v>2</v>
      </c>
      <c r="G69">
        <v>4</v>
      </c>
      <c r="H69">
        <v>2</v>
      </c>
      <c r="I69">
        <v>2</v>
      </c>
      <c r="J69">
        <v>5</v>
      </c>
      <c r="K69">
        <v>5</v>
      </c>
      <c r="L69">
        <v>4</v>
      </c>
      <c r="M69">
        <v>3</v>
      </c>
      <c r="N69">
        <v>5</v>
      </c>
      <c r="O69">
        <v>5</v>
      </c>
      <c r="P69">
        <v>5</v>
      </c>
      <c r="Q69">
        <v>5</v>
      </c>
      <c r="R69">
        <v>5</v>
      </c>
      <c r="S69">
        <v>5</v>
      </c>
      <c r="T69">
        <v>5</v>
      </c>
      <c r="U69">
        <v>2</v>
      </c>
      <c r="V69">
        <v>2</v>
      </c>
      <c r="W69">
        <v>1</v>
      </c>
      <c r="Y69">
        <f t="shared" si="28"/>
        <v>1</v>
      </c>
      <c r="Z69">
        <f t="shared" si="29"/>
        <v>1</v>
      </c>
      <c r="AA69">
        <f t="shared" si="30"/>
        <v>1</v>
      </c>
      <c r="AB69">
        <f t="shared" si="31"/>
        <v>1</v>
      </c>
      <c r="AC69">
        <v>2</v>
      </c>
      <c r="AD69">
        <v>4</v>
      </c>
      <c r="AE69">
        <f t="shared" si="32"/>
        <v>4</v>
      </c>
      <c r="AF69">
        <f t="shared" si="33"/>
        <v>4</v>
      </c>
      <c r="AG69">
        <f t="shared" si="34"/>
        <v>1</v>
      </c>
      <c r="AH69">
        <f t="shared" si="35"/>
        <v>1</v>
      </c>
      <c r="AI69">
        <f t="shared" si="36"/>
        <v>2</v>
      </c>
      <c r="AJ69">
        <v>3</v>
      </c>
      <c r="AK69">
        <f t="shared" si="37"/>
        <v>1</v>
      </c>
      <c r="AL69">
        <f t="shared" si="38"/>
        <v>1</v>
      </c>
      <c r="AM69">
        <f t="shared" si="39"/>
        <v>1</v>
      </c>
      <c r="AN69">
        <f t="shared" si="40"/>
        <v>1</v>
      </c>
      <c r="AO69">
        <f t="shared" si="41"/>
        <v>1</v>
      </c>
      <c r="AP69">
        <f t="shared" si="42"/>
        <v>1</v>
      </c>
      <c r="AQ69">
        <f t="shared" si="43"/>
        <v>1</v>
      </c>
      <c r="AR69">
        <v>2</v>
      </c>
      <c r="AS69">
        <v>2</v>
      </c>
      <c r="AT69">
        <v>1</v>
      </c>
      <c r="AU69">
        <f t="shared" si="44"/>
        <v>37</v>
      </c>
    </row>
    <row r="70" spans="1:47">
      <c r="A70">
        <v>12657</v>
      </c>
      <c r="B70">
        <v>2</v>
      </c>
      <c r="C70">
        <v>2</v>
      </c>
      <c r="D70">
        <v>3</v>
      </c>
      <c r="E70">
        <v>4</v>
      </c>
      <c r="F70">
        <v>1</v>
      </c>
      <c r="G70">
        <v>4</v>
      </c>
      <c r="H70">
        <v>2</v>
      </c>
      <c r="I70">
        <v>1</v>
      </c>
      <c r="J70">
        <v>5</v>
      </c>
      <c r="K70">
        <v>5</v>
      </c>
      <c r="L70">
        <v>2</v>
      </c>
      <c r="M70">
        <v>4</v>
      </c>
      <c r="N70">
        <v>5</v>
      </c>
      <c r="O70">
        <v>5</v>
      </c>
      <c r="P70">
        <v>4</v>
      </c>
      <c r="Q70">
        <v>5</v>
      </c>
      <c r="R70">
        <v>4</v>
      </c>
      <c r="S70">
        <v>5</v>
      </c>
      <c r="T70">
        <v>5</v>
      </c>
      <c r="U70">
        <v>3</v>
      </c>
      <c r="V70">
        <v>4</v>
      </c>
      <c r="W70">
        <v>2</v>
      </c>
      <c r="Y70">
        <f t="shared" si="28"/>
        <v>4</v>
      </c>
      <c r="Z70">
        <f t="shared" si="29"/>
        <v>4</v>
      </c>
      <c r="AA70">
        <f t="shared" si="30"/>
        <v>3</v>
      </c>
      <c r="AB70">
        <f t="shared" si="31"/>
        <v>2</v>
      </c>
      <c r="AC70">
        <v>1</v>
      </c>
      <c r="AD70">
        <v>4</v>
      </c>
      <c r="AE70">
        <f t="shared" si="32"/>
        <v>4</v>
      </c>
      <c r="AF70">
        <f t="shared" si="33"/>
        <v>5</v>
      </c>
      <c r="AG70">
        <f t="shared" si="34"/>
        <v>1</v>
      </c>
      <c r="AH70">
        <f t="shared" si="35"/>
        <v>1</v>
      </c>
      <c r="AI70">
        <f t="shared" si="36"/>
        <v>4</v>
      </c>
      <c r="AJ70">
        <v>4</v>
      </c>
      <c r="AK70">
        <f t="shared" si="37"/>
        <v>1</v>
      </c>
      <c r="AL70">
        <f t="shared" si="38"/>
        <v>1</v>
      </c>
      <c r="AM70">
        <f t="shared" si="39"/>
        <v>2</v>
      </c>
      <c r="AN70">
        <f t="shared" si="40"/>
        <v>1</v>
      </c>
      <c r="AO70">
        <f t="shared" si="41"/>
        <v>2</v>
      </c>
      <c r="AP70">
        <f t="shared" si="42"/>
        <v>1</v>
      </c>
      <c r="AQ70">
        <f t="shared" si="43"/>
        <v>1</v>
      </c>
      <c r="AR70">
        <v>3</v>
      </c>
      <c r="AS70">
        <v>4</v>
      </c>
      <c r="AT70">
        <v>2</v>
      </c>
      <c r="AU70">
        <f t="shared" si="44"/>
        <v>55</v>
      </c>
    </row>
    <row r="71" spans="1:47">
      <c r="A71">
        <v>12695</v>
      </c>
      <c r="B71">
        <v>3</v>
      </c>
      <c r="C71">
        <v>3</v>
      </c>
      <c r="D71">
        <v>3</v>
      </c>
      <c r="E71">
        <v>4</v>
      </c>
      <c r="F71">
        <v>2</v>
      </c>
      <c r="G71">
        <v>3</v>
      </c>
      <c r="H71">
        <v>2</v>
      </c>
      <c r="I71">
        <v>2</v>
      </c>
      <c r="J71">
        <v>3</v>
      </c>
      <c r="K71">
        <v>3</v>
      </c>
      <c r="L71">
        <v>3</v>
      </c>
      <c r="M71">
        <v>3</v>
      </c>
      <c r="N71">
        <v>2</v>
      </c>
      <c r="O71">
        <v>4</v>
      </c>
      <c r="P71">
        <v>3</v>
      </c>
      <c r="Q71">
        <v>4</v>
      </c>
      <c r="R71">
        <v>3</v>
      </c>
      <c r="S71">
        <v>4</v>
      </c>
      <c r="T71">
        <v>3</v>
      </c>
      <c r="U71">
        <v>3</v>
      </c>
      <c r="V71">
        <v>3</v>
      </c>
      <c r="W71">
        <v>2</v>
      </c>
      <c r="Y71">
        <f t="shared" si="28"/>
        <v>3</v>
      </c>
      <c r="Z71">
        <f t="shared" si="29"/>
        <v>3</v>
      </c>
      <c r="AA71">
        <f t="shared" si="30"/>
        <v>3</v>
      </c>
      <c r="AB71">
        <f t="shared" si="31"/>
        <v>2</v>
      </c>
      <c r="AC71">
        <v>2</v>
      </c>
      <c r="AD71">
        <v>3</v>
      </c>
      <c r="AE71">
        <f t="shared" si="32"/>
        <v>4</v>
      </c>
      <c r="AF71">
        <f t="shared" si="33"/>
        <v>4</v>
      </c>
      <c r="AG71">
        <f t="shared" si="34"/>
        <v>3</v>
      </c>
      <c r="AH71">
        <f t="shared" si="35"/>
        <v>3</v>
      </c>
      <c r="AI71">
        <f t="shared" si="36"/>
        <v>3</v>
      </c>
      <c r="AJ71">
        <v>3</v>
      </c>
      <c r="AK71">
        <f t="shared" si="37"/>
        <v>4</v>
      </c>
      <c r="AL71">
        <f t="shared" si="38"/>
        <v>2</v>
      </c>
      <c r="AM71">
        <f t="shared" si="39"/>
        <v>3</v>
      </c>
      <c r="AN71">
        <f t="shared" si="40"/>
        <v>2</v>
      </c>
      <c r="AO71">
        <f t="shared" si="41"/>
        <v>3</v>
      </c>
      <c r="AP71">
        <f t="shared" si="42"/>
        <v>2</v>
      </c>
      <c r="AQ71">
        <f t="shared" si="43"/>
        <v>3</v>
      </c>
      <c r="AR71">
        <v>3</v>
      </c>
      <c r="AS71">
        <v>3</v>
      </c>
      <c r="AT71">
        <v>2</v>
      </c>
      <c r="AU71">
        <f t="shared" si="44"/>
        <v>63</v>
      </c>
    </row>
    <row r="72" spans="1:47">
      <c r="A72">
        <v>12698</v>
      </c>
      <c r="B72">
        <v>4</v>
      </c>
      <c r="C72">
        <v>4</v>
      </c>
      <c r="D72">
        <v>4</v>
      </c>
      <c r="E72">
        <v>4</v>
      </c>
      <c r="F72">
        <v>2</v>
      </c>
      <c r="G72">
        <v>4</v>
      </c>
      <c r="H72">
        <v>2</v>
      </c>
      <c r="I72">
        <v>2</v>
      </c>
      <c r="J72">
        <v>4</v>
      </c>
      <c r="K72">
        <v>4</v>
      </c>
      <c r="L72">
        <v>2</v>
      </c>
      <c r="M72">
        <v>3</v>
      </c>
      <c r="N72">
        <v>1</v>
      </c>
      <c r="O72">
        <v>4</v>
      </c>
      <c r="P72">
        <v>4</v>
      </c>
      <c r="Q72">
        <v>4</v>
      </c>
      <c r="R72">
        <v>4</v>
      </c>
      <c r="S72">
        <v>4</v>
      </c>
      <c r="T72">
        <v>2</v>
      </c>
      <c r="U72">
        <v>4</v>
      </c>
      <c r="V72">
        <v>4</v>
      </c>
      <c r="W72">
        <v>2</v>
      </c>
      <c r="Y72">
        <f t="shared" si="28"/>
        <v>2</v>
      </c>
      <c r="Z72">
        <f t="shared" si="29"/>
        <v>2</v>
      </c>
      <c r="AA72">
        <f t="shared" si="30"/>
        <v>2</v>
      </c>
      <c r="AB72">
        <f t="shared" si="31"/>
        <v>2</v>
      </c>
      <c r="AC72">
        <v>2</v>
      </c>
      <c r="AD72">
        <v>4</v>
      </c>
      <c r="AE72">
        <f t="shared" si="32"/>
        <v>4</v>
      </c>
      <c r="AF72">
        <f t="shared" si="33"/>
        <v>4</v>
      </c>
      <c r="AG72">
        <f t="shared" si="34"/>
        <v>2</v>
      </c>
      <c r="AH72">
        <f t="shared" si="35"/>
        <v>2</v>
      </c>
      <c r="AI72">
        <f t="shared" si="36"/>
        <v>4</v>
      </c>
      <c r="AJ72">
        <v>3</v>
      </c>
      <c r="AK72">
        <f t="shared" si="37"/>
        <v>5</v>
      </c>
      <c r="AL72">
        <f t="shared" si="38"/>
        <v>2</v>
      </c>
      <c r="AM72">
        <f t="shared" si="39"/>
        <v>2</v>
      </c>
      <c r="AN72">
        <f t="shared" si="40"/>
        <v>2</v>
      </c>
      <c r="AO72">
        <f t="shared" si="41"/>
        <v>2</v>
      </c>
      <c r="AP72">
        <f t="shared" si="42"/>
        <v>2</v>
      </c>
      <c r="AQ72">
        <f t="shared" si="43"/>
        <v>4</v>
      </c>
      <c r="AR72">
        <v>4</v>
      </c>
      <c r="AS72">
        <v>4</v>
      </c>
      <c r="AT72">
        <v>2</v>
      </c>
      <c r="AU72">
        <f t="shared" si="44"/>
        <v>62</v>
      </c>
    </row>
    <row r="73" spans="1:47">
      <c r="A73">
        <v>12701</v>
      </c>
      <c r="B73">
        <v>2</v>
      </c>
      <c r="C73">
        <v>3</v>
      </c>
      <c r="D73">
        <v>3</v>
      </c>
      <c r="E73">
        <v>4</v>
      </c>
      <c r="F73">
        <v>2</v>
      </c>
      <c r="G73">
        <v>4</v>
      </c>
      <c r="H73">
        <v>1</v>
      </c>
      <c r="I73">
        <v>1</v>
      </c>
      <c r="J73">
        <v>2</v>
      </c>
      <c r="K73">
        <v>1</v>
      </c>
      <c r="L73">
        <v>2</v>
      </c>
      <c r="M73">
        <v>5</v>
      </c>
      <c r="N73">
        <v>1</v>
      </c>
      <c r="O73">
        <v>4</v>
      </c>
      <c r="P73">
        <v>2</v>
      </c>
      <c r="Q73">
        <v>4</v>
      </c>
      <c r="R73">
        <v>2</v>
      </c>
      <c r="S73">
        <v>4</v>
      </c>
      <c r="T73">
        <v>2</v>
      </c>
      <c r="U73">
        <v>1</v>
      </c>
      <c r="V73">
        <v>2</v>
      </c>
      <c r="W73">
        <v>2</v>
      </c>
      <c r="Y73">
        <f t="shared" si="28"/>
        <v>4</v>
      </c>
      <c r="Z73">
        <f t="shared" si="29"/>
        <v>3</v>
      </c>
      <c r="AA73">
        <f t="shared" si="30"/>
        <v>3</v>
      </c>
      <c r="AB73">
        <f t="shared" si="31"/>
        <v>2</v>
      </c>
      <c r="AC73">
        <v>2</v>
      </c>
      <c r="AD73">
        <v>4</v>
      </c>
      <c r="AE73">
        <f t="shared" si="32"/>
        <v>5</v>
      </c>
      <c r="AF73">
        <f t="shared" si="33"/>
        <v>5</v>
      </c>
      <c r="AG73">
        <f t="shared" si="34"/>
        <v>4</v>
      </c>
      <c r="AH73">
        <f t="shared" si="35"/>
        <v>5</v>
      </c>
      <c r="AI73">
        <f t="shared" si="36"/>
        <v>4</v>
      </c>
      <c r="AJ73">
        <v>5</v>
      </c>
      <c r="AK73">
        <f t="shared" si="37"/>
        <v>5</v>
      </c>
      <c r="AL73">
        <f t="shared" si="38"/>
        <v>2</v>
      </c>
      <c r="AM73">
        <f t="shared" si="39"/>
        <v>4</v>
      </c>
      <c r="AN73">
        <f t="shared" si="40"/>
        <v>2</v>
      </c>
      <c r="AO73">
        <f t="shared" si="41"/>
        <v>4</v>
      </c>
      <c r="AP73">
        <f t="shared" si="42"/>
        <v>2</v>
      </c>
      <c r="AQ73">
        <f t="shared" si="43"/>
        <v>4</v>
      </c>
      <c r="AR73">
        <v>1</v>
      </c>
      <c r="AS73">
        <v>2</v>
      </c>
      <c r="AT73">
        <v>2</v>
      </c>
      <c r="AU73">
        <f t="shared" si="44"/>
        <v>74</v>
      </c>
    </row>
    <row r="74" spans="1:47">
      <c r="A74">
        <v>12702</v>
      </c>
      <c r="B74">
        <v>4</v>
      </c>
      <c r="C74">
        <v>4</v>
      </c>
      <c r="D74">
        <v>4</v>
      </c>
      <c r="E74">
        <v>4</v>
      </c>
      <c r="F74">
        <v>2</v>
      </c>
      <c r="G74">
        <v>4</v>
      </c>
      <c r="H74">
        <v>2</v>
      </c>
      <c r="I74">
        <v>2</v>
      </c>
      <c r="J74">
        <v>4</v>
      </c>
      <c r="K74">
        <v>3</v>
      </c>
      <c r="L74">
        <v>4</v>
      </c>
      <c r="M74">
        <v>3</v>
      </c>
      <c r="N74">
        <v>2</v>
      </c>
      <c r="O74">
        <v>4</v>
      </c>
      <c r="P74">
        <v>4</v>
      </c>
      <c r="Q74">
        <v>4</v>
      </c>
      <c r="R74">
        <v>4</v>
      </c>
      <c r="S74">
        <v>4</v>
      </c>
      <c r="T74">
        <v>2</v>
      </c>
      <c r="U74">
        <v>2</v>
      </c>
      <c r="V74">
        <v>3</v>
      </c>
      <c r="W74">
        <v>2</v>
      </c>
      <c r="Y74">
        <f t="shared" si="28"/>
        <v>2</v>
      </c>
      <c r="Z74">
        <f t="shared" si="29"/>
        <v>2</v>
      </c>
      <c r="AA74">
        <f t="shared" si="30"/>
        <v>2</v>
      </c>
      <c r="AB74">
        <f t="shared" si="31"/>
        <v>2</v>
      </c>
      <c r="AC74">
        <v>2</v>
      </c>
      <c r="AD74">
        <v>4</v>
      </c>
      <c r="AE74">
        <f t="shared" si="32"/>
        <v>4</v>
      </c>
      <c r="AF74">
        <f t="shared" si="33"/>
        <v>4</v>
      </c>
      <c r="AG74">
        <f t="shared" si="34"/>
        <v>2</v>
      </c>
      <c r="AH74">
        <f t="shared" si="35"/>
        <v>3</v>
      </c>
      <c r="AI74">
        <f t="shared" si="36"/>
        <v>2</v>
      </c>
      <c r="AJ74">
        <v>3</v>
      </c>
      <c r="AK74">
        <f t="shared" si="37"/>
        <v>4</v>
      </c>
      <c r="AL74">
        <f t="shared" si="38"/>
        <v>2</v>
      </c>
      <c r="AM74">
        <f t="shared" si="39"/>
        <v>2</v>
      </c>
      <c r="AN74">
        <f t="shared" si="40"/>
        <v>2</v>
      </c>
      <c r="AO74">
        <f t="shared" si="41"/>
        <v>2</v>
      </c>
      <c r="AP74">
        <f t="shared" si="42"/>
        <v>2</v>
      </c>
      <c r="AQ74">
        <f t="shared" si="43"/>
        <v>4</v>
      </c>
      <c r="AR74">
        <v>2</v>
      </c>
      <c r="AS74">
        <v>3</v>
      </c>
      <c r="AT74">
        <v>2</v>
      </c>
      <c r="AU74">
        <f t="shared" si="44"/>
        <v>57</v>
      </c>
    </row>
    <row r="75" spans="1:47">
      <c r="A75">
        <v>12730</v>
      </c>
      <c r="B75">
        <v>5</v>
      </c>
      <c r="C75">
        <v>5</v>
      </c>
      <c r="D75">
        <v>2</v>
      </c>
      <c r="E75">
        <v>5</v>
      </c>
      <c r="F75">
        <v>1</v>
      </c>
      <c r="G75">
        <v>2</v>
      </c>
      <c r="H75">
        <v>2</v>
      </c>
      <c r="I75">
        <v>1</v>
      </c>
      <c r="J75">
        <v>4</v>
      </c>
      <c r="K75">
        <v>2</v>
      </c>
      <c r="L75">
        <v>2</v>
      </c>
      <c r="M75">
        <v>4</v>
      </c>
      <c r="N75">
        <v>4</v>
      </c>
      <c r="O75">
        <v>5</v>
      </c>
      <c r="P75">
        <v>2</v>
      </c>
      <c r="Q75">
        <v>5</v>
      </c>
      <c r="R75">
        <v>5</v>
      </c>
      <c r="S75">
        <v>4</v>
      </c>
      <c r="T75">
        <v>2</v>
      </c>
      <c r="U75">
        <v>4</v>
      </c>
      <c r="V75">
        <v>4</v>
      </c>
      <c r="W75">
        <v>2</v>
      </c>
      <c r="Y75">
        <f t="shared" si="28"/>
        <v>1</v>
      </c>
      <c r="Z75">
        <f t="shared" si="29"/>
        <v>1</v>
      </c>
      <c r="AA75">
        <f t="shared" si="30"/>
        <v>4</v>
      </c>
      <c r="AB75">
        <f t="shared" si="31"/>
        <v>1</v>
      </c>
      <c r="AC75">
        <v>1</v>
      </c>
      <c r="AD75">
        <v>2</v>
      </c>
      <c r="AE75">
        <f t="shared" si="32"/>
        <v>4</v>
      </c>
      <c r="AF75">
        <f t="shared" si="33"/>
        <v>5</v>
      </c>
      <c r="AG75">
        <f t="shared" si="34"/>
        <v>2</v>
      </c>
      <c r="AH75">
        <f t="shared" si="35"/>
        <v>4</v>
      </c>
      <c r="AI75">
        <f t="shared" si="36"/>
        <v>4</v>
      </c>
      <c r="AJ75">
        <v>4</v>
      </c>
      <c r="AK75">
        <f t="shared" si="37"/>
        <v>2</v>
      </c>
      <c r="AL75">
        <f t="shared" si="38"/>
        <v>1</v>
      </c>
      <c r="AM75">
        <f t="shared" si="39"/>
        <v>4</v>
      </c>
      <c r="AN75">
        <f t="shared" si="40"/>
        <v>1</v>
      </c>
      <c r="AO75">
        <f t="shared" si="41"/>
        <v>1</v>
      </c>
      <c r="AP75">
        <f t="shared" si="42"/>
        <v>2</v>
      </c>
      <c r="AQ75">
        <f t="shared" si="43"/>
        <v>4</v>
      </c>
      <c r="AR75">
        <v>4</v>
      </c>
      <c r="AS75">
        <v>4</v>
      </c>
      <c r="AT75">
        <v>2</v>
      </c>
      <c r="AU75">
        <f t="shared" si="44"/>
        <v>58</v>
      </c>
    </row>
    <row r="76" spans="1:47">
      <c r="A76">
        <v>10701</v>
      </c>
      <c r="B76">
        <v>3</v>
      </c>
      <c r="C76">
        <v>3</v>
      </c>
      <c r="D76">
        <v>3</v>
      </c>
      <c r="E76">
        <v>3</v>
      </c>
      <c r="F76">
        <v>4</v>
      </c>
      <c r="G76">
        <v>4</v>
      </c>
      <c r="H76">
        <v>1</v>
      </c>
      <c r="I76">
        <v>1</v>
      </c>
      <c r="J76">
        <v>2</v>
      </c>
      <c r="K76">
        <v>1</v>
      </c>
      <c r="L76">
        <v>2</v>
      </c>
      <c r="M76">
        <v>1</v>
      </c>
      <c r="N76">
        <v>3</v>
      </c>
      <c r="O76">
        <v>2</v>
      </c>
      <c r="P76">
        <v>2</v>
      </c>
      <c r="Q76">
        <v>4</v>
      </c>
      <c r="R76">
        <v>3</v>
      </c>
      <c r="S76">
        <v>5</v>
      </c>
      <c r="T76">
        <v>4</v>
      </c>
      <c r="U76">
        <v>4</v>
      </c>
      <c r="V76">
        <v>4</v>
      </c>
      <c r="W76">
        <v>2</v>
      </c>
      <c r="Y76">
        <f t="shared" si="28"/>
        <v>3</v>
      </c>
      <c r="Z76">
        <f t="shared" si="29"/>
        <v>3</v>
      </c>
      <c r="AA76">
        <f t="shared" si="30"/>
        <v>3</v>
      </c>
      <c r="AB76">
        <f t="shared" si="31"/>
        <v>3</v>
      </c>
      <c r="AC76">
        <v>4</v>
      </c>
      <c r="AD76">
        <v>4</v>
      </c>
      <c r="AE76">
        <f t="shared" si="32"/>
        <v>5</v>
      </c>
      <c r="AF76">
        <f t="shared" si="33"/>
        <v>5</v>
      </c>
      <c r="AG76">
        <f t="shared" si="34"/>
        <v>4</v>
      </c>
      <c r="AH76">
        <f t="shared" si="35"/>
        <v>5</v>
      </c>
      <c r="AI76">
        <f t="shared" si="36"/>
        <v>4</v>
      </c>
      <c r="AJ76">
        <v>1</v>
      </c>
      <c r="AK76">
        <f t="shared" si="37"/>
        <v>3</v>
      </c>
      <c r="AL76">
        <f t="shared" si="38"/>
        <v>4</v>
      </c>
      <c r="AM76">
        <f t="shared" si="39"/>
        <v>4</v>
      </c>
      <c r="AN76">
        <f t="shared" si="40"/>
        <v>2</v>
      </c>
      <c r="AO76">
        <f t="shared" si="41"/>
        <v>3</v>
      </c>
      <c r="AP76">
        <f t="shared" si="42"/>
        <v>1</v>
      </c>
      <c r="AQ76">
        <f t="shared" si="43"/>
        <v>2</v>
      </c>
      <c r="AR76">
        <v>4</v>
      </c>
      <c r="AS76">
        <v>4</v>
      </c>
      <c r="AT76">
        <v>2</v>
      </c>
      <c r="AU76">
        <f>SUM(Y76:AT76)</f>
        <v>73</v>
      </c>
    </row>
    <row r="78" spans="1:47" ht="15.6">
      <c r="A78" s="8" t="s">
        <v>571</v>
      </c>
      <c r="B78" s="55" t="s">
        <v>498</v>
      </c>
      <c r="C78" s="55" t="s">
        <v>499</v>
      </c>
      <c r="E78" s="54" t="s">
        <v>570</v>
      </c>
      <c r="G78" s="209">
        <f>CORREL(B79:B114,C79:C114)</f>
        <v>0.8596277673490389</v>
      </c>
    </row>
    <row r="79" spans="1:47">
      <c r="A79" s="158">
        <v>1</v>
      </c>
      <c r="B79" s="8">
        <v>46</v>
      </c>
      <c r="C79" s="8">
        <v>48</v>
      </c>
    </row>
    <row r="80" spans="1:47">
      <c r="A80" s="158">
        <v>2</v>
      </c>
      <c r="B80" s="8">
        <v>36</v>
      </c>
      <c r="C80" s="8">
        <v>56</v>
      </c>
    </row>
    <row r="81" spans="1:3">
      <c r="A81" s="158">
        <v>3</v>
      </c>
      <c r="B81" s="8">
        <v>74</v>
      </c>
      <c r="C81" s="8">
        <v>69</v>
      </c>
    </row>
    <row r="82" spans="1:3">
      <c r="A82" s="158">
        <v>4</v>
      </c>
      <c r="B82" s="8">
        <v>62</v>
      </c>
      <c r="C82" s="8">
        <v>69</v>
      </c>
    </row>
    <row r="83" spans="1:3">
      <c r="A83" s="158">
        <v>5</v>
      </c>
      <c r="B83" s="8">
        <v>76</v>
      </c>
      <c r="C83" s="8">
        <v>88</v>
      </c>
    </row>
    <row r="84" spans="1:3">
      <c r="A84" s="158">
        <v>6</v>
      </c>
      <c r="B84" s="8">
        <v>58</v>
      </c>
      <c r="C84" s="8">
        <v>54</v>
      </c>
    </row>
    <row r="85" spans="1:3">
      <c r="A85" s="158">
        <v>7</v>
      </c>
      <c r="B85" s="8">
        <v>64</v>
      </c>
      <c r="C85" s="8">
        <v>72</v>
      </c>
    </row>
    <row r="86" spans="1:3">
      <c r="A86" s="158">
        <v>8</v>
      </c>
      <c r="B86" s="8">
        <v>89</v>
      </c>
      <c r="C86" s="8">
        <v>92</v>
      </c>
    </row>
    <row r="87" spans="1:3">
      <c r="A87" s="158">
        <v>9</v>
      </c>
      <c r="B87" s="8">
        <v>57</v>
      </c>
      <c r="C87" s="8">
        <v>63</v>
      </c>
    </row>
    <row r="88" spans="1:3">
      <c r="A88" s="158">
        <v>10</v>
      </c>
      <c r="B88" s="8">
        <v>57</v>
      </c>
      <c r="C88" s="8">
        <v>57</v>
      </c>
    </row>
    <row r="89" spans="1:3">
      <c r="A89" s="158">
        <v>11</v>
      </c>
      <c r="B89" s="8">
        <v>44</v>
      </c>
      <c r="C89" s="8">
        <v>36</v>
      </c>
    </row>
    <row r="90" spans="1:3">
      <c r="A90" s="158">
        <v>12</v>
      </c>
      <c r="B90" s="8">
        <v>55</v>
      </c>
      <c r="C90" s="8">
        <v>44</v>
      </c>
    </row>
    <row r="91" spans="1:3">
      <c r="A91" s="158">
        <v>13</v>
      </c>
      <c r="B91" s="8">
        <v>66</v>
      </c>
      <c r="C91" s="8">
        <v>53</v>
      </c>
    </row>
    <row r="92" spans="1:3">
      <c r="A92" s="158">
        <v>14</v>
      </c>
      <c r="B92" s="8">
        <v>52</v>
      </c>
      <c r="C92" s="8">
        <v>63</v>
      </c>
    </row>
    <row r="93" spans="1:3">
      <c r="A93" s="158">
        <v>15</v>
      </c>
      <c r="B93" s="8">
        <v>37</v>
      </c>
      <c r="C93" s="8">
        <v>40</v>
      </c>
    </row>
    <row r="94" spans="1:3">
      <c r="A94" s="158">
        <v>16</v>
      </c>
      <c r="B94" s="8">
        <v>70</v>
      </c>
      <c r="C94" s="8">
        <v>65</v>
      </c>
    </row>
    <row r="95" spans="1:3">
      <c r="A95" s="158">
        <v>17</v>
      </c>
      <c r="B95" s="8">
        <v>54</v>
      </c>
      <c r="C95" s="8">
        <v>43</v>
      </c>
    </row>
    <row r="96" spans="1:3">
      <c r="A96" s="158">
        <v>18</v>
      </c>
      <c r="B96" s="8">
        <v>57</v>
      </c>
      <c r="C96" s="8">
        <v>60</v>
      </c>
    </row>
    <row r="97" spans="1:3">
      <c r="A97" s="158">
        <v>19</v>
      </c>
      <c r="B97" s="8">
        <v>98</v>
      </c>
      <c r="C97" s="8">
        <v>95</v>
      </c>
    </row>
    <row r="98" spans="1:3">
      <c r="A98" s="158">
        <v>20</v>
      </c>
      <c r="B98" s="8">
        <v>41</v>
      </c>
      <c r="C98" s="8">
        <v>44</v>
      </c>
    </row>
    <row r="99" spans="1:3">
      <c r="A99" s="158">
        <v>21</v>
      </c>
      <c r="B99" s="8">
        <v>59</v>
      </c>
      <c r="C99" s="8">
        <v>54</v>
      </c>
    </row>
    <row r="100" spans="1:3">
      <c r="A100" s="158">
        <v>22</v>
      </c>
      <c r="B100" s="8">
        <v>85</v>
      </c>
      <c r="C100" s="8">
        <v>76</v>
      </c>
    </row>
    <row r="101" spans="1:3">
      <c r="A101" s="158">
        <v>23</v>
      </c>
      <c r="B101" s="8">
        <v>41</v>
      </c>
      <c r="C101" s="8">
        <v>37</v>
      </c>
    </row>
    <row r="102" spans="1:3">
      <c r="A102" s="158">
        <v>24</v>
      </c>
      <c r="B102" s="8">
        <v>71</v>
      </c>
      <c r="C102" s="8">
        <v>80</v>
      </c>
    </row>
    <row r="103" spans="1:3">
      <c r="A103" s="158">
        <v>25</v>
      </c>
      <c r="B103" s="8">
        <v>91</v>
      </c>
      <c r="C103" s="8">
        <v>91</v>
      </c>
    </row>
    <row r="104" spans="1:3">
      <c r="A104" s="158">
        <v>26</v>
      </c>
      <c r="B104" s="8">
        <v>72</v>
      </c>
      <c r="C104" s="8">
        <v>61</v>
      </c>
    </row>
    <row r="105" spans="1:3">
      <c r="A105" s="158">
        <v>27</v>
      </c>
      <c r="B105" s="8">
        <v>50</v>
      </c>
      <c r="C105" s="8">
        <v>51</v>
      </c>
    </row>
    <row r="106" spans="1:3">
      <c r="A106" s="158">
        <v>28</v>
      </c>
      <c r="B106" s="8">
        <v>57</v>
      </c>
      <c r="C106" s="8">
        <v>51</v>
      </c>
    </row>
    <row r="107" spans="1:3">
      <c r="A107" s="158">
        <v>29</v>
      </c>
      <c r="B107" s="8">
        <v>36</v>
      </c>
      <c r="C107" s="8">
        <v>37</v>
      </c>
    </row>
    <row r="108" spans="1:3">
      <c r="A108" s="158">
        <v>30</v>
      </c>
      <c r="B108" s="8">
        <v>49</v>
      </c>
      <c r="C108" s="8">
        <v>55</v>
      </c>
    </row>
    <row r="109" spans="1:3">
      <c r="A109" s="158">
        <v>31</v>
      </c>
      <c r="B109" s="8">
        <v>62</v>
      </c>
      <c r="C109" s="8">
        <v>63</v>
      </c>
    </row>
    <row r="110" spans="1:3">
      <c r="A110" s="158">
        <v>32</v>
      </c>
      <c r="B110" s="8">
        <v>56</v>
      </c>
      <c r="C110" s="8">
        <v>62</v>
      </c>
    </row>
    <row r="111" spans="1:3">
      <c r="A111" s="158">
        <v>33</v>
      </c>
      <c r="B111" s="8">
        <v>69</v>
      </c>
      <c r="C111" s="8">
        <v>74</v>
      </c>
    </row>
    <row r="112" spans="1:3">
      <c r="A112" s="158">
        <v>34</v>
      </c>
      <c r="B112" s="8">
        <v>39</v>
      </c>
      <c r="C112" s="8">
        <v>57</v>
      </c>
    </row>
    <row r="113" spans="1:3">
      <c r="A113" s="158">
        <v>35</v>
      </c>
      <c r="B113" s="8">
        <v>70</v>
      </c>
      <c r="C113" s="8">
        <v>58</v>
      </c>
    </row>
    <row r="114" spans="1:3">
      <c r="A114" s="158">
        <v>36</v>
      </c>
      <c r="B114" s="8">
        <v>62</v>
      </c>
      <c r="C114" s="8">
        <v>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7571-EEC4-4062-B003-48416A0A25ED}">
  <dimension ref="A1:BU2"/>
  <sheetViews>
    <sheetView workbookViewId="0">
      <selection activeCell="BU3" sqref="BU3"/>
    </sheetView>
  </sheetViews>
  <sheetFormatPr defaultRowHeight="14.4"/>
  <cols>
    <col min="4" max="4" width="15.21875" bestFit="1" customWidth="1"/>
    <col min="6" max="14" width="3.109375" bestFit="1" customWidth="1"/>
    <col min="15" max="27" width="4.109375" bestFit="1" customWidth="1"/>
    <col min="28" max="36" width="2.6640625" bestFit="1" customWidth="1"/>
    <col min="37" max="49" width="3.6640625" bestFit="1" customWidth="1"/>
    <col min="50" max="58" width="3.109375" bestFit="1" customWidth="1"/>
    <col min="59" max="71" width="4.109375" bestFit="1" customWidth="1"/>
    <col min="73" max="73" width="20.88671875" bestFit="1" customWidth="1"/>
  </cols>
  <sheetData>
    <row r="1" spans="1:73" s="5" customFormat="1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25" t="s">
        <v>46</v>
      </c>
      <c r="G1" s="26" t="s">
        <v>47</v>
      </c>
      <c r="H1" s="26" t="s">
        <v>48</v>
      </c>
      <c r="I1" s="26" t="s">
        <v>49</v>
      </c>
      <c r="J1" s="26" t="s">
        <v>50</v>
      </c>
      <c r="K1" s="26" t="s">
        <v>51</v>
      </c>
      <c r="L1" s="26" t="s">
        <v>52</v>
      </c>
      <c r="M1" s="26" t="s">
        <v>53</v>
      </c>
      <c r="N1" s="26" t="s">
        <v>54</v>
      </c>
      <c r="O1" s="26" t="s">
        <v>55</v>
      </c>
      <c r="P1" s="26" t="s">
        <v>56</v>
      </c>
      <c r="Q1" s="26" t="s">
        <v>57</v>
      </c>
      <c r="R1" s="26" t="s">
        <v>58</v>
      </c>
      <c r="S1" s="26" t="s">
        <v>59</v>
      </c>
      <c r="T1" s="26" t="s">
        <v>60</v>
      </c>
      <c r="U1" s="26" t="s">
        <v>61</v>
      </c>
      <c r="V1" s="26" t="s">
        <v>62</v>
      </c>
      <c r="W1" s="26" t="s">
        <v>63</v>
      </c>
      <c r="X1" s="26" t="s">
        <v>64</v>
      </c>
      <c r="Y1" s="26" t="s">
        <v>65</v>
      </c>
      <c r="Z1" s="26" t="s">
        <v>66</v>
      </c>
      <c r="AA1" s="27" t="s">
        <v>67</v>
      </c>
      <c r="AB1" s="5" t="s">
        <v>68</v>
      </c>
      <c r="AC1" s="5" t="s">
        <v>69</v>
      </c>
      <c r="AD1" s="5" t="s">
        <v>70</v>
      </c>
      <c r="AE1" s="5" t="s">
        <v>71</v>
      </c>
      <c r="AF1" s="5" t="s">
        <v>72</v>
      </c>
      <c r="AG1" s="5" t="s">
        <v>73</v>
      </c>
      <c r="AH1" s="5" t="s">
        <v>74</v>
      </c>
      <c r="AI1" s="5" t="s">
        <v>75</v>
      </c>
      <c r="AJ1" s="5" t="s">
        <v>76</v>
      </c>
      <c r="AK1" s="5" t="s">
        <v>77</v>
      </c>
      <c r="AL1" s="5" t="s">
        <v>78</v>
      </c>
      <c r="AM1" s="5" t="s">
        <v>79</v>
      </c>
      <c r="AN1" s="5" t="s">
        <v>80</v>
      </c>
      <c r="AO1" s="5" t="s">
        <v>81</v>
      </c>
      <c r="AP1" s="5" t="s">
        <v>82</v>
      </c>
      <c r="AQ1" s="5" t="s">
        <v>83</v>
      </c>
      <c r="AR1" s="5" t="s">
        <v>84</v>
      </c>
      <c r="AS1" s="5" t="s">
        <v>85</v>
      </c>
      <c r="AT1" s="5" t="s">
        <v>86</v>
      </c>
      <c r="AU1" s="5" t="s">
        <v>87</v>
      </c>
      <c r="AV1" s="5" t="s">
        <v>88</v>
      </c>
      <c r="AW1" s="5" t="s">
        <v>89</v>
      </c>
      <c r="AX1" s="5" t="s">
        <v>90</v>
      </c>
      <c r="AY1" s="5" t="s">
        <v>91</v>
      </c>
      <c r="AZ1" s="5" t="s">
        <v>92</v>
      </c>
      <c r="BA1" s="5" t="s">
        <v>93</v>
      </c>
      <c r="BB1" s="5" t="s">
        <v>94</v>
      </c>
      <c r="BC1" s="5" t="s">
        <v>95</v>
      </c>
      <c r="BD1" s="5" t="s">
        <v>96</v>
      </c>
      <c r="BE1" s="5" t="s">
        <v>97</v>
      </c>
      <c r="BF1" s="5" t="s">
        <v>98</v>
      </c>
      <c r="BG1" s="5" t="s">
        <v>99</v>
      </c>
      <c r="BH1" s="5" t="s">
        <v>100</v>
      </c>
      <c r="BI1" s="5" t="s">
        <v>101</v>
      </c>
      <c r="BJ1" s="5" t="s">
        <v>102</v>
      </c>
      <c r="BK1" s="5" t="s">
        <v>103</v>
      </c>
      <c r="BL1" s="5" t="s">
        <v>104</v>
      </c>
      <c r="BM1" s="5" t="s">
        <v>105</v>
      </c>
      <c r="BN1" s="5" t="s">
        <v>106</v>
      </c>
      <c r="BO1" s="5" t="s">
        <v>107</v>
      </c>
      <c r="BP1" s="5" t="s">
        <v>108</v>
      </c>
      <c r="BQ1" s="5" t="s">
        <v>109</v>
      </c>
      <c r="BR1" s="5" t="s">
        <v>110</v>
      </c>
      <c r="BS1" s="5" t="s">
        <v>111</v>
      </c>
      <c r="BT1" s="6" t="s">
        <v>112</v>
      </c>
      <c r="BU1" s="5" t="s">
        <v>359</v>
      </c>
    </row>
    <row r="2" spans="1:73" s="34" customFormat="1">
      <c r="A2" s="34">
        <v>12189</v>
      </c>
      <c r="B2" s="34">
        <v>0</v>
      </c>
      <c r="C2" s="34">
        <v>1955</v>
      </c>
      <c r="D2" s="35">
        <v>43408.779756944445</v>
      </c>
      <c r="E2" s="34" t="s">
        <v>126</v>
      </c>
      <c r="F2" s="36">
        <v>1</v>
      </c>
      <c r="G2" s="37">
        <v>1</v>
      </c>
      <c r="H2" s="37">
        <v>3</v>
      </c>
      <c r="I2" s="37">
        <v>1</v>
      </c>
      <c r="J2" s="37">
        <v>1</v>
      </c>
      <c r="K2" s="37">
        <v>2</v>
      </c>
      <c r="L2" s="37">
        <v>2</v>
      </c>
      <c r="M2" s="37">
        <v>5</v>
      </c>
      <c r="N2" s="37">
        <v>1</v>
      </c>
      <c r="O2" s="37">
        <v>2</v>
      </c>
      <c r="P2" s="37">
        <v>1</v>
      </c>
      <c r="Q2" s="37">
        <v>1</v>
      </c>
      <c r="R2" s="37">
        <v>4</v>
      </c>
      <c r="S2" s="37">
        <v>1</v>
      </c>
      <c r="T2" s="37">
        <v>1</v>
      </c>
      <c r="U2" s="37">
        <v>1</v>
      </c>
      <c r="V2" s="37">
        <v>1</v>
      </c>
      <c r="W2" s="37">
        <v>1</v>
      </c>
      <c r="X2" s="37">
        <v>3</v>
      </c>
      <c r="Y2" s="37">
        <v>3</v>
      </c>
      <c r="Z2" s="37">
        <v>3</v>
      </c>
      <c r="AA2" s="38">
        <v>5</v>
      </c>
      <c r="AB2" s="34">
        <v>5</v>
      </c>
      <c r="AC2" s="34">
        <v>3</v>
      </c>
      <c r="AD2" s="34">
        <v>8</v>
      </c>
      <c r="AE2" s="34">
        <v>4</v>
      </c>
      <c r="AF2" s="34">
        <v>3</v>
      </c>
      <c r="AG2" s="34">
        <v>9</v>
      </c>
      <c r="AH2" s="34">
        <v>5</v>
      </c>
      <c r="AI2" s="34">
        <v>8</v>
      </c>
      <c r="AJ2" s="34">
        <v>3</v>
      </c>
      <c r="AK2" s="34">
        <v>3</v>
      </c>
      <c r="AL2" s="34">
        <v>5</v>
      </c>
      <c r="AM2" s="34">
        <v>3</v>
      </c>
      <c r="AN2" s="34">
        <v>8</v>
      </c>
      <c r="AO2" s="34">
        <v>4</v>
      </c>
      <c r="AP2" s="34">
        <v>1</v>
      </c>
      <c r="AQ2" s="34">
        <v>1</v>
      </c>
      <c r="AR2" s="34">
        <v>4</v>
      </c>
      <c r="AS2" s="34">
        <v>3</v>
      </c>
      <c r="AT2" s="34">
        <v>11</v>
      </c>
      <c r="AU2" s="34">
        <v>12</v>
      </c>
      <c r="AV2" s="34">
        <v>4</v>
      </c>
      <c r="AW2" s="34">
        <v>5</v>
      </c>
      <c r="AX2" s="34">
        <v>4</v>
      </c>
      <c r="AY2" s="34">
        <v>14</v>
      </c>
      <c r="AZ2" s="34">
        <v>20</v>
      </c>
      <c r="BA2" s="34">
        <v>13</v>
      </c>
      <c r="BB2" s="34">
        <v>6</v>
      </c>
      <c r="BC2" s="34">
        <v>15</v>
      </c>
      <c r="BD2" s="34">
        <v>21</v>
      </c>
      <c r="BE2" s="34">
        <v>8</v>
      </c>
      <c r="BF2" s="34">
        <v>9</v>
      </c>
      <c r="BG2" s="34">
        <v>22</v>
      </c>
      <c r="BH2" s="34">
        <v>10</v>
      </c>
      <c r="BI2" s="34">
        <v>7</v>
      </c>
      <c r="BJ2" s="34">
        <v>17</v>
      </c>
      <c r="BK2" s="34">
        <v>2</v>
      </c>
      <c r="BL2" s="34">
        <v>1</v>
      </c>
      <c r="BM2" s="34">
        <v>3</v>
      </c>
      <c r="BN2" s="34">
        <v>12</v>
      </c>
      <c r="BO2" s="34">
        <v>5</v>
      </c>
      <c r="BP2" s="34">
        <v>11</v>
      </c>
      <c r="BQ2" s="34">
        <v>16</v>
      </c>
      <c r="BR2" s="34">
        <v>18</v>
      </c>
      <c r="BS2" s="34">
        <v>19</v>
      </c>
      <c r="BT2" s="39">
        <v>106</v>
      </c>
      <c r="BU2" s="34" t="s">
        <v>516</v>
      </c>
    </row>
  </sheetData>
  <conditionalFormatting sqref="A2:BT2">
    <cfRule type="expression" dxfId="23" priority="2">
      <formula xml:space="preserve"> $BT2 &gt; 90</formula>
    </cfRule>
    <cfRule type="expression" dxfId="22" priority="3">
      <formula xml:space="preserve"> $B2 = 0</formula>
    </cfRule>
    <cfRule type="expression" dxfId="21" priority="4">
      <formula>$B1 = "0"</formula>
    </cfRule>
  </conditionalFormatting>
  <conditionalFormatting sqref="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{72827B7C-769C-4A6B-BAA1-23A8631E1AAD}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827B7C-769C-4A6B-BAA1-23A8631E1A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0805-89A9-4A85-A18C-81C2569ECAE5}">
  <dimension ref="A1:BA531"/>
  <sheetViews>
    <sheetView topLeftCell="T10" workbookViewId="0">
      <selection activeCell="AA2" sqref="AA2:AA531"/>
    </sheetView>
  </sheetViews>
  <sheetFormatPr defaultRowHeight="14.4"/>
  <cols>
    <col min="2" max="2" width="6" style="8" bestFit="1" customWidth="1"/>
    <col min="3" max="11" width="3.109375" bestFit="1" customWidth="1"/>
    <col min="12" max="24" width="4.109375" bestFit="1" customWidth="1"/>
    <col min="25" max="25" width="24.21875" customWidth="1"/>
    <col min="26" max="26" width="6" bestFit="1" customWidth="1"/>
    <col min="27" max="35" width="3.109375" bestFit="1" customWidth="1"/>
    <col min="36" max="48" width="4.109375" bestFit="1" customWidth="1"/>
    <col min="50" max="50" width="10.6640625" bestFit="1" customWidth="1"/>
    <col min="51" max="51" width="4.5546875" customWidth="1"/>
    <col min="52" max="52" width="5.77734375" customWidth="1"/>
  </cols>
  <sheetData>
    <row r="1" spans="1:53">
      <c r="A1" s="45" t="s">
        <v>362</v>
      </c>
      <c r="B1" s="6" t="s">
        <v>360</v>
      </c>
      <c r="C1" s="42" t="s">
        <v>46</v>
      </c>
      <c r="D1" s="43" t="s">
        <v>47</v>
      </c>
      <c r="E1" s="43" t="s">
        <v>48</v>
      </c>
      <c r="F1" s="43" t="s">
        <v>49</v>
      </c>
      <c r="G1" s="43" t="s">
        <v>50</v>
      </c>
      <c r="H1" s="43" t="s">
        <v>51</v>
      </c>
      <c r="I1" s="43" t="s">
        <v>52</v>
      </c>
      <c r="J1" s="43" t="s">
        <v>53</v>
      </c>
      <c r="K1" s="43" t="s">
        <v>54</v>
      </c>
      <c r="L1" s="43" t="s">
        <v>55</v>
      </c>
      <c r="M1" s="43" t="s">
        <v>56</v>
      </c>
      <c r="N1" s="43" t="s">
        <v>57</v>
      </c>
      <c r="O1" s="43" t="s">
        <v>58</v>
      </c>
      <c r="P1" s="43" t="s">
        <v>59</v>
      </c>
      <c r="Q1" s="43" t="s">
        <v>60</v>
      </c>
      <c r="R1" s="43" t="s">
        <v>61</v>
      </c>
      <c r="S1" s="43" t="s">
        <v>62</v>
      </c>
      <c r="T1" s="43" t="s">
        <v>63</v>
      </c>
      <c r="U1" s="43" t="s">
        <v>64</v>
      </c>
      <c r="V1" s="43" t="s">
        <v>65</v>
      </c>
      <c r="W1" s="43" t="s">
        <v>66</v>
      </c>
      <c r="X1" s="44" t="s">
        <v>67</v>
      </c>
      <c r="Y1" s="48" t="s">
        <v>361</v>
      </c>
      <c r="Z1" s="6" t="s">
        <v>360</v>
      </c>
      <c r="AA1" s="46" t="s">
        <v>46</v>
      </c>
      <c r="AB1" s="47" t="s">
        <v>47</v>
      </c>
      <c r="AC1" s="47" t="s">
        <v>48</v>
      </c>
      <c r="AD1" s="47" t="s">
        <v>49</v>
      </c>
      <c r="AE1" s="40" t="s">
        <v>50</v>
      </c>
      <c r="AF1" s="40" t="s">
        <v>51</v>
      </c>
      <c r="AG1" s="47" t="s">
        <v>52</v>
      </c>
      <c r="AH1" s="47" t="s">
        <v>53</v>
      </c>
      <c r="AI1" s="47" t="s">
        <v>54</v>
      </c>
      <c r="AJ1" s="47" t="s">
        <v>55</v>
      </c>
      <c r="AK1" s="47" t="s">
        <v>56</v>
      </c>
      <c r="AL1" s="40" t="s">
        <v>57</v>
      </c>
      <c r="AM1" s="47" t="s">
        <v>58</v>
      </c>
      <c r="AN1" s="47" t="s">
        <v>59</v>
      </c>
      <c r="AO1" s="47" t="s">
        <v>60</v>
      </c>
      <c r="AP1" s="47" t="s">
        <v>61</v>
      </c>
      <c r="AQ1" s="47" t="s">
        <v>62</v>
      </c>
      <c r="AR1" s="47" t="s">
        <v>63</v>
      </c>
      <c r="AS1" s="47" t="s">
        <v>64</v>
      </c>
      <c r="AT1" s="40" t="s">
        <v>65</v>
      </c>
      <c r="AU1" s="40" t="s">
        <v>66</v>
      </c>
      <c r="AV1" s="41" t="s">
        <v>67</v>
      </c>
      <c r="AW1" s="145" t="s">
        <v>436</v>
      </c>
      <c r="AX1" s="5" t="s">
        <v>41</v>
      </c>
      <c r="AY1" s="5" t="s">
        <v>42</v>
      </c>
      <c r="AZ1" s="5" t="s">
        <v>43</v>
      </c>
      <c r="BA1" s="5" t="s">
        <v>45</v>
      </c>
    </row>
    <row r="2" spans="1:53">
      <c r="B2" s="8">
        <v>8448</v>
      </c>
      <c r="C2" s="18">
        <v>2</v>
      </c>
      <c r="D2" s="19">
        <v>2</v>
      </c>
      <c r="E2" s="19">
        <v>1</v>
      </c>
      <c r="F2" s="19">
        <v>3</v>
      </c>
      <c r="G2" s="19">
        <v>3</v>
      </c>
      <c r="H2" s="19">
        <v>3</v>
      </c>
      <c r="I2" s="19">
        <v>2</v>
      </c>
      <c r="J2" s="19">
        <v>1</v>
      </c>
      <c r="K2" s="19">
        <v>4</v>
      </c>
      <c r="L2" s="19">
        <v>4</v>
      </c>
      <c r="M2" s="19">
        <v>2</v>
      </c>
      <c r="N2" s="19">
        <v>2</v>
      </c>
      <c r="O2" s="19">
        <v>2</v>
      </c>
      <c r="P2" s="19">
        <v>4</v>
      </c>
      <c r="Q2" s="19">
        <v>4</v>
      </c>
      <c r="R2" s="19">
        <v>4</v>
      </c>
      <c r="S2" s="19">
        <v>2</v>
      </c>
      <c r="T2" s="19">
        <v>4</v>
      </c>
      <c r="U2" s="19">
        <v>4</v>
      </c>
      <c r="V2" s="19">
        <v>2</v>
      </c>
      <c r="W2" s="19">
        <v>5</v>
      </c>
      <c r="X2" s="20">
        <v>3</v>
      </c>
      <c r="Y2" s="49" t="s">
        <v>363</v>
      </c>
      <c r="Z2" s="8">
        <v>8448</v>
      </c>
      <c r="AA2" s="18">
        <f>6-C2</f>
        <v>4</v>
      </c>
      <c r="AB2" s="18">
        <f>6-D2</f>
        <v>4</v>
      </c>
      <c r="AC2" s="18">
        <f>6-E2</f>
        <v>5</v>
      </c>
      <c r="AD2" s="18">
        <f>6-F2</f>
        <v>3</v>
      </c>
      <c r="AE2" s="19">
        <v>3</v>
      </c>
      <c r="AF2" s="19">
        <v>3</v>
      </c>
      <c r="AG2" s="19">
        <f>6-I2</f>
        <v>4</v>
      </c>
      <c r="AH2" s="19">
        <f>6-J2</f>
        <v>5</v>
      </c>
      <c r="AI2" s="19">
        <f>6-K2</f>
        <v>2</v>
      </c>
      <c r="AJ2" s="19">
        <f>6-L2</f>
        <v>2</v>
      </c>
      <c r="AK2" s="19">
        <f>6-M2</f>
        <v>4</v>
      </c>
      <c r="AL2" s="19">
        <v>2</v>
      </c>
      <c r="AM2" s="19">
        <f>6-O2</f>
        <v>4</v>
      </c>
      <c r="AN2" s="19">
        <f t="shared" ref="AN2:AS2" si="0">6-P2</f>
        <v>2</v>
      </c>
      <c r="AO2" s="19">
        <f t="shared" si="0"/>
        <v>2</v>
      </c>
      <c r="AP2" s="19">
        <f t="shared" si="0"/>
        <v>2</v>
      </c>
      <c r="AQ2" s="19">
        <f t="shared" si="0"/>
        <v>4</v>
      </c>
      <c r="AR2" s="19">
        <f t="shared" si="0"/>
        <v>2</v>
      </c>
      <c r="AS2" s="19">
        <f t="shared" si="0"/>
        <v>2</v>
      </c>
      <c r="AT2" s="19">
        <v>2</v>
      </c>
      <c r="AU2" s="19">
        <v>5</v>
      </c>
      <c r="AV2" s="20">
        <v>3</v>
      </c>
      <c r="AW2" s="8">
        <f>SUM(AA2:AV2)</f>
        <v>69</v>
      </c>
      <c r="AX2">
        <v>8448</v>
      </c>
      <c r="AY2">
        <v>1</v>
      </c>
      <c r="AZ2">
        <v>1984</v>
      </c>
      <c r="BA2" t="s">
        <v>113</v>
      </c>
    </row>
    <row r="3" spans="1:53">
      <c r="B3" s="8">
        <v>8454</v>
      </c>
      <c r="C3" s="18">
        <v>1</v>
      </c>
      <c r="D3" s="19">
        <v>1</v>
      </c>
      <c r="E3" s="19">
        <v>1</v>
      </c>
      <c r="F3" s="19">
        <v>1</v>
      </c>
      <c r="G3" s="19">
        <v>1</v>
      </c>
      <c r="H3" s="19">
        <v>5</v>
      </c>
      <c r="I3" s="19">
        <v>5</v>
      </c>
      <c r="J3" s="19">
        <v>1</v>
      </c>
      <c r="K3" s="19">
        <v>1</v>
      </c>
      <c r="L3" s="19">
        <v>1</v>
      </c>
      <c r="M3" s="19">
        <v>1</v>
      </c>
      <c r="N3" s="19">
        <v>4</v>
      </c>
      <c r="O3" s="19">
        <v>2</v>
      </c>
      <c r="P3" s="19">
        <v>4</v>
      </c>
      <c r="Q3" s="19">
        <v>2</v>
      </c>
      <c r="R3" s="19">
        <v>3</v>
      </c>
      <c r="S3" s="19">
        <v>2</v>
      </c>
      <c r="T3" s="19">
        <v>2</v>
      </c>
      <c r="U3" s="19">
        <v>1</v>
      </c>
      <c r="V3" s="19">
        <v>5</v>
      </c>
      <c r="W3" s="19">
        <v>5</v>
      </c>
      <c r="X3" s="20">
        <v>3</v>
      </c>
      <c r="Y3" s="8" t="s">
        <v>364</v>
      </c>
      <c r="Z3" s="116">
        <v>8454</v>
      </c>
      <c r="AA3" s="18">
        <f t="shared" ref="AA3:AA8" si="1">6-C3</f>
        <v>5</v>
      </c>
      <c r="AB3" s="18">
        <f t="shared" ref="AB3:AB8" si="2">6-D3</f>
        <v>5</v>
      </c>
      <c r="AC3" s="18">
        <f t="shared" ref="AC3:AC8" si="3">6-E3</f>
        <v>5</v>
      </c>
      <c r="AD3" s="18">
        <f t="shared" ref="AD3:AD8" si="4">6-F3</f>
        <v>5</v>
      </c>
      <c r="AE3" s="19">
        <v>1</v>
      </c>
      <c r="AF3" s="19">
        <v>5</v>
      </c>
      <c r="AG3" s="19">
        <f t="shared" ref="AG3:AG66" si="5">6-I3</f>
        <v>1</v>
      </c>
      <c r="AH3" s="19">
        <f t="shared" ref="AH3:AH66" si="6">6-J3</f>
        <v>5</v>
      </c>
      <c r="AI3" s="19">
        <f t="shared" ref="AI3:AI66" si="7">6-K3</f>
        <v>5</v>
      </c>
      <c r="AJ3" s="19">
        <f t="shared" ref="AJ3:AJ66" si="8">6-L3</f>
        <v>5</v>
      </c>
      <c r="AK3" s="19">
        <f t="shared" ref="AK3:AK66" si="9">6-M3</f>
        <v>5</v>
      </c>
      <c r="AL3" s="19">
        <v>4</v>
      </c>
      <c r="AM3" s="19">
        <f t="shared" ref="AM3:AM66" si="10">6-O3</f>
        <v>4</v>
      </c>
      <c r="AN3" s="19">
        <f t="shared" ref="AN3:AN66" si="11">6-P3</f>
        <v>2</v>
      </c>
      <c r="AO3" s="19">
        <f t="shared" ref="AO3:AO66" si="12">6-Q3</f>
        <v>4</v>
      </c>
      <c r="AP3" s="19">
        <f t="shared" ref="AP3:AP66" si="13">6-R3</f>
        <v>3</v>
      </c>
      <c r="AQ3" s="19">
        <f t="shared" ref="AQ3:AQ66" si="14">6-S3</f>
        <v>4</v>
      </c>
      <c r="AR3" s="19">
        <f t="shared" ref="AR3:AR66" si="15">6-T3</f>
        <v>4</v>
      </c>
      <c r="AS3" s="19">
        <f t="shared" ref="AS3:AS66" si="16">6-U3</f>
        <v>5</v>
      </c>
      <c r="AT3" s="19">
        <v>5</v>
      </c>
      <c r="AU3" s="19">
        <v>5</v>
      </c>
      <c r="AV3" s="20">
        <v>3</v>
      </c>
      <c r="AW3" s="8">
        <f t="shared" ref="AW3:AW66" si="17">SUM(AA3:AV3)</f>
        <v>90</v>
      </c>
      <c r="AX3">
        <v>8454</v>
      </c>
      <c r="AY3">
        <v>1</v>
      </c>
      <c r="AZ3">
        <v>1995</v>
      </c>
      <c r="BA3" t="s">
        <v>114</v>
      </c>
    </row>
    <row r="4" spans="1:53">
      <c r="B4" s="8">
        <v>8465</v>
      </c>
      <c r="C4" s="18">
        <v>2</v>
      </c>
      <c r="D4" s="19">
        <v>2</v>
      </c>
      <c r="E4" s="19">
        <v>2</v>
      </c>
      <c r="F4" s="19">
        <v>3</v>
      </c>
      <c r="G4" s="19">
        <v>3</v>
      </c>
      <c r="H4" s="19">
        <v>3</v>
      </c>
      <c r="I4" s="19">
        <v>1</v>
      </c>
      <c r="J4" s="19">
        <v>1</v>
      </c>
      <c r="K4" s="19">
        <v>2</v>
      </c>
      <c r="L4" s="19">
        <v>4</v>
      </c>
      <c r="M4" s="19">
        <v>3</v>
      </c>
      <c r="N4" s="19">
        <v>4</v>
      </c>
      <c r="O4" s="19">
        <v>1</v>
      </c>
      <c r="P4" s="19">
        <v>5</v>
      </c>
      <c r="Q4" s="19">
        <v>2</v>
      </c>
      <c r="R4" s="19">
        <v>5</v>
      </c>
      <c r="S4" s="19">
        <v>5</v>
      </c>
      <c r="T4" s="19">
        <v>3</v>
      </c>
      <c r="U4" s="19">
        <v>2</v>
      </c>
      <c r="V4" s="19">
        <v>4</v>
      </c>
      <c r="W4" s="19">
        <v>5</v>
      </c>
      <c r="X4" s="20">
        <v>3</v>
      </c>
      <c r="Z4" s="8">
        <v>8465</v>
      </c>
      <c r="AA4" s="18">
        <f t="shared" si="1"/>
        <v>4</v>
      </c>
      <c r="AB4" s="18">
        <f t="shared" si="2"/>
        <v>4</v>
      </c>
      <c r="AC4" s="18">
        <f t="shared" si="3"/>
        <v>4</v>
      </c>
      <c r="AD4" s="18">
        <f t="shared" si="4"/>
        <v>3</v>
      </c>
      <c r="AE4" s="19">
        <v>3</v>
      </c>
      <c r="AF4" s="19">
        <v>3</v>
      </c>
      <c r="AG4" s="19">
        <f t="shared" si="5"/>
        <v>5</v>
      </c>
      <c r="AH4" s="19">
        <f t="shared" si="6"/>
        <v>5</v>
      </c>
      <c r="AI4" s="19">
        <f t="shared" si="7"/>
        <v>4</v>
      </c>
      <c r="AJ4" s="19">
        <f t="shared" si="8"/>
        <v>2</v>
      </c>
      <c r="AK4" s="19">
        <f t="shared" si="9"/>
        <v>3</v>
      </c>
      <c r="AL4" s="19">
        <v>4</v>
      </c>
      <c r="AM4" s="19">
        <f t="shared" si="10"/>
        <v>5</v>
      </c>
      <c r="AN4" s="19">
        <f t="shared" si="11"/>
        <v>1</v>
      </c>
      <c r="AO4" s="19">
        <f t="shared" si="12"/>
        <v>4</v>
      </c>
      <c r="AP4" s="19">
        <f t="shared" si="13"/>
        <v>1</v>
      </c>
      <c r="AQ4" s="19">
        <f t="shared" si="14"/>
        <v>1</v>
      </c>
      <c r="AR4" s="19">
        <f t="shared" si="15"/>
        <v>3</v>
      </c>
      <c r="AS4" s="19">
        <f t="shared" si="16"/>
        <v>4</v>
      </c>
      <c r="AT4" s="19">
        <v>4</v>
      </c>
      <c r="AU4" s="19">
        <v>5</v>
      </c>
      <c r="AV4" s="20">
        <v>3</v>
      </c>
      <c r="AW4" s="8">
        <f t="shared" si="17"/>
        <v>75</v>
      </c>
      <c r="AX4">
        <v>8465</v>
      </c>
      <c r="AY4">
        <v>1</v>
      </c>
      <c r="AZ4">
        <v>1996</v>
      </c>
      <c r="BA4" t="s">
        <v>115</v>
      </c>
    </row>
    <row r="5" spans="1:53">
      <c r="B5" s="8">
        <v>8491</v>
      </c>
      <c r="C5" s="18">
        <v>4</v>
      </c>
      <c r="D5" s="19">
        <v>4</v>
      </c>
      <c r="E5" s="19">
        <v>2</v>
      </c>
      <c r="F5" s="19">
        <v>5</v>
      </c>
      <c r="G5" s="19">
        <v>2</v>
      </c>
      <c r="H5" s="19">
        <v>4</v>
      </c>
      <c r="I5" s="19">
        <v>2</v>
      </c>
      <c r="J5" s="19">
        <v>1</v>
      </c>
      <c r="K5" s="19">
        <v>2</v>
      </c>
      <c r="L5" s="19">
        <v>2</v>
      </c>
      <c r="M5" s="19">
        <v>2</v>
      </c>
      <c r="N5" s="19">
        <v>4</v>
      </c>
      <c r="O5" s="19">
        <v>2</v>
      </c>
      <c r="P5" s="19">
        <v>5</v>
      </c>
      <c r="Q5" s="19">
        <v>4</v>
      </c>
      <c r="R5" s="19">
        <v>4</v>
      </c>
      <c r="S5" s="19">
        <v>4</v>
      </c>
      <c r="T5" s="19">
        <v>2</v>
      </c>
      <c r="U5" s="19">
        <v>4</v>
      </c>
      <c r="V5" s="19">
        <v>2</v>
      </c>
      <c r="W5" s="19">
        <v>4</v>
      </c>
      <c r="X5" s="20">
        <v>2</v>
      </c>
      <c r="Z5" s="8">
        <v>8491</v>
      </c>
      <c r="AA5" s="18">
        <f t="shared" si="1"/>
        <v>2</v>
      </c>
      <c r="AB5" s="18">
        <f t="shared" si="2"/>
        <v>2</v>
      </c>
      <c r="AC5" s="18">
        <f t="shared" si="3"/>
        <v>4</v>
      </c>
      <c r="AD5" s="18">
        <f t="shared" si="4"/>
        <v>1</v>
      </c>
      <c r="AE5" s="19">
        <v>2</v>
      </c>
      <c r="AF5" s="19">
        <v>4</v>
      </c>
      <c r="AG5" s="19">
        <f t="shared" si="5"/>
        <v>4</v>
      </c>
      <c r="AH5" s="19">
        <f t="shared" si="6"/>
        <v>5</v>
      </c>
      <c r="AI5" s="19">
        <f t="shared" si="7"/>
        <v>4</v>
      </c>
      <c r="AJ5" s="19">
        <f t="shared" si="8"/>
        <v>4</v>
      </c>
      <c r="AK5" s="19">
        <f t="shared" si="9"/>
        <v>4</v>
      </c>
      <c r="AL5" s="19">
        <v>4</v>
      </c>
      <c r="AM5" s="19">
        <f t="shared" si="10"/>
        <v>4</v>
      </c>
      <c r="AN5" s="19">
        <f t="shared" si="11"/>
        <v>1</v>
      </c>
      <c r="AO5" s="19">
        <f t="shared" si="12"/>
        <v>2</v>
      </c>
      <c r="AP5" s="19">
        <f t="shared" si="13"/>
        <v>2</v>
      </c>
      <c r="AQ5" s="19">
        <f t="shared" si="14"/>
        <v>2</v>
      </c>
      <c r="AR5" s="19">
        <f t="shared" si="15"/>
        <v>4</v>
      </c>
      <c r="AS5" s="19">
        <f t="shared" si="16"/>
        <v>2</v>
      </c>
      <c r="AT5" s="19">
        <v>2</v>
      </c>
      <c r="AU5" s="19">
        <v>4</v>
      </c>
      <c r="AV5" s="20">
        <v>2</v>
      </c>
      <c r="AW5" s="8">
        <f t="shared" si="17"/>
        <v>65</v>
      </c>
      <c r="AX5">
        <v>8491</v>
      </c>
      <c r="AY5">
        <v>0</v>
      </c>
      <c r="AZ5">
        <v>1996</v>
      </c>
      <c r="BA5" t="s">
        <v>116</v>
      </c>
    </row>
    <row r="6" spans="1:53">
      <c r="B6" s="8">
        <v>8489</v>
      </c>
      <c r="C6" s="18">
        <v>3</v>
      </c>
      <c r="D6" s="19">
        <v>3</v>
      </c>
      <c r="E6" s="19">
        <v>3</v>
      </c>
      <c r="F6" s="19">
        <v>5</v>
      </c>
      <c r="G6" s="19">
        <v>5</v>
      </c>
      <c r="H6" s="19">
        <v>3</v>
      </c>
      <c r="I6" s="19">
        <v>3</v>
      </c>
      <c r="J6" s="19">
        <v>3</v>
      </c>
      <c r="K6" s="19">
        <v>3</v>
      </c>
      <c r="L6" s="19">
        <v>3</v>
      </c>
      <c r="M6" s="19">
        <v>3</v>
      </c>
      <c r="N6" s="19">
        <v>3</v>
      </c>
      <c r="O6" s="19">
        <v>2</v>
      </c>
      <c r="P6" s="19">
        <v>5</v>
      </c>
      <c r="Q6" s="19">
        <v>3</v>
      </c>
      <c r="R6" s="19">
        <v>4</v>
      </c>
      <c r="S6" s="19">
        <v>4</v>
      </c>
      <c r="T6" s="19">
        <v>5</v>
      </c>
      <c r="U6" s="19">
        <v>4</v>
      </c>
      <c r="V6" s="19">
        <v>2</v>
      </c>
      <c r="W6" s="19">
        <v>4</v>
      </c>
      <c r="X6" s="20">
        <v>1</v>
      </c>
      <c r="Z6" s="8">
        <v>8489</v>
      </c>
      <c r="AA6" s="18">
        <f t="shared" si="1"/>
        <v>3</v>
      </c>
      <c r="AB6" s="18">
        <f t="shared" si="2"/>
        <v>3</v>
      </c>
      <c r="AC6" s="18">
        <f t="shared" si="3"/>
        <v>3</v>
      </c>
      <c r="AD6" s="18">
        <f t="shared" si="4"/>
        <v>1</v>
      </c>
      <c r="AE6" s="19">
        <v>5</v>
      </c>
      <c r="AF6" s="19">
        <v>3</v>
      </c>
      <c r="AG6" s="19">
        <f t="shared" si="5"/>
        <v>3</v>
      </c>
      <c r="AH6" s="19">
        <f t="shared" si="6"/>
        <v>3</v>
      </c>
      <c r="AI6" s="19">
        <f t="shared" si="7"/>
        <v>3</v>
      </c>
      <c r="AJ6" s="19">
        <f t="shared" si="8"/>
        <v>3</v>
      </c>
      <c r="AK6" s="19">
        <f t="shared" si="9"/>
        <v>3</v>
      </c>
      <c r="AL6" s="19">
        <v>3</v>
      </c>
      <c r="AM6" s="19">
        <f t="shared" si="10"/>
        <v>4</v>
      </c>
      <c r="AN6" s="19">
        <f t="shared" si="11"/>
        <v>1</v>
      </c>
      <c r="AO6" s="19">
        <f t="shared" si="12"/>
        <v>3</v>
      </c>
      <c r="AP6" s="19">
        <f t="shared" si="13"/>
        <v>2</v>
      </c>
      <c r="AQ6" s="19">
        <f t="shared" si="14"/>
        <v>2</v>
      </c>
      <c r="AR6" s="19">
        <f t="shared" si="15"/>
        <v>1</v>
      </c>
      <c r="AS6" s="19">
        <f t="shared" si="16"/>
        <v>2</v>
      </c>
      <c r="AT6" s="19">
        <v>2</v>
      </c>
      <c r="AU6" s="19">
        <v>4</v>
      </c>
      <c r="AV6" s="20">
        <v>1</v>
      </c>
      <c r="AW6" s="8">
        <f t="shared" si="17"/>
        <v>58</v>
      </c>
      <c r="AX6">
        <v>8489</v>
      </c>
      <c r="AY6">
        <v>0</v>
      </c>
      <c r="AZ6">
        <v>1964</v>
      </c>
      <c r="BA6" t="s">
        <v>117</v>
      </c>
    </row>
    <row r="7" spans="1:53">
      <c r="B7" s="8">
        <v>8499</v>
      </c>
      <c r="C7" s="18">
        <v>4</v>
      </c>
      <c r="D7" s="19">
        <v>5</v>
      </c>
      <c r="E7" s="19">
        <v>3</v>
      </c>
      <c r="F7" s="19">
        <v>5</v>
      </c>
      <c r="G7" s="19">
        <v>1</v>
      </c>
      <c r="H7" s="19">
        <v>3</v>
      </c>
      <c r="I7" s="19">
        <v>2</v>
      </c>
      <c r="J7" s="19">
        <v>2</v>
      </c>
      <c r="K7" s="19">
        <v>4</v>
      </c>
      <c r="L7" s="19">
        <v>4</v>
      </c>
      <c r="M7" s="19">
        <v>2</v>
      </c>
      <c r="N7" s="19">
        <v>2</v>
      </c>
      <c r="O7" s="19">
        <v>4</v>
      </c>
      <c r="P7" s="19">
        <v>5</v>
      </c>
      <c r="Q7" s="19">
        <v>3</v>
      </c>
      <c r="R7" s="19">
        <v>4</v>
      </c>
      <c r="S7" s="19">
        <v>4</v>
      </c>
      <c r="T7" s="19">
        <v>4</v>
      </c>
      <c r="U7" s="19">
        <v>4</v>
      </c>
      <c r="V7" s="19">
        <v>3</v>
      </c>
      <c r="W7" s="19">
        <v>2</v>
      </c>
      <c r="X7" s="20">
        <v>2</v>
      </c>
      <c r="Z7" s="8">
        <v>8499</v>
      </c>
      <c r="AA7" s="18">
        <f t="shared" si="1"/>
        <v>2</v>
      </c>
      <c r="AB7" s="18">
        <f t="shared" si="2"/>
        <v>1</v>
      </c>
      <c r="AC7" s="18">
        <f t="shared" si="3"/>
        <v>3</v>
      </c>
      <c r="AD7" s="18">
        <f t="shared" si="4"/>
        <v>1</v>
      </c>
      <c r="AE7" s="19">
        <v>1</v>
      </c>
      <c r="AF7" s="19">
        <v>3</v>
      </c>
      <c r="AG7" s="19">
        <f t="shared" si="5"/>
        <v>4</v>
      </c>
      <c r="AH7" s="19">
        <f t="shared" si="6"/>
        <v>4</v>
      </c>
      <c r="AI7" s="19">
        <f t="shared" si="7"/>
        <v>2</v>
      </c>
      <c r="AJ7" s="19">
        <f t="shared" si="8"/>
        <v>2</v>
      </c>
      <c r="AK7" s="19">
        <f t="shared" si="9"/>
        <v>4</v>
      </c>
      <c r="AL7" s="19">
        <v>2</v>
      </c>
      <c r="AM7" s="19">
        <f t="shared" si="10"/>
        <v>2</v>
      </c>
      <c r="AN7" s="19">
        <f t="shared" si="11"/>
        <v>1</v>
      </c>
      <c r="AO7" s="19">
        <f t="shared" si="12"/>
        <v>3</v>
      </c>
      <c r="AP7" s="19">
        <f t="shared" si="13"/>
        <v>2</v>
      </c>
      <c r="AQ7" s="19">
        <f t="shared" si="14"/>
        <v>2</v>
      </c>
      <c r="AR7" s="19">
        <f t="shared" si="15"/>
        <v>2</v>
      </c>
      <c r="AS7" s="19">
        <f t="shared" si="16"/>
        <v>2</v>
      </c>
      <c r="AT7" s="19">
        <v>3</v>
      </c>
      <c r="AU7" s="19">
        <v>2</v>
      </c>
      <c r="AV7" s="20">
        <v>2</v>
      </c>
      <c r="AW7" s="8">
        <f t="shared" si="17"/>
        <v>50</v>
      </c>
      <c r="AX7">
        <v>8499</v>
      </c>
      <c r="AY7">
        <v>0</v>
      </c>
      <c r="AZ7">
        <v>1972</v>
      </c>
      <c r="BA7" t="s">
        <v>118</v>
      </c>
    </row>
    <row r="8" spans="1:53">
      <c r="B8" s="8">
        <v>8480</v>
      </c>
      <c r="C8" s="18">
        <v>2</v>
      </c>
      <c r="D8" s="19">
        <v>5</v>
      </c>
      <c r="E8" s="19">
        <v>1</v>
      </c>
      <c r="F8" s="19">
        <v>4</v>
      </c>
      <c r="G8" s="19">
        <v>1</v>
      </c>
      <c r="H8" s="19">
        <v>2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4</v>
      </c>
      <c r="O8" s="19">
        <v>1</v>
      </c>
      <c r="P8" s="19">
        <v>5</v>
      </c>
      <c r="Q8" s="19">
        <v>1</v>
      </c>
      <c r="R8" s="19">
        <v>3</v>
      </c>
      <c r="S8" s="19">
        <v>5</v>
      </c>
      <c r="T8" s="19">
        <v>3</v>
      </c>
      <c r="U8" s="19">
        <v>1</v>
      </c>
      <c r="V8" s="19">
        <v>2</v>
      </c>
      <c r="W8" s="19">
        <v>4</v>
      </c>
      <c r="X8" s="20">
        <v>2</v>
      </c>
      <c r="Z8" s="8">
        <v>8480</v>
      </c>
      <c r="AA8" s="18">
        <f t="shared" si="1"/>
        <v>4</v>
      </c>
      <c r="AB8" s="18">
        <f t="shared" si="2"/>
        <v>1</v>
      </c>
      <c r="AC8" s="18">
        <f t="shared" si="3"/>
        <v>5</v>
      </c>
      <c r="AD8" s="18">
        <f t="shared" si="4"/>
        <v>2</v>
      </c>
      <c r="AE8" s="19">
        <v>1</v>
      </c>
      <c r="AF8" s="19">
        <v>2</v>
      </c>
      <c r="AG8" s="19">
        <f t="shared" si="5"/>
        <v>5</v>
      </c>
      <c r="AH8" s="19">
        <f t="shared" si="6"/>
        <v>5</v>
      </c>
      <c r="AI8" s="19">
        <f t="shared" si="7"/>
        <v>5</v>
      </c>
      <c r="AJ8" s="19">
        <f t="shared" si="8"/>
        <v>5</v>
      </c>
      <c r="AK8" s="19">
        <f t="shared" si="9"/>
        <v>5</v>
      </c>
      <c r="AL8" s="19">
        <v>4</v>
      </c>
      <c r="AM8" s="19">
        <f t="shared" si="10"/>
        <v>5</v>
      </c>
      <c r="AN8" s="19">
        <f t="shared" si="11"/>
        <v>1</v>
      </c>
      <c r="AO8" s="19">
        <f t="shared" si="12"/>
        <v>5</v>
      </c>
      <c r="AP8" s="19">
        <f t="shared" si="13"/>
        <v>3</v>
      </c>
      <c r="AQ8" s="19">
        <f t="shared" si="14"/>
        <v>1</v>
      </c>
      <c r="AR8" s="19">
        <f t="shared" si="15"/>
        <v>3</v>
      </c>
      <c r="AS8" s="19">
        <f t="shared" si="16"/>
        <v>5</v>
      </c>
      <c r="AT8" s="19">
        <v>2</v>
      </c>
      <c r="AU8" s="19">
        <v>4</v>
      </c>
      <c r="AV8" s="20">
        <v>2</v>
      </c>
      <c r="AW8" s="8">
        <f t="shared" si="17"/>
        <v>75</v>
      </c>
      <c r="AX8">
        <v>8480</v>
      </c>
      <c r="AY8">
        <v>0</v>
      </c>
      <c r="AZ8">
        <v>1994</v>
      </c>
      <c r="BA8" t="s">
        <v>119</v>
      </c>
    </row>
    <row r="9" spans="1:53">
      <c r="B9" s="8">
        <v>8486</v>
      </c>
      <c r="C9" s="18">
        <v>2</v>
      </c>
      <c r="D9" s="19">
        <v>4</v>
      </c>
      <c r="E9" s="19">
        <v>2</v>
      </c>
      <c r="F9" s="19">
        <v>5</v>
      </c>
      <c r="G9" s="19">
        <v>3</v>
      </c>
      <c r="H9" s="19">
        <v>5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5</v>
      </c>
      <c r="O9" s="19">
        <v>1</v>
      </c>
      <c r="P9" s="19">
        <v>5</v>
      </c>
      <c r="Q9" s="19">
        <v>1</v>
      </c>
      <c r="R9" s="19">
        <v>5</v>
      </c>
      <c r="S9" s="19">
        <v>5</v>
      </c>
      <c r="T9" s="19">
        <v>5</v>
      </c>
      <c r="U9" s="19">
        <v>5</v>
      </c>
      <c r="V9" s="19">
        <v>1</v>
      </c>
      <c r="W9" s="19">
        <v>5</v>
      </c>
      <c r="X9" s="20">
        <v>4</v>
      </c>
      <c r="Z9" s="8">
        <v>8486</v>
      </c>
      <c r="AA9" s="18">
        <f t="shared" ref="AA9:AA72" si="18">6-C9</f>
        <v>4</v>
      </c>
      <c r="AB9" s="18">
        <f t="shared" ref="AB9:AB72" si="19">6-D9</f>
        <v>2</v>
      </c>
      <c r="AC9" s="18">
        <f t="shared" ref="AC9:AC72" si="20">6-E9</f>
        <v>4</v>
      </c>
      <c r="AD9" s="18">
        <f t="shared" ref="AD9:AD72" si="21">6-F9</f>
        <v>1</v>
      </c>
      <c r="AE9" s="19">
        <v>3</v>
      </c>
      <c r="AF9" s="19">
        <v>5</v>
      </c>
      <c r="AG9" s="19">
        <f t="shared" si="5"/>
        <v>5</v>
      </c>
      <c r="AH9" s="19">
        <f t="shared" si="6"/>
        <v>5</v>
      </c>
      <c r="AI9" s="19">
        <f t="shared" si="7"/>
        <v>5</v>
      </c>
      <c r="AJ9" s="19">
        <f t="shared" si="8"/>
        <v>5</v>
      </c>
      <c r="AK9" s="19">
        <f t="shared" si="9"/>
        <v>5</v>
      </c>
      <c r="AL9" s="19">
        <v>5</v>
      </c>
      <c r="AM9" s="19">
        <f t="shared" si="10"/>
        <v>5</v>
      </c>
      <c r="AN9" s="19">
        <f t="shared" si="11"/>
        <v>1</v>
      </c>
      <c r="AO9" s="19">
        <f t="shared" si="12"/>
        <v>5</v>
      </c>
      <c r="AP9" s="19">
        <f t="shared" si="13"/>
        <v>1</v>
      </c>
      <c r="AQ9" s="19">
        <f t="shared" si="14"/>
        <v>1</v>
      </c>
      <c r="AR9" s="19">
        <f t="shared" si="15"/>
        <v>1</v>
      </c>
      <c r="AS9" s="19">
        <f t="shared" si="16"/>
        <v>1</v>
      </c>
      <c r="AT9" s="19">
        <v>1</v>
      </c>
      <c r="AU9" s="19">
        <v>5</v>
      </c>
      <c r="AV9" s="20">
        <v>4</v>
      </c>
      <c r="AW9" s="8">
        <f t="shared" si="17"/>
        <v>74</v>
      </c>
      <c r="AX9">
        <v>8486</v>
      </c>
      <c r="AY9">
        <v>1</v>
      </c>
      <c r="AZ9">
        <v>1964</v>
      </c>
      <c r="BA9" t="s">
        <v>120</v>
      </c>
    </row>
    <row r="10" spans="1:53">
      <c r="B10" s="8">
        <v>8519</v>
      </c>
      <c r="C10" s="18">
        <v>4</v>
      </c>
      <c r="D10" s="19">
        <v>3</v>
      </c>
      <c r="E10" s="19">
        <v>1</v>
      </c>
      <c r="F10" s="19">
        <v>5</v>
      </c>
      <c r="G10" s="19">
        <v>1</v>
      </c>
      <c r="H10" s="19">
        <v>4</v>
      </c>
      <c r="I10" s="19">
        <v>3</v>
      </c>
      <c r="J10" s="19">
        <v>2</v>
      </c>
      <c r="K10" s="19">
        <v>4</v>
      </c>
      <c r="L10" s="19">
        <v>4</v>
      </c>
      <c r="M10" s="19">
        <v>4</v>
      </c>
      <c r="N10" s="19">
        <v>4</v>
      </c>
      <c r="O10" s="19">
        <v>3</v>
      </c>
      <c r="P10" s="19">
        <v>5</v>
      </c>
      <c r="Q10" s="19">
        <v>3</v>
      </c>
      <c r="R10" s="19">
        <v>3</v>
      </c>
      <c r="S10" s="19">
        <v>4</v>
      </c>
      <c r="T10" s="19">
        <v>5</v>
      </c>
      <c r="U10" s="19">
        <v>4</v>
      </c>
      <c r="V10" s="19">
        <v>4</v>
      </c>
      <c r="W10" s="19">
        <v>4</v>
      </c>
      <c r="X10" s="20">
        <v>1</v>
      </c>
      <c r="Z10" s="8">
        <v>8519</v>
      </c>
      <c r="AA10" s="18">
        <f t="shared" si="18"/>
        <v>2</v>
      </c>
      <c r="AB10" s="18">
        <f t="shared" si="19"/>
        <v>3</v>
      </c>
      <c r="AC10" s="18">
        <f t="shared" si="20"/>
        <v>5</v>
      </c>
      <c r="AD10" s="18">
        <f t="shared" si="21"/>
        <v>1</v>
      </c>
      <c r="AE10" s="19">
        <v>1</v>
      </c>
      <c r="AF10" s="19">
        <v>4</v>
      </c>
      <c r="AG10" s="19">
        <f t="shared" si="5"/>
        <v>3</v>
      </c>
      <c r="AH10" s="19">
        <f t="shared" si="6"/>
        <v>4</v>
      </c>
      <c r="AI10" s="19">
        <f t="shared" si="7"/>
        <v>2</v>
      </c>
      <c r="AJ10" s="19">
        <f t="shared" si="8"/>
        <v>2</v>
      </c>
      <c r="AK10" s="19">
        <f t="shared" si="9"/>
        <v>2</v>
      </c>
      <c r="AL10" s="19">
        <v>4</v>
      </c>
      <c r="AM10" s="19">
        <f t="shared" si="10"/>
        <v>3</v>
      </c>
      <c r="AN10" s="19">
        <f t="shared" si="11"/>
        <v>1</v>
      </c>
      <c r="AO10" s="19">
        <f t="shared" si="12"/>
        <v>3</v>
      </c>
      <c r="AP10" s="19">
        <f t="shared" si="13"/>
        <v>3</v>
      </c>
      <c r="AQ10" s="19">
        <f t="shared" si="14"/>
        <v>2</v>
      </c>
      <c r="AR10" s="19">
        <f t="shared" si="15"/>
        <v>1</v>
      </c>
      <c r="AS10" s="19">
        <f t="shared" si="16"/>
        <v>2</v>
      </c>
      <c r="AT10" s="19">
        <v>4</v>
      </c>
      <c r="AU10" s="19">
        <v>4</v>
      </c>
      <c r="AV10" s="20">
        <v>1</v>
      </c>
      <c r="AW10" s="8">
        <f t="shared" si="17"/>
        <v>57</v>
      </c>
      <c r="AX10">
        <v>8519</v>
      </c>
      <c r="AY10">
        <v>0</v>
      </c>
      <c r="AZ10">
        <v>1999</v>
      </c>
      <c r="BA10" t="s">
        <v>121</v>
      </c>
    </row>
    <row r="11" spans="1:53">
      <c r="B11" s="8">
        <v>8510</v>
      </c>
      <c r="C11" s="18">
        <v>5</v>
      </c>
      <c r="D11" s="19">
        <v>4</v>
      </c>
      <c r="E11" s="19">
        <v>4</v>
      </c>
      <c r="F11" s="19">
        <v>5</v>
      </c>
      <c r="G11" s="19">
        <v>1</v>
      </c>
      <c r="H11" s="19">
        <v>1</v>
      </c>
      <c r="I11" s="19">
        <v>5</v>
      </c>
      <c r="J11" s="19">
        <v>2</v>
      </c>
      <c r="K11" s="19">
        <v>5</v>
      </c>
      <c r="L11" s="19">
        <v>3</v>
      </c>
      <c r="M11" s="19">
        <v>4</v>
      </c>
      <c r="N11" s="19">
        <v>2</v>
      </c>
      <c r="O11" s="19">
        <v>2</v>
      </c>
      <c r="P11" s="19">
        <v>5</v>
      </c>
      <c r="Q11" s="19">
        <v>4</v>
      </c>
      <c r="R11" s="19">
        <v>1</v>
      </c>
      <c r="S11" s="19">
        <v>5</v>
      </c>
      <c r="T11" s="19">
        <v>5</v>
      </c>
      <c r="U11" s="19">
        <v>4</v>
      </c>
      <c r="V11" s="19">
        <v>2</v>
      </c>
      <c r="W11" s="19">
        <v>3</v>
      </c>
      <c r="X11" s="20">
        <v>1</v>
      </c>
      <c r="Z11" s="8">
        <v>8510</v>
      </c>
      <c r="AA11" s="18">
        <f t="shared" si="18"/>
        <v>1</v>
      </c>
      <c r="AB11" s="18">
        <f t="shared" si="19"/>
        <v>2</v>
      </c>
      <c r="AC11" s="18">
        <f t="shared" si="20"/>
        <v>2</v>
      </c>
      <c r="AD11" s="18">
        <f t="shared" si="21"/>
        <v>1</v>
      </c>
      <c r="AE11" s="19">
        <v>1</v>
      </c>
      <c r="AF11" s="19">
        <v>1</v>
      </c>
      <c r="AG11" s="19">
        <f t="shared" si="5"/>
        <v>1</v>
      </c>
      <c r="AH11" s="19">
        <f t="shared" si="6"/>
        <v>4</v>
      </c>
      <c r="AI11" s="19">
        <f t="shared" si="7"/>
        <v>1</v>
      </c>
      <c r="AJ11" s="19">
        <f t="shared" si="8"/>
        <v>3</v>
      </c>
      <c r="AK11" s="19">
        <f t="shared" si="9"/>
        <v>2</v>
      </c>
      <c r="AL11" s="19">
        <v>2</v>
      </c>
      <c r="AM11" s="19">
        <f t="shared" si="10"/>
        <v>4</v>
      </c>
      <c r="AN11" s="19">
        <f t="shared" si="11"/>
        <v>1</v>
      </c>
      <c r="AO11" s="19">
        <f t="shared" si="12"/>
        <v>2</v>
      </c>
      <c r="AP11" s="19">
        <f t="shared" si="13"/>
        <v>5</v>
      </c>
      <c r="AQ11" s="19">
        <f t="shared" si="14"/>
        <v>1</v>
      </c>
      <c r="AR11" s="19">
        <f t="shared" si="15"/>
        <v>1</v>
      </c>
      <c r="AS11" s="19">
        <f t="shared" si="16"/>
        <v>2</v>
      </c>
      <c r="AT11" s="19">
        <v>2</v>
      </c>
      <c r="AU11" s="19">
        <v>3</v>
      </c>
      <c r="AV11" s="20">
        <v>1</v>
      </c>
      <c r="AW11" s="8">
        <f t="shared" si="17"/>
        <v>43</v>
      </c>
      <c r="AX11">
        <v>8510</v>
      </c>
      <c r="AY11">
        <v>0</v>
      </c>
      <c r="AZ11">
        <v>1964</v>
      </c>
      <c r="BA11" t="s">
        <v>117</v>
      </c>
    </row>
    <row r="12" spans="1:53">
      <c r="B12" s="8">
        <v>8526</v>
      </c>
      <c r="C12" s="18">
        <v>2</v>
      </c>
      <c r="D12" s="19">
        <v>2</v>
      </c>
      <c r="E12" s="19">
        <v>1</v>
      </c>
      <c r="F12" s="19">
        <v>4</v>
      </c>
      <c r="G12" s="19">
        <v>2</v>
      </c>
      <c r="H12" s="19">
        <v>4</v>
      </c>
      <c r="I12" s="19">
        <v>2</v>
      </c>
      <c r="J12" s="19">
        <v>1</v>
      </c>
      <c r="K12" s="19">
        <v>4</v>
      </c>
      <c r="L12" s="19">
        <v>4</v>
      </c>
      <c r="M12" s="19">
        <v>3</v>
      </c>
      <c r="N12" s="19">
        <v>5</v>
      </c>
      <c r="O12" s="19">
        <v>1</v>
      </c>
      <c r="P12" s="19">
        <v>3</v>
      </c>
      <c r="Q12" s="19">
        <v>2</v>
      </c>
      <c r="R12" s="19">
        <v>1</v>
      </c>
      <c r="S12" s="19">
        <v>2</v>
      </c>
      <c r="T12" s="19">
        <v>3</v>
      </c>
      <c r="U12" s="19">
        <v>3</v>
      </c>
      <c r="V12" s="19">
        <v>4</v>
      </c>
      <c r="W12" s="19">
        <v>3</v>
      </c>
      <c r="X12" s="20">
        <v>2</v>
      </c>
      <c r="Z12" s="8">
        <v>8526</v>
      </c>
      <c r="AA12" s="18">
        <f t="shared" si="18"/>
        <v>4</v>
      </c>
      <c r="AB12" s="18">
        <f t="shared" si="19"/>
        <v>4</v>
      </c>
      <c r="AC12" s="18">
        <f t="shared" si="20"/>
        <v>5</v>
      </c>
      <c r="AD12" s="18">
        <f t="shared" si="21"/>
        <v>2</v>
      </c>
      <c r="AE12" s="19">
        <v>2</v>
      </c>
      <c r="AF12" s="19">
        <v>4</v>
      </c>
      <c r="AG12" s="19">
        <f t="shared" si="5"/>
        <v>4</v>
      </c>
      <c r="AH12" s="19">
        <f t="shared" si="6"/>
        <v>5</v>
      </c>
      <c r="AI12" s="19">
        <f t="shared" si="7"/>
        <v>2</v>
      </c>
      <c r="AJ12" s="19">
        <f t="shared" si="8"/>
        <v>2</v>
      </c>
      <c r="AK12" s="19">
        <f t="shared" si="9"/>
        <v>3</v>
      </c>
      <c r="AL12" s="19">
        <v>5</v>
      </c>
      <c r="AM12" s="19">
        <f t="shared" si="10"/>
        <v>5</v>
      </c>
      <c r="AN12" s="19">
        <f t="shared" si="11"/>
        <v>3</v>
      </c>
      <c r="AO12" s="19">
        <f t="shared" si="12"/>
        <v>4</v>
      </c>
      <c r="AP12" s="19">
        <f t="shared" si="13"/>
        <v>5</v>
      </c>
      <c r="AQ12" s="19">
        <f t="shared" si="14"/>
        <v>4</v>
      </c>
      <c r="AR12" s="19">
        <f t="shared" si="15"/>
        <v>3</v>
      </c>
      <c r="AS12" s="19">
        <f t="shared" si="16"/>
        <v>3</v>
      </c>
      <c r="AT12" s="19">
        <v>4</v>
      </c>
      <c r="AU12" s="19">
        <v>3</v>
      </c>
      <c r="AV12" s="20">
        <v>2</v>
      </c>
      <c r="AW12" s="8">
        <f t="shared" si="17"/>
        <v>78</v>
      </c>
      <c r="AX12">
        <v>8526</v>
      </c>
      <c r="AY12">
        <v>0</v>
      </c>
      <c r="AZ12">
        <v>1996</v>
      </c>
      <c r="BA12" t="s">
        <v>122</v>
      </c>
    </row>
    <row r="13" spans="1:53">
      <c r="B13" s="8">
        <v>8534</v>
      </c>
      <c r="C13" s="18">
        <v>1</v>
      </c>
      <c r="D13" s="19">
        <v>1</v>
      </c>
      <c r="E13" s="19">
        <v>1</v>
      </c>
      <c r="F13" s="19">
        <v>3</v>
      </c>
      <c r="G13" s="19">
        <v>2</v>
      </c>
      <c r="H13" s="19">
        <v>3</v>
      </c>
      <c r="I13" s="19">
        <v>1</v>
      </c>
      <c r="J13" s="19">
        <v>1</v>
      </c>
      <c r="K13" s="19">
        <v>2</v>
      </c>
      <c r="L13" s="19">
        <v>1</v>
      </c>
      <c r="M13" s="19">
        <v>1</v>
      </c>
      <c r="N13" s="19">
        <v>4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3</v>
      </c>
      <c r="W13" s="19">
        <v>3</v>
      </c>
      <c r="X13" s="20">
        <v>4</v>
      </c>
      <c r="Z13" s="8">
        <v>8534</v>
      </c>
      <c r="AA13" s="18">
        <f t="shared" si="18"/>
        <v>5</v>
      </c>
      <c r="AB13" s="18">
        <f t="shared" si="19"/>
        <v>5</v>
      </c>
      <c r="AC13" s="18">
        <f t="shared" si="20"/>
        <v>5</v>
      </c>
      <c r="AD13" s="18">
        <f t="shared" si="21"/>
        <v>3</v>
      </c>
      <c r="AE13" s="19">
        <v>2</v>
      </c>
      <c r="AF13" s="19">
        <v>3</v>
      </c>
      <c r="AG13" s="19">
        <f t="shared" si="5"/>
        <v>5</v>
      </c>
      <c r="AH13" s="19">
        <f t="shared" si="6"/>
        <v>5</v>
      </c>
      <c r="AI13" s="19">
        <f t="shared" si="7"/>
        <v>4</v>
      </c>
      <c r="AJ13" s="19">
        <f t="shared" si="8"/>
        <v>5</v>
      </c>
      <c r="AK13" s="19">
        <f t="shared" si="9"/>
        <v>5</v>
      </c>
      <c r="AL13" s="19">
        <v>4</v>
      </c>
      <c r="AM13" s="19">
        <f t="shared" si="10"/>
        <v>5</v>
      </c>
      <c r="AN13" s="19">
        <f t="shared" si="11"/>
        <v>5</v>
      </c>
      <c r="AO13" s="19">
        <f t="shared" si="12"/>
        <v>5</v>
      </c>
      <c r="AP13" s="19">
        <f t="shared" si="13"/>
        <v>5</v>
      </c>
      <c r="AQ13" s="19">
        <f t="shared" si="14"/>
        <v>5</v>
      </c>
      <c r="AR13" s="19">
        <f t="shared" si="15"/>
        <v>5</v>
      </c>
      <c r="AS13" s="19">
        <f t="shared" si="16"/>
        <v>5</v>
      </c>
      <c r="AT13" s="19">
        <v>3</v>
      </c>
      <c r="AU13" s="19">
        <v>3</v>
      </c>
      <c r="AV13" s="20">
        <v>4</v>
      </c>
      <c r="AW13" s="8">
        <f t="shared" si="17"/>
        <v>96</v>
      </c>
      <c r="AX13">
        <v>8534</v>
      </c>
      <c r="AY13">
        <v>1</v>
      </c>
      <c r="AZ13">
        <v>1998</v>
      </c>
      <c r="BA13" t="s">
        <v>120</v>
      </c>
    </row>
    <row r="14" spans="1:53">
      <c r="B14" s="8">
        <v>8564</v>
      </c>
      <c r="C14" s="18">
        <v>5</v>
      </c>
      <c r="D14" s="19">
        <v>5</v>
      </c>
      <c r="E14" s="19">
        <v>5</v>
      </c>
      <c r="F14" s="19">
        <v>5</v>
      </c>
      <c r="G14" s="19">
        <v>1</v>
      </c>
      <c r="H14" s="19">
        <v>3</v>
      </c>
      <c r="I14" s="19">
        <v>4</v>
      </c>
      <c r="J14" s="19">
        <v>2</v>
      </c>
      <c r="K14" s="19">
        <v>4</v>
      </c>
      <c r="L14" s="19">
        <v>3</v>
      </c>
      <c r="M14" s="19">
        <v>4</v>
      </c>
      <c r="N14" s="19">
        <v>3</v>
      </c>
      <c r="O14" s="19">
        <v>4</v>
      </c>
      <c r="P14" s="19">
        <v>5</v>
      </c>
      <c r="Q14" s="19">
        <v>4</v>
      </c>
      <c r="R14" s="19">
        <v>5</v>
      </c>
      <c r="S14" s="19">
        <v>4</v>
      </c>
      <c r="T14" s="19">
        <v>5</v>
      </c>
      <c r="U14" s="19">
        <v>5</v>
      </c>
      <c r="V14" s="19">
        <v>3</v>
      </c>
      <c r="W14" s="19">
        <v>3</v>
      </c>
      <c r="X14" s="20">
        <v>1</v>
      </c>
      <c r="Z14" s="8">
        <v>8564</v>
      </c>
      <c r="AA14" s="18">
        <f t="shared" si="18"/>
        <v>1</v>
      </c>
      <c r="AB14" s="18">
        <f t="shared" si="19"/>
        <v>1</v>
      </c>
      <c r="AC14" s="18">
        <f t="shared" si="20"/>
        <v>1</v>
      </c>
      <c r="AD14" s="18">
        <f t="shared" si="21"/>
        <v>1</v>
      </c>
      <c r="AE14" s="19">
        <v>1</v>
      </c>
      <c r="AF14" s="19">
        <v>3</v>
      </c>
      <c r="AG14" s="19">
        <f t="shared" si="5"/>
        <v>2</v>
      </c>
      <c r="AH14" s="19">
        <f t="shared" si="6"/>
        <v>4</v>
      </c>
      <c r="AI14" s="19">
        <f t="shared" si="7"/>
        <v>2</v>
      </c>
      <c r="AJ14" s="19">
        <f t="shared" si="8"/>
        <v>3</v>
      </c>
      <c r="AK14" s="19">
        <f t="shared" si="9"/>
        <v>2</v>
      </c>
      <c r="AL14" s="19">
        <v>3</v>
      </c>
      <c r="AM14" s="19">
        <f t="shared" si="10"/>
        <v>2</v>
      </c>
      <c r="AN14" s="19">
        <f t="shared" si="11"/>
        <v>1</v>
      </c>
      <c r="AO14" s="19">
        <f t="shared" si="12"/>
        <v>2</v>
      </c>
      <c r="AP14" s="19">
        <f t="shared" si="13"/>
        <v>1</v>
      </c>
      <c r="AQ14" s="19">
        <f t="shared" si="14"/>
        <v>2</v>
      </c>
      <c r="AR14" s="19">
        <f t="shared" si="15"/>
        <v>1</v>
      </c>
      <c r="AS14" s="19">
        <f t="shared" si="16"/>
        <v>1</v>
      </c>
      <c r="AT14" s="19">
        <v>3</v>
      </c>
      <c r="AU14" s="19">
        <v>3</v>
      </c>
      <c r="AV14" s="20">
        <v>1</v>
      </c>
      <c r="AW14" s="8">
        <f t="shared" si="17"/>
        <v>41</v>
      </c>
      <c r="AX14">
        <v>8564</v>
      </c>
      <c r="AY14">
        <v>0</v>
      </c>
      <c r="AZ14">
        <v>1981</v>
      </c>
      <c r="BA14" t="s">
        <v>123</v>
      </c>
    </row>
    <row r="15" spans="1:53">
      <c r="B15" s="8">
        <v>8580</v>
      </c>
      <c r="C15" s="18">
        <v>4</v>
      </c>
      <c r="D15" s="19">
        <v>1</v>
      </c>
      <c r="E15" s="19">
        <v>2</v>
      </c>
      <c r="F15" s="19">
        <v>1</v>
      </c>
      <c r="G15" s="19">
        <v>3</v>
      </c>
      <c r="H15" s="19">
        <v>5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5</v>
      </c>
      <c r="Q15" s="19">
        <v>1</v>
      </c>
      <c r="R15" s="19">
        <v>2</v>
      </c>
      <c r="S15" s="19">
        <v>1</v>
      </c>
      <c r="T15" s="19">
        <v>2</v>
      </c>
      <c r="U15" s="19">
        <v>1</v>
      </c>
      <c r="V15" s="19">
        <v>5</v>
      </c>
      <c r="W15" s="19">
        <v>5</v>
      </c>
      <c r="X15" s="20">
        <v>4</v>
      </c>
      <c r="Z15" s="8">
        <v>8580</v>
      </c>
      <c r="AA15" s="18">
        <f t="shared" si="18"/>
        <v>2</v>
      </c>
      <c r="AB15" s="18">
        <f t="shared" si="19"/>
        <v>5</v>
      </c>
      <c r="AC15" s="18">
        <f t="shared" si="20"/>
        <v>4</v>
      </c>
      <c r="AD15" s="18">
        <f t="shared" si="21"/>
        <v>5</v>
      </c>
      <c r="AE15" s="19">
        <v>3</v>
      </c>
      <c r="AF15" s="19">
        <v>5</v>
      </c>
      <c r="AG15" s="19">
        <f t="shared" si="5"/>
        <v>5</v>
      </c>
      <c r="AH15" s="19">
        <f t="shared" si="6"/>
        <v>5</v>
      </c>
      <c r="AI15" s="19">
        <f t="shared" si="7"/>
        <v>5</v>
      </c>
      <c r="AJ15" s="19">
        <f t="shared" si="8"/>
        <v>5</v>
      </c>
      <c r="AK15" s="19">
        <f t="shared" si="9"/>
        <v>5</v>
      </c>
      <c r="AL15" s="19">
        <v>1</v>
      </c>
      <c r="AM15" s="19">
        <f t="shared" si="10"/>
        <v>5</v>
      </c>
      <c r="AN15" s="19">
        <f t="shared" si="11"/>
        <v>1</v>
      </c>
      <c r="AO15" s="19">
        <f t="shared" si="12"/>
        <v>5</v>
      </c>
      <c r="AP15" s="19">
        <f t="shared" si="13"/>
        <v>4</v>
      </c>
      <c r="AQ15" s="19">
        <f t="shared" si="14"/>
        <v>5</v>
      </c>
      <c r="AR15" s="19">
        <f t="shared" si="15"/>
        <v>4</v>
      </c>
      <c r="AS15" s="19">
        <f t="shared" si="16"/>
        <v>5</v>
      </c>
      <c r="AT15" s="19">
        <v>5</v>
      </c>
      <c r="AU15" s="19">
        <v>5</v>
      </c>
      <c r="AV15" s="20">
        <v>4</v>
      </c>
      <c r="AW15" s="8">
        <f t="shared" si="17"/>
        <v>93</v>
      </c>
      <c r="AX15">
        <v>8580</v>
      </c>
      <c r="AY15">
        <v>1</v>
      </c>
      <c r="AZ15">
        <v>1987</v>
      </c>
      <c r="BA15" t="s">
        <v>115</v>
      </c>
    </row>
    <row r="16" spans="1:53">
      <c r="B16" s="8">
        <v>8585</v>
      </c>
      <c r="C16" s="18">
        <v>4</v>
      </c>
      <c r="D16" s="19">
        <v>4</v>
      </c>
      <c r="E16" s="19">
        <v>1</v>
      </c>
      <c r="F16" s="19">
        <v>5</v>
      </c>
      <c r="G16" s="19">
        <v>3</v>
      </c>
      <c r="H16" s="19">
        <v>4</v>
      </c>
      <c r="I16" s="19">
        <v>2</v>
      </c>
      <c r="J16" s="19">
        <v>1</v>
      </c>
      <c r="K16" s="19">
        <v>2</v>
      </c>
      <c r="L16" s="19">
        <v>2</v>
      </c>
      <c r="M16" s="19">
        <v>2</v>
      </c>
      <c r="N16" s="19">
        <v>5</v>
      </c>
      <c r="O16" s="19">
        <v>4</v>
      </c>
      <c r="P16" s="19">
        <v>2</v>
      </c>
      <c r="Q16" s="19">
        <v>2</v>
      </c>
      <c r="R16" s="19">
        <v>2</v>
      </c>
      <c r="S16" s="19">
        <v>2</v>
      </c>
      <c r="T16" s="19">
        <v>3</v>
      </c>
      <c r="U16" s="19">
        <v>4</v>
      </c>
      <c r="V16" s="19">
        <v>4</v>
      </c>
      <c r="W16" s="19">
        <v>4</v>
      </c>
      <c r="X16" s="20">
        <v>4</v>
      </c>
      <c r="Z16" s="8">
        <v>8585</v>
      </c>
      <c r="AA16" s="18">
        <f t="shared" si="18"/>
        <v>2</v>
      </c>
      <c r="AB16" s="18">
        <f t="shared" si="19"/>
        <v>2</v>
      </c>
      <c r="AC16" s="18">
        <f t="shared" si="20"/>
        <v>5</v>
      </c>
      <c r="AD16" s="18">
        <f t="shared" si="21"/>
        <v>1</v>
      </c>
      <c r="AE16" s="19">
        <v>3</v>
      </c>
      <c r="AF16" s="19">
        <v>4</v>
      </c>
      <c r="AG16" s="19">
        <f t="shared" si="5"/>
        <v>4</v>
      </c>
      <c r="AH16" s="19">
        <f t="shared" si="6"/>
        <v>5</v>
      </c>
      <c r="AI16" s="19">
        <f t="shared" si="7"/>
        <v>4</v>
      </c>
      <c r="AJ16" s="19">
        <f t="shared" si="8"/>
        <v>4</v>
      </c>
      <c r="AK16" s="19">
        <f t="shared" si="9"/>
        <v>4</v>
      </c>
      <c r="AL16" s="19">
        <v>5</v>
      </c>
      <c r="AM16" s="19">
        <f t="shared" si="10"/>
        <v>2</v>
      </c>
      <c r="AN16" s="19">
        <f t="shared" si="11"/>
        <v>4</v>
      </c>
      <c r="AO16" s="19">
        <f t="shared" si="12"/>
        <v>4</v>
      </c>
      <c r="AP16" s="19">
        <f t="shared" si="13"/>
        <v>4</v>
      </c>
      <c r="AQ16" s="19">
        <f t="shared" si="14"/>
        <v>4</v>
      </c>
      <c r="AR16" s="19">
        <f t="shared" si="15"/>
        <v>3</v>
      </c>
      <c r="AS16" s="19">
        <f t="shared" si="16"/>
        <v>2</v>
      </c>
      <c r="AT16" s="19">
        <v>4</v>
      </c>
      <c r="AU16" s="19">
        <v>4</v>
      </c>
      <c r="AV16" s="20">
        <v>4</v>
      </c>
      <c r="AW16" s="8">
        <f t="shared" si="17"/>
        <v>78</v>
      </c>
      <c r="AX16">
        <v>8585</v>
      </c>
      <c r="AY16">
        <v>0</v>
      </c>
      <c r="AZ16">
        <v>1996</v>
      </c>
      <c r="BA16" t="s">
        <v>124</v>
      </c>
    </row>
    <row r="17" spans="2:53">
      <c r="B17" s="8">
        <v>8590</v>
      </c>
      <c r="C17" s="18">
        <v>5</v>
      </c>
      <c r="D17" s="19">
        <v>5</v>
      </c>
      <c r="E17" s="19">
        <v>5</v>
      </c>
      <c r="F17" s="19">
        <v>5</v>
      </c>
      <c r="G17" s="19">
        <v>1</v>
      </c>
      <c r="H17" s="19">
        <v>4</v>
      </c>
      <c r="I17" s="19">
        <v>5</v>
      </c>
      <c r="J17" s="19">
        <v>3</v>
      </c>
      <c r="K17" s="19">
        <v>5</v>
      </c>
      <c r="L17" s="19">
        <v>5</v>
      </c>
      <c r="M17" s="19">
        <v>4</v>
      </c>
      <c r="N17" s="19">
        <v>4</v>
      </c>
      <c r="O17" s="19">
        <v>5</v>
      </c>
      <c r="P17" s="19">
        <v>5</v>
      </c>
      <c r="Q17" s="19">
        <v>5</v>
      </c>
      <c r="R17" s="19">
        <v>5</v>
      </c>
      <c r="S17" s="19">
        <v>5</v>
      </c>
      <c r="T17" s="19">
        <v>5</v>
      </c>
      <c r="U17" s="19">
        <v>5</v>
      </c>
      <c r="V17" s="19">
        <v>3</v>
      </c>
      <c r="W17" s="19">
        <v>3</v>
      </c>
      <c r="X17" s="20">
        <v>1</v>
      </c>
      <c r="Z17" s="116">
        <v>8590</v>
      </c>
      <c r="AA17" s="18">
        <f t="shared" si="18"/>
        <v>1</v>
      </c>
      <c r="AB17" s="18">
        <f t="shared" si="19"/>
        <v>1</v>
      </c>
      <c r="AC17" s="18">
        <f t="shared" si="20"/>
        <v>1</v>
      </c>
      <c r="AD17" s="18">
        <f t="shared" si="21"/>
        <v>1</v>
      </c>
      <c r="AE17" s="19">
        <v>1</v>
      </c>
      <c r="AF17" s="19">
        <v>4</v>
      </c>
      <c r="AG17" s="19">
        <f t="shared" si="5"/>
        <v>1</v>
      </c>
      <c r="AH17" s="19">
        <f t="shared" si="6"/>
        <v>3</v>
      </c>
      <c r="AI17" s="19">
        <f t="shared" si="7"/>
        <v>1</v>
      </c>
      <c r="AJ17" s="19">
        <f t="shared" si="8"/>
        <v>1</v>
      </c>
      <c r="AK17" s="19">
        <f t="shared" si="9"/>
        <v>2</v>
      </c>
      <c r="AL17" s="19">
        <v>4</v>
      </c>
      <c r="AM17" s="19">
        <f t="shared" si="10"/>
        <v>1</v>
      </c>
      <c r="AN17" s="19">
        <f t="shared" si="11"/>
        <v>1</v>
      </c>
      <c r="AO17" s="19">
        <f t="shared" si="12"/>
        <v>1</v>
      </c>
      <c r="AP17" s="19">
        <f t="shared" si="13"/>
        <v>1</v>
      </c>
      <c r="AQ17" s="19">
        <f t="shared" si="14"/>
        <v>1</v>
      </c>
      <c r="AR17" s="19">
        <f t="shared" si="15"/>
        <v>1</v>
      </c>
      <c r="AS17" s="19">
        <f t="shared" si="16"/>
        <v>1</v>
      </c>
      <c r="AT17" s="19">
        <v>3</v>
      </c>
      <c r="AU17" s="19">
        <v>3</v>
      </c>
      <c r="AV17" s="20">
        <v>1</v>
      </c>
      <c r="AW17" s="8">
        <f t="shared" si="17"/>
        <v>35</v>
      </c>
      <c r="AX17">
        <v>8590</v>
      </c>
      <c r="AY17">
        <v>0</v>
      </c>
      <c r="AZ17">
        <v>1965</v>
      </c>
      <c r="BA17" t="s">
        <v>125</v>
      </c>
    </row>
    <row r="18" spans="2:53">
      <c r="B18" s="8">
        <v>8603</v>
      </c>
      <c r="C18" s="18">
        <v>4</v>
      </c>
      <c r="D18" s="19">
        <v>4</v>
      </c>
      <c r="E18" s="19">
        <v>2</v>
      </c>
      <c r="F18" s="19">
        <v>4</v>
      </c>
      <c r="G18" s="19">
        <v>1</v>
      </c>
      <c r="H18" s="19">
        <v>4</v>
      </c>
      <c r="I18" s="19">
        <v>2</v>
      </c>
      <c r="J18" s="19">
        <v>2</v>
      </c>
      <c r="K18" s="19">
        <v>4</v>
      </c>
      <c r="L18" s="19">
        <v>4</v>
      </c>
      <c r="M18" s="19">
        <v>3</v>
      </c>
      <c r="N18" s="19">
        <v>3</v>
      </c>
      <c r="O18" s="19">
        <v>4</v>
      </c>
      <c r="P18" s="19">
        <v>5</v>
      </c>
      <c r="Q18" s="19">
        <v>3</v>
      </c>
      <c r="R18" s="19">
        <v>4</v>
      </c>
      <c r="S18" s="19">
        <v>4</v>
      </c>
      <c r="T18" s="19">
        <v>4</v>
      </c>
      <c r="U18" s="19">
        <v>2</v>
      </c>
      <c r="V18" s="19">
        <v>2</v>
      </c>
      <c r="W18" s="19">
        <v>4</v>
      </c>
      <c r="X18" s="20">
        <v>3</v>
      </c>
      <c r="Z18" s="8">
        <v>8603</v>
      </c>
      <c r="AA18" s="18">
        <f t="shared" si="18"/>
        <v>2</v>
      </c>
      <c r="AB18" s="18">
        <f t="shared" si="19"/>
        <v>2</v>
      </c>
      <c r="AC18" s="18">
        <f t="shared" si="20"/>
        <v>4</v>
      </c>
      <c r="AD18" s="18">
        <f t="shared" si="21"/>
        <v>2</v>
      </c>
      <c r="AE18" s="19">
        <v>1</v>
      </c>
      <c r="AF18" s="19">
        <v>4</v>
      </c>
      <c r="AG18" s="19">
        <f t="shared" si="5"/>
        <v>4</v>
      </c>
      <c r="AH18" s="19">
        <f t="shared" si="6"/>
        <v>4</v>
      </c>
      <c r="AI18" s="19">
        <f t="shared" si="7"/>
        <v>2</v>
      </c>
      <c r="AJ18" s="19">
        <f t="shared" si="8"/>
        <v>2</v>
      </c>
      <c r="AK18" s="19">
        <f t="shared" si="9"/>
        <v>3</v>
      </c>
      <c r="AL18" s="19">
        <v>3</v>
      </c>
      <c r="AM18" s="19">
        <f t="shared" si="10"/>
        <v>2</v>
      </c>
      <c r="AN18" s="19">
        <f t="shared" si="11"/>
        <v>1</v>
      </c>
      <c r="AO18" s="19">
        <f t="shared" si="12"/>
        <v>3</v>
      </c>
      <c r="AP18" s="19">
        <f t="shared" si="13"/>
        <v>2</v>
      </c>
      <c r="AQ18" s="19">
        <f t="shared" si="14"/>
        <v>2</v>
      </c>
      <c r="AR18" s="19">
        <f t="shared" si="15"/>
        <v>2</v>
      </c>
      <c r="AS18" s="19">
        <f t="shared" si="16"/>
        <v>4</v>
      </c>
      <c r="AT18" s="19">
        <v>2</v>
      </c>
      <c r="AU18" s="19">
        <v>4</v>
      </c>
      <c r="AV18" s="20">
        <v>3</v>
      </c>
      <c r="AW18" s="8">
        <f t="shared" si="17"/>
        <v>58</v>
      </c>
      <c r="AX18">
        <v>8603</v>
      </c>
      <c r="AY18">
        <v>0</v>
      </c>
      <c r="AZ18">
        <v>1992</v>
      </c>
      <c r="BA18" t="s">
        <v>126</v>
      </c>
    </row>
    <row r="19" spans="2:53">
      <c r="B19" s="8">
        <v>8609</v>
      </c>
      <c r="C19" s="18">
        <v>1</v>
      </c>
      <c r="D19" s="19">
        <v>1</v>
      </c>
      <c r="E19" s="19">
        <v>1</v>
      </c>
      <c r="F19" s="19">
        <v>4</v>
      </c>
      <c r="G19" s="19">
        <v>4</v>
      </c>
      <c r="H19" s="19">
        <v>4</v>
      </c>
      <c r="I19" s="19">
        <v>1</v>
      </c>
      <c r="J19" s="19">
        <v>1</v>
      </c>
      <c r="K19" s="19">
        <v>2</v>
      </c>
      <c r="L19" s="19">
        <v>1</v>
      </c>
      <c r="M19" s="19">
        <v>1</v>
      </c>
      <c r="N19" s="19">
        <v>3</v>
      </c>
      <c r="O19" s="19">
        <v>1</v>
      </c>
      <c r="P19" s="19">
        <v>2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4</v>
      </c>
      <c r="W19" s="19">
        <v>4</v>
      </c>
      <c r="X19" s="20">
        <v>1</v>
      </c>
      <c r="Z19" s="8">
        <v>8609</v>
      </c>
      <c r="AA19" s="18">
        <f t="shared" si="18"/>
        <v>5</v>
      </c>
      <c r="AB19" s="18">
        <f t="shared" si="19"/>
        <v>5</v>
      </c>
      <c r="AC19" s="18">
        <f t="shared" si="20"/>
        <v>5</v>
      </c>
      <c r="AD19" s="18">
        <f t="shared" si="21"/>
        <v>2</v>
      </c>
      <c r="AE19" s="19">
        <v>4</v>
      </c>
      <c r="AF19" s="19">
        <v>4</v>
      </c>
      <c r="AG19" s="19">
        <f t="shared" si="5"/>
        <v>5</v>
      </c>
      <c r="AH19" s="19">
        <f t="shared" si="6"/>
        <v>5</v>
      </c>
      <c r="AI19" s="19">
        <f t="shared" si="7"/>
        <v>4</v>
      </c>
      <c r="AJ19" s="19">
        <f t="shared" si="8"/>
        <v>5</v>
      </c>
      <c r="AK19" s="19">
        <f t="shared" si="9"/>
        <v>5</v>
      </c>
      <c r="AL19" s="19">
        <v>3</v>
      </c>
      <c r="AM19" s="19">
        <f t="shared" si="10"/>
        <v>5</v>
      </c>
      <c r="AN19" s="19">
        <f t="shared" si="11"/>
        <v>4</v>
      </c>
      <c r="AO19" s="19">
        <f t="shared" si="12"/>
        <v>5</v>
      </c>
      <c r="AP19" s="19">
        <f t="shared" si="13"/>
        <v>5</v>
      </c>
      <c r="AQ19" s="19">
        <f t="shared" si="14"/>
        <v>5</v>
      </c>
      <c r="AR19" s="19">
        <f t="shared" si="15"/>
        <v>5</v>
      </c>
      <c r="AS19" s="19">
        <f t="shared" si="16"/>
        <v>5</v>
      </c>
      <c r="AT19" s="19">
        <v>4</v>
      </c>
      <c r="AU19" s="19">
        <v>4</v>
      </c>
      <c r="AV19" s="20">
        <v>1</v>
      </c>
      <c r="AW19" s="8">
        <f t="shared" si="17"/>
        <v>95</v>
      </c>
      <c r="AX19">
        <v>8609</v>
      </c>
      <c r="AY19">
        <v>0</v>
      </c>
      <c r="AZ19">
        <v>1999</v>
      </c>
      <c r="BA19" t="s">
        <v>127</v>
      </c>
    </row>
    <row r="20" spans="2:53">
      <c r="B20" s="8">
        <v>8623</v>
      </c>
      <c r="C20" s="18">
        <v>4</v>
      </c>
      <c r="D20" s="19">
        <v>4</v>
      </c>
      <c r="E20" s="19">
        <v>4</v>
      </c>
      <c r="F20" s="19">
        <v>5</v>
      </c>
      <c r="G20" s="19">
        <v>3</v>
      </c>
      <c r="H20" s="19">
        <v>3</v>
      </c>
      <c r="I20" s="19">
        <v>2</v>
      </c>
      <c r="J20" s="19">
        <v>2</v>
      </c>
      <c r="K20" s="19">
        <v>4</v>
      </c>
      <c r="L20" s="19">
        <v>4</v>
      </c>
      <c r="M20" s="19">
        <v>2</v>
      </c>
      <c r="N20" s="19">
        <v>4</v>
      </c>
      <c r="O20" s="19">
        <v>2</v>
      </c>
      <c r="P20" s="19">
        <v>4</v>
      </c>
      <c r="Q20" s="19">
        <v>4</v>
      </c>
      <c r="R20" s="19">
        <v>4</v>
      </c>
      <c r="S20" s="19">
        <v>4</v>
      </c>
      <c r="T20" s="19">
        <v>4</v>
      </c>
      <c r="U20" s="19">
        <v>4</v>
      </c>
      <c r="V20" s="19">
        <v>5</v>
      </c>
      <c r="W20" s="19">
        <v>4</v>
      </c>
      <c r="X20" s="20">
        <v>4</v>
      </c>
      <c r="Z20" s="8">
        <v>8623</v>
      </c>
      <c r="AA20" s="18">
        <f t="shared" si="18"/>
        <v>2</v>
      </c>
      <c r="AB20" s="18">
        <f t="shared" si="19"/>
        <v>2</v>
      </c>
      <c r="AC20" s="18">
        <f t="shared" si="20"/>
        <v>2</v>
      </c>
      <c r="AD20" s="18">
        <f t="shared" si="21"/>
        <v>1</v>
      </c>
      <c r="AE20" s="19">
        <v>3</v>
      </c>
      <c r="AF20" s="19">
        <v>3</v>
      </c>
      <c r="AG20" s="19">
        <f t="shared" si="5"/>
        <v>4</v>
      </c>
      <c r="AH20" s="19">
        <f t="shared" si="6"/>
        <v>4</v>
      </c>
      <c r="AI20" s="19">
        <f t="shared" si="7"/>
        <v>2</v>
      </c>
      <c r="AJ20" s="19">
        <f t="shared" si="8"/>
        <v>2</v>
      </c>
      <c r="AK20" s="19">
        <f t="shared" si="9"/>
        <v>4</v>
      </c>
      <c r="AL20" s="19">
        <v>4</v>
      </c>
      <c r="AM20" s="19">
        <f t="shared" si="10"/>
        <v>4</v>
      </c>
      <c r="AN20" s="19">
        <f t="shared" si="11"/>
        <v>2</v>
      </c>
      <c r="AO20" s="19">
        <f t="shared" si="12"/>
        <v>2</v>
      </c>
      <c r="AP20" s="19">
        <f t="shared" si="13"/>
        <v>2</v>
      </c>
      <c r="AQ20" s="19">
        <f t="shared" si="14"/>
        <v>2</v>
      </c>
      <c r="AR20" s="19">
        <f t="shared" si="15"/>
        <v>2</v>
      </c>
      <c r="AS20" s="19">
        <f t="shared" si="16"/>
        <v>2</v>
      </c>
      <c r="AT20" s="19">
        <v>5</v>
      </c>
      <c r="AU20" s="19">
        <v>4</v>
      </c>
      <c r="AV20" s="20">
        <v>4</v>
      </c>
      <c r="AW20" s="8">
        <f t="shared" si="17"/>
        <v>62</v>
      </c>
      <c r="AX20">
        <v>8623</v>
      </c>
      <c r="AY20">
        <v>0</v>
      </c>
      <c r="AZ20">
        <v>1985</v>
      </c>
      <c r="BA20" t="s">
        <v>125</v>
      </c>
    </row>
    <row r="21" spans="2:53">
      <c r="B21" s="8">
        <v>8639</v>
      </c>
      <c r="C21" s="18">
        <v>5</v>
      </c>
      <c r="D21" s="19">
        <v>3</v>
      </c>
      <c r="E21" s="19">
        <v>3</v>
      </c>
      <c r="F21" s="19">
        <v>5</v>
      </c>
      <c r="G21" s="19">
        <v>1</v>
      </c>
      <c r="H21" s="19">
        <v>3</v>
      </c>
      <c r="I21" s="19">
        <v>5</v>
      </c>
      <c r="J21" s="19">
        <v>5</v>
      </c>
      <c r="K21" s="19">
        <v>5</v>
      </c>
      <c r="L21" s="19">
        <v>5</v>
      </c>
      <c r="M21" s="19">
        <v>5</v>
      </c>
      <c r="N21" s="19">
        <v>1</v>
      </c>
      <c r="O21" s="19">
        <v>5</v>
      </c>
      <c r="P21" s="19">
        <v>5</v>
      </c>
      <c r="Q21" s="19">
        <v>5</v>
      </c>
      <c r="R21" s="19">
        <v>5</v>
      </c>
      <c r="S21" s="19">
        <v>5</v>
      </c>
      <c r="T21" s="19">
        <v>5</v>
      </c>
      <c r="U21" s="19">
        <v>5</v>
      </c>
      <c r="V21" s="19">
        <v>1</v>
      </c>
      <c r="W21" s="19">
        <v>1</v>
      </c>
      <c r="X21" s="20">
        <v>1</v>
      </c>
      <c r="Z21" s="8">
        <v>8639</v>
      </c>
      <c r="AA21" s="18">
        <f t="shared" si="18"/>
        <v>1</v>
      </c>
      <c r="AB21" s="18">
        <f t="shared" si="19"/>
        <v>3</v>
      </c>
      <c r="AC21" s="18">
        <f t="shared" si="20"/>
        <v>3</v>
      </c>
      <c r="AD21" s="18">
        <f t="shared" si="21"/>
        <v>1</v>
      </c>
      <c r="AE21" s="19">
        <v>1</v>
      </c>
      <c r="AF21" s="19">
        <v>3</v>
      </c>
      <c r="AG21" s="19">
        <f t="shared" si="5"/>
        <v>1</v>
      </c>
      <c r="AH21" s="19">
        <f t="shared" si="6"/>
        <v>1</v>
      </c>
      <c r="AI21" s="19">
        <f t="shared" si="7"/>
        <v>1</v>
      </c>
      <c r="AJ21" s="19">
        <f t="shared" si="8"/>
        <v>1</v>
      </c>
      <c r="AK21" s="19">
        <f t="shared" si="9"/>
        <v>1</v>
      </c>
      <c r="AL21" s="19">
        <v>1</v>
      </c>
      <c r="AM21" s="19">
        <f t="shared" si="10"/>
        <v>1</v>
      </c>
      <c r="AN21" s="19">
        <f t="shared" si="11"/>
        <v>1</v>
      </c>
      <c r="AO21" s="19">
        <f t="shared" si="12"/>
        <v>1</v>
      </c>
      <c r="AP21" s="19">
        <f t="shared" si="13"/>
        <v>1</v>
      </c>
      <c r="AQ21" s="19">
        <f t="shared" si="14"/>
        <v>1</v>
      </c>
      <c r="AR21" s="19">
        <f t="shared" si="15"/>
        <v>1</v>
      </c>
      <c r="AS21" s="19">
        <f t="shared" si="16"/>
        <v>1</v>
      </c>
      <c r="AT21" s="19">
        <v>1</v>
      </c>
      <c r="AU21" s="19">
        <v>1</v>
      </c>
      <c r="AV21" s="20">
        <v>1</v>
      </c>
      <c r="AW21" s="8">
        <f t="shared" si="17"/>
        <v>28</v>
      </c>
      <c r="AX21">
        <v>8639</v>
      </c>
      <c r="AY21">
        <v>1</v>
      </c>
      <c r="AZ21">
        <v>1974</v>
      </c>
      <c r="BA21" t="s">
        <v>128</v>
      </c>
    </row>
    <row r="22" spans="2:53">
      <c r="B22" s="8">
        <v>8621</v>
      </c>
      <c r="C22" s="18">
        <v>5</v>
      </c>
      <c r="D22" s="19">
        <v>3</v>
      </c>
      <c r="E22" s="19">
        <v>3</v>
      </c>
      <c r="F22" s="19">
        <v>5</v>
      </c>
      <c r="G22" s="19">
        <v>1</v>
      </c>
      <c r="H22" s="19">
        <v>3</v>
      </c>
      <c r="I22" s="19">
        <v>2</v>
      </c>
      <c r="J22" s="19">
        <v>1</v>
      </c>
      <c r="K22" s="19">
        <v>5</v>
      </c>
      <c r="L22" s="19">
        <v>4</v>
      </c>
      <c r="M22" s="19">
        <v>3</v>
      </c>
      <c r="N22" s="19">
        <v>4</v>
      </c>
      <c r="O22" s="19">
        <v>2</v>
      </c>
      <c r="P22" s="19">
        <v>5</v>
      </c>
      <c r="Q22" s="19">
        <v>3</v>
      </c>
      <c r="R22" s="19">
        <v>5</v>
      </c>
      <c r="S22" s="19">
        <v>4</v>
      </c>
      <c r="T22" s="19">
        <v>4</v>
      </c>
      <c r="U22" s="19">
        <v>4</v>
      </c>
      <c r="V22" s="19">
        <v>5</v>
      </c>
      <c r="W22" s="19">
        <v>4</v>
      </c>
      <c r="X22" s="20">
        <v>2</v>
      </c>
      <c r="Z22" s="8">
        <v>8621</v>
      </c>
      <c r="AA22" s="18">
        <f t="shared" si="18"/>
        <v>1</v>
      </c>
      <c r="AB22" s="18">
        <f t="shared" si="19"/>
        <v>3</v>
      </c>
      <c r="AC22" s="18">
        <f t="shared" si="20"/>
        <v>3</v>
      </c>
      <c r="AD22" s="18">
        <f t="shared" si="21"/>
        <v>1</v>
      </c>
      <c r="AE22" s="19">
        <v>1</v>
      </c>
      <c r="AF22" s="19">
        <v>3</v>
      </c>
      <c r="AG22" s="19">
        <f t="shared" si="5"/>
        <v>4</v>
      </c>
      <c r="AH22" s="19">
        <f t="shared" si="6"/>
        <v>5</v>
      </c>
      <c r="AI22" s="19">
        <f t="shared" si="7"/>
        <v>1</v>
      </c>
      <c r="AJ22" s="19">
        <f t="shared" si="8"/>
        <v>2</v>
      </c>
      <c r="AK22" s="19">
        <f t="shared" si="9"/>
        <v>3</v>
      </c>
      <c r="AL22" s="19">
        <v>4</v>
      </c>
      <c r="AM22" s="19">
        <f t="shared" si="10"/>
        <v>4</v>
      </c>
      <c r="AN22" s="19">
        <f t="shared" si="11"/>
        <v>1</v>
      </c>
      <c r="AO22" s="19">
        <f t="shared" si="12"/>
        <v>3</v>
      </c>
      <c r="AP22" s="19">
        <f t="shared" si="13"/>
        <v>1</v>
      </c>
      <c r="AQ22" s="19">
        <f t="shared" si="14"/>
        <v>2</v>
      </c>
      <c r="AR22" s="19">
        <f t="shared" si="15"/>
        <v>2</v>
      </c>
      <c r="AS22" s="19">
        <f t="shared" si="16"/>
        <v>2</v>
      </c>
      <c r="AT22" s="19">
        <v>5</v>
      </c>
      <c r="AU22" s="19">
        <v>4</v>
      </c>
      <c r="AV22" s="20">
        <v>2</v>
      </c>
      <c r="AW22" s="8">
        <f t="shared" si="17"/>
        <v>57</v>
      </c>
      <c r="AX22">
        <v>8621</v>
      </c>
      <c r="AY22">
        <v>0</v>
      </c>
      <c r="AZ22">
        <v>1978</v>
      </c>
      <c r="BA22" t="s">
        <v>122</v>
      </c>
    </row>
    <row r="23" spans="2:53">
      <c r="B23" s="8">
        <v>8671</v>
      </c>
      <c r="C23" s="18">
        <v>2</v>
      </c>
      <c r="D23" s="19">
        <v>2</v>
      </c>
      <c r="E23" s="19">
        <v>2</v>
      </c>
      <c r="F23" s="19">
        <v>4</v>
      </c>
      <c r="G23" s="19">
        <v>3</v>
      </c>
      <c r="H23" s="19">
        <v>4</v>
      </c>
      <c r="I23" s="19">
        <v>2</v>
      </c>
      <c r="J23" s="19">
        <v>1</v>
      </c>
      <c r="K23" s="19">
        <v>4</v>
      </c>
      <c r="L23" s="19">
        <v>4</v>
      </c>
      <c r="M23" s="19">
        <v>3</v>
      </c>
      <c r="N23" s="19">
        <v>4</v>
      </c>
      <c r="O23" s="19">
        <v>2</v>
      </c>
      <c r="P23" s="19">
        <v>3</v>
      </c>
      <c r="Q23" s="19">
        <v>3</v>
      </c>
      <c r="R23" s="19">
        <v>3</v>
      </c>
      <c r="S23" s="19">
        <v>3</v>
      </c>
      <c r="T23" s="19">
        <v>3</v>
      </c>
      <c r="U23" s="19">
        <v>2</v>
      </c>
      <c r="V23" s="19">
        <v>4</v>
      </c>
      <c r="W23" s="19">
        <v>4</v>
      </c>
      <c r="X23" s="20">
        <v>1</v>
      </c>
      <c r="Z23" s="8">
        <v>8671</v>
      </c>
      <c r="AA23" s="18">
        <f t="shared" si="18"/>
        <v>4</v>
      </c>
      <c r="AB23" s="18">
        <f t="shared" si="19"/>
        <v>4</v>
      </c>
      <c r="AC23" s="18">
        <f t="shared" si="20"/>
        <v>4</v>
      </c>
      <c r="AD23" s="18">
        <f t="shared" si="21"/>
        <v>2</v>
      </c>
      <c r="AE23" s="19">
        <v>3</v>
      </c>
      <c r="AF23" s="19">
        <v>4</v>
      </c>
      <c r="AG23" s="19">
        <f t="shared" si="5"/>
        <v>4</v>
      </c>
      <c r="AH23" s="19">
        <f t="shared" si="6"/>
        <v>5</v>
      </c>
      <c r="AI23" s="19">
        <f t="shared" si="7"/>
        <v>2</v>
      </c>
      <c r="AJ23" s="19">
        <f t="shared" si="8"/>
        <v>2</v>
      </c>
      <c r="AK23" s="19">
        <f t="shared" si="9"/>
        <v>3</v>
      </c>
      <c r="AL23" s="19">
        <v>4</v>
      </c>
      <c r="AM23" s="19">
        <f t="shared" si="10"/>
        <v>4</v>
      </c>
      <c r="AN23" s="19">
        <f t="shared" si="11"/>
        <v>3</v>
      </c>
      <c r="AO23" s="19">
        <f t="shared" si="12"/>
        <v>3</v>
      </c>
      <c r="AP23" s="19">
        <f t="shared" si="13"/>
        <v>3</v>
      </c>
      <c r="AQ23" s="19">
        <f t="shared" si="14"/>
        <v>3</v>
      </c>
      <c r="AR23" s="19">
        <f t="shared" si="15"/>
        <v>3</v>
      </c>
      <c r="AS23" s="19">
        <f t="shared" si="16"/>
        <v>4</v>
      </c>
      <c r="AT23" s="19">
        <v>4</v>
      </c>
      <c r="AU23" s="19">
        <v>4</v>
      </c>
      <c r="AV23" s="20">
        <v>1</v>
      </c>
      <c r="AW23" s="8">
        <f t="shared" si="17"/>
        <v>73</v>
      </c>
      <c r="AX23">
        <v>8671</v>
      </c>
      <c r="AY23">
        <v>0</v>
      </c>
      <c r="AZ23">
        <v>1986</v>
      </c>
      <c r="BA23" t="s">
        <v>128</v>
      </c>
    </row>
    <row r="24" spans="2:53">
      <c r="B24" s="8">
        <v>8681</v>
      </c>
      <c r="C24" s="18">
        <v>5</v>
      </c>
      <c r="D24" s="19">
        <v>3</v>
      </c>
      <c r="E24" s="19">
        <v>3</v>
      </c>
      <c r="F24" s="19">
        <v>5</v>
      </c>
      <c r="G24" s="19">
        <v>1</v>
      </c>
      <c r="H24" s="19">
        <v>1</v>
      </c>
      <c r="I24" s="19">
        <v>5</v>
      </c>
      <c r="J24" s="19">
        <v>2</v>
      </c>
      <c r="K24" s="19">
        <v>5</v>
      </c>
      <c r="L24" s="19">
        <v>5</v>
      </c>
      <c r="M24" s="19">
        <v>5</v>
      </c>
      <c r="N24" s="19">
        <v>2</v>
      </c>
      <c r="O24" s="19">
        <v>4</v>
      </c>
      <c r="P24" s="19">
        <v>5</v>
      </c>
      <c r="Q24" s="19">
        <v>5</v>
      </c>
      <c r="R24" s="19">
        <v>5</v>
      </c>
      <c r="S24" s="19">
        <v>5</v>
      </c>
      <c r="T24" s="19">
        <v>5</v>
      </c>
      <c r="U24" s="19">
        <v>4</v>
      </c>
      <c r="V24" s="19">
        <v>2</v>
      </c>
      <c r="W24" s="19">
        <v>1</v>
      </c>
      <c r="X24" s="20">
        <v>1</v>
      </c>
      <c r="Z24" s="8">
        <v>8681</v>
      </c>
      <c r="AA24" s="18">
        <f t="shared" si="18"/>
        <v>1</v>
      </c>
      <c r="AB24" s="18">
        <f t="shared" si="19"/>
        <v>3</v>
      </c>
      <c r="AC24" s="18">
        <f t="shared" si="20"/>
        <v>3</v>
      </c>
      <c r="AD24" s="18">
        <f t="shared" si="21"/>
        <v>1</v>
      </c>
      <c r="AE24" s="19">
        <v>1</v>
      </c>
      <c r="AF24" s="19">
        <v>1</v>
      </c>
      <c r="AG24" s="19">
        <f t="shared" si="5"/>
        <v>1</v>
      </c>
      <c r="AH24" s="19">
        <f t="shared" si="6"/>
        <v>4</v>
      </c>
      <c r="AI24" s="19">
        <f t="shared" si="7"/>
        <v>1</v>
      </c>
      <c r="AJ24" s="19">
        <f t="shared" si="8"/>
        <v>1</v>
      </c>
      <c r="AK24" s="19">
        <f t="shared" si="9"/>
        <v>1</v>
      </c>
      <c r="AL24" s="19">
        <v>2</v>
      </c>
      <c r="AM24" s="19">
        <f t="shared" si="10"/>
        <v>2</v>
      </c>
      <c r="AN24" s="19">
        <f t="shared" si="11"/>
        <v>1</v>
      </c>
      <c r="AO24" s="19">
        <f t="shared" si="12"/>
        <v>1</v>
      </c>
      <c r="AP24" s="19">
        <f t="shared" si="13"/>
        <v>1</v>
      </c>
      <c r="AQ24" s="19">
        <f t="shared" si="14"/>
        <v>1</v>
      </c>
      <c r="AR24" s="19">
        <f t="shared" si="15"/>
        <v>1</v>
      </c>
      <c r="AS24" s="19">
        <f t="shared" si="16"/>
        <v>2</v>
      </c>
      <c r="AT24" s="19">
        <v>2</v>
      </c>
      <c r="AU24" s="19">
        <v>1</v>
      </c>
      <c r="AV24" s="20">
        <v>1</v>
      </c>
      <c r="AW24" s="8">
        <f t="shared" si="17"/>
        <v>33</v>
      </c>
      <c r="AX24">
        <v>8681</v>
      </c>
      <c r="AY24">
        <v>0</v>
      </c>
      <c r="AZ24">
        <v>1969</v>
      </c>
      <c r="BA24" t="s">
        <v>129</v>
      </c>
    </row>
    <row r="25" spans="2:53">
      <c r="B25" s="8">
        <v>8683</v>
      </c>
      <c r="C25" s="18">
        <v>4</v>
      </c>
      <c r="D25" s="19">
        <v>2</v>
      </c>
      <c r="E25" s="19">
        <v>4</v>
      </c>
      <c r="F25" s="19">
        <v>4</v>
      </c>
      <c r="G25" s="19">
        <v>1</v>
      </c>
      <c r="H25" s="19">
        <v>4</v>
      </c>
      <c r="I25" s="19">
        <v>2</v>
      </c>
      <c r="J25" s="19">
        <v>2</v>
      </c>
      <c r="K25" s="19">
        <v>5</v>
      </c>
      <c r="L25" s="19">
        <v>5</v>
      </c>
      <c r="M25" s="19">
        <v>4</v>
      </c>
      <c r="N25" s="19">
        <v>4</v>
      </c>
      <c r="O25" s="19">
        <v>2</v>
      </c>
      <c r="P25" s="19">
        <v>5</v>
      </c>
      <c r="Q25" s="19">
        <v>2</v>
      </c>
      <c r="R25" s="19">
        <v>4</v>
      </c>
      <c r="S25" s="19">
        <v>4</v>
      </c>
      <c r="T25" s="19">
        <v>5</v>
      </c>
      <c r="U25" s="19">
        <v>4</v>
      </c>
      <c r="V25" s="19">
        <v>4</v>
      </c>
      <c r="W25" s="19">
        <v>4</v>
      </c>
      <c r="X25" s="20">
        <v>1</v>
      </c>
      <c r="Z25" s="8">
        <v>8683</v>
      </c>
      <c r="AA25" s="18">
        <f t="shared" si="18"/>
        <v>2</v>
      </c>
      <c r="AB25" s="18">
        <f t="shared" si="19"/>
        <v>4</v>
      </c>
      <c r="AC25" s="18">
        <f t="shared" si="20"/>
        <v>2</v>
      </c>
      <c r="AD25" s="18">
        <f t="shared" si="21"/>
        <v>2</v>
      </c>
      <c r="AE25" s="19">
        <v>1</v>
      </c>
      <c r="AF25" s="19">
        <v>4</v>
      </c>
      <c r="AG25" s="19">
        <f t="shared" si="5"/>
        <v>4</v>
      </c>
      <c r="AH25" s="19">
        <f t="shared" si="6"/>
        <v>4</v>
      </c>
      <c r="AI25" s="19">
        <f t="shared" si="7"/>
        <v>1</v>
      </c>
      <c r="AJ25" s="19">
        <f t="shared" si="8"/>
        <v>1</v>
      </c>
      <c r="AK25" s="19">
        <f t="shared" si="9"/>
        <v>2</v>
      </c>
      <c r="AL25" s="19">
        <v>4</v>
      </c>
      <c r="AM25" s="19">
        <f t="shared" si="10"/>
        <v>4</v>
      </c>
      <c r="AN25" s="19">
        <f t="shared" si="11"/>
        <v>1</v>
      </c>
      <c r="AO25" s="19">
        <f t="shared" si="12"/>
        <v>4</v>
      </c>
      <c r="AP25" s="19">
        <f t="shared" si="13"/>
        <v>2</v>
      </c>
      <c r="AQ25" s="19">
        <f t="shared" si="14"/>
        <v>2</v>
      </c>
      <c r="AR25" s="19">
        <f t="shared" si="15"/>
        <v>1</v>
      </c>
      <c r="AS25" s="19">
        <f t="shared" si="16"/>
        <v>2</v>
      </c>
      <c r="AT25" s="19">
        <v>4</v>
      </c>
      <c r="AU25" s="19">
        <v>4</v>
      </c>
      <c r="AV25" s="20">
        <v>1</v>
      </c>
      <c r="AW25" s="8">
        <f t="shared" si="17"/>
        <v>56</v>
      </c>
      <c r="AX25">
        <v>8683</v>
      </c>
      <c r="AY25">
        <v>0</v>
      </c>
      <c r="AZ25">
        <v>1991</v>
      </c>
      <c r="BA25" t="s">
        <v>118</v>
      </c>
    </row>
    <row r="26" spans="2:53">
      <c r="B26" s="8">
        <v>8688</v>
      </c>
      <c r="C26" s="18">
        <v>5</v>
      </c>
      <c r="D26" s="19">
        <v>4</v>
      </c>
      <c r="E26" s="19">
        <v>4</v>
      </c>
      <c r="F26" s="19">
        <v>4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2</v>
      </c>
      <c r="N26" s="19">
        <v>4</v>
      </c>
      <c r="O26" s="19">
        <v>4</v>
      </c>
      <c r="P26" s="19">
        <v>5</v>
      </c>
      <c r="Q26" s="19">
        <v>4</v>
      </c>
      <c r="R26" s="19">
        <v>5</v>
      </c>
      <c r="S26" s="19">
        <v>2</v>
      </c>
      <c r="T26" s="19">
        <v>5</v>
      </c>
      <c r="U26" s="19">
        <v>4</v>
      </c>
      <c r="V26" s="19">
        <v>4</v>
      </c>
      <c r="W26" s="19">
        <v>3</v>
      </c>
      <c r="X26" s="20">
        <v>2</v>
      </c>
      <c r="Z26" s="8">
        <v>8688</v>
      </c>
      <c r="AA26" s="18">
        <f t="shared" si="18"/>
        <v>1</v>
      </c>
      <c r="AB26" s="18">
        <f t="shared" si="19"/>
        <v>2</v>
      </c>
      <c r="AC26" s="18">
        <f t="shared" si="20"/>
        <v>2</v>
      </c>
      <c r="AD26" s="18">
        <f t="shared" si="21"/>
        <v>2</v>
      </c>
      <c r="AE26" s="19">
        <v>2</v>
      </c>
      <c r="AF26" s="19">
        <v>2</v>
      </c>
      <c r="AG26" s="19">
        <f t="shared" si="5"/>
        <v>4</v>
      </c>
      <c r="AH26" s="19">
        <f t="shared" si="6"/>
        <v>4</v>
      </c>
      <c r="AI26" s="19">
        <f t="shared" si="7"/>
        <v>4</v>
      </c>
      <c r="AJ26" s="19">
        <f t="shared" si="8"/>
        <v>4</v>
      </c>
      <c r="AK26" s="19">
        <f t="shared" si="9"/>
        <v>4</v>
      </c>
      <c r="AL26" s="19">
        <v>4</v>
      </c>
      <c r="AM26" s="19">
        <f t="shared" si="10"/>
        <v>2</v>
      </c>
      <c r="AN26" s="19">
        <f t="shared" si="11"/>
        <v>1</v>
      </c>
      <c r="AO26" s="19">
        <f t="shared" si="12"/>
        <v>2</v>
      </c>
      <c r="AP26" s="19">
        <f t="shared" si="13"/>
        <v>1</v>
      </c>
      <c r="AQ26" s="19">
        <f t="shared" si="14"/>
        <v>4</v>
      </c>
      <c r="AR26" s="19">
        <f t="shared" si="15"/>
        <v>1</v>
      </c>
      <c r="AS26" s="19">
        <f t="shared" si="16"/>
        <v>2</v>
      </c>
      <c r="AT26" s="19">
        <v>4</v>
      </c>
      <c r="AU26" s="19">
        <v>3</v>
      </c>
      <c r="AV26" s="20">
        <v>2</v>
      </c>
      <c r="AW26" s="8">
        <f t="shared" si="17"/>
        <v>57</v>
      </c>
      <c r="AX26">
        <v>8688</v>
      </c>
      <c r="AY26">
        <v>1</v>
      </c>
      <c r="AZ26">
        <v>1963</v>
      </c>
      <c r="BA26" t="s">
        <v>118</v>
      </c>
    </row>
    <row r="27" spans="2:53">
      <c r="B27" s="8">
        <v>8691</v>
      </c>
      <c r="C27" s="18">
        <v>4</v>
      </c>
      <c r="D27" s="19">
        <v>3</v>
      </c>
      <c r="E27" s="19">
        <v>3</v>
      </c>
      <c r="F27" s="19">
        <v>4</v>
      </c>
      <c r="G27" s="19">
        <v>1</v>
      </c>
      <c r="H27" s="19">
        <v>2</v>
      </c>
      <c r="I27" s="19">
        <v>4</v>
      </c>
      <c r="J27" s="19">
        <v>3</v>
      </c>
      <c r="K27" s="19">
        <v>4</v>
      </c>
      <c r="L27" s="19">
        <v>5</v>
      </c>
      <c r="M27" s="19">
        <v>2</v>
      </c>
      <c r="N27" s="19">
        <v>2</v>
      </c>
      <c r="O27" s="19">
        <v>4</v>
      </c>
      <c r="P27" s="19">
        <v>5</v>
      </c>
      <c r="Q27" s="19">
        <v>4</v>
      </c>
      <c r="R27" s="19">
        <v>5</v>
      </c>
      <c r="S27" s="19">
        <v>5</v>
      </c>
      <c r="T27" s="19">
        <v>5</v>
      </c>
      <c r="U27" s="19">
        <v>4</v>
      </c>
      <c r="V27" s="19">
        <v>3</v>
      </c>
      <c r="W27" s="19">
        <v>2</v>
      </c>
      <c r="X27" s="20">
        <v>4</v>
      </c>
      <c r="Z27" s="8">
        <v>8691</v>
      </c>
      <c r="AA27" s="18">
        <f t="shared" si="18"/>
        <v>2</v>
      </c>
      <c r="AB27" s="18">
        <f t="shared" si="19"/>
        <v>3</v>
      </c>
      <c r="AC27" s="18">
        <f t="shared" si="20"/>
        <v>3</v>
      </c>
      <c r="AD27" s="18">
        <f t="shared" si="21"/>
        <v>2</v>
      </c>
      <c r="AE27" s="19">
        <v>1</v>
      </c>
      <c r="AF27" s="19">
        <v>2</v>
      </c>
      <c r="AG27" s="19">
        <f t="shared" si="5"/>
        <v>2</v>
      </c>
      <c r="AH27" s="19">
        <f t="shared" si="6"/>
        <v>3</v>
      </c>
      <c r="AI27" s="19">
        <f t="shared" si="7"/>
        <v>2</v>
      </c>
      <c r="AJ27" s="19">
        <f t="shared" si="8"/>
        <v>1</v>
      </c>
      <c r="AK27" s="19">
        <f t="shared" si="9"/>
        <v>4</v>
      </c>
      <c r="AL27" s="19">
        <v>2</v>
      </c>
      <c r="AM27" s="19">
        <f t="shared" si="10"/>
        <v>2</v>
      </c>
      <c r="AN27" s="19">
        <f t="shared" si="11"/>
        <v>1</v>
      </c>
      <c r="AO27" s="19">
        <f t="shared" si="12"/>
        <v>2</v>
      </c>
      <c r="AP27" s="19">
        <f t="shared" si="13"/>
        <v>1</v>
      </c>
      <c r="AQ27" s="19">
        <f t="shared" si="14"/>
        <v>1</v>
      </c>
      <c r="AR27" s="19">
        <f t="shared" si="15"/>
        <v>1</v>
      </c>
      <c r="AS27" s="19">
        <f t="shared" si="16"/>
        <v>2</v>
      </c>
      <c r="AT27" s="19">
        <v>3</v>
      </c>
      <c r="AU27" s="19">
        <v>2</v>
      </c>
      <c r="AV27" s="20">
        <v>4</v>
      </c>
      <c r="AW27" s="8">
        <f t="shared" si="17"/>
        <v>46</v>
      </c>
      <c r="AX27">
        <v>8691</v>
      </c>
      <c r="AY27">
        <v>0</v>
      </c>
      <c r="AZ27">
        <v>1953</v>
      </c>
      <c r="BA27" t="s">
        <v>123</v>
      </c>
    </row>
    <row r="28" spans="2:53">
      <c r="B28" s="8">
        <v>8689</v>
      </c>
      <c r="C28" s="18">
        <v>3</v>
      </c>
      <c r="D28" s="19">
        <v>3</v>
      </c>
      <c r="E28" s="19">
        <v>3</v>
      </c>
      <c r="F28" s="19">
        <v>3</v>
      </c>
      <c r="G28" s="19">
        <v>1</v>
      </c>
      <c r="H28" s="19">
        <v>3</v>
      </c>
      <c r="I28" s="19">
        <v>2</v>
      </c>
      <c r="J28" s="19">
        <v>3</v>
      </c>
      <c r="K28" s="19">
        <v>2</v>
      </c>
      <c r="L28" s="19">
        <v>4</v>
      </c>
      <c r="M28" s="19">
        <v>4</v>
      </c>
      <c r="N28" s="19">
        <v>3</v>
      </c>
      <c r="O28" s="19">
        <v>3</v>
      </c>
      <c r="P28" s="19">
        <v>5</v>
      </c>
      <c r="Q28" s="19">
        <v>3</v>
      </c>
      <c r="R28" s="19">
        <v>4</v>
      </c>
      <c r="S28" s="19">
        <v>5</v>
      </c>
      <c r="T28" s="19">
        <v>5</v>
      </c>
      <c r="U28" s="19">
        <v>4</v>
      </c>
      <c r="V28" s="19">
        <v>4</v>
      </c>
      <c r="W28" s="19">
        <v>4</v>
      </c>
      <c r="X28" s="20">
        <v>4</v>
      </c>
      <c r="Z28" s="8">
        <v>8689</v>
      </c>
      <c r="AA28" s="18">
        <f t="shared" si="18"/>
        <v>3</v>
      </c>
      <c r="AB28" s="18">
        <f t="shared" si="19"/>
        <v>3</v>
      </c>
      <c r="AC28" s="18">
        <f t="shared" si="20"/>
        <v>3</v>
      </c>
      <c r="AD28" s="18">
        <f t="shared" si="21"/>
        <v>3</v>
      </c>
      <c r="AE28" s="19">
        <v>1</v>
      </c>
      <c r="AF28" s="19">
        <v>3</v>
      </c>
      <c r="AG28" s="19">
        <f t="shared" si="5"/>
        <v>4</v>
      </c>
      <c r="AH28" s="19">
        <f t="shared" si="6"/>
        <v>3</v>
      </c>
      <c r="AI28" s="19">
        <f t="shared" si="7"/>
        <v>4</v>
      </c>
      <c r="AJ28" s="19">
        <f t="shared" si="8"/>
        <v>2</v>
      </c>
      <c r="AK28" s="19">
        <f t="shared" si="9"/>
        <v>2</v>
      </c>
      <c r="AL28" s="19">
        <v>3</v>
      </c>
      <c r="AM28" s="19">
        <f t="shared" si="10"/>
        <v>3</v>
      </c>
      <c r="AN28" s="19">
        <f t="shared" si="11"/>
        <v>1</v>
      </c>
      <c r="AO28" s="19">
        <f t="shared" si="12"/>
        <v>3</v>
      </c>
      <c r="AP28" s="19">
        <f t="shared" si="13"/>
        <v>2</v>
      </c>
      <c r="AQ28" s="19">
        <f t="shared" si="14"/>
        <v>1</v>
      </c>
      <c r="AR28" s="19">
        <f t="shared" si="15"/>
        <v>1</v>
      </c>
      <c r="AS28" s="19">
        <f t="shared" si="16"/>
        <v>2</v>
      </c>
      <c r="AT28" s="19">
        <v>4</v>
      </c>
      <c r="AU28" s="19">
        <v>4</v>
      </c>
      <c r="AV28" s="20">
        <v>4</v>
      </c>
      <c r="AW28" s="8">
        <f t="shared" si="17"/>
        <v>59</v>
      </c>
      <c r="AX28">
        <v>8689</v>
      </c>
      <c r="AY28">
        <v>0</v>
      </c>
      <c r="AZ28">
        <v>1956</v>
      </c>
      <c r="BA28" t="s">
        <v>125</v>
      </c>
    </row>
    <row r="29" spans="2:53">
      <c r="B29" s="8">
        <v>8698</v>
      </c>
      <c r="C29" s="18">
        <v>4</v>
      </c>
      <c r="D29" s="19">
        <v>4</v>
      </c>
      <c r="E29" s="19">
        <v>4</v>
      </c>
      <c r="F29" s="19">
        <v>5</v>
      </c>
      <c r="G29" s="19">
        <v>2</v>
      </c>
      <c r="H29" s="19">
        <v>4</v>
      </c>
      <c r="I29" s="19">
        <v>2</v>
      </c>
      <c r="J29" s="19">
        <v>1</v>
      </c>
      <c r="K29" s="19">
        <v>2</v>
      </c>
      <c r="L29" s="19">
        <v>2</v>
      </c>
      <c r="M29" s="19">
        <v>2</v>
      </c>
      <c r="N29" s="19">
        <v>2</v>
      </c>
      <c r="O29" s="19">
        <v>2</v>
      </c>
      <c r="P29" s="19">
        <v>5</v>
      </c>
      <c r="Q29" s="19">
        <v>4</v>
      </c>
      <c r="R29" s="19">
        <v>4</v>
      </c>
      <c r="S29" s="19">
        <v>4</v>
      </c>
      <c r="T29" s="19">
        <v>4</v>
      </c>
      <c r="U29" s="19">
        <v>4</v>
      </c>
      <c r="V29" s="19">
        <v>5</v>
      </c>
      <c r="W29" s="19">
        <v>5</v>
      </c>
      <c r="X29" s="20">
        <v>4</v>
      </c>
      <c r="Z29" s="8">
        <v>8698</v>
      </c>
      <c r="AA29" s="18">
        <f t="shared" si="18"/>
        <v>2</v>
      </c>
      <c r="AB29" s="18">
        <f t="shared" si="19"/>
        <v>2</v>
      </c>
      <c r="AC29" s="18">
        <f t="shared" si="20"/>
        <v>2</v>
      </c>
      <c r="AD29" s="18">
        <f t="shared" si="21"/>
        <v>1</v>
      </c>
      <c r="AE29" s="19">
        <v>2</v>
      </c>
      <c r="AF29" s="19">
        <v>4</v>
      </c>
      <c r="AG29" s="19">
        <f t="shared" si="5"/>
        <v>4</v>
      </c>
      <c r="AH29" s="19">
        <f t="shared" si="6"/>
        <v>5</v>
      </c>
      <c r="AI29" s="19">
        <f t="shared" si="7"/>
        <v>4</v>
      </c>
      <c r="AJ29" s="19">
        <f t="shared" si="8"/>
        <v>4</v>
      </c>
      <c r="AK29" s="19">
        <f t="shared" si="9"/>
        <v>4</v>
      </c>
      <c r="AL29" s="19">
        <v>2</v>
      </c>
      <c r="AM29" s="19">
        <f t="shared" si="10"/>
        <v>4</v>
      </c>
      <c r="AN29" s="19">
        <f t="shared" si="11"/>
        <v>1</v>
      </c>
      <c r="AO29" s="19">
        <f t="shared" si="12"/>
        <v>2</v>
      </c>
      <c r="AP29" s="19">
        <f t="shared" si="13"/>
        <v>2</v>
      </c>
      <c r="AQ29" s="19">
        <f t="shared" si="14"/>
        <v>2</v>
      </c>
      <c r="AR29" s="19">
        <f t="shared" si="15"/>
        <v>2</v>
      </c>
      <c r="AS29" s="19">
        <f t="shared" si="16"/>
        <v>2</v>
      </c>
      <c r="AT29" s="19">
        <v>5</v>
      </c>
      <c r="AU29" s="19">
        <v>5</v>
      </c>
      <c r="AV29" s="20">
        <v>4</v>
      </c>
      <c r="AW29" s="8">
        <f t="shared" si="17"/>
        <v>65</v>
      </c>
      <c r="AX29">
        <v>8698</v>
      </c>
      <c r="AY29">
        <v>1</v>
      </c>
      <c r="AZ29">
        <v>1984</v>
      </c>
      <c r="BA29" t="s">
        <v>117</v>
      </c>
    </row>
    <row r="30" spans="2:53">
      <c r="B30" s="8">
        <v>8713</v>
      </c>
      <c r="C30" s="18">
        <v>5</v>
      </c>
      <c r="D30" s="19">
        <v>4</v>
      </c>
      <c r="E30" s="19">
        <v>3</v>
      </c>
      <c r="F30" s="19">
        <v>4</v>
      </c>
      <c r="G30" s="19">
        <v>2</v>
      </c>
      <c r="H30" s="19">
        <v>2</v>
      </c>
      <c r="I30" s="19">
        <v>4</v>
      </c>
      <c r="J30" s="19">
        <v>3</v>
      </c>
      <c r="K30" s="19">
        <v>4</v>
      </c>
      <c r="L30" s="19">
        <v>4</v>
      </c>
      <c r="M30" s="19">
        <v>4</v>
      </c>
      <c r="N30" s="19">
        <v>2</v>
      </c>
      <c r="O30" s="19">
        <v>3</v>
      </c>
      <c r="P30" s="19">
        <v>5</v>
      </c>
      <c r="Q30" s="19">
        <v>4</v>
      </c>
      <c r="R30" s="19">
        <v>4</v>
      </c>
      <c r="S30" s="19">
        <v>5</v>
      </c>
      <c r="T30" s="19">
        <v>4</v>
      </c>
      <c r="U30" s="19">
        <v>5</v>
      </c>
      <c r="V30" s="19">
        <v>3</v>
      </c>
      <c r="W30" s="19">
        <v>2</v>
      </c>
      <c r="X30" s="20">
        <v>1</v>
      </c>
      <c r="Z30" s="8">
        <v>8713</v>
      </c>
      <c r="AA30" s="18">
        <f t="shared" si="18"/>
        <v>1</v>
      </c>
      <c r="AB30" s="18">
        <f t="shared" si="19"/>
        <v>2</v>
      </c>
      <c r="AC30" s="18">
        <f t="shared" si="20"/>
        <v>3</v>
      </c>
      <c r="AD30" s="18">
        <f t="shared" si="21"/>
        <v>2</v>
      </c>
      <c r="AE30" s="19">
        <v>2</v>
      </c>
      <c r="AF30" s="19">
        <v>2</v>
      </c>
      <c r="AG30" s="19">
        <f t="shared" si="5"/>
        <v>2</v>
      </c>
      <c r="AH30" s="19">
        <f t="shared" si="6"/>
        <v>3</v>
      </c>
      <c r="AI30" s="19">
        <f t="shared" si="7"/>
        <v>2</v>
      </c>
      <c r="AJ30" s="19">
        <f t="shared" si="8"/>
        <v>2</v>
      </c>
      <c r="AK30" s="19">
        <f t="shared" si="9"/>
        <v>2</v>
      </c>
      <c r="AL30" s="19">
        <v>2</v>
      </c>
      <c r="AM30" s="19">
        <f t="shared" si="10"/>
        <v>3</v>
      </c>
      <c r="AN30" s="19">
        <f t="shared" si="11"/>
        <v>1</v>
      </c>
      <c r="AO30" s="19">
        <f t="shared" si="12"/>
        <v>2</v>
      </c>
      <c r="AP30" s="19">
        <f t="shared" si="13"/>
        <v>2</v>
      </c>
      <c r="AQ30" s="19">
        <f t="shared" si="14"/>
        <v>1</v>
      </c>
      <c r="AR30" s="19">
        <f t="shared" si="15"/>
        <v>2</v>
      </c>
      <c r="AS30" s="19">
        <f t="shared" si="16"/>
        <v>1</v>
      </c>
      <c r="AT30" s="19">
        <v>3</v>
      </c>
      <c r="AU30" s="19">
        <v>2</v>
      </c>
      <c r="AV30" s="20">
        <v>1</v>
      </c>
      <c r="AW30" s="8">
        <f t="shared" si="17"/>
        <v>43</v>
      </c>
      <c r="AX30">
        <v>8713</v>
      </c>
      <c r="AY30">
        <v>0</v>
      </c>
      <c r="AZ30">
        <v>1992</v>
      </c>
      <c r="BA30" t="s">
        <v>130</v>
      </c>
    </row>
    <row r="31" spans="2:53">
      <c r="B31" s="8">
        <v>8716</v>
      </c>
      <c r="C31" s="18">
        <v>4</v>
      </c>
      <c r="D31" s="19">
        <v>3</v>
      </c>
      <c r="E31" s="19">
        <v>2</v>
      </c>
      <c r="F31" s="19">
        <v>5</v>
      </c>
      <c r="G31" s="19">
        <v>1</v>
      </c>
      <c r="H31" s="19">
        <v>4</v>
      </c>
      <c r="I31" s="19">
        <v>3</v>
      </c>
      <c r="J31" s="19">
        <v>2</v>
      </c>
      <c r="K31" s="19">
        <v>2</v>
      </c>
      <c r="L31" s="19">
        <v>3</v>
      </c>
      <c r="M31" s="19">
        <v>2</v>
      </c>
      <c r="N31" s="19">
        <v>3</v>
      </c>
      <c r="O31" s="19">
        <v>3</v>
      </c>
      <c r="P31" s="19">
        <v>5</v>
      </c>
      <c r="Q31" s="19">
        <v>2</v>
      </c>
      <c r="R31" s="19">
        <v>3</v>
      </c>
      <c r="S31" s="19">
        <v>4</v>
      </c>
      <c r="T31" s="19">
        <v>5</v>
      </c>
      <c r="U31" s="19">
        <v>4</v>
      </c>
      <c r="V31" s="19">
        <v>4</v>
      </c>
      <c r="W31" s="19">
        <v>2</v>
      </c>
      <c r="X31" s="20">
        <v>2</v>
      </c>
      <c r="Z31" s="8">
        <v>8716</v>
      </c>
      <c r="AA31" s="18">
        <f t="shared" si="18"/>
        <v>2</v>
      </c>
      <c r="AB31" s="18">
        <f t="shared" si="19"/>
        <v>3</v>
      </c>
      <c r="AC31" s="18">
        <f t="shared" si="20"/>
        <v>4</v>
      </c>
      <c r="AD31" s="18">
        <f t="shared" si="21"/>
        <v>1</v>
      </c>
      <c r="AE31" s="19">
        <v>1</v>
      </c>
      <c r="AF31" s="19">
        <v>4</v>
      </c>
      <c r="AG31" s="19">
        <f t="shared" si="5"/>
        <v>3</v>
      </c>
      <c r="AH31" s="19">
        <f t="shared" si="6"/>
        <v>4</v>
      </c>
      <c r="AI31" s="19">
        <f t="shared" si="7"/>
        <v>4</v>
      </c>
      <c r="AJ31" s="19">
        <f t="shared" si="8"/>
        <v>3</v>
      </c>
      <c r="AK31" s="19">
        <f t="shared" si="9"/>
        <v>4</v>
      </c>
      <c r="AL31" s="19">
        <v>3</v>
      </c>
      <c r="AM31" s="19">
        <f t="shared" si="10"/>
        <v>3</v>
      </c>
      <c r="AN31" s="19">
        <f t="shared" si="11"/>
        <v>1</v>
      </c>
      <c r="AO31" s="19">
        <f t="shared" si="12"/>
        <v>4</v>
      </c>
      <c r="AP31" s="19">
        <f t="shared" si="13"/>
        <v>3</v>
      </c>
      <c r="AQ31" s="19">
        <f t="shared" si="14"/>
        <v>2</v>
      </c>
      <c r="AR31" s="19">
        <f t="shared" si="15"/>
        <v>1</v>
      </c>
      <c r="AS31" s="19">
        <f t="shared" si="16"/>
        <v>2</v>
      </c>
      <c r="AT31" s="19">
        <v>4</v>
      </c>
      <c r="AU31" s="19">
        <v>2</v>
      </c>
      <c r="AV31" s="20">
        <v>2</v>
      </c>
      <c r="AW31" s="8">
        <f t="shared" si="17"/>
        <v>60</v>
      </c>
      <c r="AX31">
        <v>8716</v>
      </c>
      <c r="AY31">
        <v>0</v>
      </c>
      <c r="AZ31">
        <v>1997</v>
      </c>
      <c r="BA31" t="s">
        <v>131</v>
      </c>
    </row>
    <row r="32" spans="2:53">
      <c r="B32" s="8">
        <v>8723</v>
      </c>
      <c r="C32" s="18">
        <v>3</v>
      </c>
      <c r="D32" s="19">
        <v>3</v>
      </c>
      <c r="E32" s="19">
        <v>3</v>
      </c>
      <c r="F32" s="19">
        <v>3</v>
      </c>
      <c r="G32" s="19">
        <v>3</v>
      </c>
      <c r="H32" s="19">
        <v>3</v>
      </c>
      <c r="I32" s="19">
        <v>1</v>
      </c>
      <c r="J32" s="19">
        <v>3</v>
      </c>
      <c r="K32" s="19">
        <v>3</v>
      </c>
      <c r="L32" s="19">
        <v>1</v>
      </c>
      <c r="M32" s="19">
        <v>3</v>
      </c>
      <c r="N32" s="19">
        <v>3</v>
      </c>
      <c r="O32" s="19">
        <v>1</v>
      </c>
      <c r="P32" s="19">
        <v>4</v>
      </c>
      <c r="Q32" s="19">
        <v>2</v>
      </c>
      <c r="R32" s="19">
        <v>3</v>
      </c>
      <c r="S32" s="19">
        <v>3</v>
      </c>
      <c r="T32" s="19">
        <v>2</v>
      </c>
      <c r="U32" s="19">
        <v>3</v>
      </c>
      <c r="V32" s="19">
        <v>3</v>
      </c>
      <c r="W32" s="19">
        <v>3</v>
      </c>
      <c r="X32" s="20">
        <v>3</v>
      </c>
      <c r="Z32" s="8">
        <v>8723</v>
      </c>
      <c r="AA32" s="18">
        <f t="shared" si="18"/>
        <v>3</v>
      </c>
      <c r="AB32" s="18">
        <f t="shared" si="19"/>
        <v>3</v>
      </c>
      <c r="AC32" s="18">
        <f t="shared" si="20"/>
        <v>3</v>
      </c>
      <c r="AD32" s="18">
        <f t="shared" si="21"/>
        <v>3</v>
      </c>
      <c r="AE32" s="19">
        <v>3</v>
      </c>
      <c r="AF32" s="19">
        <v>3</v>
      </c>
      <c r="AG32" s="19">
        <f t="shared" si="5"/>
        <v>5</v>
      </c>
      <c r="AH32" s="19">
        <f t="shared" si="6"/>
        <v>3</v>
      </c>
      <c r="AI32" s="19">
        <f t="shared" si="7"/>
        <v>3</v>
      </c>
      <c r="AJ32" s="19">
        <f t="shared" si="8"/>
        <v>5</v>
      </c>
      <c r="AK32" s="19">
        <f t="shared" si="9"/>
        <v>3</v>
      </c>
      <c r="AL32" s="19">
        <v>3</v>
      </c>
      <c r="AM32" s="19">
        <f t="shared" si="10"/>
        <v>5</v>
      </c>
      <c r="AN32" s="19">
        <f t="shared" si="11"/>
        <v>2</v>
      </c>
      <c r="AO32" s="19">
        <f t="shared" si="12"/>
        <v>4</v>
      </c>
      <c r="AP32" s="19">
        <f t="shared" si="13"/>
        <v>3</v>
      </c>
      <c r="AQ32" s="19">
        <f t="shared" si="14"/>
        <v>3</v>
      </c>
      <c r="AR32" s="19">
        <f t="shared" si="15"/>
        <v>4</v>
      </c>
      <c r="AS32" s="19">
        <f t="shared" si="16"/>
        <v>3</v>
      </c>
      <c r="AT32" s="19">
        <v>3</v>
      </c>
      <c r="AU32" s="19">
        <v>3</v>
      </c>
      <c r="AV32" s="20">
        <v>3</v>
      </c>
      <c r="AW32" s="8">
        <f t="shared" si="17"/>
        <v>73</v>
      </c>
      <c r="AX32">
        <v>8723</v>
      </c>
      <c r="AY32">
        <v>1</v>
      </c>
      <c r="AZ32">
        <v>1990</v>
      </c>
      <c r="BA32" t="s">
        <v>120</v>
      </c>
    </row>
    <row r="33" spans="2:53">
      <c r="B33" s="8">
        <v>8735</v>
      </c>
      <c r="C33" s="18">
        <v>2</v>
      </c>
      <c r="D33" s="19">
        <v>2</v>
      </c>
      <c r="E33" s="19">
        <v>1</v>
      </c>
      <c r="F33" s="19">
        <v>5</v>
      </c>
      <c r="G33" s="19">
        <v>1</v>
      </c>
      <c r="H33" s="19">
        <v>2</v>
      </c>
      <c r="I33" s="19">
        <v>1</v>
      </c>
      <c r="J33" s="19">
        <v>1</v>
      </c>
      <c r="K33" s="19">
        <v>2</v>
      </c>
      <c r="L33" s="19">
        <v>1</v>
      </c>
      <c r="M33" s="19">
        <v>1</v>
      </c>
      <c r="N33" s="19">
        <v>4</v>
      </c>
      <c r="O33" s="19">
        <v>1</v>
      </c>
      <c r="P33" s="19">
        <v>4</v>
      </c>
      <c r="Q33" s="19">
        <v>2</v>
      </c>
      <c r="R33" s="19">
        <v>4</v>
      </c>
      <c r="S33" s="19">
        <v>4</v>
      </c>
      <c r="T33" s="19">
        <v>2</v>
      </c>
      <c r="U33" s="19">
        <v>2</v>
      </c>
      <c r="V33" s="19">
        <v>2</v>
      </c>
      <c r="W33" s="19">
        <v>5</v>
      </c>
      <c r="X33" s="20">
        <v>2</v>
      </c>
      <c r="Z33" s="8">
        <v>8735</v>
      </c>
      <c r="AA33" s="18">
        <f t="shared" si="18"/>
        <v>4</v>
      </c>
      <c r="AB33" s="18">
        <f t="shared" si="19"/>
        <v>4</v>
      </c>
      <c r="AC33" s="18">
        <f t="shared" si="20"/>
        <v>5</v>
      </c>
      <c r="AD33" s="18">
        <f t="shared" si="21"/>
        <v>1</v>
      </c>
      <c r="AE33" s="19">
        <v>1</v>
      </c>
      <c r="AF33" s="19">
        <v>2</v>
      </c>
      <c r="AG33" s="19">
        <f t="shared" si="5"/>
        <v>5</v>
      </c>
      <c r="AH33" s="19">
        <f t="shared" si="6"/>
        <v>5</v>
      </c>
      <c r="AI33" s="19">
        <f t="shared" si="7"/>
        <v>4</v>
      </c>
      <c r="AJ33" s="19">
        <f t="shared" si="8"/>
        <v>5</v>
      </c>
      <c r="AK33" s="19">
        <f t="shared" si="9"/>
        <v>5</v>
      </c>
      <c r="AL33" s="19">
        <v>4</v>
      </c>
      <c r="AM33" s="19">
        <f t="shared" si="10"/>
        <v>5</v>
      </c>
      <c r="AN33" s="19">
        <f t="shared" si="11"/>
        <v>2</v>
      </c>
      <c r="AO33" s="19">
        <f t="shared" si="12"/>
        <v>4</v>
      </c>
      <c r="AP33" s="19">
        <f t="shared" si="13"/>
        <v>2</v>
      </c>
      <c r="AQ33" s="19">
        <f t="shared" si="14"/>
        <v>2</v>
      </c>
      <c r="AR33" s="19">
        <f t="shared" si="15"/>
        <v>4</v>
      </c>
      <c r="AS33" s="19">
        <f t="shared" si="16"/>
        <v>4</v>
      </c>
      <c r="AT33" s="19">
        <v>2</v>
      </c>
      <c r="AU33" s="19">
        <v>5</v>
      </c>
      <c r="AV33" s="20">
        <v>2</v>
      </c>
      <c r="AW33" s="8">
        <f t="shared" si="17"/>
        <v>77</v>
      </c>
      <c r="AX33">
        <v>8735</v>
      </c>
      <c r="AY33">
        <v>0</v>
      </c>
      <c r="AZ33">
        <v>1989</v>
      </c>
      <c r="BA33" t="s">
        <v>132</v>
      </c>
    </row>
    <row r="34" spans="2:53">
      <c r="B34" s="8">
        <v>8745</v>
      </c>
      <c r="C34" s="18">
        <v>3</v>
      </c>
      <c r="D34" s="19">
        <v>3</v>
      </c>
      <c r="E34" s="19">
        <v>2</v>
      </c>
      <c r="F34" s="19">
        <v>3</v>
      </c>
      <c r="G34" s="19">
        <v>3</v>
      </c>
      <c r="H34" s="19">
        <v>4</v>
      </c>
      <c r="I34" s="19">
        <v>1</v>
      </c>
      <c r="J34" s="19">
        <v>1</v>
      </c>
      <c r="K34" s="19">
        <v>2</v>
      </c>
      <c r="L34" s="19">
        <v>2</v>
      </c>
      <c r="M34" s="19">
        <v>2</v>
      </c>
      <c r="N34" s="19">
        <v>5</v>
      </c>
      <c r="O34" s="19">
        <v>2</v>
      </c>
      <c r="P34" s="19">
        <v>4</v>
      </c>
      <c r="Q34" s="19">
        <v>2</v>
      </c>
      <c r="R34" s="19">
        <v>4</v>
      </c>
      <c r="S34" s="19">
        <v>4</v>
      </c>
      <c r="T34" s="19">
        <v>4</v>
      </c>
      <c r="U34" s="19">
        <v>3</v>
      </c>
      <c r="V34" s="19">
        <v>4</v>
      </c>
      <c r="W34" s="19">
        <v>4</v>
      </c>
      <c r="X34" s="20">
        <v>1</v>
      </c>
      <c r="Z34" s="8">
        <v>8745</v>
      </c>
      <c r="AA34" s="18">
        <f t="shared" si="18"/>
        <v>3</v>
      </c>
      <c r="AB34" s="18">
        <f t="shared" si="19"/>
        <v>3</v>
      </c>
      <c r="AC34" s="18">
        <f t="shared" si="20"/>
        <v>4</v>
      </c>
      <c r="AD34" s="18">
        <f t="shared" si="21"/>
        <v>3</v>
      </c>
      <c r="AE34" s="19">
        <v>3</v>
      </c>
      <c r="AF34" s="19">
        <v>4</v>
      </c>
      <c r="AG34" s="19">
        <f t="shared" si="5"/>
        <v>5</v>
      </c>
      <c r="AH34" s="19">
        <f t="shared" si="6"/>
        <v>5</v>
      </c>
      <c r="AI34" s="19">
        <f t="shared" si="7"/>
        <v>4</v>
      </c>
      <c r="AJ34" s="19">
        <f t="shared" si="8"/>
        <v>4</v>
      </c>
      <c r="AK34" s="19">
        <f t="shared" si="9"/>
        <v>4</v>
      </c>
      <c r="AL34" s="19">
        <v>5</v>
      </c>
      <c r="AM34" s="19">
        <f t="shared" si="10"/>
        <v>4</v>
      </c>
      <c r="AN34" s="19">
        <f t="shared" si="11"/>
        <v>2</v>
      </c>
      <c r="AO34" s="19">
        <f t="shared" si="12"/>
        <v>4</v>
      </c>
      <c r="AP34" s="19">
        <f t="shared" si="13"/>
        <v>2</v>
      </c>
      <c r="AQ34" s="19">
        <f t="shared" si="14"/>
        <v>2</v>
      </c>
      <c r="AR34" s="19">
        <f t="shared" si="15"/>
        <v>2</v>
      </c>
      <c r="AS34" s="19">
        <f t="shared" si="16"/>
        <v>3</v>
      </c>
      <c r="AT34" s="19">
        <v>4</v>
      </c>
      <c r="AU34" s="19">
        <v>4</v>
      </c>
      <c r="AV34" s="20">
        <v>1</v>
      </c>
      <c r="AW34" s="8">
        <f t="shared" si="17"/>
        <v>75</v>
      </c>
      <c r="AX34">
        <v>8745</v>
      </c>
      <c r="AY34">
        <v>0</v>
      </c>
      <c r="AZ34">
        <v>1994</v>
      </c>
      <c r="BA34" t="s">
        <v>115</v>
      </c>
    </row>
    <row r="35" spans="2:53">
      <c r="B35" s="8">
        <v>8749</v>
      </c>
      <c r="C35" s="18">
        <v>5</v>
      </c>
      <c r="D35" s="19">
        <v>1</v>
      </c>
      <c r="E35" s="19">
        <v>1</v>
      </c>
      <c r="F35" s="19">
        <v>4</v>
      </c>
      <c r="G35" s="19">
        <v>1</v>
      </c>
      <c r="H35" s="19">
        <v>5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5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2</v>
      </c>
      <c r="W35" s="19">
        <v>5</v>
      </c>
      <c r="X35" s="20">
        <v>5</v>
      </c>
      <c r="Z35" s="8">
        <v>8749</v>
      </c>
      <c r="AA35" s="18">
        <f t="shared" si="18"/>
        <v>1</v>
      </c>
      <c r="AB35" s="18">
        <f t="shared" si="19"/>
        <v>5</v>
      </c>
      <c r="AC35" s="18">
        <f t="shared" si="20"/>
        <v>5</v>
      </c>
      <c r="AD35" s="18">
        <f t="shared" si="21"/>
        <v>2</v>
      </c>
      <c r="AE35" s="19">
        <v>1</v>
      </c>
      <c r="AF35" s="19">
        <v>5</v>
      </c>
      <c r="AG35" s="19">
        <f t="shared" si="5"/>
        <v>5</v>
      </c>
      <c r="AH35" s="19">
        <f t="shared" si="6"/>
        <v>5</v>
      </c>
      <c r="AI35" s="19">
        <f t="shared" si="7"/>
        <v>5</v>
      </c>
      <c r="AJ35" s="19">
        <f t="shared" si="8"/>
        <v>5</v>
      </c>
      <c r="AK35" s="19">
        <f t="shared" si="9"/>
        <v>5</v>
      </c>
      <c r="AL35" s="19">
        <v>5</v>
      </c>
      <c r="AM35" s="19">
        <f t="shared" si="10"/>
        <v>5</v>
      </c>
      <c r="AN35" s="19">
        <f t="shared" si="11"/>
        <v>5</v>
      </c>
      <c r="AO35" s="19">
        <f t="shared" si="12"/>
        <v>5</v>
      </c>
      <c r="AP35" s="19">
        <f t="shared" si="13"/>
        <v>5</v>
      </c>
      <c r="AQ35" s="19">
        <f t="shared" si="14"/>
        <v>5</v>
      </c>
      <c r="AR35" s="19">
        <f t="shared" si="15"/>
        <v>5</v>
      </c>
      <c r="AS35" s="19">
        <f t="shared" si="16"/>
        <v>5</v>
      </c>
      <c r="AT35" s="19">
        <v>2</v>
      </c>
      <c r="AU35" s="19">
        <v>5</v>
      </c>
      <c r="AV35" s="20">
        <v>5</v>
      </c>
      <c r="AW35" s="8">
        <f t="shared" si="17"/>
        <v>96</v>
      </c>
      <c r="AX35">
        <v>8749</v>
      </c>
      <c r="AY35">
        <v>1</v>
      </c>
      <c r="AZ35">
        <v>1999</v>
      </c>
      <c r="BA35" t="s">
        <v>133</v>
      </c>
    </row>
    <row r="36" spans="2:53">
      <c r="B36" s="8">
        <v>8765</v>
      </c>
      <c r="C36" s="18">
        <v>2</v>
      </c>
      <c r="D36" s="19">
        <v>2</v>
      </c>
      <c r="E36" s="19">
        <v>3</v>
      </c>
      <c r="F36" s="19">
        <v>4</v>
      </c>
      <c r="G36" s="19">
        <v>2</v>
      </c>
      <c r="H36" s="19">
        <v>3</v>
      </c>
      <c r="I36" s="19">
        <v>1</v>
      </c>
      <c r="J36" s="19">
        <v>1</v>
      </c>
      <c r="K36" s="19">
        <v>2</v>
      </c>
      <c r="L36" s="19">
        <v>2</v>
      </c>
      <c r="M36" s="19">
        <v>3</v>
      </c>
      <c r="N36" s="19">
        <v>4</v>
      </c>
      <c r="O36" s="19">
        <v>4</v>
      </c>
      <c r="P36" s="19">
        <v>4</v>
      </c>
      <c r="Q36" s="19">
        <v>4</v>
      </c>
      <c r="R36" s="19">
        <v>3</v>
      </c>
      <c r="S36" s="19">
        <v>4</v>
      </c>
      <c r="T36" s="19">
        <v>2</v>
      </c>
      <c r="U36" s="19">
        <v>4</v>
      </c>
      <c r="V36" s="19">
        <v>4</v>
      </c>
      <c r="W36" s="19">
        <v>4</v>
      </c>
      <c r="X36" s="20">
        <v>2</v>
      </c>
      <c r="Z36" s="8">
        <v>8765</v>
      </c>
      <c r="AA36" s="18">
        <f t="shared" si="18"/>
        <v>4</v>
      </c>
      <c r="AB36" s="18">
        <f t="shared" si="19"/>
        <v>4</v>
      </c>
      <c r="AC36" s="18">
        <f t="shared" si="20"/>
        <v>3</v>
      </c>
      <c r="AD36" s="18">
        <f t="shared" si="21"/>
        <v>2</v>
      </c>
      <c r="AE36" s="19">
        <v>2</v>
      </c>
      <c r="AF36" s="19">
        <v>3</v>
      </c>
      <c r="AG36" s="19">
        <f t="shared" si="5"/>
        <v>5</v>
      </c>
      <c r="AH36" s="19">
        <f t="shared" si="6"/>
        <v>5</v>
      </c>
      <c r="AI36" s="19">
        <f t="shared" si="7"/>
        <v>4</v>
      </c>
      <c r="AJ36" s="19">
        <f t="shared" si="8"/>
        <v>4</v>
      </c>
      <c r="AK36" s="19">
        <f t="shared" si="9"/>
        <v>3</v>
      </c>
      <c r="AL36" s="19">
        <v>4</v>
      </c>
      <c r="AM36" s="19">
        <f t="shared" si="10"/>
        <v>2</v>
      </c>
      <c r="AN36" s="19">
        <f t="shared" si="11"/>
        <v>2</v>
      </c>
      <c r="AO36" s="19">
        <f t="shared" si="12"/>
        <v>2</v>
      </c>
      <c r="AP36" s="19">
        <f t="shared" si="13"/>
        <v>3</v>
      </c>
      <c r="AQ36" s="19">
        <f t="shared" si="14"/>
        <v>2</v>
      </c>
      <c r="AR36" s="19">
        <f t="shared" si="15"/>
        <v>4</v>
      </c>
      <c r="AS36" s="19">
        <f t="shared" si="16"/>
        <v>2</v>
      </c>
      <c r="AT36" s="19">
        <v>4</v>
      </c>
      <c r="AU36" s="19">
        <v>4</v>
      </c>
      <c r="AV36" s="20">
        <v>2</v>
      </c>
      <c r="AW36" s="8">
        <f t="shared" si="17"/>
        <v>70</v>
      </c>
      <c r="AX36">
        <v>8765</v>
      </c>
      <c r="AY36">
        <v>0</v>
      </c>
      <c r="AZ36">
        <v>2001</v>
      </c>
      <c r="BA36" t="s">
        <v>118</v>
      </c>
    </row>
    <row r="37" spans="2:53">
      <c r="B37" s="8">
        <v>8630</v>
      </c>
      <c r="C37" s="18">
        <v>5</v>
      </c>
      <c r="D37" s="19">
        <v>4</v>
      </c>
      <c r="E37" s="19">
        <v>2</v>
      </c>
      <c r="F37" s="19">
        <v>5</v>
      </c>
      <c r="G37" s="19">
        <v>2</v>
      </c>
      <c r="H37" s="19">
        <v>5</v>
      </c>
      <c r="I37" s="19">
        <v>4</v>
      </c>
      <c r="J37" s="19">
        <v>2</v>
      </c>
      <c r="K37" s="19">
        <v>5</v>
      </c>
      <c r="L37" s="19">
        <v>5</v>
      </c>
      <c r="M37" s="19">
        <v>4</v>
      </c>
      <c r="N37" s="19">
        <v>4</v>
      </c>
      <c r="O37" s="19">
        <v>5</v>
      </c>
      <c r="P37" s="19">
        <v>5</v>
      </c>
      <c r="Q37" s="19">
        <v>4</v>
      </c>
      <c r="R37" s="19">
        <v>5</v>
      </c>
      <c r="S37" s="19">
        <v>4</v>
      </c>
      <c r="T37" s="19">
        <v>4</v>
      </c>
      <c r="U37" s="19">
        <v>5</v>
      </c>
      <c r="V37" s="19">
        <v>4</v>
      </c>
      <c r="W37" s="19">
        <v>2</v>
      </c>
      <c r="X37" s="20">
        <v>3</v>
      </c>
      <c r="Z37" s="8">
        <v>8630</v>
      </c>
      <c r="AA37" s="18">
        <f t="shared" si="18"/>
        <v>1</v>
      </c>
      <c r="AB37" s="18">
        <f t="shared" si="19"/>
        <v>2</v>
      </c>
      <c r="AC37" s="18">
        <f t="shared" si="20"/>
        <v>4</v>
      </c>
      <c r="AD37" s="18">
        <f t="shared" si="21"/>
        <v>1</v>
      </c>
      <c r="AE37" s="19">
        <v>2</v>
      </c>
      <c r="AF37" s="19">
        <v>5</v>
      </c>
      <c r="AG37" s="19">
        <f t="shared" si="5"/>
        <v>2</v>
      </c>
      <c r="AH37" s="19">
        <f t="shared" si="6"/>
        <v>4</v>
      </c>
      <c r="AI37" s="19">
        <f t="shared" si="7"/>
        <v>1</v>
      </c>
      <c r="AJ37" s="19">
        <f t="shared" si="8"/>
        <v>1</v>
      </c>
      <c r="AK37" s="19">
        <f t="shared" si="9"/>
        <v>2</v>
      </c>
      <c r="AL37" s="19">
        <v>4</v>
      </c>
      <c r="AM37" s="19">
        <f t="shared" si="10"/>
        <v>1</v>
      </c>
      <c r="AN37" s="19">
        <f t="shared" si="11"/>
        <v>1</v>
      </c>
      <c r="AO37" s="19">
        <f t="shared" si="12"/>
        <v>2</v>
      </c>
      <c r="AP37" s="19">
        <f t="shared" si="13"/>
        <v>1</v>
      </c>
      <c r="AQ37" s="19">
        <f t="shared" si="14"/>
        <v>2</v>
      </c>
      <c r="AR37" s="19">
        <f t="shared" si="15"/>
        <v>2</v>
      </c>
      <c r="AS37" s="19">
        <f t="shared" si="16"/>
        <v>1</v>
      </c>
      <c r="AT37" s="19">
        <v>4</v>
      </c>
      <c r="AU37" s="19">
        <v>2</v>
      </c>
      <c r="AV37" s="20">
        <v>3</v>
      </c>
      <c r="AW37" s="8">
        <f t="shared" si="17"/>
        <v>48</v>
      </c>
      <c r="AX37">
        <v>8630</v>
      </c>
      <c r="AY37">
        <v>0</v>
      </c>
      <c r="AZ37">
        <v>1997</v>
      </c>
      <c r="BA37" t="s">
        <v>118</v>
      </c>
    </row>
    <row r="38" spans="2:53">
      <c r="B38" s="8">
        <v>8799</v>
      </c>
      <c r="C38" s="18">
        <v>2</v>
      </c>
      <c r="D38" s="19">
        <v>2</v>
      </c>
      <c r="E38" s="19">
        <v>2</v>
      </c>
      <c r="F38" s="19">
        <v>4</v>
      </c>
      <c r="G38" s="19">
        <v>2</v>
      </c>
      <c r="H38" s="19">
        <v>5</v>
      </c>
      <c r="I38" s="19">
        <v>1</v>
      </c>
      <c r="J38" s="19">
        <v>1</v>
      </c>
      <c r="K38" s="19">
        <v>2</v>
      </c>
      <c r="L38" s="19">
        <v>1</v>
      </c>
      <c r="M38" s="19">
        <v>1</v>
      </c>
      <c r="N38" s="19">
        <v>2</v>
      </c>
      <c r="O38" s="19">
        <v>3</v>
      </c>
      <c r="P38" s="19">
        <v>4</v>
      </c>
      <c r="Q38" s="19">
        <v>2</v>
      </c>
      <c r="R38" s="19">
        <v>2</v>
      </c>
      <c r="S38" s="19">
        <v>2</v>
      </c>
      <c r="T38" s="19">
        <v>2</v>
      </c>
      <c r="U38" s="19">
        <v>4</v>
      </c>
      <c r="V38" s="19">
        <v>4</v>
      </c>
      <c r="W38" s="19">
        <v>4</v>
      </c>
      <c r="X38" s="20">
        <v>1</v>
      </c>
      <c r="Z38" s="8">
        <v>8799</v>
      </c>
      <c r="AA38" s="18">
        <f t="shared" si="18"/>
        <v>4</v>
      </c>
      <c r="AB38" s="18">
        <f t="shared" si="19"/>
        <v>4</v>
      </c>
      <c r="AC38" s="18">
        <f t="shared" si="20"/>
        <v>4</v>
      </c>
      <c r="AD38" s="18">
        <f t="shared" si="21"/>
        <v>2</v>
      </c>
      <c r="AE38" s="19">
        <v>2</v>
      </c>
      <c r="AF38" s="19">
        <v>5</v>
      </c>
      <c r="AG38" s="19">
        <f t="shared" si="5"/>
        <v>5</v>
      </c>
      <c r="AH38" s="19">
        <f t="shared" si="6"/>
        <v>5</v>
      </c>
      <c r="AI38" s="19">
        <f t="shared" si="7"/>
        <v>4</v>
      </c>
      <c r="AJ38" s="19">
        <f t="shared" si="8"/>
        <v>5</v>
      </c>
      <c r="AK38" s="19">
        <f t="shared" si="9"/>
        <v>5</v>
      </c>
      <c r="AL38" s="19">
        <v>2</v>
      </c>
      <c r="AM38" s="19">
        <f t="shared" si="10"/>
        <v>3</v>
      </c>
      <c r="AN38" s="19">
        <f t="shared" si="11"/>
        <v>2</v>
      </c>
      <c r="AO38" s="19">
        <f t="shared" si="12"/>
        <v>4</v>
      </c>
      <c r="AP38" s="19">
        <f t="shared" si="13"/>
        <v>4</v>
      </c>
      <c r="AQ38" s="19">
        <f t="shared" si="14"/>
        <v>4</v>
      </c>
      <c r="AR38" s="19">
        <f t="shared" si="15"/>
        <v>4</v>
      </c>
      <c r="AS38" s="19">
        <f t="shared" si="16"/>
        <v>2</v>
      </c>
      <c r="AT38" s="19">
        <v>4</v>
      </c>
      <c r="AU38" s="19">
        <v>4</v>
      </c>
      <c r="AV38" s="20">
        <v>1</v>
      </c>
      <c r="AW38" s="8">
        <f t="shared" si="17"/>
        <v>79</v>
      </c>
      <c r="AX38">
        <v>8799</v>
      </c>
      <c r="AY38">
        <v>0</v>
      </c>
      <c r="AZ38">
        <v>1992</v>
      </c>
      <c r="BA38" t="s">
        <v>120</v>
      </c>
    </row>
    <row r="39" spans="2:53">
      <c r="B39" s="8">
        <v>8812</v>
      </c>
      <c r="C39" s="18">
        <v>5</v>
      </c>
      <c r="D39" s="19">
        <v>3</v>
      </c>
      <c r="E39" s="19">
        <v>3</v>
      </c>
      <c r="F39" s="19">
        <v>4</v>
      </c>
      <c r="G39" s="19">
        <v>1</v>
      </c>
      <c r="H39" s="19">
        <v>3</v>
      </c>
      <c r="I39" s="19">
        <v>3</v>
      </c>
      <c r="J39" s="19">
        <v>3</v>
      </c>
      <c r="K39" s="19">
        <v>5</v>
      </c>
      <c r="L39" s="19">
        <v>5</v>
      </c>
      <c r="M39" s="19">
        <v>4</v>
      </c>
      <c r="N39" s="19">
        <v>5</v>
      </c>
      <c r="O39" s="19">
        <v>4</v>
      </c>
      <c r="P39" s="19">
        <v>5</v>
      </c>
      <c r="Q39" s="19">
        <v>5</v>
      </c>
      <c r="R39" s="19">
        <v>5</v>
      </c>
      <c r="S39" s="19">
        <v>5</v>
      </c>
      <c r="T39" s="19">
        <v>5</v>
      </c>
      <c r="U39" s="19">
        <v>5</v>
      </c>
      <c r="V39" s="19">
        <v>1</v>
      </c>
      <c r="W39" s="19">
        <v>2</v>
      </c>
      <c r="X39" s="20">
        <v>1</v>
      </c>
      <c r="Z39" s="8">
        <v>8812</v>
      </c>
      <c r="AA39" s="18">
        <f t="shared" si="18"/>
        <v>1</v>
      </c>
      <c r="AB39" s="18">
        <f t="shared" si="19"/>
        <v>3</v>
      </c>
      <c r="AC39" s="18">
        <f t="shared" si="20"/>
        <v>3</v>
      </c>
      <c r="AD39" s="18">
        <f t="shared" si="21"/>
        <v>2</v>
      </c>
      <c r="AE39" s="19">
        <v>1</v>
      </c>
      <c r="AF39" s="19">
        <v>3</v>
      </c>
      <c r="AG39" s="19">
        <f t="shared" si="5"/>
        <v>3</v>
      </c>
      <c r="AH39" s="19">
        <f t="shared" si="6"/>
        <v>3</v>
      </c>
      <c r="AI39" s="19">
        <f t="shared" si="7"/>
        <v>1</v>
      </c>
      <c r="AJ39" s="19">
        <f t="shared" si="8"/>
        <v>1</v>
      </c>
      <c r="AK39" s="19">
        <f t="shared" si="9"/>
        <v>2</v>
      </c>
      <c r="AL39" s="19">
        <v>5</v>
      </c>
      <c r="AM39" s="19">
        <f t="shared" si="10"/>
        <v>2</v>
      </c>
      <c r="AN39" s="19">
        <f t="shared" si="11"/>
        <v>1</v>
      </c>
      <c r="AO39" s="19">
        <f t="shared" si="12"/>
        <v>1</v>
      </c>
      <c r="AP39" s="19">
        <f t="shared" si="13"/>
        <v>1</v>
      </c>
      <c r="AQ39" s="19">
        <f t="shared" si="14"/>
        <v>1</v>
      </c>
      <c r="AR39" s="19">
        <f t="shared" si="15"/>
        <v>1</v>
      </c>
      <c r="AS39" s="19">
        <f t="shared" si="16"/>
        <v>1</v>
      </c>
      <c r="AT39" s="19">
        <v>1</v>
      </c>
      <c r="AU39" s="19">
        <v>2</v>
      </c>
      <c r="AV39" s="20">
        <v>1</v>
      </c>
      <c r="AW39" s="8">
        <f t="shared" si="17"/>
        <v>40</v>
      </c>
      <c r="AX39">
        <v>8812</v>
      </c>
      <c r="AY39">
        <v>0</v>
      </c>
      <c r="AZ39">
        <v>1998</v>
      </c>
      <c r="BA39" t="s">
        <v>134</v>
      </c>
    </row>
    <row r="40" spans="2:53">
      <c r="B40" s="8">
        <v>8828</v>
      </c>
      <c r="C40" s="18">
        <v>5</v>
      </c>
      <c r="D40" s="19">
        <v>5</v>
      </c>
      <c r="E40" s="19">
        <v>5</v>
      </c>
      <c r="F40" s="19">
        <v>5</v>
      </c>
      <c r="G40" s="19">
        <v>1</v>
      </c>
      <c r="H40" s="19">
        <v>5</v>
      </c>
      <c r="I40" s="19">
        <v>5</v>
      </c>
      <c r="J40" s="19">
        <v>4</v>
      </c>
      <c r="K40" s="19">
        <v>5</v>
      </c>
      <c r="L40" s="19">
        <v>5</v>
      </c>
      <c r="M40" s="19">
        <v>5</v>
      </c>
      <c r="N40" s="19">
        <v>3</v>
      </c>
      <c r="O40" s="19">
        <v>5</v>
      </c>
      <c r="P40" s="19">
        <v>5</v>
      </c>
      <c r="Q40" s="19">
        <v>5</v>
      </c>
      <c r="R40" s="19">
        <v>5</v>
      </c>
      <c r="S40" s="19">
        <v>5</v>
      </c>
      <c r="T40" s="19">
        <v>5</v>
      </c>
      <c r="U40" s="19">
        <v>5</v>
      </c>
      <c r="V40" s="19">
        <v>1</v>
      </c>
      <c r="W40" s="19">
        <v>1</v>
      </c>
      <c r="X40" s="20">
        <v>1</v>
      </c>
      <c r="Z40" s="8">
        <v>8828</v>
      </c>
      <c r="AA40" s="18">
        <f t="shared" si="18"/>
        <v>1</v>
      </c>
      <c r="AB40" s="18">
        <f t="shared" si="19"/>
        <v>1</v>
      </c>
      <c r="AC40" s="18">
        <f t="shared" si="20"/>
        <v>1</v>
      </c>
      <c r="AD40" s="18">
        <f t="shared" si="21"/>
        <v>1</v>
      </c>
      <c r="AE40" s="19">
        <v>1</v>
      </c>
      <c r="AF40" s="19">
        <v>5</v>
      </c>
      <c r="AG40" s="19">
        <f t="shared" si="5"/>
        <v>1</v>
      </c>
      <c r="AH40" s="19">
        <f t="shared" si="6"/>
        <v>2</v>
      </c>
      <c r="AI40" s="19">
        <f t="shared" si="7"/>
        <v>1</v>
      </c>
      <c r="AJ40" s="19">
        <f t="shared" si="8"/>
        <v>1</v>
      </c>
      <c r="AK40" s="19">
        <f t="shared" si="9"/>
        <v>1</v>
      </c>
      <c r="AL40" s="19">
        <v>3</v>
      </c>
      <c r="AM40" s="19">
        <f t="shared" si="10"/>
        <v>1</v>
      </c>
      <c r="AN40" s="19">
        <f t="shared" si="11"/>
        <v>1</v>
      </c>
      <c r="AO40" s="19">
        <f t="shared" si="12"/>
        <v>1</v>
      </c>
      <c r="AP40" s="19">
        <f t="shared" si="13"/>
        <v>1</v>
      </c>
      <c r="AQ40" s="19">
        <f t="shared" si="14"/>
        <v>1</v>
      </c>
      <c r="AR40" s="19">
        <f t="shared" si="15"/>
        <v>1</v>
      </c>
      <c r="AS40" s="19">
        <f t="shared" si="16"/>
        <v>1</v>
      </c>
      <c r="AT40" s="19">
        <v>1</v>
      </c>
      <c r="AU40" s="19">
        <v>1</v>
      </c>
      <c r="AV40" s="20">
        <v>1</v>
      </c>
      <c r="AW40" s="8">
        <f t="shared" si="17"/>
        <v>29</v>
      </c>
      <c r="AX40">
        <v>8828</v>
      </c>
      <c r="AY40">
        <v>0</v>
      </c>
      <c r="AZ40">
        <v>1958</v>
      </c>
      <c r="BA40" t="s">
        <v>135</v>
      </c>
    </row>
    <row r="41" spans="2:53">
      <c r="B41" s="8">
        <v>8822</v>
      </c>
      <c r="C41" s="18">
        <v>4</v>
      </c>
      <c r="D41" s="19">
        <v>5</v>
      </c>
      <c r="E41" s="19">
        <v>4</v>
      </c>
      <c r="F41" s="19">
        <v>5</v>
      </c>
      <c r="G41" s="19">
        <v>1</v>
      </c>
      <c r="H41" s="19">
        <v>4</v>
      </c>
      <c r="I41" s="19">
        <v>2</v>
      </c>
      <c r="J41" s="19">
        <v>2</v>
      </c>
      <c r="K41" s="19">
        <v>4</v>
      </c>
      <c r="L41" s="19">
        <v>3</v>
      </c>
      <c r="M41" s="19">
        <v>2</v>
      </c>
      <c r="N41" s="19">
        <v>4</v>
      </c>
      <c r="O41" s="19">
        <v>3</v>
      </c>
      <c r="P41" s="19">
        <v>5</v>
      </c>
      <c r="Q41" s="19">
        <v>5</v>
      </c>
      <c r="R41" s="19">
        <v>5</v>
      </c>
      <c r="S41" s="19">
        <v>5</v>
      </c>
      <c r="T41" s="19">
        <v>5</v>
      </c>
      <c r="U41" s="19">
        <v>5</v>
      </c>
      <c r="V41" s="19">
        <v>5</v>
      </c>
      <c r="W41" s="19">
        <v>3</v>
      </c>
      <c r="X41" s="20">
        <v>2</v>
      </c>
      <c r="Z41" s="8">
        <v>8822</v>
      </c>
      <c r="AA41" s="18">
        <f t="shared" si="18"/>
        <v>2</v>
      </c>
      <c r="AB41" s="18">
        <f t="shared" si="19"/>
        <v>1</v>
      </c>
      <c r="AC41" s="18">
        <f t="shared" si="20"/>
        <v>2</v>
      </c>
      <c r="AD41" s="18">
        <f t="shared" si="21"/>
        <v>1</v>
      </c>
      <c r="AE41" s="19">
        <v>1</v>
      </c>
      <c r="AF41" s="19">
        <v>4</v>
      </c>
      <c r="AG41" s="19">
        <f t="shared" si="5"/>
        <v>4</v>
      </c>
      <c r="AH41" s="19">
        <f t="shared" si="6"/>
        <v>4</v>
      </c>
      <c r="AI41" s="19">
        <f t="shared" si="7"/>
        <v>2</v>
      </c>
      <c r="AJ41" s="19">
        <f t="shared" si="8"/>
        <v>3</v>
      </c>
      <c r="AK41" s="19">
        <f t="shared" si="9"/>
        <v>4</v>
      </c>
      <c r="AL41" s="19">
        <v>4</v>
      </c>
      <c r="AM41" s="19">
        <f t="shared" si="10"/>
        <v>3</v>
      </c>
      <c r="AN41" s="19">
        <f t="shared" si="11"/>
        <v>1</v>
      </c>
      <c r="AO41" s="19">
        <f t="shared" si="12"/>
        <v>1</v>
      </c>
      <c r="AP41" s="19">
        <f t="shared" si="13"/>
        <v>1</v>
      </c>
      <c r="AQ41" s="19">
        <f t="shared" si="14"/>
        <v>1</v>
      </c>
      <c r="AR41" s="19">
        <f t="shared" si="15"/>
        <v>1</v>
      </c>
      <c r="AS41" s="19">
        <f t="shared" si="16"/>
        <v>1</v>
      </c>
      <c r="AT41" s="19">
        <v>5</v>
      </c>
      <c r="AU41" s="19">
        <v>3</v>
      </c>
      <c r="AV41" s="20">
        <v>2</v>
      </c>
      <c r="AW41" s="8">
        <f t="shared" si="17"/>
        <v>51</v>
      </c>
      <c r="AX41">
        <v>8822</v>
      </c>
      <c r="AY41">
        <v>0</v>
      </c>
      <c r="AZ41">
        <v>1956</v>
      </c>
      <c r="BA41" t="s">
        <v>123</v>
      </c>
    </row>
    <row r="42" spans="2:53">
      <c r="B42" s="8">
        <v>8852</v>
      </c>
      <c r="C42" s="18">
        <v>5</v>
      </c>
      <c r="D42" s="19">
        <v>5</v>
      </c>
      <c r="E42" s="19">
        <v>5</v>
      </c>
      <c r="F42" s="19">
        <v>5</v>
      </c>
      <c r="G42" s="19">
        <v>1</v>
      </c>
      <c r="H42" s="19">
        <v>4</v>
      </c>
      <c r="I42" s="19">
        <v>4</v>
      </c>
      <c r="J42" s="19">
        <v>1</v>
      </c>
      <c r="K42" s="19">
        <v>5</v>
      </c>
      <c r="L42" s="19">
        <v>5</v>
      </c>
      <c r="M42" s="19">
        <v>4</v>
      </c>
      <c r="N42" s="19">
        <v>2</v>
      </c>
      <c r="O42" s="19">
        <v>5</v>
      </c>
      <c r="P42" s="19">
        <v>5</v>
      </c>
      <c r="Q42" s="19">
        <v>5</v>
      </c>
      <c r="R42" s="19">
        <v>5</v>
      </c>
      <c r="S42" s="19">
        <v>5</v>
      </c>
      <c r="T42" s="19">
        <v>5</v>
      </c>
      <c r="U42" s="19">
        <v>5</v>
      </c>
      <c r="V42" s="19">
        <v>2</v>
      </c>
      <c r="W42" s="19">
        <v>3</v>
      </c>
      <c r="X42" s="20">
        <v>3</v>
      </c>
      <c r="Z42" s="8">
        <v>8852</v>
      </c>
      <c r="AA42" s="18">
        <f t="shared" si="18"/>
        <v>1</v>
      </c>
      <c r="AB42" s="18">
        <f t="shared" si="19"/>
        <v>1</v>
      </c>
      <c r="AC42" s="18">
        <f t="shared" si="20"/>
        <v>1</v>
      </c>
      <c r="AD42" s="18">
        <f t="shared" si="21"/>
        <v>1</v>
      </c>
      <c r="AE42" s="19">
        <v>1</v>
      </c>
      <c r="AF42" s="19">
        <v>4</v>
      </c>
      <c r="AG42" s="19">
        <f t="shared" si="5"/>
        <v>2</v>
      </c>
      <c r="AH42" s="19">
        <f t="shared" si="6"/>
        <v>5</v>
      </c>
      <c r="AI42" s="19">
        <f t="shared" si="7"/>
        <v>1</v>
      </c>
      <c r="AJ42" s="19">
        <f t="shared" si="8"/>
        <v>1</v>
      </c>
      <c r="AK42" s="19">
        <f t="shared" si="9"/>
        <v>2</v>
      </c>
      <c r="AL42" s="19">
        <v>2</v>
      </c>
      <c r="AM42" s="19">
        <f t="shared" si="10"/>
        <v>1</v>
      </c>
      <c r="AN42" s="19">
        <f t="shared" si="11"/>
        <v>1</v>
      </c>
      <c r="AO42" s="19">
        <f t="shared" si="12"/>
        <v>1</v>
      </c>
      <c r="AP42" s="19">
        <f t="shared" si="13"/>
        <v>1</v>
      </c>
      <c r="AQ42" s="19">
        <f t="shared" si="14"/>
        <v>1</v>
      </c>
      <c r="AR42" s="19">
        <f t="shared" si="15"/>
        <v>1</v>
      </c>
      <c r="AS42" s="19">
        <f t="shared" si="16"/>
        <v>1</v>
      </c>
      <c r="AT42" s="19">
        <v>2</v>
      </c>
      <c r="AU42" s="19">
        <v>3</v>
      </c>
      <c r="AV42" s="20">
        <v>3</v>
      </c>
      <c r="AW42" s="8">
        <f t="shared" si="17"/>
        <v>37</v>
      </c>
      <c r="AX42">
        <v>8852</v>
      </c>
      <c r="AY42">
        <v>0</v>
      </c>
      <c r="AZ42">
        <v>1958</v>
      </c>
      <c r="BA42" t="s">
        <v>123</v>
      </c>
    </row>
    <row r="43" spans="2:53">
      <c r="B43" s="8">
        <v>8864</v>
      </c>
      <c r="C43" s="18">
        <v>2</v>
      </c>
      <c r="D43" s="19">
        <v>2</v>
      </c>
      <c r="E43" s="19">
        <v>2</v>
      </c>
      <c r="F43" s="19">
        <v>4</v>
      </c>
      <c r="G43" s="19">
        <v>4</v>
      </c>
      <c r="H43" s="19">
        <v>3</v>
      </c>
      <c r="I43" s="19">
        <v>1</v>
      </c>
      <c r="J43" s="19">
        <v>1</v>
      </c>
      <c r="K43" s="19">
        <v>2</v>
      </c>
      <c r="L43" s="19">
        <v>2</v>
      </c>
      <c r="M43" s="19">
        <v>2</v>
      </c>
      <c r="N43" s="19">
        <v>4</v>
      </c>
      <c r="O43" s="19">
        <v>1</v>
      </c>
      <c r="P43" s="19">
        <v>4</v>
      </c>
      <c r="Q43" s="19">
        <v>2</v>
      </c>
      <c r="R43" s="19">
        <v>2</v>
      </c>
      <c r="S43" s="19">
        <v>2</v>
      </c>
      <c r="T43" s="19">
        <v>2</v>
      </c>
      <c r="U43" s="19">
        <v>4</v>
      </c>
      <c r="V43" s="19">
        <v>4</v>
      </c>
      <c r="W43" s="19">
        <v>4</v>
      </c>
      <c r="X43" s="20">
        <v>2</v>
      </c>
      <c r="Z43" s="8">
        <v>8864</v>
      </c>
      <c r="AA43" s="18">
        <f t="shared" si="18"/>
        <v>4</v>
      </c>
      <c r="AB43" s="18">
        <f t="shared" si="19"/>
        <v>4</v>
      </c>
      <c r="AC43" s="18">
        <f t="shared" si="20"/>
        <v>4</v>
      </c>
      <c r="AD43" s="18">
        <f t="shared" si="21"/>
        <v>2</v>
      </c>
      <c r="AE43" s="19">
        <v>4</v>
      </c>
      <c r="AF43" s="19">
        <v>3</v>
      </c>
      <c r="AG43" s="19">
        <f t="shared" si="5"/>
        <v>5</v>
      </c>
      <c r="AH43" s="19">
        <f t="shared" si="6"/>
        <v>5</v>
      </c>
      <c r="AI43" s="19">
        <f t="shared" si="7"/>
        <v>4</v>
      </c>
      <c r="AJ43" s="19">
        <f t="shared" si="8"/>
        <v>4</v>
      </c>
      <c r="AK43" s="19">
        <f t="shared" si="9"/>
        <v>4</v>
      </c>
      <c r="AL43" s="19">
        <v>4</v>
      </c>
      <c r="AM43" s="19">
        <f t="shared" si="10"/>
        <v>5</v>
      </c>
      <c r="AN43" s="19">
        <f t="shared" si="11"/>
        <v>2</v>
      </c>
      <c r="AO43" s="19">
        <f t="shared" si="12"/>
        <v>4</v>
      </c>
      <c r="AP43" s="19">
        <f t="shared" si="13"/>
        <v>4</v>
      </c>
      <c r="AQ43" s="19">
        <f t="shared" si="14"/>
        <v>4</v>
      </c>
      <c r="AR43" s="19">
        <f t="shared" si="15"/>
        <v>4</v>
      </c>
      <c r="AS43" s="19">
        <f t="shared" si="16"/>
        <v>2</v>
      </c>
      <c r="AT43" s="19">
        <v>4</v>
      </c>
      <c r="AU43" s="19">
        <v>4</v>
      </c>
      <c r="AV43" s="20">
        <v>2</v>
      </c>
      <c r="AW43" s="8">
        <f t="shared" si="17"/>
        <v>82</v>
      </c>
      <c r="AX43">
        <v>8864</v>
      </c>
      <c r="AY43">
        <v>0</v>
      </c>
      <c r="AZ43">
        <v>1999</v>
      </c>
      <c r="BA43" t="s">
        <v>136</v>
      </c>
    </row>
    <row r="44" spans="2:53">
      <c r="B44" s="8">
        <v>8866</v>
      </c>
      <c r="C44" s="18">
        <v>5</v>
      </c>
      <c r="D44" s="19">
        <v>5</v>
      </c>
      <c r="E44" s="19">
        <v>4</v>
      </c>
      <c r="F44" s="19">
        <v>3</v>
      </c>
      <c r="G44" s="19">
        <v>1</v>
      </c>
      <c r="H44" s="19">
        <v>1</v>
      </c>
      <c r="I44" s="19">
        <v>4</v>
      </c>
      <c r="J44" s="19">
        <v>3</v>
      </c>
      <c r="K44" s="19">
        <v>5</v>
      </c>
      <c r="L44" s="19">
        <v>5</v>
      </c>
      <c r="M44" s="19">
        <v>5</v>
      </c>
      <c r="N44" s="19">
        <v>2</v>
      </c>
      <c r="O44" s="19">
        <v>4</v>
      </c>
      <c r="P44" s="19">
        <v>5</v>
      </c>
      <c r="Q44" s="19">
        <v>5</v>
      </c>
      <c r="R44" s="19">
        <v>5</v>
      </c>
      <c r="S44" s="19">
        <v>5</v>
      </c>
      <c r="T44" s="19">
        <v>5</v>
      </c>
      <c r="U44" s="19">
        <v>5</v>
      </c>
      <c r="V44" s="19">
        <v>3</v>
      </c>
      <c r="W44" s="19">
        <v>3</v>
      </c>
      <c r="X44" s="20">
        <v>1</v>
      </c>
      <c r="Z44" s="8">
        <v>8866</v>
      </c>
      <c r="AA44" s="18">
        <f t="shared" si="18"/>
        <v>1</v>
      </c>
      <c r="AB44" s="18">
        <f t="shared" si="19"/>
        <v>1</v>
      </c>
      <c r="AC44" s="18">
        <f t="shared" si="20"/>
        <v>2</v>
      </c>
      <c r="AD44" s="18">
        <f t="shared" si="21"/>
        <v>3</v>
      </c>
      <c r="AE44" s="19">
        <v>1</v>
      </c>
      <c r="AF44" s="19">
        <v>1</v>
      </c>
      <c r="AG44" s="19">
        <f t="shared" si="5"/>
        <v>2</v>
      </c>
      <c r="AH44" s="19">
        <f t="shared" si="6"/>
        <v>3</v>
      </c>
      <c r="AI44" s="19">
        <f t="shared" si="7"/>
        <v>1</v>
      </c>
      <c r="AJ44" s="19">
        <f t="shared" si="8"/>
        <v>1</v>
      </c>
      <c r="AK44" s="19">
        <f t="shared" si="9"/>
        <v>1</v>
      </c>
      <c r="AL44" s="19">
        <v>2</v>
      </c>
      <c r="AM44" s="19">
        <f t="shared" si="10"/>
        <v>2</v>
      </c>
      <c r="AN44" s="19">
        <f t="shared" si="11"/>
        <v>1</v>
      </c>
      <c r="AO44" s="19">
        <f t="shared" si="12"/>
        <v>1</v>
      </c>
      <c r="AP44" s="19">
        <f t="shared" si="13"/>
        <v>1</v>
      </c>
      <c r="AQ44" s="19">
        <f t="shared" si="14"/>
        <v>1</v>
      </c>
      <c r="AR44" s="19">
        <f t="shared" si="15"/>
        <v>1</v>
      </c>
      <c r="AS44" s="19">
        <f t="shared" si="16"/>
        <v>1</v>
      </c>
      <c r="AT44" s="19">
        <v>3</v>
      </c>
      <c r="AU44" s="19">
        <v>3</v>
      </c>
      <c r="AV44" s="20">
        <v>1</v>
      </c>
      <c r="AW44" s="8">
        <f t="shared" si="17"/>
        <v>34</v>
      </c>
      <c r="AX44">
        <v>8866</v>
      </c>
      <c r="AY44">
        <v>0</v>
      </c>
      <c r="AZ44">
        <v>1985</v>
      </c>
      <c r="BA44" t="s">
        <v>137</v>
      </c>
    </row>
    <row r="45" spans="2:53">
      <c r="B45" s="8">
        <v>8869</v>
      </c>
      <c r="C45" s="18">
        <v>4</v>
      </c>
      <c r="D45" s="19">
        <v>3</v>
      </c>
      <c r="E45" s="19">
        <v>2</v>
      </c>
      <c r="F45" s="19">
        <v>4</v>
      </c>
      <c r="G45" s="19">
        <v>2</v>
      </c>
      <c r="H45" s="19">
        <v>3</v>
      </c>
      <c r="I45" s="19">
        <v>4</v>
      </c>
      <c r="J45" s="19">
        <v>2</v>
      </c>
      <c r="K45" s="19">
        <v>4</v>
      </c>
      <c r="L45" s="19">
        <v>4</v>
      </c>
      <c r="M45" s="19">
        <v>4</v>
      </c>
      <c r="N45" s="19">
        <v>2</v>
      </c>
      <c r="O45" s="19">
        <v>3</v>
      </c>
      <c r="P45" s="19">
        <v>5</v>
      </c>
      <c r="Q45" s="19">
        <v>4</v>
      </c>
      <c r="R45" s="19">
        <v>4</v>
      </c>
      <c r="S45" s="19">
        <v>4</v>
      </c>
      <c r="T45" s="19">
        <v>4</v>
      </c>
      <c r="U45" s="19">
        <v>4</v>
      </c>
      <c r="V45" s="19">
        <v>4</v>
      </c>
      <c r="W45" s="19">
        <v>4</v>
      </c>
      <c r="X45" s="20">
        <v>2</v>
      </c>
      <c r="Z45" s="8">
        <v>8869</v>
      </c>
      <c r="AA45" s="18">
        <f t="shared" si="18"/>
        <v>2</v>
      </c>
      <c r="AB45" s="18">
        <f t="shared" si="19"/>
        <v>3</v>
      </c>
      <c r="AC45" s="18">
        <f t="shared" si="20"/>
        <v>4</v>
      </c>
      <c r="AD45" s="18">
        <f t="shared" si="21"/>
        <v>2</v>
      </c>
      <c r="AE45" s="19">
        <v>2</v>
      </c>
      <c r="AF45" s="19">
        <v>3</v>
      </c>
      <c r="AG45" s="19">
        <f t="shared" si="5"/>
        <v>2</v>
      </c>
      <c r="AH45" s="19">
        <f t="shared" si="6"/>
        <v>4</v>
      </c>
      <c r="AI45" s="19">
        <f t="shared" si="7"/>
        <v>2</v>
      </c>
      <c r="AJ45" s="19">
        <f t="shared" si="8"/>
        <v>2</v>
      </c>
      <c r="AK45" s="19">
        <f t="shared" si="9"/>
        <v>2</v>
      </c>
      <c r="AL45" s="19">
        <v>2</v>
      </c>
      <c r="AM45" s="19">
        <f t="shared" si="10"/>
        <v>3</v>
      </c>
      <c r="AN45" s="19">
        <f t="shared" si="11"/>
        <v>1</v>
      </c>
      <c r="AO45" s="19">
        <f t="shared" si="12"/>
        <v>2</v>
      </c>
      <c r="AP45" s="19">
        <f t="shared" si="13"/>
        <v>2</v>
      </c>
      <c r="AQ45" s="19">
        <f t="shared" si="14"/>
        <v>2</v>
      </c>
      <c r="AR45" s="19">
        <f t="shared" si="15"/>
        <v>2</v>
      </c>
      <c r="AS45" s="19">
        <f t="shared" si="16"/>
        <v>2</v>
      </c>
      <c r="AT45" s="19">
        <v>4</v>
      </c>
      <c r="AU45" s="19">
        <v>4</v>
      </c>
      <c r="AV45" s="20">
        <v>2</v>
      </c>
      <c r="AW45" s="8">
        <f t="shared" si="17"/>
        <v>54</v>
      </c>
      <c r="AX45">
        <v>8869</v>
      </c>
      <c r="AY45">
        <v>0</v>
      </c>
      <c r="AZ45">
        <v>1997</v>
      </c>
      <c r="BA45" t="s">
        <v>122</v>
      </c>
    </row>
    <row r="46" spans="2:53">
      <c r="B46" s="8">
        <v>8883</v>
      </c>
      <c r="C46" s="18">
        <v>4</v>
      </c>
      <c r="D46" s="19">
        <v>5</v>
      </c>
      <c r="E46" s="19">
        <v>4</v>
      </c>
      <c r="F46" s="19">
        <v>4</v>
      </c>
      <c r="G46" s="19">
        <v>2</v>
      </c>
      <c r="H46" s="19">
        <v>4</v>
      </c>
      <c r="I46" s="19">
        <v>2</v>
      </c>
      <c r="J46" s="19">
        <v>2</v>
      </c>
      <c r="K46" s="19">
        <v>3</v>
      </c>
      <c r="L46" s="19">
        <v>3</v>
      </c>
      <c r="M46" s="19">
        <v>4</v>
      </c>
      <c r="N46" s="19">
        <v>3</v>
      </c>
      <c r="O46" s="19">
        <v>3</v>
      </c>
      <c r="P46" s="19">
        <v>4</v>
      </c>
      <c r="Q46" s="19">
        <v>4</v>
      </c>
      <c r="R46" s="19">
        <v>4</v>
      </c>
      <c r="S46" s="19">
        <v>4</v>
      </c>
      <c r="T46" s="19">
        <v>4</v>
      </c>
      <c r="U46" s="19">
        <v>3</v>
      </c>
      <c r="V46" s="19">
        <v>3</v>
      </c>
      <c r="W46" s="19">
        <v>2</v>
      </c>
      <c r="X46" s="20">
        <v>2</v>
      </c>
      <c r="Z46" s="8">
        <v>8883</v>
      </c>
      <c r="AA46" s="18">
        <f t="shared" si="18"/>
        <v>2</v>
      </c>
      <c r="AB46" s="18">
        <f t="shared" si="19"/>
        <v>1</v>
      </c>
      <c r="AC46" s="18">
        <f t="shared" si="20"/>
        <v>2</v>
      </c>
      <c r="AD46" s="18">
        <f t="shared" si="21"/>
        <v>2</v>
      </c>
      <c r="AE46" s="19">
        <v>2</v>
      </c>
      <c r="AF46" s="19">
        <v>4</v>
      </c>
      <c r="AG46" s="19">
        <f t="shared" si="5"/>
        <v>4</v>
      </c>
      <c r="AH46" s="19">
        <f t="shared" si="6"/>
        <v>4</v>
      </c>
      <c r="AI46" s="19">
        <f t="shared" si="7"/>
        <v>3</v>
      </c>
      <c r="AJ46" s="19">
        <f t="shared" si="8"/>
        <v>3</v>
      </c>
      <c r="AK46" s="19">
        <f t="shared" si="9"/>
        <v>2</v>
      </c>
      <c r="AL46" s="19">
        <v>3</v>
      </c>
      <c r="AM46" s="19">
        <f t="shared" si="10"/>
        <v>3</v>
      </c>
      <c r="AN46" s="19">
        <f t="shared" si="11"/>
        <v>2</v>
      </c>
      <c r="AO46" s="19">
        <f t="shared" si="12"/>
        <v>2</v>
      </c>
      <c r="AP46" s="19">
        <f t="shared" si="13"/>
        <v>2</v>
      </c>
      <c r="AQ46" s="19">
        <f t="shared" si="14"/>
        <v>2</v>
      </c>
      <c r="AR46" s="19">
        <f t="shared" si="15"/>
        <v>2</v>
      </c>
      <c r="AS46" s="19">
        <f t="shared" si="16"/>
        <v>3</v>
      </c>
      <c r="AT46" s="19">
        <v>3</v>
      </c>
      <c r="AU46" s="19">
        <v>2</v>
      </c>
      <c r="AV46" s="20">
        <v>2</v>
      </c>
      <c r="AW46" s="8">
        <f t="shared" si="17"/>
        <v>55</v>
      </c>
      <c r="AX46">
        <v>8883</v>
      </c>
      <c r="AY46">
        <v>1</v>
      </c>
      <c r="AZ46">
        <v>1961</v>
      </c>
      <c r="BA46" t="s">
        <v>115</v>
      </c>
    </row>
    <row r="47" spans="2:53">
      <c r="B47" s="8">
        <v>8819</v>
      </c>
      <c r="C47" s="18">
        <v>5</v>
      </c>
      <c r="D47" s="19">
        <v>5</v>
      </c>
      <c r="E47" s="19">
        <v>5</v>
      </c>
      <c r="F47" s="19">
        <v>5</v>
      </c>
      <c r="G47" s="19">
        <v>1</v>
      </c>
      <c r="H47" s="19">
        <v>1</v>
      </c>
      <c r="I47" s="19">
        <v>2</v>
      </c>
      <c r="J47" s="19">
        <v>1</v>
      </c>
      <c r="K47" s="19">
        <v>5</v>
      </c>
      <c r="L47" s="19">
        <v>5</v>
      </c>
      <c r="M47" s="19">
        <v>5</v>
      </c>
      <c r="N47" s="19">
        <v>3</v>
      </c>
      <c r="O47" s="19">
        <v>5</v>
      </c>
      <c r="P47" s="19">
        <v>5</v>
      </c>
      <c r="Q47" s="19">
        <v>5</v>
      </c>
      <c r="R47" s="19">
        <v>5</v>
      </c>
      <c r="S47" s="19">
        <v>5</v>
      </c>
      <c r="T47" s="19">
        <v>5</v>
      </c>
      <c r="U47" s="19">
        <v>5</v>
      </c>
      <c r="V47" s="19">
        <v>1</v>
      </c>
      <c r="W47" s="19">
        <v>2</v>
      </c>
      <c r="X47" s="20">
        <v>1</v>
      </c>
      <c r="Z47" s="8">
        <v>8819</v>
      </c>
      <c r="AA47" s="18">
        <f t="shared" si="18"/>
        <v>1</v>
      </c>
      <c r="AB47" s="18">
        <f t="shared" si="19"/>
        <v>1</v>
      </c>
      <c r="AC47" s="18">
        <f t="shared" si="20"/>
        <v>1</v>
      </c>
      <c r="AD47" s="18">
        <f t="shared" si="21"/>
        <v>1</v>
      </c>
      <c r="AE47" s="19">
        <v>1</v>
      </c>
      <c r="AF47" s="19">
        <v>1</v>
      </c>
      <c r="AG47" s="19">
        <f t="shared" si="5"/>
        <v>4</v>
      </c>
      <c r="AH47" s="19">
        <f t="shared" si="6"/>
        <v>5</v>
      </c>
      <c r="AI47" s="19">
        <f t="shared" si="7"/>
        <v>1</v>
      </c>
      <c r="AJ47" s="19">
        <f t="shared" si="8"/>
        <v>1</v>
      </c>
      <c r="AK47" s="19">
        <f t="shared" si="9"/>
        <v>1</v>
      </c>
      <c r="AL47" s="19">
        <v>3</v>
      </c>
      <c r="AM47" s="19">
        <f t="shared" si="10"/>
        <v>1</v>
      </c>
      <c r="AN47" s="19">
        <f t="shared" si="11"/>
        <v>1</v>
      </c>
      <c r="AO47" s="19">
        <f t="shared" si="12"/>
        <v>1</v>
      </c>
      <c r="AP47" s="19">
        <f t="shared" si="13"/>
        <v>1</v>
      </c>
      <c r="AQ47" s="19">
        <f t="shared" si="14"/>
        <v>1</v>
      </c>
      <c r="AR47" s="19">
        <f t="shared" si="15"/>
        <v>1</v>
      </c>
      <c r="AS47" s="19">
        <f t="shared" si="16"/>
        <v>1</v>
      </c>
      <c r="AT47" s="19">
        <v>1</v>
      </c>
      <c r="AU47" s="19">
        <v>2</v>
      </c>
      <c r="AV47" s="20">
        <v>1</v>
      </c>
      <c r="AW47" s="8">
        <f t="shared" si="17"/>
        <v>32</v>
      </c>
      <c r="AX47">
        <v>8819</v>
      </c>
      <c r="AY47">
        <v>0</v>
      </c>
      <c r="AZ47">
        <v>1972</v>
      </c>
      <c r="BA47" t="s">
        <v>118</v>
      </c>
    </row>
    <row r="48" spans="2:53">
      <c r="B48" s="8">
        <v>8893</v>
      </c>
      <c r="C48" s="18">
        <v>2</v>
      </c>
      <c r="D48" s="19">
        <v>2</v>
      </c>
      <c r="E48" s="19">
        <v>1</v>
      </c>
      <c r="F48" s="19">
        <v>2</v>
      </c>
      <c r="G48" s="19">
        <v>2</v>
      </c>
      <c r="H48" s="19">
        <v>5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4</v>
      </c>
      <c r="O48" s="19">
        <v>1</v>
      </c>
      <c r="P48" s="19">
        <v>4</v>
      </c>
      <c r="Q48" s="19">
        <v>1</v>
      </c>
      <c r="R48" s="19">
        <v>2</v>
      </c>
      <c r="S48" s="19">
        <v>2</v>
      </c>
      <c r="T48" s="19">
        <v>1</v>
      </c>
      <c r="U48" s="19">
        <v>1</v>
      </c>
      <c r="V48" s="19">
        <v>1</v>
      </c>
      <c r="W48" s="19">
        <v>4</v>
      </c>
      <c r="X48" s="20">
        <v>1</v>
      </c>
      <c r="Z48" s="8">
        <v>8893</v>
      </c>
      <c r="AA48" s="18">
        <f t="shared" si="18"/>
        <v>4</v>
      </c>
      <c r="AB48" s="18">
        <f t="shared" si="19"/>
        <v>4</v>
      </c>
      <c r="AC48" s="18">
        <f t="shared" si="20"/>
        <v>5</v>
      </c>
      <c r="AD48" s="18">
        <f t="shared" si="21"/>
        <v>4</v>
      </c>
      <c r="AE48" s="19">
        <v>2</v>
      </c>
      <c r="AF48" s="19">
        <v>5</v>
      </c>
      <c r="AG48" s="19">
        <f t="shared" si="5"/>
        <v>5</v>
      </c>
      <c r="AH48" s="19">
        <f t="shared" si="6"/>
        <v>5</v>
      </c>
      <c r="AI48" s="19">
        <f t="shared" si="7"/>
        <v>5</v>
      </c>
      <c r="AJ48" s="19">
        <f t="shared" si="8"/>
        <v>5</v>
      </c>
      <c r="AK48" s="19">
        <f t="shared" si="9"/>
        <v>5</v>
      </c>
      <c r="AL48" s="19">
        <v>4</v>
      </c>
      <c r="AM48" s="19">
        <f t="shared" si="10"/>
        <v>5</v>
      </c>
      <c r="AN48" s="19">
        <f t="shared" si="11"/>
        <v>2</v>
      </c>
      <c r="AO48" s="19">
        <f t="shared" si="12"/>
        <v>5</v>
      </c>
      <c r="AP48" s="19">
        <f t="shared" si="13"/>
        <v>4</v>
      </c>
      <c r="AQ48" s="19">
        <f t="shared" si="14"/>
        <v>4</v>
      </c>
      <c r="AR48" s="19">
        <f t="shared" si="15"/>
        <v>5</v>
      </c>
      <c r="AS48" s="19">
        <f t="shared" si="16"/>
        <v>5</v>
      </c>
      <c r="AT48" s="19">
        <v>1</v>
      </c>
      <c r="AU48" s="19">
        <v>4</v>
      </c>
      <c r="AV48" s="20">
        <v>1</v>
      </c>
      <c r="AW48" s="8">
        <f t="shared" si="17"/>
        <v>89</v>
      </c>
      <c r="AX48">
        <v>8893</v>
      </c>
      <c r="AY48">
        <v>0</v>
      </c>
      <c r="AZ48">
        <v>1984</v>
      </c>
      <c r="BA48" t="s">
        <v>117</v>
      </c>
    </row>
    <row r="49" spans="2:53">
      <c r="B49" s="8">
        <v>8905</v>
      </c>
      <c r="C49" s="18">
        <v>5</v>
      </c>
      <c r="D49" s="19">
        <v>5</v>
      </c>
      <c r="E49" s="19">
        <v>5</v>
      </c>
      <c r="F49" s="19">
        <v>5</v>
      </c>
      <c r="G49" s="19">
        <v>1</v>
      </c>
      <c r="H49" s="19">
        <v>4</v>
      </c>
      <c r="I49" s="19">
        <v>2</v>
      </c>
      <c r="J49" s="19">
        <v>1</v>
      </c>
      <c r="K49" s="19">
        <v>4</v>
      </c>
      <c r="L49" s="19">
        <v>2</v>
      </c>
      <c r="M49" s="19">
        <v>2</v>
      </c>
      <c r="N49" s="19">
        <v>4</v>
      </c>
      <c r="O49" s="19">
        <v>2</v>
      </c>
      <c r="P49" s="19">
        <v>5</v>
      </c>
      <c r="Q49" s="19">
        <v>4</v>
      </c>
      <c r="R49" s="19">
        <v>5</v>
      </c>
      <c r="S49" s="19">
        <v>4</v>
      </c>
      <c r="T49" s="19">
        <v>5</v>
      </c>
      <c r="U49" s="19">
        <v>4</v>
      </c>
      <c r="V49" s="19">
        <v>2</v>
      </c>
      <c r="W49" s="19">
        <v>2</v>
      </c>
      <c r="X49" s="20">
        <v>2</v>
      </c>
      <c r="Z49" s="8">
        <v>8905</v>
      </c>
      <c r="AA49" s="18">
        <f t="shared" si="18"/>
        <v>1</v>
      </c>
      <c r="AB49" s="18">
        <f t="shared" si="19"/>
        <v>1</v>
      </c>
      <c r="AC49" s="18">
        <f t="shared" si="20"/>
        <v>1</v>
      </c>
      <c r="AD49" s="18">
        <f t="shared" si="21"/>
        <v>1</v>
      </c>
      <c r="AE49" s="19">
        <v>1</v>
      </c>
      <c r="AF49" s="19">
        <v>4</v>
      </c>
      <c r="AG49" s="19">
        <f t="shared" si="5"/>
        <v>4</v>
      </c>
      <c r="AH49" s="19">
        <f t="shared" si="6"/>
        <v>5</v>
      </c>
      <c r="AI49" s="19">
        <f t="shared" si="7"/>
        <v>2</v>
      </c>
      <c r="AJ49" s="19">
        <f t="shared" si="8"/>
        <v>4</v>
      </c>
      <c r="AK49" s="19">
        <f t="shared" si="9"/>
        <v>4</v>
      </c>
      <c r="AL49" s="19">
        <v>4</v>
      </c>
      <c r="AM49" s="19">
        <f t="shared" si="10"/>
        <v>4</v>
      </c>
      <c r="AN49" s="19">
        <f t="shared" si="11"/>
        <v>1</v>
      </c>
      <c r="AO49" s="19">
        <f t="shared" si="12"/>
        <v>2</v>
      </c>
      <c r="AP49" s="19">
        <f t="shared" si="13"/>
        <v>1</v>
      </c>
      <c r="AQ49" s="19">
        <f t="shared" si="14"/>
        <v>2</v>
      </c>
      <c r="AR49" s="19">
        <f t="shared" si="15"/>
        <v>1</v>
      </c>
      <c r="AS49" s="19">
        <f t="shared" si="16"/>
        <v>2</v>
      </c>
      <c r="AT49" s="19">
        <v>2</v>
      </c>
      <c r="AU49" s="19">
        <v>2</v>
      </c>
      <c r="AV49" s="20">
        <v>2</v>
      </c>
      <c r="AW49" s="8">
        <f t="shared" si="17"/>
        <v>51</v>
      </c>
      <c r="AX49">
        <v>8905</v>
      </c>
      <c r="AY49">
        <v>0</v>
      </c>
      <c r="AZ49">
        <v>1961</v>
      </c>
      <c r="BA49" t="s">
        <v>122</v>
      </c>
    </row>
    <row r="50" spans="2:53">
      <c r="B50" s="8">
        <v>8831</v>
      </c>
      <c r="C50" s="18">
        <v>5</v>
      </c>
      <c r="D50" s="19">
        <v>5</v>
      </c>
      <c r="E50" s="19">
        <v>5</v>
      </c>
      <c r="F50" s="19">
        <v>3</v>
      </c>
      <c r="G50" s="19">
        <v>1</v>
      </c>
      <c r="H50" s="19">
        <v>3</v>
      </c>
      <c r="I50" s="19">
        <v>4</v>
      </c>
      <c r="J50" s="19">
        <v>2</v>
      </c>
      <c r="K50" s="19">
        <v>4</v>
      </c>
      <c r="L50" s="19">
        <v>4</v>
      </c>
      <c r="M50" s="19">
        <v>4</v>
      </c>
      <c r="N50" s="19">
        <v>2</v>
      </c>
      <c r="O50" s="19">
        <v>4</v>
      </c>
      <c r="P50" s="19">
        <v>5</v>
      </c>
      <c r="Q50" s="19">
        <v>3</v>
      </c>
      <c r="R50" s="19">
        <v>5</v>
      </c>
      <c r="S50" s="19">
        <v>5</v>
      </c>
      <c r="T50" s="19">
        <v>5</v>
      </c>
      <c r="U50" s="19">
        <v>3</v>
      </c>
      <c r="V50" s="19">
        <v>3</v>
      </c>
      <c r="W50" s="19">
        <v>3</v>
      </c>
      <c r="X50" s="20">
        <v>1</v>
      </c>
      <c r="Z50" s="8">
        <v>8831</v>
      </c>
      <c r="AA50" s="18">
        <f t="shared" si="18"/>
        <v>1</v>
      </c>
      <c r="AB50" s="18">
        <f t="shared" si="19"/>
        <v>1</v>
      </c>
      <c r="AC50" s="18">
        <f t="shared" si="20"/>
        <v>1</v>
      </c>
      <c r="AD50" s="18">
        <f t="shared" si="21"/>
        <v>3</v>
      </c>
      <c r="AE50" s="19">
        <v>1</v>
      </c>
      <c r="AF50" s="19">
        <v>3</v>
      </c>
      <c r="AG50" s="19">
        <f t="shared" si="5"/>
        <v>2</v>
      </c>
      <c r="AH50" s="19">
        <f t="shared" si="6"/>
        <v>4</v>
      </c>
      <c r="AI50" s="19">
        <f t="shared" si="7"/>
        <v>2</v>
      </c>
      <c r="AJ50" s="19">
        <f t="shared" si="8"/>
        <v>2</v>
      </c>
      <c r="AK50" s="19">
        <f t="shared" si="9"/>
        <v>2</v>
      </c>
      <c r="AL50" s="19">
        <v>2</v>
      </c>
      <c r="AM50" s="19">
        <f t="shared" si="10"/>
        <v>2</v>
      </c>
      <c r="AN50" s="19">
        <f t="shared" si="11"/>
        <v>1</v>
      </c>
      <c r="AO50" s="19">
        <f t="shared" si="12"/>
        <v>3</v>
      </c>
      <c r="AP50" s="19">
        <f t="shared" si="13"/>
        <v>1</v>
      </c>
      <c r="AQ50" s="19">
        <f t="shared" si="14"/>
        <v>1</v>
      </c>
      <c r="AR50" s="19">
        <f t="shared" si="15"/>
        <v>1</v>
      </c>
      <c r="AS50" s="19">
        <f t="shared" si="16"/>
        <v>3</v>
      </c>
      <c r="AT50" s="19">
        <v>3</v>
      </c>
      <c r="AU50" s="19">
        <v>3</v>
      </c>
      <c r="AV50" s="20">
        <v>1</v>
      </c>
      <c r="AW50" s="8">
        <f t="shared" si="17"/>
        <v>43</v>
      </c>
      <c r="AX50">
        <v>8831</v>
      </c>
      <c r="AY50">
        <v>0</v>
      </c>
      <c r="AZ50">
        <v>1966</v>
      </c>
      <c r="BA50" t="s">
        <v>134</v>
      </c>
    </row>
    <row r="51" spans="2:53">
      <c r="B51" s="8">
        <v>8916</v>
      </c>
      <c r="C51" s="18">
        <v>5</v>
      </c>
      <c r="D51" s="19">
        <v>2</v>
      </c>
      <c r="E51" s="19">
        <v>2</v>
      </c>
      <c r="F51" s="19">
        <v>4</v>
      </c>
      <c r="G51" s="19">
        <v>1</v>
      </c>
      <c r="H51" s="19">
        <v>2</v>
      </c>
      <c r="I51" s="19">
        <v>4</v>
      </c>
      <c r="J51" s="19">
        <v>2</v>
      </c>
      <c r="K51" s="19">
        <v>5</v>
      </c>
      <c r="L51" s="19">
        <v>5</v>
      </c>
      <c r="M51" s="19">
        <v>4</v>
      </c>
      <c r="N51" s="19">
        <v>2</v>
      </c>
      <c r="O51" s="19">
        <v>2</v>
      </c>
      <c r="P51" s="19">
        <v>5</v>
      </c>
      <c r="Q51" s="19">
        <v>4</v>
      </c>
      <c r="R51" s="19">
        <v>4</v>
      </c>
      <c r="S51" s="19">
        <v>4</v>
      </c>
      <c r="T51" s="19">
        <v>5</v>
      </c>
      <c r="U51" s="19">
        <v>4</v>
      </c>
      <c r="V51" s="19">
        <v>2</v>
      </c>
      <c r="W51" s="19">
        <v>4</v>
      </c>
      <c r="X51" s="20">
        <v>3</v>
      </c>
      <c r="Z51" s="8">
        <v>8916</v>
      </c>
      <c r="AA51" s="18">
        <f t="shared" si="18"/>
        <v>1</v>
      </c>
      <c r="AB51" s="18">
        <f t="shared" si="19"/>
        <v>4</v>
      </c>
      <c r="AC51" s="18">
        <f t="shared" si="20"/>
        <v>4</v>
      </c>
      <c r="AD51" s="18">
        <f t="shared" si="21"/>
        <v>2</v>
      </c>
      <c r="AE51" s="19">
        <v>1</v>
      </c>
      <c r="AF51" s="19">
        <v>2</v>
      </c>
      <c r="AG51" s="19">
        <f t="shared" si="5"/>
        <v>2</v>
      </c>
      <c r="AH51" s="19">
        <f t="shared" si="6"/>
        <v>4</v>
      </c>
      <c r="AI51" s="19">
        <f t="shared" si="7"/>
        <v>1</v>
      </c>
      <c r="AJ51" s="19">
        <f t="shared" si="8"/>
        <v>1</v>
      </c>
      <c r="AK51" s="19">
        <f t="shared" si="9"/>
        <v>2</v>
      </c>
      <c r="AL51" s="19">
        <v>2</v>
      </c>
      <c r="AM51" s="19">
        <f t="shared" si="10"/>
        <v>4</v>
      </c>
      <c r="AN51" s="19">
        <f t="shared" si="11"/>
        <v>1</v>
      </c>
      <c r="AO51" s="19">
        <f t="shared" si="12"/>
        <v>2</v>
      </c>
      <c r="AP51" s="19">
        <f t="shared" si="13"/>
        <v>2</v>
      </c>
      <c r="AQ51" s="19">
        <f t="shared" si="14"/>
        <v>2</v>
      </c>
      <c r="AR51" s="19">
        <f t="shared" si="15"/>
        <v>1</v>
      </c>
      <c r="AS51" s="19">
        <f t="shared" si="16"/>
        <v>2</v>
      </c>
      <c r="AT51" s="19">
        <v>2</v>
      </c>
      <c r="AU51" s="19">
        <v>4</v>
      </c>
      <c r="AV51" s="20">
        <v>3</v>
      </c>
      <c r="AW51" s="8">
        <f t="shared" si="17"/>
        <v>49</v>
      </c>
      <c r="AX51">
        <v>8916</v>
      </c>
      <c r="AY51">
        <v>0</v>
      </c>
      <c r="AZ51">
        <v>1951</v>
      </c>
      <c r="BA51" t="s">
        <v>138</v>
      </c>
    </row>
    <row r="52" spans="2:53">
      <c r="B52" s="8">
        <v>8902</v>
      </c>
      <c r="C52" s="18">
        <v>4</v>
      </c>
      <c r="D52" s="19">
        <v>4</v>
      </c>
      <c r="E52" s="19">
        <v>4</v>
      </c>
      <c r="F52" s="19">
        <v>3</v>
      </c>
      <c r="G52" s="19">
        <v>1</v>
      </c>
      <c r="H52" s="19">
        <v>3</v>
      </c>
      <c r="I52" s="19">
        <v>2</v>
      </c>
      <c r="J52" s="19">
        <v>2</v>
      </c>
      <c r="K52" s="19">
        <v>2</v>
      </c>
      <c r="L52" s="19">
        <v>4</v>
      </c>
      <c r="M52" s="19">
        <v>2</v>
      </c>
      <c r="N52" s="19">
        <v>4</v>
      </c>
      <c r="O52" s="19">
        <v>3</v>
      </c>
      <c r="P52" s="19">
        <v>5</v>
      </c>
      <c r="Q52" s="19">
        <v>4</v>
      </c>
      <c r="R52" s="19">
        <v>3</v>
      </c>
      <c r="S52" s="19">
        <v>4</v>
      </c>
      <c r="T52" s="19">
        <v>3</v>
      </c>
      <c r="U52" s="19">
        <v>4</v>
      </c>
      <c r="V52" s="19">
        <v>3</v>
      </c>
      <c r="W52" s="19">
        <v>4</v>
      </c>
      <c r="X52" s="20">
        <v>2</v>
      </c>
      <c r="Z52" s="8">
        <v>8902</v>
      </c>
      <c r="AA52" s="18">
        <f t="shared" si="18"/>
        <v>2</v>
      </c>
      <c r="AB52" s="18">
        <f t="shared" si="19"/>
        <v>2</v>
      </c>
      <c r="AC52" s="18">
        <f t="shared" si="20"/>
        <v>2</v>
      </c>
      <c r="AD52" s="18">
        <f t="shared" si="21"/>
        <v>3</v>
      </c>
      <c r="AE52" s="19">
        <v>1</v>
      </c>
      <c r="AF52" s="19">
        <v>3</v>
      </c>
      <c r="AG52" s="19">
        <f t="shared" si="5"/>
        <v>4</v>
      </c>
      <c r="AH52" s="19">
        <f t="shared" si="6"/>
        <v>4</v>
      </c>
      <c r="AI52" s="19">
        <f t="shared" si="7"/>
        <v>4</v>
      </c>
      <c r="AJ52" s="19">
        <f t="shared" si="8"/>
        <v>2</v>
      </c>
      <c r="AK52" s="19">
        <f t="shared" si="9"/>
        <v>4</v>
      </c>
      <c r="AL52" s="19">
        <v>4</v>
      </c>
      <c r="AM52" s="19">
        <f t="shared" si="10"/>
        <v>3</v>
      </c>
      <c r="AN52" s="19">
        <f t="shared" si="11"/>
        <v>1</v>
      </c>
      <c r="AO52" s="19">
        <f t="shared" si="12"/>
        <v>2</v>
      </c>
      <c r="AP52" s="19">
        <f t="shared" si="13"/>
        <v>3</v>
      </c>
      <c r="AQ52" s="19">
        <f t="shared" si="14"/>
        <v>2</v>
      </c>
      <c r="AR52" s="19">
        <f t="shared" si="15"/>
        <v>3</v>
      </c>
      <c r="AS52" s="19">
        <f t="shared" si="16"/>
        <v>2</v>
      </c>
      <c r="AT52" s="19">
        <v>3</v>
      </c>
      <c r="AU52" s="19">
        <v>4</v>
      </c>
      <c r="AV52" s="20">
        <v>2</v>
      </c>
      <c r="AW52" s="8">
        <f t="shared" si="17"/>
        <v>60</v>
      </c>
      <c r="AX52">
        <v>8902</v>
      </c>
      <c r="AY52">
        <v>0</v>
      </c>
      <c r="AZ52">
        <v>1986</v>
      </c>
      <c r="BA52" t="s">
        <v>115</v>
      </c>
    </row>
    <row r="53" spans="2:53">
      <c r="B53" s="8">
        <v>8917</v>
      </c>
      <c r="C53" s="18">
        <v>2</v>
      </c>
      <c r="D53" s="19">
        <v>2</v>
      </c>
      <c r="E53" s="19">
        <v>2</v>
      </c>
      <c r="F53" s="19">
        <v>4</v>
      </c>
      <c r="G53" s="19">
        <v>2</v>
      </c>
      <c r="H53" s="19">
        <v>4</v>
      </c>
      <c r="I53" s="19">
        <v>2</v>
      </c>
      <c r="J53" s="19">
        <v>2</v>
      </c>
      <c r="K53" s="19">
        <v>4</v>
      </c>
      <c r="L53" s="19">
        <v>4</v>
      </c>
      <c r="M53" s="19">
        <v>4</v>
      </c>
      <c r="N53" s="19">
        <v>4</v>
      </c>
      <c r="O53" s="19">
        <v>4</v>
      </c>
      <c r="P53" s="19">
        <v>5</v>
      </c>
      <c r="Q53" s="19">
        <v>2</v>
      </c>
      <c r="R53" s="19">
        <v>5</v>
      </c>
      <c r="S53" s="19">
        <v>5</v>
      </c>
      <c r="T53" s="19">
        <v>5</v>
      </c>
      <c r="U53" s="19">
        <v>5</v>
      </c>
      <c r="V53" s="19">
        <v>4</v>
      </c>
      <c r="W53" s="19">
        <v>4</v>
      </c>
      <c r="X53" s="20">
        <v>2</v>
      </c>
      <c r="Z53" s="8">
        <v>8917</v>
      </c>
      <c r="AA53" s="18">
        <f t="shared" si="18"/>
        <v>4</v>
      </c>
      <c r="AB53" s="18">
        <f t="shared" si="19"/>
        <v>4</v>
      </c>
      <c r="AC53" s="18">
        <f t="shared" si="20"/>
        <v>4</v>
      </c>
      <c r="AD53" s="18">
        <f t="shared" si="21"/>
        <v>2</v>
      </c>
      <c r="AE53" s="19">
        <v>2</v>
      </c>
      <c r="AF53" s="19">
        <v>4</v>
      </c>
      <c r="AG53" s="19">
        <f t="shared" si="5"/>
        <v>4</v>
      </c>
      <c r="AH53" s="19">
        <f t="shared" si="6"/>
        <v>4</v>
      </c>
      <c r="AI53" s="19">
        <f t="shared" si="7"/>
        <v>2</v>
      </c>
      <c r="AJ53" s="19">
        <f t="shared" si="8"/>
        <v>2</v>
      </c>
      <c r="AK53" s="19">
        <f t="shared" si="9"/>
        <v>2</v>
      </c>
      <c r="AL53" s="19">
        <v>4</v>
      </c>
      <c r="AM53" s="19">
        <f t="shared" si="10"/>
        <v>2</v>
      </c>
      <c r="AN53" s="19">
        <f t="shared" si="11"/>
        <v>1</v>
      </c>
      <c r="AO53" s="19">
        <f t="shared" si="12"/>
        <v>4</v>
      </c>
      <c r="AP53" s="19">
        <f t="shared" si="13"/>
        <v>1</v>
      </c>
      <c r="AQ53" s="19">
        <f t="shared" si="14"/>
        <v>1</v>
      </c>
      <c r="AR53" s="19">
        <f t="shared" si="15"/>
        <v>1</v>
      </c>
      <c r="AS53" s="19">
        <f t="shared" si="16"/>
        <v>1</v>
      </c>
      <c r="AT53" s="19">
        <v>4</v>
      </c>
      <c r="AU53" s="19">
        <v>4</v>
      </c>
      <c r="AV53" s="20">
        <v>2</v>
      </c>
      <c r="AW53" s="8">
        <f t="shared" si="17"/>
        <v>59</v>
      </c>
      <c r="AX53">
        <v>8917</v>
      </c>
      <c r="AY53">
        <v>0</v>
      </c>
      <c r="AZ53">
        <v>2000</v>
      </c>
      <c r="BA53" t="s">
        <v>129</v>
      </c>
    </row>
    <row r="54" spans="2:53">
      <c r="B54" s="8">
        <v>8942</v>
      </c>
      <c r="C54" s="18">
        <v>4</v>
      </c>
      <c r="D54" s="19">
        <v>4</v>
      </c>
      <c r="E54" s="19">
        <v>2</v>
      </c>
      <c r="F54" s="19">
        <v>5</v>
      </c>
      <c r="G54" s="19">
        <v>1</v>
      </c>
      <c r="H54" s="19">
        <v>3</v>
      </c>
      <c r="I54" s="19">
        <v>2</v>
      </c>
      <c r="J54" s="19">
        <v>2</v>
      </c>
      <c r="K54" s="19">
        <v>5</v>
      </c>
      <c r="L54" s="19">
        <v>5</v>
      </c>
      <c r="M54" s="19">
        <v>2</v>
      </c>
      <c r="N54" s="19">
        <v>4</v>
      </c>
      <c r="O54" s="19">
        <v>4</v>
      </c>
      <c r="P54" s="19">
        <v>5</v>
      </c>
      <c r="Q54" s="19">
        <v>3</v>
      </c>
      <c r="R54" s="19">
        <v>5</v>
      </c>
      <c r="S54" s="19">
        <v>4</v>
      </c>
      <c r="T54" s="19">
        <v>5</v>
      </c>
      <c r="U54" s="19">
        <v>4</v>
      </c>
      <c r="V54" s="19">
        <v>2</v>
      </c>
      <c r="W54" s="19">
        <v>4</v>
      </c>
      <c r="X54" s="20">
        <v>1</v>
      </c>
      <c r="Z54" s="8">
        <v>8942</v>
      </c>
      <c r="AA54" s="18">
        <f t="shared" si="18"/>
        <v>2</v>
      </c>
      <c r="AB54" s="18">
        <f t="shared" si="19"/>
        <v>2</v>
      </c>
      <c r="AC54" s="18">
        <f t="shared" si="20"/>
        <v>4</v>
      </c>
      <c r="AD54" s="18">
        <f t="shared" si="21"/>
        <v>1</v>
      </c>
      <c r="AE54" s="19">
        <v>1</v>
      </c>
      <c r="AF54" s="19">
        <v>3</v>
      </c>
      <c r="AG54" s="19">
        <f t="shared" si="5"/>
        <v>4</v>
      </c>
      <c r="AH54" s="19">
        <f t="shared" si="6"/>
        <v>4</v>
      </c>
      <c r="AI54" s="19">
        <f t="shared" si="7"/>
        <v>1</v>
      </c>
      <c r="AJ54" s="19">
        <f t="shared" si="8"/>
        <v>1</v>
      </c>
      <c r="AK54" s="19">
        <f t="shared" si="9"/>
        <v>4</v>
      </c>
      <c r="AL54" s="19">
        <v>4</v>
      </c>
      <c r="AM54" s="19">
        <f t="shared" si="10"/>
        <v>2</v>
      </c>
      <c r="AN54" s="19">
        <f t="shared" si="11"/>
        <v>1</v>
      </c>
      <c r="AO54" s="19">
        <f t="shared" si="12"/>
        <v>3</v>
      </c>
      <c r="AP54" s="19">
        <f t="shared" si="13"/>
        <v>1</v>
      </c>
      <c r="AQ54" s="19">
        <f t="shared" si="14"/>
        <v>2</v>
      </c>
      <c r="AR54" s="19">
        <f t="shared" si="15"/>
        <v>1</v>
      </c>
      <c r="AS54" s="19">
        <f t="shared" si="16"/>
        <v>2</v>
      </c>
      <c r="AT54" s="19">
        <v>2</v>
      </c>
      <c r="AU54" s="19">
        <v>4</v>
      </c>
      <c r="AV54" s="20">
        <v>1</v>
      </c>
      <c r="AW54" s="8">
        <f t="shared" si="17"/>
        <v>50</v>
      </c>
      <c r="AX54">
        <v>8942</v>
      </c>
      <c r="AY54">
        <v>0</v>
      </c>
      <c r="AZ54">
        <v>1996</v>
      </c>
      <c r="BA54" t="s">
        <v>139</v>
      </c>
    </row>
    <row r="55" spans="2:53">
      <c r="B55" s="8">
        <v>8940</v>
      </c>
      <c r="C55" s="18">
        <v>1</v>
      </c>
      <c r="D55" s="19">
        <v>1</v>
      </c>
      <c r="E55" s="19">
        <v>1</v>
      </c>
      <c r="F55" s="19">
        <v>5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>
        <v>1</v>
      </c>
      <c r="N55" s="19">
        <v>4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5</v>
      </c>
      <c r="U55" s="19">
        <v>1</v>
      </c>
      <c r="V55" s="19">
        <v>1</v>
      </c>
      <c r="W55" s="19">
        <v>4</v>
      </c>
      <c r="X55" s="20">
        <v>4</v>
      </c>
      <c r="Z55" s="8">
        <v>8940</v>
      </c>
      <c r="AA55" s="18">
        <f t="shared" si="18"/>
        <v>5</v>
      </c>
      <c r="AB55" s="18">
        <f t="shared" si="19"/>
        <v>5</v>
      </c>
      <c r="AC55" s="18">
        <f t="shared" si="20"/>
        <v>5</v>
      </c>
      <c r="AD55" s="18">
        <f t="shared" si="21"/>
        <v>1</v>
      </c>
      <c r="AE55" s="19">
        <v>1</v>
      </c>
      <c r="AF55" s="19">
        <v>1</v>
      </c>
      <c r="AG55" s="19">
        <f t="shared" si="5"/>
        <v>5</v>
      </c>
      <c r="AH55" s="19">
        <f t="shared" si="6"/>
        <v>5</v>
      </c>
      <c r="AI55" s="19">
        <f t="shared" si="7"/>
        <v>5</v>
      </c>
      <c r="AJ55" s="19">
        <f t="shared" si="8"/>
        <v>5</v>
      </c>
      <c r="AK55" s="19">
        <f t="shared" si="9"/>
        <v>5</v>
      </c>
      <c r="AL55" s="19">
        <v>4</v>
      </c>
      <c r="AM55" s="19">
        <f t="shared" si="10"/>
        <v>5</v>
      </c>
      <c r="AN55" s="19">
        <f t="shared" si="11"/>
        <v>5</v>
      </c>
      <c r="AO55" s="19">
        <f t="shared" si="12"/>
        <v>5</v>
      </c>
      <c r="AP55" s="19">
        <f t="shared" si="13"/>
        <v>5</v>
      </c>
      <c r="AQ55" s="19">
        <f t="shared" si="14"/>
        <v>5</v>
      </c>
      <c r="AR55" s="19">
        <f t="shared" si="15"/>
        <v>1</v>
      </c>
      <c r="AS55" s="19">
        <f t="shared" si="16"/>
        <v>5</v>
      </c>
      <c r="AT55" s="19">
        <v>1</v>
      </c>
      <c r="AU55" s="19">
        <v>4</v>
      </c>
      <c r="AV55" s="20">
        <v>4</v>
      </c>
      <c r="AW55" s="8">
        <f t="shared" si="17"/>
        <v>87</v>
      </c>
      <c r="AX55">
        <v>8940</v>
      </c>
      <c r="AY55">
        <v>0</v>
      </c>
      <c r="AZ55">
        <v>1998</v>
      </c>
      <c r="BA55" t="s">
        <v>140</v>
      </c>
    </row>
    <row r="56" spans="2:53">
      <c r="B56" s="8">
        <v>9011</v>
      </c>
      <c r="C56" s="18">
        <v>5</v>
      </c>
      <c r="D56" s="19">
        <v>5</v>
      </c>
      <c r="E56" s="19">
        <v>5</v>
      </c>
      <c r="F56" s="19">
        <v>5</v>
      </c>
      <c r="G56" s="19">
        <v>5</v>
      </c>
      <c r="H56" s="19">
        <v>1</v>
      </c>
      <c r="I56" s="19">
        <v>5</v>
      </c>
      <c r="J56" s="19">
        <v>1</v>
      </c>
      <c r="K56" s="19">
        <v>5</v>
      </c>
      <c r="L56" s="19">
        <v>5</v>
      </c>
      <c r="M56" s="19">
        <v>5</v>
      </c>
      <c r="N56" s="19">
        <v>5</v>
      </c>
      <c r="O56" s="19">
        <v>5</v>
      </c>
      <c r="P56" s="19">
        <v>5</v>
      </c>
      <c r="Q56" s="19">
        <v>5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1</v>
      </c>
      <c r="X56" s="20">
        <v>1</v>
      </c>
      <c r="Z56" s="8">
        <v>9011</v>
      </c>
      <c r="AA56" s="18">
        <f t="shared" si="18"/>
        <v>1</v>
      </c>
      <c r="AB56" s="18">
        <f t="shared" si="19"/>
        <v>1</v>
      </c>
      <c r="AC56" s="18">
        <f t="shared" si="20"/>
        <v>1</v>
      </c>
      <c r="AD56" s="18">
        <f t="shared" si="21"/>
        <v>1</v>
      </c>
      <c r="AE56" s="19">
        <v>5</v>
      </c>
      <c r="AF56" s="19">
        <v>1</v>
      </c>
      <c r="AG56" s="19">
        <f t="shared" si="5"/>
        <v>1</v>
      </c>
      <c r="AH56" s="19">
        <f t="shared" si="6"/>
        <v>5</v>
      </c>
      <c r="AI56" s="19">
        <f t="shared" si="7"/>
        <v>1</v>
      </c>
      <c r="AJ56" s="19">
        <f t="shared" si="8"/>
        <v>1</v>
      </c>
      <c r="AK56" s="19">
        <f t="shared" si="9"/>
        <v>1</v>
      </c>
      <c r="AL56" s="19">
        <v>5</v>
      </c>
      <c r="AM56" s="19">
        <f t="shared" si="10"/>
        <v>1</v>
      </c>
      <c r="AN56" s="19">
        <f t="shared" si="11"/>
        <v>1</v>
      </c>
      <c r="AO56" s="19">
        <f t="shared" si="12"/>
        <v>1</v>
      </c>
      <c r="AP56" s="19">
        <f t="shared" si="13"/>
        <v>1</v>
      </c>
      <c r="AQ56" s="19">
        <f t="shared" si="14"/>
        <v>1</v>
      </c>
      <c r="AR56" s="19">
        <f t="shared" si="15"/>
        <v>1</v>
      </c>
      <c r="AS56" s="19">
        <f t="shared" si="16"/>
        <v>1</v>
      </c>
      <c r="AT56" s="19">
        <v>5</v>
      </c>
      <c r="AU56" s="19">
        <v>1</v>
      </c>
      <c r="AV56" s="20">
        <v>1</v>
      </c>
      <c r="AW56" s="8">
        <f t="shared" si="17"/>
        <v>38</v>
      </c>
      <c r="AX56">
        <v>9011</v>
      </c>
      <c r="AY56">
        <v>0</v>
      </c>
      <c r="AZ56">
        <v>1987</v>
      </c>
      <c r="BA56" t="s">
        <v>141</v>
      </c>
    </row>
    <row r="57" spans="2:53">
      <c r="B57" s="8">
        <v>9015</v>
      </c>
      <c r="C57" s="18">
        <v>4</v>
      </c>
      <c r="D57" s="19">
        <v>5</v>
      </c>
      <c r="E57" s="19">
        <v>5</v>
      </c>
      <c r="F57" s="19">
        <v>5</v>
      </c>
      <c r="G57" s="19">
        <v>2</v>
      </c>
      <c r="H57" s="19">
        <v>3</v>
      </c>
      <c r="I57" s="19">
        <v>3</v>
      </c>
      <c r="J57" s="19">
        <v>2</v>
      </c>
      <c r="K57" s="19">
        <v>5</v>
      </c>
      <c r="L57" s="19">
        <v>4</v>
      </c>
      <c r="M57" s="19">
        <v>3</v>
      </c>
      <c r="N57" s="19">
        <v>2</v>
      </c>
      <c r="O57" s="19">
        <v>2</v>
      </c>
      <c r="P57" s="19">
        <v>5</v>
      </c>
      <c r="Q57" s="19">
        <v>4</v>
      </c>
      <c r="R57" s="19">
        <v>5</v>
      </c>
      <c r="S57" s="19">
        <v>4</v>
      </c>
      <c r="T57" s="19">
        <v>5</v>
      </c>
      <c r="U57" s="19">
        <v>5</v>
      </c>
      <c r="V57" s="19">
        <v>3</v>
      </c>
      <c r="W57" s="19">
        <v>2</v>
      </c>
      <c r="X57" s="20">
        <v>1</v>
      </c>
      <c r="Z57" s="8">
        <v>9015</v>
      </c>
      <c r="AA57" s="18">
        <f t="shared" si="18"/>
        <v>2</v>
      </c>
      <c r="AB57" s="18">
        <f t="shared" si="19"/>
        <v>1</v>
      </c>
      <c r="AC57" s="18">
        <f t="shared" si="20"/>
        <v>1</v>
      </c>
      <c r="AD57" s="18">
        <f t="shared" si="21"/>
        <v>1</v>
      </c>
      <c r="AE57" s="19">
        <v>2</v>
      </c>
      <c r="AF57" s="19">
        <v>3</v>
      </c>
      <c r="AG57" s="19">
        <f t="shared" si="5"/>
        <v>3</v>
      </c>
      <c r="AH57" s="19">
        <f t="shared" si="6"/>
        <v>4</v>
      </c>
      <c r="AI57" s="19">
        <f t="shared" si="7"/>
        <v>1</v>
      </c>
      <c r="AJ57" s="19">
        <f t="shared" si="8"/>
        <v>2</v>
      </c>
      <c r="AK57" s="19">
        <f t="shared" si="9"/>
        <v>3</v>
      </c>
      <c r="AL57" s="19">
        <v>2</v>
      </c>
      <c r="AM57" s="19">
        <f t="shared" si="10"/>
        <v>4</v>
      </c>
      <c r="AN57" s="19">
        <f t="shared" si="11"/>
        <v>1</v>
      </c>
      <c r="AO57" s="19">
        <f t="shared" si="12"/>
        <v>2</v>
      </c>
      <c r="AP57" s="19">
        <f t="shared" si="13"/>
        <v>1</v>
      </c>
      <c r="AQ57" s="19">
        <f t="shared" si="14"/>
        <v>2</v>
      </c>
      <c r="AR57" s="19">
        <f t="shared" si="15"/>
        <v>1</v>
      </c>
      <c r="AS57" s="19">
        <f t="shared" si="16"/>
        <v>1</v>
      </c>
      <c r="AT57" s="19">
        <v>3</v>
      </c>
      <c r="AU57" s="19">
        <v>2</v>
      </c>
      <c r="AV57" s="20">
        <v>1</v>
      </c>
      <c r="AW57" s="8">
        <f t="shared" si="17"/>
        <v>43</v>
      </c>
      <c r="AX57">
        <v>9015</v>
      </c>
      <c r="AY57">
        <v>0</v>
      </c>
      <c r="AZ57">
        <v>1999</v>
      </c>
      <c r="BA57" t="s">
        <v>142</v>
      </c>
    </row>
    <row r="58" spans="2:53">
      <c r="B58" s="8">
        <v>9025</v>
      </c>
      <c r="C58" s="18">
        <v>4</v>
      </c>
      <c r="D58" s="19">
        <v>4</v>
      </c>
      <c r="E58" s="19">
        <v>2</v>
      </c>
      <c r="F58" s="19">
        <v>4</v>
      </c>
      <c r="G58" s="19">
        <v>1</v>
      </c>
      <c r="H58" s="19">
        <v>4</v>
      </c>
      <c r="I58" s="19">
        <v>4</v>
      </c>
      <c r="J58" s="19">
        <v>2</v>
      </c>
      <c r="K58" s="19">
        <v>3</v>
      </c>
      <c r="L58" s="19">
        <v>3</v>
      </c>
      <c r="M58" s="19">
        <v>4</v>
      </c>
      <c r="N58" s="19">
        <v>2</v>
      </c>
      <c r="O58" s="19">
        <v>3</v>
      </c>
      <c r="P58" s="19">
        <v>5</v>
      </c>
      <c r="Q58" s="19">
        <v>4</v>
      </c>
      <c r="R58" s="19">
        <v>4</v>
      </c>
      <c r="S58" s="19">
        <v>4</v>
      </c>
      <c r="T58" s="19">
        <v>4</v>
      </c>
      <c r="U58" s="19">
        <v>4</v>
      </c>
      <c r="V58" s="19">
        <v>3</v>
      </c>
      <c r="W58" s="19">
        <v>3</v>
      </c>
      <c r="X58" s="20">
        <v>1</v>
      </c>
      <c r="Z58" s="8">
        <v>9025</v>
      </c>
      <c r="AA58" s="18">
        <f t="shared" si="18"/>
        <v>2</v>
      </c>
      <c r="AB58" s="18">
        <f t="shared" si="19"/>
        <v>2</v>
      </c>
      <c r="AC58" s="18">
        <f t="shared" si="20"/>
        <v>4</v>
      </c>
      <c r="AD58" s="18">
        <f t="shared" si="21"/>
        <v>2</v>
      </c>
      <c r="AE58" s="19">
        <v>1</v>
      </c>
      <c r="AF58" s="19">
        <v>4</v>
      </c>
      <c r="AG58" s="19">
        <f t="shared" si="5"/>
        <v>2</v>
      </c>
      <c r="AH58" s="19">
        <f t="shared" si="6"/>
        <v>4</v>
      </c>
      <c r="AI58" s="19">
        <f t="shared" si="7"/>
        <v>3</v>
      </c>
      <c r="AJ58" s="19">
        <f t="shared" si="8"/>
        <v>3</v>
      </c>
      <c r="AK58" s="19">
        <f t="shared" si="9"/>
        <v>2</v>
      </c>
      <c r="AL58" s="19">
        <v>2</v>
      </c>
      <c r="AM58" s="19">
        <f t="shared" si="10"/>
        <v>3</v>
      </c>
      <c r="AN58" s="19">
        <f t="shared" si="11"/>
        <v>1</v>
      </c>
      <c r="AO58" s="19">
        <f t="shared" si="12"/>
        <v>2</v>
      </c>
      <c r="AP58" s="19">
        <f t="shared" si="13"/>
        <v>2</v>
      </c>
      <c r="AQ58" s="19">
        <f t="shared" si="14"/>
        <v>2</v>
      </c>
      <c r="AR58" s="19">
        <f t="shared" si="15"/>
        <v>2</v>
      </c>
      <c r="AS58" s="19">
        <f t="shared" si="16"/>
        <v>2</v>
      </c>
      <c r="AT58" s="19">
        <v>3</v>
      </c>
      <c r="AU58" s="19">
        <v>3</v>
      </c>
      <c r="AV58" s="20">
        <v>1</v>
      </c>
      <c r="AW58" s="8">
        <f t="shared" si="17"/>
        <v>52</v>
      </c>
      <c r="AX58">
        <v>9025</v>
      </c>
      <c r="AY58">
        <v>0</v>
      </c>
      <c r="AZ58">
        <v>1989</v>
      </c>
      <c r="BA58" t="s">
        <v>134</v>
      </c>
    </row>
    <row r="59" spans="2:53">
      <c r="B59" s="8">
        <v>9039</v>
      </c>
      <c r="C59" s="18">
        <v>1</v>
      </c>
      <c r="D59" s="19">
        <v>2</v>
      </c>
      <c r="E59" s="19">
        <v>1</v>
      </c>
      <c r="F59" s="19">
        <v>5</v>
      </c>
      <c r="G59" s="19">
        <v>4</v>
      </c>
      <c r="H59" s="19">
        <v>3</v>
      </c>
      <c r="I59" s="19">
        <v>1</v>
      </c>
      <c r="J59" s="19">
        <v>2</v>
      </c>
      <c r="K59" s="19">
        <v>2</v>
      </c>
      <c r="L59" s="19">
        <v>2</v>
      </c>
      <c r="M59" s="19">
        <v>2</v>
      </c>
      <c r="N59" s="19">
        <v>5</v>
      </c>
      <c r="O59" s="19">
        <v>1</v>
      </c>
      <c r="P59" s="19">
        <v>3</v>
      </c>
      <c r="Q59" s="19">
        <v>2</v>
      </c>
      <c r="R59" s="19">
        <v>2</v>
      </c>
      <c r="S59" s="19">
        <v>3</v>
      </c>
      <c r="T59" s="19">
        <v>1</v>
      </c>
      <c r="U59" s="19">
        <v>2</v>
      </c>
      <c r="V59" s="19">
        <v>5</v>
      </c>
      <c r="W59" s="19">
        <v>5</v>
      </c>
      <c r="X59" s="20">
        <v>3</v>
      </c>
      <c r="Z59" s="8">
        <v>9039</v>
      </c>
      <c r="AA59" s="18">
        <f t="shared" si="18"/>
        <v>5</v>
      </c>
      <c r="AB59" s="18">
        <f t="shared" si="19"/>
        <v>4</v>
      </c>
      <c r="AC59" s="18">
        <f t="shared" si="20"/>
        <v>5</v>
      </c>
      <c r="AD59" s="18">
        <f t="shared" si="21"/>
        <v>1</v>
      </c>
      <c r="AE59" s="19">
        <v>4</v>
      </c>
      <c r="AF59" s="19">
        <v>3</v>
      </c>
      <c r="AG59" s="19">
        <f t="shared" si="5"/>
        <v>5</v>
      </c>
      <c r="AH59" s="19">
        <f t="shared" si="6"/>
        <v>4</v>
      </c>
      <c r="AI59" s="19">
        <f t="shared" si="7"/>
        <v>4</v>
      </c>
      <c r="AJ59" s="19">
        <f t="shared" si="8"/>
        <v>4</v>
      </c>
      <c r="AK59" s="19">
        <f t="shared" si="9"/>
        <v>4</v>
      </c>
      <c r="AL59" s="19">
        <v>5</v>
      </c>
      <c r="AM59" s="19">
        <f t="shared" si="10"/>
        <v>5</v>
      </c>
      <c r="AN59" s="19">
        <f t="shared" si="11"/>
        <v>3</v>
      </c>
      <c r="AO59" s="19">
        <f t="shared" si="12"/>
        <v>4</v>
      </c>
      <c r="AP59" s="19">
        <f t="shared" si="13"/>
        <v>4</v>
      </c>
      <c r="AQ59" s="19">
        <f t="shared" si="14"/>
        <v>3</v>
      </c>
      <c r="AR59" s="19">
        <f t="shared" si="15"/>
        <v>5</v>
      </c>
      <c r="AS59" s="19">
        <f t="shared" si="16"/>
        <v>4</v>
      </c>
      <c r="AT59" s="19">
        <v>5</v>
      </c>
      <c r="AU59" s="19">
        <v>5</v>
      </c>
      <c r="AV59" s="20">
        <v>3</v>
      </c>
      <c r="AW59" s="8">
        <f t="shared" si="17"/>
        <v>89</v>
      </c>
      <c r="AX59">
        <v>9039</v>
      </c>
      <c r="AY59">
        <v>0</v>
      </c>
      <c r="AZ59">
        <v>1994</v>
      </c>
      <c r="BA59" t="s">
        <v>115</v>
      </c>
    </row>
    <row r="60" spans="2:53">
      <c r="B60" s="8">
        <v>9051</v>
      </c>
      <c r="C60" s="18">
        <v>4</v>
      </c>
      <c r="D60" s="19">
        <v>3</v>
      </c>
      <c r="E60" s="19">
        <v>3</v>
      </c>
      <c r="F60" s="19">
        <v>5</v>
      </c>
      <c r="G60" s="19">
        <v>3</v>
      </c>
      <c r="H60" s="19">
        <v>3</v>
      </c>
      <c r="I60" s="19">
        <v>4</v>
      </c>
      <c r="J60" s="19">
        <v>2</v>
      </c>
      <c r="K60" s="19">
        <v>5</v>
      </c>
      <c r="L60" s="19">
        <v>5</v>
      </c>
      <c r="M60" s="19">
        <v>4</v>
      </c>
      <c r="N60" s="19">
        <v>4</v>
      </c>
      <c r="O60" s="19">
        <v>4</v>
      </c>
      <c r="P60" s="19">
        <v>5</v>
      </c>
      <c r="Q60" s="19">
        <v>5</v>
      </c>
      <c r="R60" s="19">
        <v>5</v>
      </c>
      <c r="S60" s="19">
        <v>5</v>
      </c>
      <c r="T60" s="19">
        <v>5</v>
      </c>
      <c r="U60" s="19">
        <v>5</v>
      </c>
      <c r="V60" s="19">
        <v>4</v>
      </c>
      <c r="W60" s="19">
        <v>4</v>
      </c>
      <c r="X60" s="20">
        <v>2</v>
      </c>
      <c r="Z60" s="8">
        <v>9051</v>
      </c>
      <c r="AA60" s="18">
        <f t="shared" si="18"/>
        <v>2</v>
      </c>
      <c r="AB60" s="18">
        <f t="shared" si="19"/>
        <v>3</v>
      </c>
      <c r="AC60" s="18">
        <f t="shared" si="20"/>
        <v>3</v>
      </c>
      <c r="AD60" s="18">
        <f t="shared" si="21"/>
        <v>1</v>
      </c>
      <c r="AE60" s="19">
        <v>3</v>
      </c>
      <c r="AF60" s="19">
        <v>3</v>
      </c>
      <c r="AG60" s="19">
        <f t="shared" si="5"/>
        <v>2</v>
      </c>
      <c r="AH60" s="19">
        <f t="shared" si="6"/>
        <v>4</v>
      </c>
      <c r="AI60" s="19">
        <f t="shared" si="7"/>
        <v>1</v>
      </c>
      <c r="AJ60" s="19">
        <f t="shared" si="8"/>
        <v>1</v>
      </c>
      <c r="AK60" s="19">
        <f t="shared" si="9"/>
        <v>2</v>
      </c>
      <c r="AL60" s="19">
        <v>4</v>
      </c>
      <c r="AM60" s="19">
        <f t="shared" si="10"/>
        <v>2</v>
      </c>
      <c r="AN60" s="19">
        <f t="shared" si="11"/>
        <v>1</v>
      </c>
      <c r="AO60" s="19">
        <f t="shared" si="12"/>
        <v>1</v>
      </c>
      <c r="AP60" s="19">
        <f t="shared" si="13"/>
        <v>1</v>
      </c>
      <c r="AQ60" s="19">
        <f t="shared" si="14"/>
        <v>1</v>
      </c>
      <c r="AR60" s="19">
        <f t="shared" si="15"/>
        <v>1</v>
      </c>
      <c r="AS60" s="19">
        <f t="shared" si="16"/>
        <v>1</v>
      </c>
      <c r="AT60" s="19">
        <v>4</v>
      </c>
      <c r="AU60" s="19">
        <v>4</v>
      </c>
      <c r="AV60" s="20">
        <v>2</v>
      </c>
      <c r="AW60" s="8">
        <f t="shared" si="17"/>
        <v>47</v>
      </c>
      <c r="AX60">
        <v>9051</v>
      </c>
      <c r="AY60">
        <v>0</v>
      </c>
      <c r="AZ60">
        <v>1996</v>
      </c>
      <c r="BA60" t="s">
        <v>143</v>
      </c>
    </row>
    <row r="61" spans="2:53">
      <c r="B61" s="8">
        <v>9077</v>
      </c>
      <c r="C61" s="18">
        <v>5</v>
      </c>
      <c r="D61" s="19">
        <v>3</v>
      </c>
      <c r="E61" s="19">
        <v>4</v>
      </c>
      <c r="F61" s="19">
        <v>4</v>
      </c>
      <c r="G61" s="19">
        <v>1</v>
      </c>
      <c r="H61" s="19">
        <v>1</v>
      </c>
      <c r="I61" s="19">
        <v>5</v>
      </c>
      <c r="J61" s="19">
        <v>5</v>
      </c>
      <c r="K61" s="19">
        <v>5</v>
      </c>
      <c r="L61" s="19">
        <v>5</v>
      </c>
      <c r="M61" s="19">
        <v>5</v>
      </c>
      <c r="N61" s="19">
        <v>1</v>
      </c>
      <c r="O61" s="19">
        <v>5</v>
      </c>
      <c r="P61" s="19">
        <v>5</v>
      </c>
      <c r="Q61" s="19">
        <v>5</v>
      </c>
      <c r="R61" s="19">
        <v>5</v>
      </c>
      <c r="S61" s="19">
        <v>4</v>
      </c>
      <c r="T61" s="19">
        <v>5</v>
      </c>
      <c r="U61" s="19">
        <v>5</v>
      </c>
      <c r="V61" s="19">
        <v>4</v>
      </c>
      <c r="W61" s="19">
        <v>3</v>
      </c>
      <c r="X61" s="20">
        <v>1</v>
      </c>
      <c r="Z61" s="8">
        <v>9077</v>
      </c>
      <c r="AA61" s="18">
        <f t="shared" si="18"/>
        <v>1</v>
      </c>
      <c r="AB61" s="18">
        <f t="shared" si="19"/>
        <v>3</v>
      </c>
      <c r="AC61" s="18">
        <f t="shared" si="20"/>
        <v>2</v>
      </c>
      <c r="AD61" s="18">
        <f t="shared" si="21"/>
        <v>2</v>
      </c>
      <c r="AE61" s="19">
        <v>1</v>
      </c>
      <c r="AF61" s="19">
        <v>1</v>
      </c>
      <c r="AG61" s="19">
        <f t="shared" si="5"/>
        <v>1</v>
      </c>
      <c r="AH61" s="19">
        <f t="shared" si="6"/>
        <v>1</v>
      </c>
      <c r="AI61" s="19">
        <f t="shared" si="7"/>
        <v>1</v>
      </c>
      <c r="AJ61" s="19">
        <f t="shared" si="8"/>
        <v>1</v>
      </c>
      <c r="AK61" s="19">
        <f t="shared" si="9"/>
        <v>1</v>
      </c>
      <c r="AL61" s="19">
        <v>1</v>
      </c>
      <c r="AM61" s="19">
        <f t="shared" si="10"/>
        <v>1</v>
      </c>
      <c r="AN61" s="19">
        <f t="shared" si="11"/>
        <v>1</v>
      </c>
      <c r="AO61" s="19">
        <f t="shared" si="12"/>
        <v>1</v>
      </c>
      <c r="AP61" s="19">
        <f t="shared" si="13"/>
        <v>1</v>
      </c>
      <c r="AQ61" s="19">
        <f t="shared" si="14"/>
        <v>2</v>
      </c>
      <c r="AR61" s="19">
        <f t="shared" si="15"/>
        <v>1</v>
      </c>
      <c r="AS61" s="19">
        <f t="shared" si="16"/>
        <v>1</v>
      </c>
      <c r="AT61" s="19">
        <v>4</v>
      </c>
      <c r="AU61" s="19">
        <v>3</v>
      </c>
      <c r="AV61" s="20">
        <v>1</v>
      </c>
      <c r="AW61" s="8">
        <f t="shared" si="17"/>
        <v>32</v>
      </c>
      <c r="AX61">
        <v>9077</v>
      </c>
      <c r="AY61">
        <v>0</v>
      </c>
      <c r="AZ61">
        <v>1978</v>
      </c>
      <c r="BA61" t="s">
        <v>134</v>
      </c>
    </row>
    <row r="62" spans="2:53">
      <c r="B62" s="8">
        <v>8884</v>
      </c>
      <c r="C62" s="18">
        <v>4</v>
      </c>
      <c r="D62" s="19">
        <v>4</v>
      </c>
      <c r="E62" s="19">
        <v>2</v>
      </c>
      <c r="F62" s="19">
        <v>5</v>
      </c>
      <c r="G62" s="19">
        <v>1</v>
      </c>
      <c r="H62" s="19">
        <v>4</v>
      </c>
      <c r="I62" s="19">
        <v>1</v>
      </c>
      <c r="J62" s="19">
        <v>1</v>
      </c>
      <c r="K62" s="19">
        <v>1</v>
      </c>
      <c r="L62" s="19">
        <v>2</v>
      </c>
      <c r="M62" s="19">
        <v>2</v>
      </c>
      <c r="N62" s="19">
        <v>4</v>
      </c>
      <c r="O62" s="19">
        <v>2</v>
      </c>
      <c r="P62" s="19">
        <v>5</v>
      </c>
      <c r="Q62" s="19">
        <v>4</v>
      </c>
      <c r="R62" s="19">
        <v>4</v>
      </c>
      <c r="S62" s="19">
        <v>2</v>
      </c>
      <c r="T62" s="19">
        <v>5</v>
      </c>
      <c r="U62" s="19">
        <v>4</v>
      </c>
      <c r="V62" s="19">
        <v>4</v>
      </c>
      <c r="W62" s="19">
        <v>4</v>
      </c>
      <c r="X62" s="20">
        <v>1</v>
      </c>
      <c r="Z62" s="8">
        <v>8884</v>
      </c>
      <c r="AA62" s="18">
        <f t="shared" si="18"/>
        <v>2</v>
      </c>
      <c r="AB62" s="18">
        <f t="shared" si="19"/>
        <v>2</v>
      </c>
      <c r="AC62" s="18">
        <f t="shared" si="20"/>
        <v>4</v>
      </c>
      <c r="AD62" s="18">
        <f t="shared" si="21"/>
        <v>1</v>
      </c>
      <c r="AE62" s="19">
        <v>1</v>
      </c>
      <c r="AF62" s="19">
        <v>4</v>
      </c>
      <c r="AG62" s="19">
        <f t="shared" si="5"/>
        <v>5</v>
      </c>
      <c r="AH62" s="19">
        <f t="shared" si="6"/>
        <v>5</v>
      </c>
      <c r="AI62" s="19">
        <f t="shared" si="7"/>
        <v>5</v>
      </c>
      <c r="AJ62" s="19">
        <f t="shared" si="8"/>
        <v>4</v>
      </c>
      <c r="AK62" s="19">
        <f t="shared" si="9"/>
        <v>4</v>
      </c>
      <c r="AL62" s="19">
        <v>4</v>
      </c>
      <c r="AM62" s="19">
        <f t="shared" si="10"/>
        <v>4</v>
      </c>
      <c r="AN62" s="19">
        <f t="shared" si="11"/>
        <v>1</v>
      </c>
      <c r="AO62" s="19">
        <f t="shared" si="12"/>
        <v>2</v>
      </c>
      <c r="AP62" s="19">
        <f t="shared" si="13"/>
        <v>2</v>
      </c>
      <c r="AQ62" s="19">
        <f t="shared" si="14"/>
        <v>4</v>
      </c>
      <c r="AR62" s="19">
        <f t="shared" si="15"/>
        <v>1</v>
      </c>
      <c r="AS62" s="19">
        <f t="shared" si="16"/>
        <v>2</v>
      </c>
      <c r="AT62" s="19">
        <v>4</v>
      </c>
      <c r="AU62" s="19">
        <v>4</v>
      </c>
      <c r="AV62" s="20">
        <v>1</v>
      </c>
      <c r="AW62" s="8">
        <f t="shared" si="17"/>
        <v>66</v>
      </c>
      <c r="AX62">
        <v>8884</v>
      </c>
      <c r="AY62">
        <v>0</v>
      </c>
      <c r="AZ62">
        <v>1997</v>
      </c>
      <c r="BA62" t="s">
        <v>125</v>
      </c>
    </row>
    <row r="63" spans="2:53">
      <c r="B63" s="8">
        <v>8451</v>
      </c>
      <c r="C63" s="18">
        <v>1</v>
      </c>
      <c r="D63" s="19">
        <v>1</v>
      </c>
      <c r="E63" s="19">
        <v>1</v>
      </c>
      <c r="F63" s="19">
        <v>1</v>
      </c>
      <c r="G63" s="19">
        <v>4</v>
      </c>
      <c r="H63" s="19">
        <v>5</v>
      </c>
      <c r="I63" s="19">
        <v>1</v>
      </c>
      <c r="J63" s="19">
        <v>1</v>
      </c>
      <c r="K63" s="19">
        <v>1</v>
      </c>
      <c r="L63" s="19">
        <v>1</v>
      </c>
      <c r="M63" s="19">
        <v>1</v>
      </c>
      <c r="N63" s="19">
        <v>4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5</v>
      </c>
      <c r="W63" s="19">
        <v>5</v>
      </c>
      <c r="X63" s="20">
        <v>5</v>
      </c>
      <c r="Z63" s="8">
        <v>8451</v>
      </c>
      <c r="AA63" s="18">
        <f t="shared" si="18"/>
        <v>5</v>
      </c>
      <c r="AB63" s="18">
        <f t="shared" si="19"/>
        <v>5</v>
      </c>
      <c r="AC63" s="18">
        <f t="shared" si="20"/>
        <v>5</v>
      </c>
      <c r="AD63" s="18">
        <f t="shared" si="21"/>
        <v>5</v>
      </c>
      <c r="AE63" s="19">
        <v>4</v>
      </c>
      <c r="AF63" s="19">
        <v>5</v>
      </c>
      <c r="AG63" s="19">
        <f t="shared" si="5"/>
        <v>5</v>
      </c>
      <c r="AH63" s="19">
        <f t="shared" si="6"/>
        <v>5</v>
      </c>
      <c r="AI63" s="19">
        <f t="shared" si="7"/>
        <v>5</v>
      </c>
      <c r="AJ63" s="19">
        <f t="shared" si="8"/>
        <v>5</v>
      </c>
      <c r="AK63" s="19">
        <f t="shared" si="9"/>
        <v>5</v>
      </c>
      <c r="AL63" s="19">
        <v>4</v>
      </c>
      <c r="AM63" s="19">
        <f t="shared" si="10"/>
        <v>5</v>
      </c>
      <c r="AN63" s="19">
        <f t="shared" si="11"/>
        <v>5</v>
      </c>
      <c r="AO63" s="19">
        <f t="shared" si="12"/>
        <v>5</v>
      </c>
      <c r="AP63" s="19">
        <f t="shared" si="13"/>
        <v>5</v>
      </c>
      <c r="AQ63" s="19">
        <f t="shared" si="14"/>
        <v>5</v>
      </c>
      <c r="AR63" s="19">
        <f t="shared" si="15"/>
        <v>5</v>
      </c>
      <c r="AS63" s="19">
        <f t="shared" si="16"/>
        <v>5</v>
      </c>
      <c r="AT63" s="19">
        <v>5</v>
      </c>
      <c r="AU63" s="19">
        <v>5</v>
      </c>
      <c r="AV63" s="20">
        <v>5</v>
      </c>
      <c r="AW63" s="8">
        <f t="shared" si="17"/>
        <v>108</v>
      </c>
      <c r="AX63">
        <v>8451</v>
      </c>
      <c r="AY63">
        <v>1</v>
      </c>
      <c r="AZ63">
        <v>1987</v>
      </c>
      <c r="BA63" t="s">
        <v>144</v>
      </c>
    </row>
    <row r="64" spans="2:53">
      <c r="B64" s="8">
        <v>9091</v>
      </c>
      <c r="C64" s="18">
        <v>4</v>
      </c>
      <c r="D64" s="19">
        <v>4</v>
      </c>
      <c r="E64" s="19">
        <v>2</v>
      </c>
      <c r="F64" s="19">
        <v>4</v>
      </c>
      <c r="G64" s="19">
        <v>2</v>
      </c>
      <c r="H64" s="19">
        <v>4</v>
      </c>
      <c r="I64" s="19">
        <v>1</v>
      </c>
      <c r="J64" s="19">
        <v>1</v>
      </c>
      <c r="K64" s="19">
        <v>2</v>
      </c>
      <c r="L64" s="19">
        <v>3</v>
      </c>
      <c r="M64" s="19">
        <v>3</v>
      </c>
      <c r="N64" s="19">
        <v>5</v>
      </c>
      <c r="O64" s="19">
        <v>2</v>
      </c>
      <c r="P64" s="19">
        <v>4</v>
      </c>
      <c r="Q64" s="19">
        <v>2</v>
      </c>
      <c r="R64" s="19">
        <v>2</v>
      </c>
      <c r="S64" s="19">
        <v>2</v>
      </c>
      <c r="T64" s="19">
        <v>5</v>
      </c>
      <c r="U64" s="19">
        <v>4</v>
      </c>
      <c r="V64" s="19">
        <v>3</v>
      </c>
      <c r="W64" s="19">
        <v>4</v>
      </c>
      <c r="X64" s="20">
        <v>3</v>
      </c>
      <c r="Z64" s="8">
        <v>9091</v>
      </c>
      <c r="AA64" s="18">
        <f t="shared" si="18"/>
        <v>2</v>
      </c>
      <c r="AB64" s="18">
        <f t="shared" si="19"/>
        <v>2</v>
      </c>
      <c r="AC64" s="18">
        <f t="shared" si="20"/>
        <v>4</v>
      </c>
      <c r="AD64" s="18">
        <f t="shared" si="21"/>
        <v>2</v>
      </c>
      <c r="AE64" s="19">
        <v>2</v>
      </c>
      <c r="AF64" s="19">
        <v>4</v>
      </c>
      <c r="AG64" s="19">
        <f t="shared" si="5"/>
        <v>5</v>
      </c>
      <c r="AH64" s="19">
        <f t="shared" si="6"/>
        <v>5</v>
      </c>
      <c r="AI64" s="19">
        <f t="shared" si="7"/>
        <v>4</v>
      </c>
      <c r="AJ64" s="19">
        <f t="shared" si="8"/>
        <v>3</v>
      </c>
      <c r="AK64" s="19">
        <f t="shared" si="9"/>
        <v>3</v>
      </c>
      <c r="AL64" s="19">
        <v>5</v>
      </c>
      <c r="AM64" s="19">
        <f t="shared" si="10"/>
        <v>4</v>
      </c>
      <c r="AN64" s="19">
        <f t="shared" si="11"/>
        <v>2</v>
      </c>
      <c r="AO64" s="19">
        <f t="shared" si="12"/>
        <v>4</v>
      </c>
      <c r="AP64" s="19">
        <f t="shared" si="13"/>
        <v>4</v>
      </c>
      <c r="AQ64" s="19">
        <f t="shared" si="14"/>
        <v>4</v>
      </c>
      <c r="AR64" s="19">
        <f t="shared" si="15"/>
        <v>1</v>
      </c>
      <c r="AS64" s="19">
        <f t="shared" si="16"/>
        <v>2</v>
      </c>
      <c r="AT64" s="19">
        <v>3</v>
      </c>
      <c r="AU64" s="19">
        <v>4</v>
      </c>
      <c r="AV64" s="20">
        <v>3</v>
      </c>
      <c r="AW64" s="8">
        <f t="shared" si="17"/>
        <v>72</v>
      </c>
      <c r="AX64">
        <v>9091</v>
      </c>
      <c r="AY64">
        <v>0</v>
      </c>
      <c r="AZ64">
        <v>1994</v>
      </c>
      <c r="BA64" t="s">
        <v>122</v>
      </c>
    </row>
    <row r="65" spans="2:53">
      <c r="B65" s="8">
        <v>9112</v>
      </c>
      <c r="C65" s="18">
        <v>5</v>
      </c>
      <c r="D65" s="19">
        <v>3</v>
      </c>
      <c r="E65" s="19">
        <v>2</v>
      </c>
      <c r="F65" s="19">
        <v>4</v>
      </c>
      <c r="G65" s="19">
        <v>4</v>
      </c>
      <c r="H65" s="19">
        <v>5</v>
      </c>
      <c r="I65" s="19">
        <v>1</v>
      </c>
      <c r="J65" s="19">
        <v>1</v>
      </c>
      <c r="K65" s="19">
        <v>2</v>
      </c>
      <c r="L65" s="19">
        <v>1</v>
      </c>
      <c r="M65" s="19">
        <v>2</v>
      </c>
      <c r="N65" s="19">
        <v>4</v>
      </c>
      <c r="O65" s="19">
        <v>3</v>
      </c>
      <c r="P65" s="19">
        <v>5</v>
      </c>
      <c r="Q65" s="19">
        <v>2</v>
      </c>
      <c r="R65" s="19">
        <v>4</v>
      </c>
      <c r="S65" s="19">
        <v>3</v>
      </c>
      <c r="T65" s="19">
        <v>4</v>
      </c>
      <c r="U65" s="19">
        <v>5</v>
      </c>
      <c r="V65" s="19">
        <v>5</v>
      </c>
      <c r="W65" s="19">
        <v>5</v>
      </c>
      <c r="X65" s="20">
        <v>5</v>
      </c>
      <c r="Z65" s="8">
        <v>9112</v>
      </c>
      <c r="AA65" s="18">
        <f t="shared" si="18"/>
        <v>1</v>
      </c>
      <c r="AB65" s="18">
        <f t="shared" si="19"/>
        <v>3</v>
      </c>
      <c r="AC65" s="18">
        <f t="shared" si="20"/>
        <v>4</v>
      </c>
      <c r="AD65" s="18">
        <f t="shared" si="21"/>
        <v>2</v>
      </c>
      <c r="AE65" s="19">
        <v>4</v>
      </c>
      <c r="AF65" s="19">
        <v>5</v>
      </c>
      <c r="AG65" s="19">
        <f t="shared" si="5"/>
        <v>5</v>
      </c>
      <c r="AH65" s="19">
        <f t="shared" si="6"/>
        <v>5</v>
      </c>
      <c r="AI65" s="19">
        <f t="shared" si="7"/>
        <v>4</v>
      </c>
      <c r="AJ65" s="19">
        <f t="shared" si="8"/>
        <v>5</v>
      </c>
      <c r="AK65" s="19">
        <f t="shared" si="9"/>
        <v>4</v>
      </c>
      <c r="AL65" s="19">
        <v>4</v>
      </c>
      <c r="AM65" s="19">
        <f t="shared" si="10"/>
        <v>3</v>
      </c>
      <c r="AN65" s="19">
        <f t="shared" si="11"/>
        <v>1</v>
      </c>
      <c r="AO65" s="19">
        <f t="shared" si="12"/>
        <v>4</v>
      </c>
      <c r="AP65" s="19">
        <f t="shared" si="13"/>
        <v>2</v>
      </c>
      <c r="AQ65" s="19">
        <f t="shared" si="14"/>
        <v>3</v>
      </c>
      <c r="AR65" s="19">
        <f t="shared" si="15"/>
        <v>2</v>
      </c>
      <c r="AS65" s="19">
        <f t="shared" si="16"/>
        <v>1</v>
      </c>
      <c r="AT65" s="19">
        <v>5</v>
      </c>
      <c r="AU65" s="19">
        <v>5</v>
      </c>
      <c r="AV65" s="20">
        <v>5</v>
      </c>
      <c r="AW65" s="8">
        <f t="shared" si="17"/>
        <v>77</v>
      </c>
      <c r="AX65">
        <v>9112</v>
      </c>
      <c r="AY65">
        <v>0</v>
      </c>
      <c r="AZ65">
        <v>1964</v>
      </c>
      <c r="BA65" t="s">
        <v>115</v>
      </c>
    </row>
    <row r="66" spans="2:53">
      <c r="B66" s="8">
        <v>9116</v>
      </c>
      <c r="C66" s="18">
        <v>3</v>
      </c>
      <c r="D66" s="19">
        <v>3</v>
      </c>
      <c r="E66" s="19">
        <v>4</v>
      </c>
      <c r="F66" s="19">
        <v>4</v>
      </c>
      <c r="G66" s="19">
        <v>2</v>
      </c>
      <c r="H66" s="19">
        <v>3</v>
      </c>
      <c r="I66" s="19">
        <v>3</v>
      </c>
      <c r="J66" s="19">
        <v>3</v>
      </c>
      <c r="K66" s="19">
        <v>4</v>
      </c>
      <c r="L66" s="19">
        <v>4</v>
      </c>
      <c r="M66" s="19">
        <v>4</v>
      </c>
      <c r="N66" s="19">
        <v>3</v>
      </c>
      <c r="O66" s="19">
        <v>3</v>
      </c>
      <c r="P66" s="19">
        <v>5</v>
      </c>
      <c r="Q66" s="19">
        <v>3</v>
      </c>
      <c r="R66" s="19">
        <v>3</v>
      </c>
      <c r="S66" s="19">
        <v>4</v>
      </c>
      <c r="T66" s="19">
        <v>5</v>
      </c>
      <c r="U66" s="19">
        <v>3</v>
      </c>
      <c r="V66" s="19">
        <v>3</v>
      </c>
      <c r="W66" s="19">
        <v>3</v>
      </c>
      <c r="X66" s="20">
        <v>2</v>
      </c>
      <c r="Z66" s="8">
        <v>9116</v>
      </c>
      <c r="AA66" s="18">
        <f t="shared" si="18"/>
        <v>3</v>
      </c>
      <c r="AB66" s="18">
        <f t="shared" si="19"/>
        <v>3</v>
      </c>
      <c r="AC66" s="18">
        <f t="shared" si="20"/>
        <v>2</v>
      </c>
      <c r="AD66" s="18">
        <f t="shared" si="21"/>
        <v>2</v>
      </c>
      <c r="AE66" s="19">
        <v>2</v>
      </c>
      <c r="AF66" s="19">
        <v>3</v>
      </c>
      <c r="AG66" s="19">
        <f t="shared" si="5"/>
        <v>3</v>
      </c>
      <c r="AH66" s="19">
        <f t="shared" si="6"/>
        <v>3</v>
      </c>
      <c r="AI66" s="19">
        <f t="shared" si="7"/>
        <v>2</v>
      </c>
      <c r="AJ66" s="19">
        <f t="shared" si="8"/>
        <v>2</v>
      </c>
      <c r="AK66" s="19">
        <f t="shared" si="9"/>
        <v>2</v>
      </c>
      <c r="AL66" s="19">
        <v>3</v>
      </c>
      <c r="AM66" s="19">
        <f t="shared" si="10"/>
        <v>3</v>
      </c>
      <c r="AN66" s="19">
        <f t="shared" si="11"/>
        <v>1</v>
      </c>
      <c r="AO66" s="19">
        <f t="shared" si="12"/>
        <v>3</v>
      </c>
      <c r="AP66" s="19">
        <f t="shared" si="13"/>
        <v>3</v>
      </c>
      <c r="AQ66" s="19">
        <f t="shared" si="14"/>
        <v>2</v>
      </c>
      <c r="AR66" s="19">
        <f t="shared" si="15"/>
        <v>1</v>
      </c>
      <c r="AS66" s="19">
        <f t="shared" si="16"/>
        <v>3</v>
      </c>
      <c r="AT66" s="19">
        <v>3</v>
      </c>
      <c r="AU66" s="19">
        <v>3</v>
      </c>
      <c r="AV66" s="20">
        <v>2</v>
      </c>
      <c r="AW66" s="8">
        <f t="shared" si="17"/>
        <v>54</v>
      </c>
      <c r="AX66">
        <v>9116</v>
      </c>
      <c r="AY66">
        <v>0</v>
      </c>
      <c r="AZ66">
        <v>1979</v>
      </c>
      <c r="BA66" t="s">
        <v>134</v>
      </c>
    </row>
    <row r="67" spans="2:53">
      <c r="B67" s="8">
        <v>9097</v>
      </c>
      <c r="C67" s="18">
        <v>3</v>
      </c>
      <c r="D67" s="19">
        <v>1</v>
      </c>
      <c r="E67" s="19">
        <v>1</v>
      </c>
      <c r="F67" s="19">
        <v>4</v>
      </c>
      <c r="G67" s="19">
        <v>2</v>
      </c>
      <c r="H67" s="19">
        <v>5</v>
      </c>
      <c r="I67" s="19">
        <v>1</v>
      </c>
      <c r="J67" s="19">
        <v>1</v>
      </c>
      <c r="K67" s="19">
        <v>1</v>
      </c>
      <c r="L67" s="19">
        <v>1</v>
      </c>
      <c r="M67" s="19">
        <v>2</v>
      </c>
      <c r="N67" s="19">
        <v>4</v>
      </c>
      <c r="O67" s="19">
        <v>1</v>
      </c>
      <c r="P67" s="19">
        <v>2</v>
      </c>
      <c r="Q67" s="19">
        <v>1</v>
      </c>
      <c r="R67" s="19">
        <v>2</v>
      </c>
      <c r="S67" s="19">
        <v>2</v>
      </c>
      <c r="T67" s="19">
        <v>3</v>
      </c>
      <c r="U67" s="19">
        <v>2</v>
      </c>
      <c r="V67" s="19">
        <v>5</v>
      </c>
      <c r="W67" s="19">
        <v>4</v>
      </c>
      <c r="X67" s="20">
        <v>4</v>
      </c>
      <c r="Z67" s="8">
        <v>9097</v>
      </c>
      <c r="AA67" s="18">
        <f t="shared" si="18"/>
        <v>3</v>
      </c>
      <c r="AB67" s="18">
        <f t="shared" si="19"/>
        <v>5</v>
      </c>
      <c r="AC67" s="18">
        <f t="shared" si="20"/>
        <v>5</v>
      </c>
      <c r="AD67" s="18">
        <f t="shared" si="21"/>
        <v>2</v>
      </c>
      <c r="AE67" s="19">
        <v>2</v>
      </c>
      <c r="AF67" s="19">
        <v>5</v>
      </c>
      <c r="AG67" s="19">
        <f t="shared" ref="AG67:AG130" si="22">6-I67</f>
        <v>5</v>
      </c>
      <c r="AH67" s="19">
        <f t="shared" ref="AH67:AH130" si="23">6-J67</f>
        <v>5</v>
      </c>
      <c r="AI67" s="19">
        <f t="shared" ref="AI67:AI130" si="24">6-K67</f>
        <v>5</v>
      </c>
      <c r="AJ67" s="19">
        <f t="shared" ref="AJ67:AJ130" si="25">6-L67</f>
        <v>5</v>
      </c>
      <c r="AK67" s="19">
        <f t="shared" ref="AK67:AK130" si="26">6-M67</f>
        <v>4</v>
      </c>
      <c r="AL67" s="19">
        <v>4</v>
      </c>
      <c r="AM67" s="19">
        <f t="shared" ref="AM67:AM130" si="27">6-O67</f>
        <v>5</v>
      </c>
      <c r="AN67" s="19">
        <f t="shared" ref="AN67:AN130" si="28">6-P67</f>
        <v>4</v>
      </c>
      <c r="AO67" s="19">
        <f t="shared" ref="AO67:AO130" si="29">6-Q67</f>
        <v>5</v>
      </c>
      <c r="AP67" s="19">
        <f t="shared" ref="AP67:AP130" si="30">6-R67</f>
        <v>4</v>
      </c>
      <c r="AQ67" s="19">
        <f t="shared" ref="AQ67:AQ130" si="31">6-S67</f>
        <v>4</v>
      </c>
      <c r="AR67" s="19">
        <f t="shared" ref="AR67:AR130" si="32">6-T67</f>
        <v>3</v>
      </c>
      <c r="AS67" s="19">
        <f t="shared" ref="AS67:AS130" si="33">6-U67</f>
        <v>4</v>
      </c>
      <c r="AT67" s="19">
        <v>5</v>
      </c>
      <c r="AU67" s="19">
        <v>4</v>
      </c>
      <c r="AV67" s="20">
        <v>4</v>
      </c>
      <c r="AW67" s="8">
        <f t="shared" ref="AW67:AW130" si="34">SUM(AA67:AV67)</f>
        <v>92</v>
      </c>
      <c r="AX67">
        <v>9097</v>
      </c>
      <c r="AY67">
        <v>0</v>
      </c>
      <c r="AZ67">
        <v>1988</v>
      </c>
      <c r="BA67" t="s">
        <v>145</v>
      </c>
    </row>
    <row r="68" spans="2:53">
      <c r="B68" s="8">
        <v>9152</v>
      </c>
      <c r="C68" s="18">
        <v>5</v>
      </c>
      <c r="D68" s="19">
        <v>2</v>
      </c>
      <c r="E68" s="19">
        <v>3</v>
      </c>
      <c r="F68" s="19">
        <v>5</v>
      </c>
      <c r="G68" s="19">
        <v>4</v>
      </c>
      <c r="H68" s="19">
        <v>2</v>
      </c>
      <c r="I68" s="19">
        <v>1</v>
      </c>
      <c r="J68" s="19">
        <v>1</v>
      </c>
      <c r="K68" s="19">
        <v>2</v>
      </c>
      <c r="L68" s="19">
        <v>2</v>
      </c>
      <c r="M68" s="19">
        <v>2</v>
      </c>
      <c r="N68" s="19">
        <v>2</v>
      </c>
      <c r="O68" s="19">
        <v>2</v>
      </c>
      <c r="P68" s="19">
        <v>5</v>
      </c>
      <c r="Q68" s="19">
        <v>2</v>
      </c>
      <c r="R68" s="19">
        <v>5</v>
      </c>
      <c r="S68" s="19">
        <v>5</v>
      </c>
      <c r="T68" s="19">
        <v>5</v>
      </c>
      <c r="U68" s="19">
        <v>3</v>
      </c>
      <c r="V68" s="19">
        <v>4</v>
      </c>
      <c r="W68" s="19">
        <v>4</v>
      </c>
      <c r="X68" s="20">
        <v>1</v>
      </c>
      <c r="Z68" s="8">
        <v>9152</v>
      </c>
      <c r="AA68" s="18">
        <f t="shared" si="18"/>
        <v>1</v>
      </c>
      <c r="AB68" s="18">
        <f t="shared" si="19"/>
        <v>4</v>
      </c>
      <c r="AC68" s="18">
        <f t="shared" si="20"/>
        <v>3</v>
      </c>
      <c r="AD68" s="18">
        <f t="shared" si="21"/>
        <v>1</v>
      </c>
      <c r="AE68" s="19">
        <v>4</v>
      </c>
      <c r="AF68" s="19">
        <v>2</v>
      </c>
      <c r="AG68" s="19">
        <f t="shared" si="22"/>
        <v>5</v>
      </c>
      <c r="AH68" s="19">
        <f t="shared" si="23"/>
        <v>5</v>
      </c>
      <c r="AI68" s="19">
        <f t="shared" si="24"/>
        <v>4</v>
      </c>
      <c r="AJ68" s="19">
        <f t="shared" si="25"/>
        <v>4</v>
      </c>
      <c r="AK68" s="19">
        <f t="shared" si="26"/>
        <v>4</v>
      </c>
      <c r="AL68" s="19">
        <v>2</v>
      </c>
      <c r="AM68" s="19">
        <f t="shared" si="27"/>
        <v>4</v>
      </c>
      <c r="AN68" s="19">
        <f t="shared" si="28"/>
        <v>1</v>
      </c>
      <c r="AO68" s="19">
        <f t="shared" si="29"/>
        <v>4</v>
      </c>
      <c r="AP68" s="19">
        <f t="shared" si="30"/>
        <v>1</v>
      </c>
      <c r="AQ68" s="19">
        <f t="shared" si="31"/>
        <v>1</v>
      </c>
      <c r="AR68" s="19">
        <f t="shared" si="32"/>
        <v>1</v>
      </c>
      <c r="AS68" s="19">
        <f t="shared" si="33"/>
        <v>3</v>
      </c>
      <c r="AT68" s="19">
        <v>4</v>
      </c>
      <c r="AU68" s="19">
        <v>4</v>
      </c>
      <c r="AV68" s="20">
        <v>1</v>
      </c>
      <c r="AW68" s="8">
        <f t="shared" si="34"/>
        <v>63</v>
      </c>
      <c r="AX68">
        <v>9152</v>
      </c>
      <c r="AY68">
        <v>0</v>
      </c>
      <c r="AZ68">
        <v>1987</v>
      </c>
      <c r="BA68" t="s">
        <v>122</v>
      </c>
    </row>
    <row r="69" spans="2:53">
      <c r="B69" s="8">
        <v>9153</v>
      </c>
      <c r="C69" s="18">
        <v>2</v>
      </c>
      <c r="D69" s="19">
        <v>2</v>
      </c>
      <c r="E69" s="19">
        <v>2</v>
      </c>
      <c r="F69" s="19">
        <v>2</v>
      </c>
      <c r="G69" s="19">
        <v>1</v>
      </c>
      <c r="H69" s="19">
        <v>3</v>
      </c>
      <c r="I69" s="19">
        <v>2</v>
      </c>
      <c r="J69" s="19">
        <v>2</v>
      </c>
      <c r="K69" s="19">
        <v>4</v>
      </c>
      <c r="L69" s="19">
        <v>4</v>
      </c>
      <c r="M69" s="19">
        <v>2</v>
      </c>
      <c r="N69" s="19">
        <v>3</v>
      </c>
      <c r="O69" s="19">
        <v>2</v>
      </c>
      <c r="P69" s="19">
        <v>2</v>
      </c>
      <c r="Q69" s="19">
        <v>3</v>
      </c>
      <c r="R69" s="19">
        <v>4</v>
      </c>
      <c r="S69" s="19">
        <v>3</v>
      </c>
      <c r="T69" s="19">
        <v>2</v>
      </c>
      <c r="U69" s="19">
        <v>2</v>
      </c>
      <c r="V69" s="19">
        <v>4</v>
      </c>
      <c r="W69" s="19">
        <v>4</v>
      </c>
      <c r="X69" s="20">
        <v>2</v>
      </c>
      <c r="Z69" s="8">
        <v>9153</v>
      </c>
      <c r="AA69" s="18">
        <f t="shared" si="18"/>
        <v>4</v>
      </c>
      <c r="AB69" s="18">
        <f t="shared" si="19"/>
        <v>4</v>
      </c>
      <c r="AC69" s="18">
        <f t="shared" si="20"/>
        <v>4</v>
      </c>
      <c r="AD69" s="18">
        <f t="shared" si="21"/>
        <v>4</v>
      </c>
      <c r="AE69" s="19">
        <v>1</v>
      </c>
      <c r="AF69" s="19">
        <v>3</v>
      </c>
      <c r="AG69" s="19">
        <f t="shared" si="22"/>
        <v>4</v>
      </c>
      <c r="AH69" s="19">
        <f t="shared" si="23"/>
        <v>4</v>
      </c>
      <c r="AI69" s="19">
        <f t="shared" si="24"/>
        <v>2</v>
      </c>
      <c r="AJ69" s="19">
        <f t="shared" si="25"/>
        <v>2</v>
      </c>
      <c r="AK69" s="19">
        <f t="shared" si="26"/>
        <v>4</v>
      </c>
      <c r="AL69" s="19">
        <v>3</v>
      </c>
      <c r="AM69" s="19">
        <f t="shared" si="27"/>
        <v>4</v>
      </c>
      <c r="AN69" s="19">
        <f t="shared" si="28"/>
        <v>4</v>
      </c>
      <c r="AO69" s="19">
        <f t="shared" si="29"/>
        <v>3</v>
      </c>
      <c r="AP69" s="19">
        <f t="shared" si="30"/>
        <v>2</v>
      </c>
      <c r="AQ69" s="19">
        <f t="shared" si="31"/>
        <v>3</v>
      </c>
      <c r="AR69" s="19">
        <f t="shared" si="32"/>
        <v>4</v>
      </c>
      <c r="AS69" s="19">
        <f t="shared" si="33"/>
        <v>4</v>
      </c>
      <c r="AT69" s="19">
        <v>4</v>
      </c>
      <c r="AU69" s="19">
        <v>4</v>
      </c>
      <c r="AV69" s="20">
        <v>2</v>
      </c>
      <c r="AW69" s="8">
        <f t="shared" si="34"/>
        <v>73</v>
      </c>
      <c r="AX69">
        <v>9153</v>
      </c>
      <c r="AY69">
        <v>0</v>
      </c>
      <c r="AZ69">
        <v>1987</v>
      </c>
      <c r="BA69" t="s">
        <v>125</v>
      </c>
    </row>
    <row r="70" spans="2:53">
      <c r="B70" s="8">
        <v>9150</v>
      </c>
      <c r="C70" s="18">
        <v>2</v>
      </c>
      <c r="D70" s="19">
        <v>2</v>
      </c>
      <c r="E70" s="19">
        <v>2</v>
      </c>
      <c r="F70" s="19">
        <v>2</v>
      </c>
      <c r="G70" s="19">
        <v>1</v>
      </c>
      <c r="H70" s="19">
        <v>3</v>
      </c>
      <c r="I70" s="19">
        <v>4</v>
      </c>
      <c r="J70" s="19">
        <v>1</v>
      </c>
      <c r="K70" s="19">
        <v>5</v>
      </c>
      <c r="L70" s="19">
        <v>5</v>
      </c>
      <c r="M70" s="19">
        <v>4</v>
      </c>
      <c r="N70" s="19">
        <v>4</v>
      </c>
      <c r="O70" s="19">
        <v>4</v>
      </c>
      <c r="P70" s="19">
        <v>5</v>
      </c>
      <c r="Q70" s="19">
        <v>5</v>
      </c>
      <c r="R70" s="19">
        <v>5</v>
      </c>
      <c r="S70" s="19">
        <v>3</v>
      </c>
      <c r="T70" s="19">
        <v>5</v>
      </c>
      <c r="U70" s="19">
        <v>4</v>
      </c>
      <c r="V70" s="19">
        <v>4</v>
      </c>
      <c r="W70" s="19">
        <v>4</v>
      </c>
      <c r="X70" s="20">
        <v>1</v>
      </c>
      <c r="Z70" s="8">
        <v>9150</v>
      </c>
      <c r="AA70" s="18">
        <f t="shared" si="18"/>
        <v>4</v>
      </c>
      <c r="AB70" s="18">
        <f t="shared" si="19"/>
        <v>4</v>
      </c>
      <c r="AC70" s="18">
        <f t="shared" si="20"/>
        <v>4</v>
      </c>
      <c r="AD70" s="18">
        <f t="shared" si="21"/>
        <v>4</v>
      </c>
      <c r="AE70" s="19">
        <v>1</v>
      </c>
      <c r="AF70" s="19">
        <v>3</v>
      </c>
      <c r="AG70" s="19">
        <f t="shared" si="22"/>
        <v>2</v>
      </c>
      <c r="AH70" s="19">
        <f t="shared" si="23"/>
        <v>5</v>
      </c>
      <c r="AI70" s="19">
        <f t="shared" si="24"/>
        <v>1</v>
      </c>
      <c r="AJ70" s="19">
        <f t="shared" si="25"/>
        <v>1</v>
      </c>
      <c r="AK70" s="19">
        <f t="shared" si="26"/>
        <v>2</v>
      </c>
      <c r="AL70" s="19">
        <v>4</v>
      </c>
      <c r="AM70" s="19">
        <f t="shared" si="27"/>
        <v>2</v>
      </c>
      <c r="AN70" s="19">
        <f t="shared" si="28"/>
        <v>1</v>
      </c>
      <c r="AO70" s="19">
        <f t="shared" si="29"/>
        <v>1</v>
      </c>
      <c r="AP70" s="19">
        <f t="shared" si="30"/>
        <v>1</v>
      </c>
      <c r="AQ70" s="19">
        <f t="shared" si="31"/>
        <v>3</v>
      </c>
      <c r="AR70" s="19">
        <f t="shared" si="32"/>
        <v>1</v>
      </c>
      <c r="AS70" s="19">
        <f t="shared" si="33"/>
        <v>2</v>
      </c>
      <c r="AT70" s="19">
        <v>4</v>
      </c>
      <c r="AU70" s="19">
        <v>4</v>
      </c>
      <c r="AV70" s="20">
        <v>1</v>
      </c>
      <c r="AW70" s="8">
        <f t="shared" si="34"/>
        <v>55</v>
      </c>
      <c r="AX70">
        <v>9150</v>
      </c>
      <c r="AY70">
        <v>0</v>
      </c>
      <c r="AZ70">
        <v>1998</v>
      </c>
      <c r="BA70" t="s">
        <v>146</v>
      </c>
    </row>
    <row r="71" spans="2:53">
      <c r="B71" s="8">
        <v>9159</v>
      </c>
      <c r="C71" s="18">
        <v>4</v>
      </c>
      <c r="D71" s="19">
        <v>2</v>
      </c>
      <c r="E71" s="19">
        <v>2</v>
      </c>
      <c r="F71" s="19">
        <v>4</v>
      </c>
      <c r="G71" s="19">
        <v>1</v>
      </c>
      <c r="H71" s="19">
        <v>3</v>
      </c>
      <c r="I71" s="19">
        <v>5</v>
      </c>
      <c r="J71" s="19">
        <v>2</v>
      </c>
      <c r="K71" s="19">
        <v>5</v>
      </c>
      <c r="L71" s="19">
        <v>5</v>
      </c>
      <c r="M71" s="19">
        <v>5</v>
      </c>
      <c r="N71" s="19">
        <v>2</v>
      </c>
      <c r="O71" s="19">
        <v>2</v>
      </c>
      <c r="P71" s="19">
        <v>5</v>
      </c>
      <c r="Q71" s="19">
        <v>5</v>
      </c>
      <c r="R71" s="19">
        <v>5</v>
      </c>
      <c r="S71" s="19">
        <v>5</v>
      </c>
      <c r="T71" s="19">
        <v>5</v>
      </c>
      <c r="U71" s="19">
        <v>4</v>
      </c>
      <c r="V71" s="19">
        <v>2</v>
      </c>
      <c r="W71" s="19">
        <v>1</v>
      </c>
      <c r="X71" s="20">
        <v>2</v>
      </c>
      <c r="Z71" s="8">
        <v>9159</v>
      </c>
      <c r="AA71" s="18">
        <f t="shared" si="18"/>
        <v>2</v>
      </c>
      <c r="AB71" s="18">
        <f t="shared" si="19"/>
        <v>4</v>
      </c>
      <c r="AC71" s="18">
        <f t="shared" si="20"/>
        <v>4</v>
      </c>
      <c r="AD71" s="18">
        <f t="shared" si="21"/>
        <v>2</v>
      </c>
      <c r="AE71" s="19">
        <v>1</v>
      </c>
      <c r="AF71" s="19">
        <v>3</v>
      </c>
      <c r="AG71" s="19">
        <f t="shared" si="22"/>
        <v>1</v>
      </c>
      <c r="AH71" s="19">
        <f t="shared" si="23"/>
        <v>4</v>
      </c>
      <c r="AI71" s="19">
        <f t="shared" si="24"/>
        <v>1</v>
      </c>
      <c r="AJ71" s="19">
        <f t="shared" si="25"/>
        <v>1</v>
      </c>
      <c r="AK71" s="19">
        <f t="shared" si="26"/>
        <v>1</v>
      </c>
      <c r="AL71" s="19">
        <v>2</v>
      </c>
      <c r="AM71" s="19">
        <f t="shared" si="27"/>
        <v>4</v>
      </c>
      <c r="AN71" s="19">
        <f t="shared" si="28"/>
        <v>1</v>
      </c>
      <c r="AO71" s="19">
        <f t="shared" si="29"/>
        <v>1</v>
      </c>
      <c r="AP71" s="19">
        <f t="shared" si="30"/>
        <v>1</v>
      </c>
      <c r="AQ71" s="19">
        <f t="shared" si="31"/>
        <v>1</v>
      </c>
      <c r="AR71" s="19">
        <f t="shared" si="32"/>
        <v>1</v>
      </c>
      <c r="AS71" s="19">
        <f t="shared" si="33"/>
        <v>2</v>
      </c>
      <c r="AT71" s="19">
        <v>2</v>
      </c>
      <c r="AU71" s="19">
        <v>1</v>
      </c>
      <c r="AV71" s="20">
        <v>2</v>
      </c>
      <c r="AW71" s="8">
        <f t="shared" si="34"/>
        <v>42</v>
      </c>
      <c r="AX71">
        <v>9159</v>
      </c>
      <c r="AY71">
        <v>0</v>
      </c>
      <c r="AZ71">
        <v>1985</v>
      </c>
      <c r="BA71" t="s">
        <v>123</v>
      </c>
    </row>
    <row r="72" spans="2:53">
      <c r="B72" s="8">
        <v>9165</v>
      </c>
      <c r="C72" s="18">
        <v>4</v>
      </c>
      <c r="D72" s="19">
        <v>5</v>
      </c>
      <c r="E72" s="19">
        <v>2</v>
      </c>
      <c r="F72" s="19">
        <v>5</v>
      </c>
      <c r="G72" s="19">
        <v>1</v>
      </c>
      <c r="H72" s="19">
        <v>4</v>
      </c>
      <c r="I72" s="19">
        <v>1</v>
      </c>
      <c r="J72" s="19">
        <v>1</v>
      </c>
      <c r="K72" s="19">
        <v>2</v>
      </c>
      <c r="L72" s="19">
        <v>2</v>
      </c>
      <c r="M72" s="19">
        <v>1</v>
      </c>
      <c r="N72" s="19">
        <v>5</v>
      </c>
      <c r="O72" s="19">
        <v>2</v>
      </c>
      <c r="P72" s="19">
        <v>5</v>
      </c>
      <c r="Q72" s="19">
        <v>4</v>
      </c>
      <c r="R72" s="19">
        <v>5</v>
      </c>
      <c r="S72" s="19">
        <v>5</v>
      </c>
      <c r="T72" s="19">
        <v>5</v>
      </c>
      <c r="U72" s="19">
        <v>4</v>
      </c>
      <c r="V72" s="19">
        <v>5</v>
      </c>
      <c r="W72" s="19">
        <v>5</v>
      </c>
      <c r="X72" s="20">
        <v>2</v>
      </c>
      <c r="Z72" s="8">
        <v>9165</v>
      </c>
      <c r="AA72" s="18">
        <f t="shared" si="18"/>
        <v>2</v>
      </c>
      <c r="AB72" s="18">
        <f t="shared" si="19"/>
        <v>1</v>
      </c>
      <c r="AC72" s="18">
        <f t="shared" si="20"/>
        <v>4</v>
      </c>
      <c r="AD72" s="18">
        <f t="shared" si="21"/>
        <v>1</v>
      </c>
      <c r="AE72" s="19">
        <v>1</v>
      </c>
      <c r="AF72" s="19">
        <v>4</v>
      </c>
      <c r="AG72" s="19">
        <f t="shared" si="22"/>
        <v>5</v>
      </c>
      <c r="AH72" s="19">
        <f t="shared" si="23"/>
        <v>5</v>
      </c>
      <c r="AI72" s="19">
        <f t="shared" si="24"/>
        <v>4</v>
      </c>
      <c r="AJ72" s="19">
        <f t="shared" si="25"/>
        <v>4</v>
      </c>
      <c r="AK72" s="19">
        <f t="shared" si="26"/>
        <v>5</v>
      </c>
      <c r="AL72" s="19">
        <v>5</v>
      </c>
      <c r="AM72" s="19">
        <f t="shared" si="27"/>
        <v>4</v>
      </c>
      <c r="AN72" s="19">
        <f t="shared" si="28"/>
        <v>1</v>
      </c>
      <c r="AO72" s="19">
        <f t="shared" si="29"/>
        <v>2</v>
      </c>
      <c r="AP72" s="19">
        <f t="shared" si="30"/>
        <v>1</v>
      </c>
      <c r="AQ72" s="19">
        <f t="shared" si="31"/>
        <v>1</v>
      </c>
      <c r="AR72" s="19">
        <f t="shared" si="32"/>
        <v>1</v>
      </c>
      <c r="AS72" s="19">
        <f t="shared" si="33"/>
        <v>2</v>
      </c>
      <c r="AT72" s="19">
        <v>5</v>
      </c>
      <c r="AU72" s="19">
        <v>5</v>
      </c>
      <c r="AV72" s="20">
        <v>2</v>
      </c>
      <c r="AW72" s="8">
        <f t="shared" si="34"/>
        <v>65</v>
      </c>
      <c r="AX72">
        <v>9165</v>
      </c>
      <c r="AY72">
        <v>0</v>
      </c>
      <c r="AZ72">
        <v>1994</v>
      </c>
      <c r="BA72" t="s">
        <v>122</v>
      </c>
    </row>
    <row r="73" spans="2:53">
      <c r="B73" s="8">
        <v>9170</v>
      </c>
      <c r="C73" s="18">
        <v>4</v>
      </c>
      <c r="D73" s="19">
        <v>5</v>
      </c>
      <c r="E73" s="19">
        <v>2</v>
      </c>
      <c r="F73" s="19">
        <v>5</v>
      </c>
      <c r="G73" s="19">
        <v>1</v>
      </c>
      <c r="H73" s="19">
        <v>5</v>
      </c>
      <c r="I73" s="19">
        <v>2</v>
      </c>
      <c r="J73" s="19">
        <v>1</v>
      </c>
      <c r="K73" s="19">
        <v>2</v>
      </c>
      <c r="L73" s="19">
        <v>1</v>
      </c>
      <c r="M73" s="19">
        <v>2</v>
      </c>
      <c r="N73" s="19">
        <v>5</v>
      </c>
      <c r="O73" s="19">
        <v>4</v>
      </c>
      <c r="P73" s="19">
        <v>5</v>
      </c>
      <c r="Q73" s="19">
        <v>4</v>
      </c>
      <c r="R73" s="19">
        <v>5</v>
      </c>
      <c r="S73" s="19">
        <v>4</v>
      </c>
      <c r="T73" s="19">
        <v>5</v>
      </c>
      <c r="U73" s="19">
        <v>5</v>
      </c>
      <c r="V73" s="19">
        <v>2</v>
      </c>
      <c r="W73" s="19">
        <v>5</v>
      </c>
      <c r="X73" s="20">
        <v>3</v>
      </c>
      <c r="Z73" s="8">
        <v>9170</v>
      </c>
      <c r="AA73" s="18">
        <f t="shared" ref="AA73:AA136" si="35">6-C73</f>
        <v>2</v>
      </c>
      <c r="AB73" s="18">
        <f t="shared" ref="AB73:AB136" si="36">6-D73</f>
        <v>1</v>
      </c>
      <c r="AC73" s="18">
        <f t="shared" ref="AC73:AC136" si="37">6-E73</f>
        <v>4</v>
      </c>
      <c r="AD73" s="18">
        <f t="shared" ref="AD73:AD136" si="38">6-F73</f>
        <v>1</v>
      </c>
      <c r="AE73" s="19">
        <v>1</v>
      </c>
      <c r="AF73" s="19">
        <v>5</v>
      </c>
      <c r="AG73" s="19">
        <f t="shared" si="22"/>
        <v>4</v>
      </c>
      <c r="AH73" s="19">
        <f t="shared" si="23"/>
        <v>5</v>
      </c>
      <c r="AI73" s="19">
        <f t="shared" si="24"/>
        <v>4</v>
      </c>
      <c r="AJ73" s="19">
        <f t="shared" si="25"/>
        <v>5</v>
      </c>
      <c r="AK73" s="19">
        <f t="shared" si="26"/>
        <v>4</v>
      </c>
      <c r="AL73" s="19">
        <v>5</v>
      </c>
      <c r="AM73" s="19">
        <f t="shared" si="27"/>
        <v>2</v>
      </c>
      <c r="AN73" s="19">
        <f t="shared" si="28"/>
        <v>1</v>
      </c>
      <c r="AO73" s="19">
        <f t="shared" si="29"/>
        <v>2</v>
      </c>
      <c r="AP73" s="19">
        <f t="shared" si="30"/>
        <v>1</v>
      </c>
      <c r="AQ73" s="19">
        <f t="shared" si="31"/>
        <v>2</v>
      </c>
      <c r="AR73" s="19">
        <f t="shared" si="32"/>
        <v>1</v>
      </c>
      <c r="AS73" s="19">
        <f t="shared" si="33"/>
        <v>1</v>
      </c>
      <c r="AT73" s="19">
        <v>2</v>
      </c>
      <c r="AU73" s="19">
        <v>5</v>
      </c>
      <c r="AV73" s="20">
        <v>3</v>
      </c>
      <c r="AW73" s="8">
        <f t="shared" si="34"/>
        <v>61</v>
      </c>
      <c r="AX73">
        <v>9170</v>
      </c>
      <c r="AY73">
        <v>0</v>
      </c>
      <c r="AZ73">
        <v>1986</v>
      </c>
      <c r="BA73" t="s">
        <v>123</v>
      </c>
    </row>
    <row r="74" spans="2:53">
      <c r="B74" s="8">
        <v>9169</v>
      </c>
      <c r="C74" s="18">
        <v>4</v>
      </c>
      <c r="D74" s="19">
        <v>4</v>
      </c>
      <c r="E74" s="19">
        <v>2</v>
      </c>
      <c r="F74" s="19">
        <v>5</v>
      </c>
      <c r="G74" s="19">
        <v>1</v>
      </c>
      <c r="H74" s="19">
        <v>4</v>
      </c>
      <c r="I74" s="19">
        <v>4</v>
      </c>
      <c r="J74" s="19">
        <v>3</v>
      </c>
      <c r="K74" s="19">
        <v>5</v>
      </c>
      <c r="L74" s="19">
        <v>5</v>
      </c>
      <c r="M74" s="19">
        <v>2</v>
      </c>
      <c r="N74" s="19">
        <v>3</v>
      </c>
      <c r="O74" s="19">
        <v>4</v>
      </c>
      <c r="P74" s="19">
        <v>5</v>
      </c>
      <c r="Q74" s="19">
        <v>5</v>
      </c>
      <c r="R74" s="19">
        <v>5</v>
      </c>
      <c r="S74" s="19">
        <v>5</v>
      </c>
      <c r="T74" s="19">
        <v>5</v>
      </c>
      <c r="U74" s="19">
        <v>5</v>
      </c>
      <c r="V74" s="19">
        <v>4</v>
      </c>
      <c r="W74" s="19">
        <v>3</v>
      </c>
      <c r="X74" s="20">
        <v>1</v>
      </c>
      <c r="Z74" s="8">
        <v>9169</v>
      </c>
      <c r="AA74" s="18">
        <f t="shared" si="35"/>
        <v>2</v>
      </c>
      <c r="AB74" s="18">
        <f t="shared" si="36"/>
        <v>2</v>
      </c>
      <c r="AC74" s="18">
        <f t="shared" si="37"/>
        <v>4</v>
      </c>
      <c r="AD74" s="18">
        <f t="shared" si="38"/>
        <v>1</v>
      </c>
      <c r="AE74" s="19">
        <v>1</v>
      </c>
      <c r="AF74" s="19">
        <v>4</v>
      </c>
      <c r="AG74" s="19">
        <f t="shared" si="22"/>
        <v>2</v>
      </c>
      <c r="AH74" s="19">
        <f t="shared" si="23"/>
        <v>3</v>
      </c>
      <c r="AI74" s="19">
        <f t="shared" si="24"/>
        <v>1</v>
      </c>
      <c r="AJ74" s="19">
        <f t="shared" si="25"/>
        <v>1</v>
      </c>
      <c r="AK74" s="19">
        <f t="shared" si="26"/>
        <v>4</v>
      </c>
      <c r="AL74" s="19">
        <v>3</v>
      </c>
      <c r="AM74" s="19">
        <f t="shared" si="27"/>
        <v>2</v>
      </c>
      <c r="AN74" s="19">
        <f t="shared" si="28"/>
        <v>1</v>
      </c>
      <c r="AO74" s="19">
        <f t="shared" si="29"/>
        <v>1</v>
      </c>
      <c r="AP74" s="19">
        <f t="shared" si="30"/>
        <v>1</v>
      </c>
      <c r="AQ74" s="19">
        <f t="shared" si="31"/>
        <v>1</v>
      </c>
      <c r="AR74" s="19">
        <f t="shared" si="32"/>
        <v>1</v>
      </c>
      <c r="AS74" s="19">
        <f t="shared" si="33"/>
        <v>1</v>
      </c>
      <c r="AT74" s="19">
        <v>4</v>
      </c>
      <c r="AU74" s="19">
        <v>3</v>
      </c>
      <c r="AV74" s="20">
        <v>1</v>
      </c>
      <c r="AW74" s="8">
        <f t="shared" si="34"/>
        <v>44</v>
      </c>
      <c r="AX74">
        <v>9169</v>
      </c>
      <c r="AY74">
        <v>0</v>
      </c>
      <c r="AZ74">
        <v>1953</v>
      </c>
      <c r="BA74" t="s">
        <v>134</v>
      </c>
    </row>
    <row r="75" spans="2:53">
      <c r="B75" s="8">
        <v>9173</v>
      </c>
      <c r="C75" s="18">
        <v>3</v>
      </c>
      <c r="D75" s="19">
        <v>2</v>
      </c>
      <c r="E75" s="19">
        <v>2</v>
      </c>
      <c r="F75" s="19">
        <v>4</v>
      </c>
      <c r="G75" s="19">
        <v>1</v>
      </c>
      <c r="H75" s="19">
        <v>4</v>
      </c>
      <c r="I75" s="19">
        <v>1</v>
      </c>
      <c r="J75" s="19">
        <v>1</v>
      </c>
      <c r="K75" s="19">
        <v>4</v>
      </c>
      <c r="L75" s="19">
        <v>2</v>
      </c>
      <c r="M75" s="19">
        <v>1</v>
      </c>
      <c r="N75" s="19">
        <v>2</v>
      </c>
      <c r="O75" s="19">
        <v>4</v>
      </c>
      <c r="P75" s="19">
        <v>4</v>
      </c>
      <c r="Q75" s="19">
        <v>4</v>
      </c>
      <c r="R75" s="19">
        <v>4</v>
      </c>
      <c r="S75" s="19">
        <v>4</v>
      </c>
      <c r="T75" s="19">
        <v>4</v>
      </c>
      <c r="U75" s="19">
        <v>4</v>
      </c>
      <c r="V75" s="19">
        <v>4</v>
      </c>
      <c r="W75" s="19">
        <v>4</v>
      </c>
      <c r="X75" s="20">
        <v>3</v>
      </c>
      <c r="Z75" s="8">
        <v>9173</v>
      </c>
      <c r="AA75" s="18">
        <f t="shared" si="35"/>
        <v>3</v>
      </c>
      <c r="AB75" s="18">
        <f t="shared" si="36"/>
        <v>4</v>
      </c>
      <c r="AC75" s="18">
        <f t="shared" si="37"/>
        <v>4</v>
      </c>
      <c r="AD75" s="18">
        <f t="shared" si="38"/>
        <v>2</v>
      </c>
      <c r="AE75" s="19">
        <v>1</v>
      </c>
      <c r="AF75" s="19">
        <v>4</v>
      </c>
      <c r="AG75" s="19">
        <f t="shared" si="22"/>
        <v>5</v>
      </c>
      <c r="AH75" s="19">
        <f t="shared" si="23"/>
        <v>5</v>
      </c>
      <c r="AI75" s="19">
        <f t="shared" si="24"/>
        <v>2</v>
      </c>
      <c r="AJ75" s="19">
        <f t="shared" si="25"/>
        <v>4</v>
      </c>
      <c r="AK75" s="19">
        <f t="shared" si="26"/>
        <v>5</v>
      </c>
      <c r="AL75" s="19">
        <v>2</v>
      </c>
      <c r="AM75" s="19">
        <f t="shared" si="27"/>
        <v>2</v>
      </c>
      <c r="AN75" s="19">
        <f t="shared" si="28"/>
        <v>2</v>
      </c>
      <c r="AO75" s="19">
        <f t="shared" si="29"/>
        <v>2</v>
      </c>
      <c r="AP75" s="19">
        <f t="shared" si="30"/>
        <v>2</v>
      </c>
      <c r="AQ75" s="19">
        <f t="shared" si="31"/>
        <v>2</v>
      </c>
      <c r="AR75" s="19">
        <f t="shared" si="32"/>
        <v>2</v>
      </c>
      <c r="AS75" s="19">
        <f t="shared" si="33"/>
        <v>2</v>
      </c>
      <c r="AT75" s="19">
        <v>4</v>
      </c>
      <c r="AU75" s="19">
        <v>4</v>
      </c>
      <c r="AV75" s="20">
        <v>3</v>
      </c>
      <c r="AW75" s="8">
        <f t="shared" si="34"/>
        <v>66</v>
      </c>
      <c r="AX75">
        <v>9173</v>
      </c>
      <c r="AY75">
        <v>0</v>
      </c>
      <c r="AZ75">
        <v>1996</v>
      </c>
      <c r="BA75" t="s">
        <v>147</v>
      </c>
    </row>
    <row r="76" spans="2:53">
      <c r="B76" s="8">
        <v>9180</v>
      </c>
      <c r="C76" s="18">
        <v>3</v>
      </c>
      <c r="D76" s="19">
        <v>4</v>
      </c>
      <c r="E76" s="19">
        <v>2</v>
      </c>
      <c r="F76" s="19">
        <v>4</v>
      </c>
      <c r="G76" s="19">
        <v>1</v>
      </c>
      <c r="H76" s="19">
        <v>2</v>
      </c>
      <c r="I76" s="19">
        <v>4</v>
      </c>
      <c r="J76" s="19">
        <v>2</v>
      </c>
      <c r="K76" s="19">
        <v>5</v>
      </c>
      <c r="L76" s="19">
        <v>5</v>
      </c>
      <c r="M76" s="19">
        <v>4</v>
      </c>
      <c r="N76" s="19">
        <v>4</v>
      </c>
      <c r="O76" s="19">
        <v>2</v>
      </c>
      <c r="P76" s="19">
        <v>5</v>
      </c>
      <c r="Q76" s="19">
        <v>4</v>
      </c>
      <c r="R76" s="19">
        <v>5</v>
      </c>
      <c r="S76" s="19">
        <v>3</v>
      </c>
      <c r="T76" s="19">
        <v>5</v>
      </c>
      <c r="U76" s="19">
        <v>4</v>
      </c>
      <c r="V76" s="19">
        <v>1</v>
      </c>
      <c r="W76" s="19">
        <v>4</v>
      </c>
      <c r="X76" s="20">
        <v>2</v>
      </c>
      <c r="Z76" s="8">
        <v>9180</v>
      </c>
      <c r="AA76" s="18">
        <f t="shared" si="35"/>
        <v>3</v>
      </c>
      <c r="AB76" s="18">
        <f t="shared" si="36"/>
        <v>2</v>
      </c>
      <c r="AC76" s="18">
        <f t="shared" si="37"/>
        <v>4</v>
      </c>
      <c r="AD76" s="18">
        <f t="shared" si="38"/>
        <v>2</v>
      </c>
      <c r="AE76" s="19">
        <v>1</v>
      </c>
      <c r="AF76" s="19">
        <v>2</v>
      </c>
      <c r="AG76" s="19">
        <f t="shared" si="22"/>
        <v>2</v>
      </c>
      <c r="AH76" s="19">
        <f t="shared" si="23"/>
        <v>4</v>
      </c>
      <c r="AI76" s="19">
        <f t="shared" si="24"/>
        <v>1</v>
      </c>
      <c r="AJ76" s="19">
        <f t="shared" si="25"/>
        <v>1</v>
      </c>
      <c r="AK76" s="19">
        <f t="shared" si="26"/>
        <v>2</v>
      </c>
      <c r="AL76" s="19">
        <v>4</v>
      </c>
      <c r="AM76" s="19">
        <f t="shared" si="27"/>
        <v>4</v>
      </c>
      <c r="AN76" s="19">
        <f t="shared" si="28"/>
        <v>1</v>
      </c>
      <c r="AO76" s="19">
        <f t="shared" si="29"/>
        <v>2</v>
      </c>
      <c r="AP76" s="19">
        <f t="shared" si="30"/>
        <v>1</v>
      </c>
      <c r="AQ76" s="19">
        <f t="shared" si="31"/>
        <v>3</v>
      </c>
      <c r="AR76" s="19">
        <f t="shared" si="32"/>
        <v>1</v>
      </c>
      <c r="AS76" s="19">
        <f t="shared" si="33"/>
        <v>2</v>
      </c>
      <c r="AT76" s="19">
        <v>1</v>
      </c>
      <c r="AU76" s="19">
        <v>4</v>
      </c>
      <c r="AV76" s="20">
        <v>2</v>
      </c>
      <c r="AW76" s="8">
        <f t="shared" si="34"/>
        <v>49</v>
      </c>
      <c r="AX76">
        <v>9180</v>
      </c>
      <c r="AY76">
        <v>0</v>
      </c>
      <c r="AZ76">
        <v>1984</v>
      </c>
      <c r="BA76" t="s">
        <v>125</v>
      </c>
    </row>
    <row r="77" spans="2:53">
      <c r="B77" s="8">
        <v>8925</v>
      </c>
      <c r="C77" s="18">
        <v>2</v>
      </c>
      <c r="D77" s="19">
        <v>2</v>
      </c>
      <c r="E77" s="19">
        <v>2</v>
      </c>
      <c r="F77" s="19">
        <v>4</v>
      </c>
      <c r="G77" s="19">
        <v>3</v>
      </c>
      <c r="H77" s="19">
        <v>4</v>
      </c>
      <c r="I77" s="19">
        <v>2</v>
      </c>
      <c r="J77" s="19">
        <v>1</v>
      </c>
      <c r="K77" s="19">
        <v>2</v>
      </c>
      <c r="L77" s="19">
        <v>2</v>
      </c>
      <c r="M77" s="19">
        <v>1</v>
      </c>
      <c r="N77" s="19">
        <v>5</v>
      </c>
      <c r="O77" s="19">
        <v>2</v>
      </c>
      <c r="P77" s="19">
        <v>3</v>
      </c>
      <c r="Q77" s="19">
        <v>2</v>
      </c>
      <c r="R77" s="19">
        <v>2</v>
      </c>
      <c r="S77" s="19">
        <v>2</v>
      </c>
      <c r="T77" s="19">
        <v>2</v>
      </c>
      <c r="U77" s="19">
        <v>2</v>
      </c>
      <c r="V77" s="19">
        <v>3</v>
      </c>
      <c r="W77" s="19">
        <v>4</v>
      </c>
      <c r="X77" s="20">
        <v>4</v>
      </c>
      <c r="Z77" s="8">
        <v>8925</v>
      </c>
      <c r="AA77" s="18">
        <f t="shared" si="35"/>
        <v>4</v>
      </c>
      <c r="AB77" s="18">
        <f t="shared" si="36"/>
        <v>4</v>
      </c>
      <c r="AC77" s="18">
        <f t="shared" si="37"/>
        <v>4</v>
      </c>
      <c r="AD77" s="18">
        <f t="shared" si="38"/>
        <v>2</v>
      </c>
      <c r="AE77" s="19">
        <v>3</v>
      </c>
      <c r="AF77" s="19">
        <v>4</v>
      </c>
      <c r="AG77" s="19">
        <f t="shared" si="22"/>
        <v>4</v>
      </c>
      <c r="AH77" s="19">
        <f t="shared" si="23"/>
        <v>5</v>
      </c>
      <c r="AI77" s="19">
        <f t="shared" si="24"/>
        <v>4</v>
      </c>
      <c r="AJ77" s="19">
        <f t="shared" si="25"/>
        <v>4</v>
      </c>
      <c r="AK77" s="19">
        <f t="shared" si="26"/>
        <v>5</v>
      </c>
      <c r="AL77" s="19">
        <v>5</v>
      </c>
      <c r="AM77" s="19">
        <f t="shared" si="27"/>
        <v>4</v>
      </c>
      <c r="AN77" s="19">
        <f t="shared" si="28"/>
        <v>3</v>
      </c>
      <c r="AO77" s="19">
        <f t="shared" si="29"/>
        <v>4</v>
      </c>
      <c r="AP77" s="19">
        <f t="shared" si="30"/>
        <v>4</v>
      </c>
      <c r="AQ77" s="19">
        <f t="shared" si="31"/>
        <v>4</v>
      </c>
      <c r="AR77" s="19">
        <f t="shared" si="32"/>
        <v>4</v>
      </c>
      <c r="AS77" s="19">
        <f t="shared" si="33"/>
        <v>4</v>
      </c>
      <c r="AT77" s="19">
        <v>3</v>
      </c>
      <c r="AU77" s="19">
        <v>4</v>
      </c>
      <c r="AV77" s="20">
        <v>4</v>
      </c>
      <c r="AW77" s="8">
        <f t="shared" si="34"/>
        <v>86</v>
      </c>
      <c r="AX77">
        <v>8925</v>
      </c>
      <c r="AY77">
        <v>1</v>
      </c>
      <c r="AZ77">
        <v>1997</v>
      </c>
      <c r="BA77" t="s">
        <v>144</v>
      </c>
    </row>
    <row r="78" spans="2:53">
      <c r="B78" s="8">
        <v>9186</v>
      </c>
      <c r="C78" s="18">
        <v>3</v>
      </c>
      <c r="D78" s="19">
        <v>3</v>
      </c>
      <c r="E78" s="19">
        <v>1</v>
      </c>
      <c r="F78" s="19">
        <v>5</v>
      </c>
      <c r="G78" s="19">
        <v>1</v>
      </c>
      <c r="H78" s="19">
        <v>3</v>
      </c>
      <c r="I78" s="19">
        <v>3</v>
      </c>
      <c r="J78" s="19">
        <v>1</v>
      </c>
      <c r="K78" s="19">
        <v>4</v>
      </c>
      <c r="L78" s="19">
        <v>4</v>
      </c>
      <c r="M78" s="19">
        <v>3</v>
      </c>
      <c r="N78" s="19">
        <v>4</v>
      </c>
      <c r="O78" s="19">
        <v>2</v>
      </c>
      <c r="P78" s="19">
        <v>5</v>
      </c>
      <c r="Q78" s="19">
        <v>4</v>
      </c>
      <c r="R78" s="19">
        <v>4</v>
      </c>
      <c r="S78" s="19">
        <v>4</v>
      </c>
      <c r="T78" s="19">
        <v>4</v>
      </c>
      <c r="U78" s="19">
        <v>2</v>
      </c>
      <c r="V78" s="19">
        <v>5</v>
      </c>
      <c r="W78" s="19">
        <v>4</v>
      </c>
      <c r="X78" s="20">
        <v>1</v>
      </c>
      <c r="Z78" s="8">
        <v>9186</v>
      </c>
      <c r="AA78" s="18">
        <f t="shared" si="35"/>
        <v>3</v>
      </c>
      <c r="AB78" s="18">
        <f t="shared" si="36"/>
        <v>3</v>
      </c>
      <c r="AC78" s="18">
        <f t="shared" si="37"/>
        <v>5</v>
      </c>
      <c r="AD78" s="18">
        <f t="shared" si="38"/>
        <v>1</v>
      </c>
      <c r="AE78" s="19">
        <v>1</v>
      </c>
      <c r="AF78" s="19">
        <v>3</v>
      </c>
      <c r="AG78" s="19">
        <f t="shared" si="22"/>
        <v>3</v>
      </c>
      <c r="AH78" s="19">
        <f t="shared" si="23"/>
        <v>5</v>
      </c>
      <c r="AI78" s="19">
        <f t="shared" si="24"/>
        <v>2</v>
      </c>
      <c r="AJ78" s="19">
        <f t="shared" si="25"/>
        <v>2</v>
      </c>
      <c r="AK78" s="19">
        <f t="shared" si="26"/>
        <v>3</v>
      </c>
      <c r="AL78" s="19">
        <v>4</v>
      </c>
      <c r="AM78" s="19">
        <f t="shared" si="27"/>
        <v>4</v>
      </c>
      <c r="AN78" s="19">
        <f t="shared" si="28"/>
        <v>1</v>
      </c>
      <c r="AO78" s="19">
        <f t="shared" si="29"/>
        <v>2</v>
      </c>
      <c r="AP78" s="19">
        <f t="shared" si="30"/>
        <v>2</v>
      </c>
      <c r="AQ78" s="19">
        <f t="shared" si="31"/>
        <v>2</v>
      </c>
      <c r="AR78" s="19">
        <f t="shared" si="32"/>
        <v>2</v>
      </c>
      <c r="AS78" s="19">
        <f t="shared" si="33"/>
        <v>4</v>
      </c>
      <c r="AT78" s="19">
        <v>5</v>
      </c>
      <c r="AU78" s="19">
        <v>4</v>
      </c>
      <c r="AV78" s="20">
        <v>1</v>
      </c>
      <c r="AW78" s="8">
        <f t="shared" si="34"/>
        <v>62</v>
      </c>
      <c r="AX78">
        <v>9186</v>
      </c>
      <c r="AY78">
        <v>0</v>
      </c>
      <c r="AZ78">
        <v>1988</v>
      </c>
      <c r="BA78" t="s">
        <v>115</v>
      </c>
    </row>
    <row r="79" spans="2:53">
      <c r="B79" s="8">
        <v>9189</v>
      </c>
      <c r="C79" s="18">
        <v>2</v>
      </c>
      <c r="D79" s="19">
        <v>2</v>
      </c>
      <c r="E79" s="19">
        <v>2</v>
      </c>
      <c r="F79" s="19">
        <v>4</v>
      </c>
      <c r="G79" s="19">
        <v>1</v>
      </c>
      <c r="H79" s="19">
        <v>5</v>
      </c>
      <c r="I79" s="19">
        <v>1</v>
      </c>
      <c r="J79" s="19">
        <v>1</v>
      </c>
      <c r="K79" s="19">
        <v>1</v>
      </c>
      <c r="L79" s="19">
        <v>1</v>
      </c>
      <c r="M79" s="19">
        <v>1</v>
      </c>
      <c r="N79" s="19">
        <v>4</v>
      </c>
      <c r="O79" s="19">
        <v>1</v>
      </c>
      <c r="P79" s="19">
        <v>4</v>
      </c>
      <c r="Q79" s="19">
        <v>1</v>
      </c>
      <c r="R79" s="19">
        <v>2</v>
      </c>
      <c r="S79" s="19">
        <v>1</v>
      </c>
      <c r="T79" s="19">
        <v>2</v>
      </c>
      <c r="U79" s="19">
        <v>1</v>
      </c>
      <c r="V79" s="19">
        <v>4</v>
      </c>
      <c r="W79" s="19">
        <v>4</v>
      </c>
      <c r="X79" s="20">
        <v>2</v>
      </c>
      <c r="Z79" s="8">
        <v>9189</v>
      </c>
      <c r="AA79" s="18">
        <f t="shared" si="35"/>
        <v>4</v>
      </c>
      <c r="AB79" s="18">
        <f t="shared" si="36"/>
        <v>4</v>
      </c>
      <c r="AC79" s="18">
        <f t="shared" si="37"/>
        <v>4</v>
      </c>
      <c r="AD79" s="18">
        <f t="shared" si="38"/>
        <v>2</v>
      </c>
      <c r="AE79" s="19">
        <v>1</v>
      </c>
      <c r="AF79" s="19">
        <v>5</v>
      </c>
      <c r="AG79" s="19">
        <f t="shared" si="22"/>
        <v>5</v>
      </c>
      <c r="AH79" s="19">
        <f t="shared" si="23"/>
        <v>5</v>
      </c>
      <c r="AI79" s="19">
        <f t="shared" si="24"/>
        <v>5</v>
      </c>
      <c r="AJ79" s="19">
        <f t="shared" si="25"/>
        <v>5</v>
      </c>
      <c r="AK79" s="19">
        <f t="shared" si="26"/>
        <v>5</v>
      </c>
      <c r="AL79" s="19">
        <v>4</v>
      </c>
      <c r="AM79" s="19">
        <f t="shared" si="27"/>
        <v>5</v>
      </c>
      <c r="AN79" s="19">
        <f t="shared" si="28"/>
        <v>2</v>
      </c>
      <c r="AO79" s="19">
        <f t="shared" si="29"/>
        <v>5</v>
      </c>
      <c r="AP79" s="19">
        <f t="shared" si="30"/>
        <v>4</v>
      </c>
      <c r="AQ79" s="19">
        <f t="shared" si="31"/>
        <v>5</v>
      </c>
      <c r="AR79" s="19">
        <f t="shared" si="32"/>
        <v>4</v>
      </c>
      <c r="AS79" s="19">
        <f t="shared" si="33"/>
        <v>5</v>
      </c>
      <c r="AT79" s="19">
        <v>4</v>
      </c>
      <c r="AU79" s="19">
        <v>4</v>
      </c>
      <c r="AV79" s="20">
        <v>2</v>
      </c>
      <c r="AW79" s="8">
        <f t="shared" si="34"/>
        <v>89</v>
      </c>
      <c r="AX79">
        <v>9189</v>
      </c>
      <c r="AY79">
        <v>1</v>
      </c>
      <c r="AZ79">
        <v>1979</v>
      </c>
      <c r="BA79" t="s">
        <v>120</v>
      </c>
    </row>
    <row r="80" spans="2:53">
      <c r="B80" s="8">
        <v>9203</v>
      </c>
      <c r="C80" s="18">
        <v>4</v>
      </c>
      <c r="D80" s="19">
        <v>5</v>
      </c>
      <c r="E80" s="19">
        <v>4</v>
      </c>
      <c r="F80" s="19">
        <v>4</v>
      </c>
      <c r="G80" s="19">
        <v>2</v>
      </c>
      <c r="H80" s="19">
        <v>4</v>
      </c>
      <c r="I80" s="19">
        <v>2</v>
      </c>
      <c r="J80" s="19">
        <v>2</v>
      </c>
      <c r="K80" s="19">
        <v>4</v>
      </c>
      <c r="L80" s="19">
        <v>4</v>
      </c>
      <c r="M80" s="19">
        <v>3</v>
      </c>
      <c r="N80" s="19">
        <v>3</v>
      </c>
      <c r="O80" s="19">
        <v>2</v>
      </c>
      <c r="P80" s="19">
        <v>4</v>
      </c>
      <c r="Q80" s="19">
        <v>3</v>
      </c>
      <c r="R80" s="19">
        <v>4</v>
      </c>
      <c r="S80" s="19">
        <v>4</v>
      </c>
      <c r="T80" s="19">
        <v>4</v>
      </c>
      <c r="U80" s="19">
        <v>3</v>
      </c>
      <c r="V80" s="19">
        <v>3</v>
      </c>
      <c r="W80" s="19">
        <v>3</v>
      </c>
      <c r="X80" s="20">
        <v>2</v>
      </c>
      <c r="Z80" s="8">
        <v>9203</v>
      </c>
      <c r="AA80" s="18">
        <f t="shared" si="35"/>
        <v>2</v>
      </c>
      <c r="AB80" s="18">
        <f t="shared" si="36"/>
        <v>1</v>
      </c>
      <c r="AC80" s="18">
        <f t="shared" si="37"/>
        <v>2</v>
      </c>
      <c r="AD80" s="18">
        <f t="shared" si="38"/>
        <v>2</v>
      </c>
      <c r="AE80" s="19">
        <v>2</v>
      </c>
      <c r="AF80" s="19">
        <v>4</v>
      </c>
      <c r="AG80" s="19">
        <f t="shared" si="22"/>
        <v>4</v>
      </c>
      <c r="AH80" s="19">
        <f t="shared" si="23"/>
        <v>4</v>
      </c>
      <c r="AI80" s="19">
        <f t="shared" si="24"/>
        <v>2</v>
      </c>
      <c r="AJ80" s="19">
        <f t="shared" si="25"/>
        <v>2</v>
      </c>
      <c r="AK80" s="19">
        <f t="shared" si="26"/>
        <v>3</v>
      </c>
      <c r="AL80" s="19">
        <v>3</v>
      </c>
      <c r="AM80" s="19">
        <f t="shared" si="27"/>
        <v>4</v>
      </c>
      <c r="AN80" s="19">
        <f t="shared" si="28"/>
        <v>2</v>
      </c>
      <c r="AO80" s="19">
        <f t="shared" si="29"/>
        <v>3</v>
      </c>
      <c r="AP80" s="19">
        <f t="shared" si="30"/>
        <v>2</v>
      </c>
      <c r="AQ80" s="19">
        <f t="shared" si="31"/>
        <v>2</v>
      </c>
      <c r="AR80" s="19">
        <f t="shared" si="32"/>
        <v>2</v>
      </c>
      <c r="AS80" s="19">
        <f t="shared" si="33"/>
        <v>3</v>
      </c>
      <c r="AT80" s="19">
        <v>3</v>
      </c>
      <c r="AU80" s="19">
        <v>3</v>
      </c>
      <c r="AV80" s="20">
        <v>2</v>
      </c>
      <c r="AW80" s="8">
        <f t="shared" si="34"/>
        <v>57</v>
      </c>
      <c r="AX80">
        <v>9203</v>
      </c>
      <c r="AY80">
        <v>0</v>
      </c>
      <c r="AZ80">
        <v>1989</v>
      </c>
      <c r="BA80" t="s">
        <v>126</v>
      </c>
    </row>
    <row r="81" spans="2:53">
      <c r="B81" s="8">
        <v>9155</v>
      </c>
      <c r="C81" s="18">
        <v>5</v>
      </c>
      <c r="D81" s="19">
        <v>4</v>
      </c>
      <c r="E81" s="19">
        <v>4</v>
      </c>
      <c r="F81" s="19">
        <v>4</v>
      </c>
      <c r="G81" s="19">
        <v>1</v>
      </c>
      <c r="H81" s="19">
        <v>4</v>
      </c>
      <c r="I81" s="19">
        <v>5</v>
      </c>
      <c r="J81" s="19">
        <v>2</v>
      </c>
      <c r="K81" s="19">
        <v>5</v>
      </c>
      <c r="L81" s="19">
        <v>5</v>
      </c>
      <c r="M81" s="19">
        <v>5</v>
      </c>
      <c r="N81" s="19">
        <v>4</v>
      </c>
      <c r="O81" s="19">
        <v>4</v>
      </c>
      <c r="P81" s="19">
        <v>5</v>
      </c>
      <c r="Q81" s="19">
        <v>5</v>
      </c>
      <c r="R81" s="19">
        <v>5</v>
      </c>
      <c r="S81" s="19">
        <v>5</v>
      </c>
      <c r="T81" s="19">
        <v>5</v>
      </c>
      <c r="U81" s="19">
        <v>5</v>
      </c>
      <c r="V81" s="19">
        <v>4</v>
      </c>
      <c r="W81" s="19">
        <v>3</v>
      </c>
      <c r="X81" s="20">
        <v>1</v>
      </c>
      <c r="Z81" s="8">
        <v>9155</v>
      </c>
      <c r="AA81" s="18">
        <f t="shared" si="35"/>
        <v>1</v>
      </c>
      <c r="AB81" s="18">
        <f t="shared" si="36"/>
        <v>2</v>
      </c>
      <c r="AC81" s="18">
        <f t="shared" si="37"/>
        <v>2</v>
      </c>
      <c r="AD81" s="18">
        <f t="shared" si="38"/>
        <v>2</v>
      </c>
      <c r="AE81" s="19">
        <v>1</v>
      </c>
      <c r="AF81" s="19">
        <v>4</v>
      </c>
      <c r="AG81" s="19">
        <f t="shared" si="22"/>
        <v>1</v>
      </c>
      <c r="AH81" s="19">
        <f t="shared" si="23"/>
        <v>4</v>
      </c>
      <c r="AI81" s="19">
        <f t="shared" si="24"/>
        <v>1</v>
      </c>
      <c r="AJ81" s="19">
        <f t="shared" si="25"/>
        <v>1</v>
      </c>
      <c r="AK81" s="19">
        <f t="shared" si="26"/>
        <v>1</v>
      </c>
      <c r="AL81" s="19">
        <v>4</v>
      </c>
      <c r="AM81" s="19">
        <f t="shared" si="27"/>
        <v>2</v>
      </c>
      <c r="AN81" s="19">
        <f t="shared" si="28"/>
        <v>1</v>
      </c>
      <c r="AO81" s="19">
        <f t="shared" si="29"/>
        <v>1</v>
      </c>
      <c r="AP81" s="19">
        <f t="shared" si="30"/>
        <v>1</v>
      </c>
      <c r="AQ81" s="19">
        <f t="shared" si="31"/>
        <v>1</v>
      </c>
      <c r="AR81" s="19">
        <f t="shared" si="32"/>
        <v>1</v>
      </c>
      <c r="AS81" s="19">
        <f t="shared" si="33"/>
        <v>1</v>
      </c>
      <c r="AT81" s="19">
        <v>4</v>
      </c>
      <c r="AU81" s="19">
        <v>3</v>
      </c>
      <c r="AV81" s="20">
        <v>1</v>
      </c>
      <c r="AW81" s="8">
        <f t="shared" si="34"/>
        <v>40</v>
      </c>
      <c r="AX81">
        <v>9155</v>
      </c>
      <c r="AY81">
        <v>0</v>
      </c>
      <c r="AZ81">
        <v>1965</v>
      </c>
      <c r="BA81" t="s">
        <v>129</v>
      </c>
    </row>
    <row r="82" spans="2:53">
      <c r="B82" s="8">
        <v>9205</v>
      </c>
      <c r="C82" s="18">
        <v>4</v>
      </c>
      <c r="D82" s="19">
        <v>5</v>
      </c>
      <c r="E82" s="19">
        <v>2</v>
      </c>
      <c r="F82" s="19">
        <v>4</v>
      </c>
      <c r="G82" s="19">
        <v>1</v>
      </c>
      <c r="H82" s="19">
        <v>4</v>
      </c>
      <c r="I82" s="19">
        <v>2</v>
      </c>
      <c r="J82" s="19">
        <v>2</v>
      </c>
      <c r="K82" s="19">
        <v>2</v>
      </c>
      <c r="L82" s="19">
        <v>2</v>
      </c>
      <c r="M82" s="19">
        <v>2</v>
      </c>
      <c r="N82" s="19">
        <v>4</v>
      </c>
      <c r="O82" s="19">
        <v>2</v>
      </c>
      <c r="P82" s="19">
        <v>5</v>
      </c>
      <c r="Q82" s="19">
        <v>2</v>
      </c>
      <c r="R82" s="19">
        <v>3</v>
      </c>
      <c r="S82" s="19">
        <v>3</v>
      </c>
      <c r="T82" s="19">
        <v>3</v>
      </c>
      <c r="U82" s="19">
        <v>2</v>
      </c>
      <c r="V82" s="19">
        <v>4</v>
      </c>
      <c r="W82" s="19">
        <v>4</v>
      </c>
      <c r="X82" s="20">
        <v>4</v>
      </c>
      <c r="Z82" s="8">
        <v>9205</v>
      </c>
      <c r="AA82" s="18">
        <f t="shared" si="35"/>
        <v>2</v>
      </c>
      <c r="AB82" s="18">
        <f t="shared" si="36"/>
        <v>1</v>
      </c>
      <c r="AC82" s="18">
        <f t="shared" si="37"/>
        <v>4</v>
      </c>
      <c r="AD82" s="18">
        <f t="shared" si="38"/>
        <v>2</v>
      </c>
      <c r="AE82" s="19">
        <v>1</v>
      </c>
      <c r="AF82" s="19">
        <v>4</v>
      </c>
      <c r="AG82" s="19">
        <f t="shared" si="22"/>
        <v>4</v>
      </c>
      <c r="AH82" s="19">
        <f t="shared" si="23"/>
        <v>4</v>
      </c>
      <c r="AI82" s="19">
        <f t="shared" si="24"/>
        <v>4</v>
      </c>
      <c r="AJ82" s="19">
        <f t="shared" si="25"/>
        <v>4</v>
      </c>
      <c r="AK82" s="19">
        <f t="shared" si="26"/>
        <v>4</v>
      </c>
      <c r="AL82" s="19">
        <v>4</v>
      </c>
      <c r="AM82" s="19">
        <f t="shared" si="27"/>
        <v>4</v>
      </c>
      <c r="AN82" s="19">
        <f t="shared" si="28"/>
        <v>1</v>
      </c>
      <c r="AO82" s="19">
        <f t="shared" si="29"/>
        <v>4</v>
      </c>
      <c r="AP82" s="19">
        <f t="shared" si="30"/>
        <v>3</v>
      </c>
      <c r="AQ82" s="19">
        <f t="shared" si="31"/>
        <v>3</v>
      </c>
      <c r="AR82" s="19">
        <f t="shared" si="32"/>
        <v>3</v>
      </c>
      <c r="AS82" s="19">
        <f t="shared" si="33"/>
        <v>4</v>
      </c>
      <c r="AT82" s="19">
        <v>4</v>
      </c>
      <c r="AU82" s="19">
        <v>4</v>
      </c>
      <c r="AV82" s="20">
        <v>4</v>
      </c>
      <c r="AW82" s="8">
        <f t="shared" si="34"/>
        <v>72</v>
      </c>
      <c r="AX82">
        <v>9205</v>
      </c>
      <c r="AY82">
        <v>0</v>
      </c>
      <c r="AZ82">
        <v>1987</v>
      </c>
      <c r="BA82" t="s">
        <v>117</v>
      </c>
    </row>
    <row r="83" spans="2:53">
      <c r="B83" s="8">
        <v>9209</v>
      </c>
      <c r="C83" s="18">
        <v>4</v>
      </c>
      <c r="D83" s="19">
        <v>2</v>
      </c>
      <c r="E83" s="19">
        <v>2</v>
      </c>
      <c r="F83" s="19">
        <v>4</v>
      </c>
      <c r="G83" s="19">
        <v>4</v>
      </c>
      <c r="H83" s="19">
        <v>5</v>
      </c>
      <c r="I83" s="19">
        <v>2</v>
      </c>
      <c r="J83" s="19">
        <v>2</v>
      </c>
      <c r="K83" s="19">
        <v>5</v>
      </c>
      <c r="L83" s="19">
        <v>5</v>
      </c>
      <c r="M83" s="19">
        <v>4</v>
      </c>
      <c r="N83" s="19">
        <v>4</v>
      </c>
      <c r="O83" s="19">
        <v>2</v>
      </c>
      <c r="P83" s="19">
        <v>4</v>
      </c>
      <c r="Q83" s="19">
        <v>4</v>
      </c>
      <c r="R83" s="19">
        <v>4</v>
      </c>
      <c r="S83" s="19">
        <v>4</v>
      </c>
      <c r="T83" s="19">
        <v>3</v>
      </c>
      <c r="U83" s="19">
        <v>2</v>
      </c>
      <c r="V83" s="19">
        <v>4</v>
      </c>
      <c r="W83" s="19">
        <v>4</v>
      </c>
      <c r="X83" s="20">
        <v>1</v>
      </c>
      <c r="Z83" s="8">
        <v>9209</v>
      </c>
      <c r="AA83" s="18">
        <f t="shared" si="35"/>
        <v>2</v>
      </c>
      <c r="AB83" s="18">
        <f t="shared" si="36"/>
        <v>4</v>
      </c>
      <c r="AC83" s="18">
        <f t="shared" si="37"/>
        <v>4</v>
      </c>
      <c r="AD83" s="18">
        <f t="shared" si="38"/>
        <v>2</v>
      </c>
      <c r="AE83" s="19">
        <v>4</v>
      </c>
      <c r="AF83" s="19">
        <v>5</v>
      </c>
      <c r="AG83" s="19">
        <f t="shared" si="22"/>
        <v>4</v>
      </c>
      <c r="AH83" s="19">
        <f t="shared" si="23"/>
        <v>4</v>
      </c>
      <c r="AI83" s="19">
        <f t="shared" si="24"/>
        <v>1</v>
      </c>
      <c r="AJ83" s="19">
        <f t="shared" si="25"/>
        <v>1</v>
      </c>
      <c r="AK83" s="19">
        <f t="shared" si="26"/>
        <v>2</v>
      </c>
      <c r="AL83" s="19">
        <v>4</v>
      </c>
      <c r="AM83" s="19">
        <f t="shared" si="27"/>
        <v>4</v>
      </c>
      <c r="AN83" s="19">
        <f t="shared" si="28"/>
        <v>2</v>
      </c>
      <c r="AO83" s="19">
        <f t="shared" si="29"/>
        <v>2</v>
      </c>
      <c r="AP83" s="19">
        <f t="shared" si="30"/>
        <v>2</v>
      </c>
      <c r="AQ83" s="19">
        <f t="shared" si="31"/>
        <v>2</v>
      </c>
      <c r="AR83" s="19">
        <f t="shared" si="32"/>
        <v>3</v>
      </c>
      <c r="AS83" s="19">
        <f t="shared" si="33"/>
        <v>4</v>
      </c>
      <c r="AT83" s="19">
        <v>4</v>
      </c>
      <c r="AU83" s="19">
        <v>4</v>
      </c>
      <c r="AV83" s="20">
        <v>1</v>
      </c>
      <c r="AW83" s="8">
        <f t="shared" si="34"/>
        <v>65</v>
      </c>
      <c r="AX83">
        <v>9209</v>
      </c>
      <c r="AY83">
        <v>0</v>
      </c>
      <c r="AZ83">
        <v>1990</v>
      </c>
      <c r="BA83" t="s">
        <v>148</v>
      </c>
    </row>
    <row r="84" spans="2:53">
      <c r="B84" s="8">
        <v>9201</v>
      </c>
      <c r="C84" s="18">
        <v>5</v>
      </c>
      <c r="D84" s="19">
        <v>5</v>
      </c>
      <c r="E84" s="19">
        <v>1</v>
      </c>
      <c r="F84" s="19">
        <v>4</v>
      </c>
      <c r="G84" s="19">
        <v>1</v>
      </c>
      <c r="H84" s="19">
        <v>4</v>
      </c>
      <c r="I84" s="19">
        <v>1</v>
      </c>
      <c r="J84" s="19">
        <v>1</v>
      </c>
      <c r="K84" s="19">
        <v>2</v>
      </c>
      <c r="L84" s="19">
        <v>2</v>
      </c>
      <c r="M84" s="19">
        <v>1</v>
      </c>
      <c r="N84" s="19">
        <v>5</v>
      </c>
      <c r="O84" s="19">
        <v>2</v>
      </c>
      <c r="P84" s="19">
        <v>4</v>
      </c>
      <c r="Q84" s="19">
        <v>2</v>
      </c>
      <c r="R84" s="19">
        <v>2</v>
      </c>
      <c r="S84" s="19">
        <v>2</v>
      </c>
      <c r="T84" s="19">
        <v>2</v>
      </c>
      <c r="U84" s="19">
        <v>2</v>
      </c>
      <c r="V84" s="19">
        <v>4</v>
      </c>
      <c r="W84" s="19">
        <v>4</v>
      </c>
      <c r="X84" s="20">
        <v>4</v>
      </c>
      <c r="Z84" s="8">
        <v>9201</v>
      </c>
      <c r="AA84" s="18">
        <f t="shared" si="35"/>
        <v>1</v>
      </c>
      <c r="AB84" s="18">
        <f t="shared" si="36"/>
        <v>1</v>
      </c>
      <c r="AC84" s="18">
        <f t="shared" si="37"/>
        <v>5</v>
      </c>
      <c r="AD84" s="18">
        <f t="shared" si="38"/>
        <v>2</v>
      </c>
      <c r="AE84" s="19">
        <v>1</v>
      </c>
      <c r="AF84" s="19">
        <v>4</v>
      </c>
      <c r="AG84" s="19">
        <f t="shared" si="22"/>
        <v>5</v>
      </c>
      <c r="AH84" s="19">
        <f t="shared" si="23"/>
        <v>5</v>
      </c>
      <c r="AI84" s="19">
        <f t="shared" si="24"/>
        <v>4</v>
      </c>
      <c r="AJ84" s="19">
        <f t="shared" si="25"/>
        <v>4</v>
      </c>
      <c r="AK84" s="19">
        <f t="shared" si="26"/>
        <v>5</v>
      </c>
      <c r="AL84" s="19">
        <v>5</v>
      </c>
      <c r="AM84" s="19">
        <f t="shared" si="27"/>
        <v>4</v>
      </c>
      <c r="AN84" s="19">
        <f t="shared" si="28"/>
        <v>2</v>
      </c>
      <c r="AO84" s="19">
        <f t="shared" si="29"/>
        <v>4</v>
      </c>
      <c r="AP84" s="19">
        <f t="shared" si="30"/>
        <v>4</v>
      </c>
      <c r="AQ84" s="19">
        <f t="shared" si="31"/>
        <v>4</v>
      </c>
      <c r="AR84" s="19">
        <f t="shared" si="32"/>
        <v>4</v>
      </c>
      <c r="AS84" s="19">
        <f t="shared" si="33"/>
        <v>4</v>
      </c>
      <c r="AT84" s="19">
        <v>4</v>
      </c>
      <c r="AU84" s="19">
        <v>4</v>
      </c>
      <c r="AV84" s="20">
        <v>4</v>
      </c>
      <c r="AW84" s="8">
        <f t="shared" si="34"/>
        <v>80</v>
      </c>
      <c r="AX84">
        <v>9201</v>
      </c>
      <c r="AY84">
        <v>0</v>
      </c>
      <c r="AZ84">
        <v>1991</v>
      </c>
      <c r="BA84" t="s">
        <v>149</v>
      </c>
    </row>
    <row r="85" spans="2:53">
      <c r="B85" s="8">
        <v>9176</v>
      </c>
      <c r="C85" s="18">
        <v>4</v>
      </c>
      <c r="D85" s="19">
        <v>2</v>
      </c>
      <c r="E85" s="19">
        <v>2</v>
      </c>
      <c r="F85" s="19">
        <v>5</v>
      </c>
      <c r="G85" s="19">
        <v>2</v>
      </c>
      <c r="H85" s="19">
        <v>5</v>
      </c>
      <c r="I85" s="19">
        <v>2</v>
      </c>
      <c r="J85" s="19">
        <v>1</v>
      </c>
      <c r="K85" s="19">
        <v>4</v>
      </c>
      <c r="L85" s="19">
        <v>5</v>
      </c>
      <c r="M85" s="19">
        <v>1</v>
      </c>
      <c r="N85" s="19">
        <v>2</v>
      </c>
      <c r="O85" s="19">
        <v>1</v>
      </c>
      <c r="P85" s="19">
        <v>4</v>
      </c>
      <c r="Q85" s="19">
        <v>2</v>
      </c>
      <c r="R85" s="19">
        <v>2</v>
      </c>
      <c r="S85" s="19">
        <v>2</v>
      </c>
      <c r="T85" s="19">
        <v>2</v>
      </c>
      <c r="U85" s="19">
        <v>1</v>
      </c>
      <c r="V85" s="19">
        <v>4</v>
      </c>
      <c r="W85" s="19">
        <v>4</v>
      </c>
      <c r="X85" s="20">
        <v>3</v>
      </c>
      <c r="Z85" s="8">
        <v>9176</v>
      </c>
      <c r="AA85" s="18">
        <f t="shared" si="35"/>
        <v>2</v>
      </c>
      <c r="AB85" s="18">
        <f t="shared" si="36"/>
        <v>4</v>
      </c>
      <c r="AC85" s="18">
        <f t="shared" si="37"/>
        <v>4</v>
      </c>
      <c r="AD85" s="18">
        <f t="shared" si="38"/>
        <v>1</v>
      </c>
      <c r="AE85" s="19">
        <v>2</v>
      </c>
      <c r="AF85" s="19">
        <v>5</v>
      </c>
      <c r="AG85" s="19">
        <f t="shared" si="22"/>
        <v>4</v>
      </c>
      <c r="AH85" s="19">
        <f t="shared" si="23"/>
        <v>5</v>
      </c>
      <c r="AI85" s="19">
        <f t="shared" si="24"/>
        <v>2</v>
      </c>
      <c r="AJ85" s="19">
        <f t="shared" si="25"/>
        <v>1</v>
      </c>
      <c r="AK85" s="19">
        <f t="shared" si="26"/>
        <v>5</v>
      </c>
      <c r="AL85" s="19">
        <v>2</v>
      </c>
      <c r="AM85" s="19">
        <f t="shared" si="27"/>
        <v>5</v>
      </c>
      <c r="AN85" s="19">
        <f t="shared" si="28"/>
        <v>2</v>
      </c>
      <c r="AO85" s="19">
        <f t="shared" si="29"/>
        <v>4</v>
      </c>
      <c r="AP85" s="19">
        <f t="shared" si="30"/>
        <v>4</v>
      </c>
      <c r="AQ85" s="19">
        <f t="shared" si="31"/>
        <v>4</v>
      </c>
      <c r="AR85" s="19">
        <f t="shared" si="32"/>
        <v>4</v>
      </c>
      <c r="AS85" s="19">
        <f t="shared" si="33"/>
        <v>5</v>
      </c>
      <c r="AT85" s="19">
        <v>4</v>
      </c>
      <c r="AU85" s="19">
        <v>4</v>
      </c>
      <c r="AV85" s="20">
        <v>3</v>
      </c>
      <c r="AW85" s="8">
        <f t="shared" si="34"/>
        <v>76</v>
      </c>
      <c r="AX85">
        <v>9176</v>
      </c>
      <c r="AY85">
        <v>0</v>
      </c>
      <c r="AZ85">
        <v>1996</v>
      </c>
      <c r="BA85" t="s">
        <v>122</v>
      </c>
    </row>
    <row r="86" spans="2:53">
      <c r="B86" s="8">
        <v>9211</v>
      </c>
      <c r="C86" s="18">
        <v>5</v>
      </c>
      <c r="D86" s="19">
        <v>4</v>
      </c>
      <c r="E86" s="19">
        <v>2</v>
      </c>
      <c r="F86" s="19">
        <v>4</v>
      </c>
      <c r="G86" s="19">
        <v>1</v>
      </c>
      <c r="H86" s="19">
        <v>3</v>
      </c>
      <c r="I86" s="19">
        <v>1</v>
      </c>
      <c r="J86" s="19">
        <v>1</v>
      </c>
      <c r="K86" s="19">
        <v>4</v>
      </c>
      <c r="L86" s="19">
        <v>4</v>
      </c>
      <c r="M86" s="19">
        <v>2</v>
      </c>
      <c r="N86" s="19">
        <v>2</v>
      </c>
      <c r="O86" s="19">
        <v>2</v>
      </c>
      <c r="P86" s="19">
        <v>5</v>
      </c>
      <c r="Q86" s="19">
        <v>4</v>
      </c>
      <c r="R86" s="19">
        <v>5</v>
      </c>
      <c r="S86" s="19">
        <v>5</v>
      </c>
      <c r="T86" s="19">
        <v>5</v>
      </c>
      <c r="U86" s="19">
        <v>2</v>
      </c>
      <c r="V86" s="19">
        <v>4</v>
      </c>
      <c r="W86" s="19">
        <v>4</v>
      </c>
      <c r="X86" s="20">
        <v>2</v>
      </c>
      <c r="Z86" s="8">
        <v>9211</v>
      </c>
      <c r="AA86" s="18">
        <f t="shared" si="35"/>
        <v>1</v>
      </c>
      <c r="AB86" s="18">
        <f t="shared" si="36"/>
        <v>2</v>
      </c>
      <c r="AC86" s="18">
        <f t="shared" si="37"/>
        <v>4</v>
      </c>
      <c r="AD86" s="18">
        <f t="shared" si="38"/>
        <v>2</v>
      </c>
      <c r="AE86" s="19">
        <v>1</v>
      </c>
      <c r="AF86" s="19">
        <v>3</v>
      </c>
      <c r="AG86" s="19">
        <f t="shared" si="22"/>
        <v>5</v>
      </c>
      <c r="AH86" s="19">
        <f t="shared" si="23"/>
        <v>5</v>
      </c>
      <c r="AI86" s="19">
        <f t="shared" si="24"/>
        <v>2</v>
      </c>
      <c r="AJ86" s="19">
        <f t="shared" si="25"/>
        <v>2</v>
      </c>
      <c r="AK86" s="19">
        <f t="shared" si="26"/>
        <v>4</v>
      </c>
      <c r="AL86" s="19">
        <v>2</v>
      </c>
      <c r="AM86" s="19">
        <f t="shared" si="27"/>
        <v>4</v>
      </c>
      <c r="AN86" s="19">
        <f t="shared" si="28"/>
        <v>1</v>
      </c>
      <c r="AO86" s="19">
        <f t="shared" si="29"/>
        <v>2</v>
      </c>
      <c r="AP86" s="19">
        <f t="shared" si="30"/>
        <v>1</v>
      </c>
      <c r="AQ86" s="19">
        <f t="shared" si="31"/>
        <v>1</v>
      </c>
      <c r="AR86" s="19">
        <f t="shared" si="32"/>
        <v>1</v>
      </c>
      <c r="AS86" s="19">
        <f t="shared" si="33"/>
        <v>4</v>
      </c>
      <c r="AT86" s="19">
        <v>4</v>
      </c>
      <c r="AU86" s="19">
        <v>4</v>
      </c>
      <c r="AV86" s="20">
        <v>2</v>
      </c>
      <c r="AW86" s="8">
        <f t="shared" si="34"/>
        <v>57</v>
      </c>
      <c r="AX86">
        <v>9211</v>
      </c>
      <c r="AY86">
        <v>0</v>
      </c>
      <c r="AZ86">
        <v>1993</v>
      </c>
      <c r="BA86" t="s">
        <v>115</v>
      </c>
    </row>
    <row r="87" spans="2:53">
      <c r="B87" s="8">
        <v>9223</v>
      </c>
      <c r="C87" s="18">
        <v>5</v>
      </c>
      <c r="D87" s="19">
        <v>5</v>
      </c>
      <c r="E87" s="19">
        <v>5</v>
      </c>
      <c r="F87" s="19">
        <v>5</v>
      </c>
      <c r="G87" s="19">
        <v>1</v>
      </c>
      <c r="H87" s="19">
        <v>1</v>
      </c>
      <c r="I87" s="19">
        <v>5</v>
      </c>
      <c r="J87" s="19">
        <v>3</v>
      </c>
      <c r="K87" s="19">
        <v>5</v>
      </c>
      <c r="L87" s="19">
        <v>5</v>
      </c>
      <c r="M87" s="19">
        <v>5</v>
      </c>
      <c r="N87" s="19">
        <v>1</v>
      </c>
      <c r="O87" s="19">
        <v>5</v>
      </c>
      <c r="P87" s="19">
        <v>5</v>
      </c>
      <c r="Q87" s="19">
        <v>5</v>
      </c>
      <c r="R87" s="19">
        <v>5</v>
      </c>
      <c r="S87" s="19">
        <v>5</v>
      </c>
      <c r="T87" s="19">
        <v>5</v>
      </c>
      <c r="U87" s="19">
        <v>5</v>
      </c>
      <c r="V87" s="19">
        <v>3</v>
      </c>
      <c r="W87" s="19">
        <v>4</v>
      </c>
      <c r="X87" s="20">
        <v>1</v>
      </c>
      <c r="Z87" s="8">
        <v>9223</v>
      </c>
      <c r="AA87" s="18">
        <f t="shared" si="35"/>
        <v>1</v>
      </c>
      <c r="AB87" s="18">
        <f t="shared" si="36"/>
        <v>1</v>
      </c>
      <c r="AC87" s="18">
        <f t="shared" si="37"/>
        <v>1</v>
      </c>
      <c r="AD87" s="18">
        <f t="shared" si="38"/>
        <v>1</v>
      </c>
      <c r="AE87" s="19">
        <v>1</v>
      </c>
      <c r="AF87" s="19">
        <v>1</v>
      </c>
      <c r="AG87" s="19">
        <f t="shared" si="22"/>
        <v>1</v>
      </c>
      <c r="AH87" s="19">
        <f t="shared" si="23"/>
        <v>3</v>
      </c>
      <c r="AI87" s="19">
        <f t="shared" si="24"/>
        <v>1</v>
      </c>
      <c r="AJ87" s="19">
        <f t="shared" si="25"/>
        <v>1</v>
      </c>
      <c r="AK87" s="19">
        <f t="shared" si="26"/>
        <v>1</v>
      </c>
      <c r="AL87" s="19">
        <v>1</v>
      </c>
      <c r="AM87" s="19">
        <f t="shared" si="27"/>
        <v>1</v>
      </c>
      <c r="AN87" s="19">
        <f t="shared" si="28"/>
        <v>1</v>
      </c>
      <c r="AO87" s="19">
        <f t="shared" si="29"/>
        <v>1</v>
      </c>
      <c r="AP87" s="19">
        <f t="shared" si="30"/>
        <v>1</v>
      </c>
      <c r="AQ87" s="19">
        <f t="shared" si="31"/>
        <v>1</v>
      </c>
      <c r="AR87" s="19">
        <f t="shared" si="32"/>
        <v>1</v>
      </c>
      <c r="AS87" s="19">
        <f t="shared" si="33"/>
        <v>1</v>
      </c>
      <c r="AT87" s="19">
        <v>3</v>
      </c>
      <c r="AU87" s="19">
        <v>4</v>
      </c>
      <c r="AV87" s="20">
        <v>1</v>
      </c>
      <c r="AW87" s="8">
        <f t="shared" si="34"/>
        <v>29</v>
      </c>
      <c r="AX87">
        <v>9223</v>
      </c>
      <c r="AY87">
        <v>0</v>
      </c>
      <c r="AZ87">
        <v>1999</v>
      </c>
      <c r="BA87" t="s">
        <v>150</v>
      </c>
    </row>
    <row r="88" spans="2:53">
      <c r="B88" s="8">
        <v>9142</v>
      </c>
      <c r="C88" s="18">
        <v>2</v>
      </c>
      <c r="D88" s="19">
        <v>3</v>
      </c>
      <c r="E88" s="19">
        <v>3</v>
      </c>
      <c r="F88" s="19">
        <v>4</v>
      </c>
      <c r="G88" s="19">
        <v>2</v>
      </c>
      <c r="H88" s="19">
        <v>2</v>
      </c>
      <c r="I88" s="19">
        <v>2</v>
      </c>
      <c r="J88" s="19">
        <v>1</v>
      </c>
      <c r="K88" s="19">
        <v>2</v>
      </c>
      <c r="L88" s="19">
        <v>2</v>
      </c>
      <c r="M88" s="19">
        <v>3</v>
      </c>
      <c r="N88" s="19">
        <v>5</v>
      </c>
      <c r="O88" s="19">
        <v>2</v>
      </c>
      <c r="P88" s="19">
        <v>5</v>
      </c>
      <c r="Q88" s="19">
        <v>4</v>
      </c>
      <c r="R88" s="19">
        <v>4</v>
      </c>
      <c r="S88" s="19">
        <v>4</v>
      </c>
      <c r="T88" s="19">
        <v>4</v>
      </c>
      <c r="U88" s="19">
        <v>2</v>
      </c>
      <c r="V88" s="19">
        <v>2</v>
      </c>
      <c r="W88" s="19">
        <v>1</v>
      </c>
      <c r="X88" s="20">
        <v>1</v>
      </c>
      <c r="Z88" s="8">
        <v>9142</v>
      </c>
      <c r="AA88" s="18">
        <f t="shared" si="35"/>
        <v>4</v>
      </c>
      <c r="AB88" s="18">
        <f t="shared" si="36"/>
        <v>3</v>
      </c>
      <c r="AC88" s="18">
        <f t="shared" si="37"/>
        <v>3</v>
      </c>
      <c r="AD88" s="18">
        <f t="shared" si="38"/>
        <v>2</v>
      </c>
      <c r="AE88" s="19">
        <v>2</v>
      </c>
      <c r="AF88" s="19">
        <v>2</v>
      </c>
      <c r="AG88" s="19">
        <f t="shared" si="22"/>
        <v>4</v>
      </c>
      <c r="AH88" s="19">
        <f t="shared" si="23"/>
        <v>5</v>
      </c>
      <c r="AI88" s="19">
        <f t="shared" si="24"/>
        <v>4</v>
      </c>
      <c r="AJ88" s="19">
        <f t="shared" si="25"/>
        <v>4</v>
      </c>
      <c r="AK88" s="19">
        <f t="shared" si="26"/>
        <v>3</v>
      </c>
      <c r="AL88" s="19">
        <v>5</v>
      </c>
      <c r="AM88" s="19">
        <f t="shared" si="27"/>
        <v>4</v>
      </c>
      <c r="AN88" s="19">
        <f t="shared" si="28"/>
        <v>1</v>
      </c>
      <c r="AO88" s="19">
        <f t="shared" si="29"/>
        <v>2</v>
      </c>
      <c r="AP88" s="19">
        <f t="shared" si="30"/>
        <v>2</v>
      </c>
      <c r="AQ88" s="19">
        <f t="shared" si="31"/>
        <v>2</v>
      </c>
      <c r="AR88" s="19">
        <f t="shared" si="32"/>
        <v>2</v>
      </c>
      <c r="AS88" s="19">
        <f t="shared" si="33"/>
        <v>4</v>
      </c>
      <c r="AT88" s="19">
        <v>2</v>
      </c>
      <c r="AU88" s="19">
        <v>1</v>
      </c>
      <c r="AV88" s="20">
        <v>1</v>
      </c>
      <c r="AW88" s="8">
        <f t="shared" si="34"/>
        <v>62</v>
      </c>
      <c r="AX88">
        <v>9142</v>
      </c>
      <c r="AY88">
        <v>0</v>
      </c>
      <c r="AZ88">
        <v>1994</v>
      </c>
      <c r="BA88" t="s">
        <v>122</v>
      </c>
    </row>
    <row r="89" spans="2:53">
      <c r="B89" s="8">
        <v>9226</v>
      </c>
      <c r="C89" s="18">
        <v>4</v>
      </c>
      <c r="D89" s="19">
        <v>3</v>
      </c>
      <c r="E89" s="19">
        <v>2</v>
      </c>
      <c r="F89" s="19">
        <v>4</v>
      </c>
      <c r="G89" s="19">
        <v>3</v>
      </c>
      <c r="H89" s="19">
        <v>2</v>
      </c>
      <c r="I89" s="19">
        <v>1</v>
      </c>
      <c r="J89" s="19">
        <v>1</v>
      </c>
      <c r="K89" s="19">
        <v>2</v>
      </c>
      <c r="L89" s="19">
        <v>2</v>
      </c>
      <c r="M89" s="19">
        <v>1</v>
      </c>
      <c r="N89" s="19">
        <v>4</v>
      </c>
      <c r="O89" s="19">
        <v>1</v>
      </c>
      <c r="P89" s="19">
        <v>4</v>
      </c>
      <c r="Q89" s="19">
        <v>1</v>
      </c>
      <c r="R89" s="19">
        <v>1</v>
      </c>
      <c r="S89" s="19">
        <v>2</v>
      </c>
      <c r="T89" s="19">
        <v>1</v>
      </c>
      <c r="U89" s="19">
        <v>1</v>
      </c>
      <c r="V89" s="19">
        <v>2</v>
      </c>
      <c r="W89" s="19">
        <v>2</v>
      </c>
      <c r="X89" s="20">
        <v>2</v>
      </c>
      <c r="Z89" s="8">
        <v>9226</v>
      </c>
      <c r="AA89" s="18">
        <f t="shared" si="35"/>
        <v>2</v>
      </c>
      <c r="AB89" s="18">
        <f t="shared" si="36"/>
        <v>3</v>
      </c>
      <c r="AC89" s="18">
        <f t="shared" si="37"/>
        <v>4</v>
      </c>
      <c r="AD89" s="18">
        <f t="shared" si="38"/>
        <v>2</v>
      </c>
      <c r="AE89" s="19">
        <v>3</v>
      </c>
      <c r="AF89" s="19">
        <v>2</v>
      </c>
      <c r="AG89" s="19">
        <f t="shared" si="22"/>
        <v>5</v>
      </c>
      <c r="AH89" s="19">
        <f t="shared" si="23"/>
        <v>5</v>
      </c>
      <c r="AI89" s="19">
        <f t="shared" si="24"/>
        <v>4</v>
      </c>
      <c r="AJ89" s="19">
        <f t="shared" si="25"/>
        <v>4</v>
      </c>
      <c r="AK89" s="19">
        <f t="shared" si="26"/>
        <v>5</v>
      </c>
      <c r="AL89" s="19">
        <v>4</v>
      </c>
      <c r="AM89" s="19">
        <f t="shared" si="27"/>
        <v>5</v>
      </c>
      <c r="AN89" s="19">
        <f t="shared" si="28"/>
        <v>2</v>
      </c>
      <c r="AO89" s="19">
        <f t="shared" si="29"/>
        <v>5</v>
      </c>
      <c r="AP89" s="19">
        <f t="shared" si="30"/>
        <v>5</v>
      </c>
      <c r="AQ89" s="19">
        <f t="shared" si="31"/>
        <v>4</v>
      </c>
      <c r="AR89" s="19">
        <f t="shared" si="32"/>
        <v>5</v>
      </c>
      <c r="AS89" s="19">
        <f t="shared" si="33"/>
        <v>5</v>
      </c>
      <c r="AT89" s="19">
        <v>2</v>
      </c>
      <c r="AU89" s="19">
        <v>2</v>
      </c>
      <c r="AV89" s="20">
        <v>2</v>
      </c>
      <c r="AW89" s="8">
        <f t="shared" si="34"/>
        <v>80</v>
      </c>
      <c r="AX89">
        <v>9226</v>
      </c>
      <c r="AY89">
        <v>0</v>
      </c>
      <c r="AZ89">
        <v>1986</v>
      </c>
      <c r="BA89" t="s">
        <v>117</v>
      </c>
    </row>
    <row r="90" spans="2:53">
      <c r="B90" s="8">
        <v>9266</v>
      </c>
      <c r="C90" s="18">
        <v>3</v>
      </c>
      <c r="D90" s="19">
        <v>3</v>
      </c>
      <c r="E90" s="19">
        <v>3</v>
      </c>
      <c r="F90" s="19">
        <v>4</v>
      </c>
      <c r="G90" s="19">
        <v>1</v>
      </c>
      <c r="H90" s="19">
        <v>3</v>
      </c>
      <c r="I90" s="19">
        <v>4</v>
      </c>
      <c r="J90" s="19">
        <v>2</v>
      </c>
      <c r="K90" s="19">
        <v>5</v>
      </c>
      <c r="L90" s="19">
        <v>5</v>
      </c>
      <c r="M90" s="19">
        <v>4</v>
      </c>
      <c r="N90" s="19">
        <v>4</v>
      </c>
      <c r="O90" s="19">
        <v>3</v>
      </c>
      <c r="P90" s="19">
        <v>5</v>
      </c>
      <c r="Q90" s="19">
        <v>4</v>
      </c>
      <c r="R90" s="19">
        <v>5</v>
      </c>
      <c r="S90" s="19">
        <v>5</v>
      </c>
      <c r="T90" s="19">
        <v>5</v>
      </c>
      <c r="U90" s="19">
        <v>4</v>
      </c>
      <c r="V90" s="19">
        <v>4</v>
      </c>
      <c r="W90" s="19">
        <v>2</v>
      </c>
      <c r="X90" s="20">
        <v>1</v>
      </c>
      <c r="Z90" s="8">
        <v>9266</v>
      </c>
      <c r="AA90" s="18">
        <f t="shared" si="35"/>
        <v>3</v>
      </c>
      <c r="AB90" s="18">
        <f t="shared" si="36"/>
        <v>3</v>
      </c>
      <c r="AC90" s="18">
        <f t="shared" si="37"/>
        <v>3</v>
      </c>
      <c r="AD90" s="18">
        <f t="shared" si="38"/>
        <v>2</v>
      </c>
      <c r="AE90" s="19">
        <v>1</v>
      </c>
      <c r="AF90" s="19">
        <v>3</v>
      </c>
      <c r="AG90" s="19">
        <f t="shared" si="22"/>
        <v>2</v>
      </c>
      <c r="AH90" s="19">
        <f t="shared" si="23"/>
        <v>4</v>
      </c>
      <c r="AI90" s="19">
        <f t="shared" si="24"/>
        <v>1</v>
      </c>
      <c r="AJ90" s="19">
        <f t="shared" si="25"/>
        <v>1</v>
      </c>
      <c r="AK90" s="19">
        <f t="shared" si="26"/>
        <v>2</v>
      </c>
      <c r="AL90" s="19">
        <v>4</v>
      </c>
      <c r="AM90" s="19">
        <f t="shared" si="27"/>
        <v>3</v>
      </c>
      <c r="AN90" s="19">
        <f t="shared" si="28"/>
        <v>1</v>
      </c>
      <c r="AO90" s="19">
        <f t="shared" si="29"/>
        <v>2</v>
      </c>
      <c r="AP90" s="19">
        <f t="shared" si="30"/>
        <v>1</v>
      </c>
      <c r="AQ90" s="19">
        <f t="shared" si="31"/>
        <v>1</v>
      </c>
      <c r="AR90" s="19">
        <f t="shared" si="32"/>
        <v>1</v>
      </c>
      <c r="AS90" s="19">
        <f t="shared" si="33"/>
        <v>2</v>
      </c>
      <c r="AT90" s="19">
        <v>4</v>
      </c>
      <c r="AU90" s="19">
        <v>2</v>
      </c>
      <c r="AV90" s="20">
        <v>1</v>
      </c>
      <c r="AW90" s="8">
        <f t="shared" si="34"/>
        <v>47</v>
      </c>
      <c r="AX90">
        <v>9266</v>
      </c>
      <c r="AY90">
        <v>0</v>
      </c>
      <c r="AZ90">
        <v>1995</v>
      </c>
      <c r="BA90" t="s">
        <v>134</v>
      </c>
    </row>
    <row r="91" spans="2:53">
      <c r="B91" s="8">
        <v>9302</v>
      </c>
      <c r="C91" s="18">
        <v>2</v>
      </c>
      <c r="D91" s="19">
        <v>1</v>
      </c>
      <c r="E91" s="19">
        <v>1</v>
      </c>
      <c r="F91" s="19">
        <v>2</v>
      </c>
      <c r="G91" s="19">
        <v>1</v>
      </c>
      <c r="H91" s="19">
        <v>3</v>
      </c>
      <c r="I91" s="19">
        <v>1</v>
      </c>
      <c r="J91" s="19">
        <v>1</v>
      </c>
      <c r="K91" s="19">
        <v>1</v>
      </c>
      <c r="L91" s="19">
        <v>1</v>
      </c>
      <c r="M91" s="19">
        <v>1</v>
      </c>
      <c r="N91" s="19">
        <v>4</v>
      </c>
      <c r="O91" s="19">
        <v>1</v>
      </c>
      <c r="P91" s="19">
        <v>4</v>
      </c>
      <c r="Q91" s="19">
        <v>1</v>
      </c>
      <c r="R91" s="19">
        <v>1</v>
      </c>
      <c r="S91" s="19">
        <v>1</v>
      </c>
      <c r="T91" s="19">
        <v>1</v>
      </c>
      <c r="U91" s="19">
        <v>1</v>
      </c>
      <c r="V91" s="19">
        <v>4</v>
      </c>
      <c r="W91" s="19">
        <v>4</v>
      </c>
      <c r="X91" s="20">
        <v>2</v>
      </c>
      <c r="Z91" s="8">
        <v>9302</v>
      </c>
      <c r="AA91" s="18">
        <f t="shared" si="35"/>
        <v>4</v>
      </c>
      <c r="AB91" s="18">
        <f t="shared" si="36"/>
        <v>5</v>
      </c>
      <c r="AC91" s="18">
        <f t="shared" si="37"/>
        <v>5</v>
      </c>
      <c r="AD91" s="18">
        <f t="shared" si="38"/>
        <v>4</v>
      </c>
      <c r="AE91" s="19">
        <v>1</v>
      </c>
      <c r="AF91" s="19">
        <v>3</v>
      </c>
      <c r="AG91" s="19">
        <f t="shared" si="22"/>
        <v>5</v>
      </c>
      <c r="AH91" s="19">
        <f t="shared" si="23"/>
        <v>5</v>
      </c>
      <c r="AI91" s="19">
        <f t="shared" si="24"/>
        <v>5</v>
      </c>
      <c r="AJ91" s="19">
        <f t="shared" si="25"/>
        <v>5</v>
      </c>
      <c r="AK91" s="19">
        <f t="shared" si="26"/>
        <v>5</v>
      </c>
      <c r="AL91" s="19">
        <v>4</v>
      </c>
      <c r="AM91" s="19">
        <f t="shared" si="27"/>
        <v>5</v>
      </c>
      <c r="AN91" s="19">
        <f t="shared" si="28"/>
        <v>2</v>
      </c>
      <c r="AO91" s="19">
        <f t="shared" si="29"/>
        <v>5</v>
      </c>
      <c r="AP91" s="19">
        <f t="shared" si="30"/>
        <v>5</v>
      </c>
      <c r="AQ91" s="19">
        <f t="shared" si="31"/>
        <v>5</v>
      </c>
      <c r="AR91" s="19">
        <f t="shared" si="32"/>
        <v>5</v>
      </c>
      <c r="AS91" s="19">
        <f t="shared" si="33"/>
        <v>5</v>
      </c>
      <c r="AT91" s="19">
        <v>4</v>
      </c>
      <c r="AU91" s="19">
        <v>4</v>
      </c>
      <c r="AV91" s="20">
        <v>2</v>
      </c>
      <c r="AW91" s="8">
        <f t="shared" si="34"/>
        <v>93</v>
      </c>
      <c r="AX91">
        <v>9302</v>
      </c>
      <c r="AY91">
        <v>1</v>
      </c>
      <c r="AZ91">
        <v>1986</v>
      </c>
      <c r="BA91" t="s">
        <v>120</v>
      </c>
    </row>
    <row r="92" spans="2:53">
      <c r="B92" s="8">
        <v>9303</v>
      </c>
      <c r="C92" s="18">
        <v>5</v>
      </c>
      <c r="D92" s="19">
        <v>1</v>
      </c>
      <c r="E92" s="19">
        <v>1</v>
      </c>
      <c r="F92" s="19">
        <v>5</v>
      </c>
      <c r="G92" s="19">
        <v>2</v>
      </c>
      <c r="H92" s="19">
        <v>5</v>
      </c>
      <c r="I92" s="19">
        <v>2</v>
      </c>
      <c r="J92" s="19">
        <v>1</v>
      </c>
      <c r="K92" s="19">
        <v>4</v>
      </c>
      <c r="L92" s="19">
        <v>5</v>
      </c>
      <c r="M92" s="19">
        <v>2</v>
      </c>
      <c r="N92" s="19">
        <v>4</v>
      </c>
      <c r="O92" s="19">
        <v>2</v>
      </c>
      <c r="P92" s="19">
        <v>5</v>
      </c>
      <c r="Q92" s="19">
        <v>4</v>
      </c>
      <c r="R92" s="19">
        <v>5</v>
      </c>
      <c r="S92" s="19">
        <v>5</v>
      </c>
      <c r="T92" s="19">
        <v>5</v>
      </c>
      <c r="U92" s="19">
        <v>4</v>
      </c>
      <c r="V92" s="19">
        <v>4</v>
      </c>
      <c r="W92" s="19">
        <v>4</v>
      </c>
      <c r="X92" s="20">
        <v>3</v>
      </c>
      <c r="Z92" s="8">
        <v>9303</v>
      </c>
      <c r="AA92" s="18">
        <f t="shared" si="35"/>
        <v>1</v>
      </c>
      <c r="AB92" s="18">
        <f t="shared" si="36"/>
        <v>5</v>
      </c>
      <c r="AC92" s="18">
        <f t="shared" si="37"/>
        <v>5</v>
      </c>
      <c r="AD92" s="18">
        <f t="shared" si="38"/>
        <v>1</v>
      </c>
      <c r="AE92" s="19">
        <v>2</v>
      </c>
      <c r="AF92" s="19">
        <v>5</v>
      </c>
      <c r="AG92" s="19">
        <f t="shared" si="22"/>
        <v>4</v>
      </c>
      <c r="AH92" s="19">
        <f t="shared" si="23"/>
        <v>5</v>
      </c>
      <c r="AI92" s="19">
        <f t="shared" si="24"/>
        <v>2</v>
      </c>
      <c r="AJ92" s="19">
        <f t="shared" si="25"/>
        <v>1</v>
      </c>
      <c r="AK92" s="19">
        <f t="shared" si="26"/>
        <v>4</v>
      </c>
      <c r="AL92" s="19">
        <v>4</v>
      </c>
      <c r="AM92" s="19">
        <f t="shared" si="27"/>
        <v>4</v>
      </c>
      <c r="AN92" s="19">
        <f t="shared" si="28"/>
        <v>1</v>
      </c>
      <c r="AO92" s="19">
        <f t="shared" si="29"/>
        <v>2</v>
      </c>
      <c r="AP92" s="19">
        <f t="shared" si="30"/>
        <v>1</v>
      </c>
      <c r="AQ92" s="19">
        <f t="shared" si="31"/>
        <v>1</v>
      </c>
      <c r="AR92" s="19">
        <f t="shared" si="32"/>
        <v>1</v>
      </c>
      <c r="AS92" s="19">
        <f t="shared" si="33"/>
        <v>2</v>
      </c>
      <c r="AT92" s="19">
        <v>4</v>
      </c>
      <c r="AU92" s="19">
        <v>4</v>
      </c>
      <c r="AV92" s="20">
        <v>3</v>
      </c>
      <c r="AW92" s="8">
        <f t="shared" si="34"/>
        <v>62</v>
      </c>
      <c r="AX92">
        <v>9303</v>
      </c>
      <c r="AY92">
        <v>1</v>
      </c>
      <c r="AZ92">
        <v>1979</v>
      </c>
      <c r="BA92" t="s">
        <v>151</v>
      </c>
    </row>
    <row r="93" spans="2:53">
      <c r="B93" s="8">
        <v>9323</v>
      </c>
      <c r="C93" s="18">
        <v>2</v>
      </c>
      <c r="D93" s="19">
        <v>3</v>
      </c>
      <c r="E93" s="19">
        <v>1</v>
      </c>
      <c r="F93" s="19">
        <v>3</v>
      </c>
      <c r="G93" s="19">
        <v>1</v>
      </c>
      <c r="H93" s="19">
        <v>5</v>
      </c>
      <c r="I93" s="19">
        <v>2</v>
      </c>
      <c r="J93" s="19">
        <v>1</v>
      </c>
      <c r="K93" s="19">
        <v>4</v>
      </c>
      <c r="L93" s="19">
        <v>4</v>
      </c>
      <c r="M93" s="19">
        <v>2</v>
      </c>
      <c r="N93" s="19">
        <v>2</v>
      </c>
      <c r="O93" s="19">
        <v>5</v>
      </c>
      <c r="P93" s="19">
        <v>4</v>
      </c>
      <c r="Q93" s="19">
        <v>3</v>
      </c>
      <c r="R93" s="19">
        <v>4</v>
      </c>
      <c r="S93" s="19">
        <v>2</v>
      </c>
      <c r="T93" s="19">
        <v>5</v>
      </c>
      <c r="U93" s="19">
        <v>5</v>
      </c>
      <c r="V93" s="19">
        <v>5</v>
      </c>
      <c r="W93" s="19">
        <v>5</v>
      </c>
      <c r="X93" s="20">
        <v>3</v>
      </c>
      <c r="Z93" s="8">
        <v>9323</v>
      </c>
      <c r="AA93" s="18">
        <f t="shared" si="35"/>
        <v>4</v>
      </c>
      <c r="AB93" s="18">
        <f t="shared" si="36"/>
        <v>3</v>
      </c>
      <c r="AC93" s="18">
        <f t="shared" si="37"/>
        <v>5</v>
      </c>
      <c r="AD93" s="18">
        <f t="shared" si="38"/>
        <v>3</v>
      </c>
      <c r="AE93" s="19">
        <v>1</v>
      </c>
      <c r="AF93" s="19">
        <v>5</v>
      </c>
      <c r="AG93" s="19">
        <f t="shared" si="22"/>
        <v>4</v>
      </c>
      <c r="AH93" s="19">
        <f t="shared" si="23"/>
        <v>5</v>
      </c>
      <c r="AI93" s="19">
        <f t="shared" si="24"/>
        <v>2</v>
      </c>
      <c r="AJ93" s="19">
        <f t="shared" si="25"/>
        <v>2</v>
      </c>
      <c r="AK93" s="19">
        <f t="shared" si="26"/>
        <v>4</v>
      </c>
      <c r="AL93" s="19">
        <v>2</v>
      </c>
      <c r="AM93" s="19">
        <f t="shared" si="27"/>
        <v>1</v>
      </c>
      <c r="AN93" s="19">
        <f t="shared" si="28"/>
        <v>2</v>
      </c>
      <c r="AO93" s="19">
        <f t="shared" si="29"/>
        <v>3</v>
      </c>
      <c r="AP93" s="19">
        <f t="shared" si="30"/>
        <v>2</v>
      </c>
      <c r="AQ93" s="19">
        <f t="shared" si="31"/>
        <v>4</v>
      </c>
      <c r="AR93" s="19">
        <f t="shared" si="32"/>
        <v>1</v>
      </c>
      <c r="AS93" s="19">
        <f t="shared" si="33"/>
        <v>1</v>
      </c>
      <c r="AT93" s="19">
        <v>5</v>
      </c>
      <c r="AU93" s="19">
        <v>5</v>
      </c>
      <c r="AV93" s="20">
        <v>3</v>
      </c>
      <c r="AW93" s="8">
        <f t="shared" si="34"/>
        <v>67</v>
      </c>
      <c r="AX93">
        <v>9323</v>
      </c>
      <c r="AY93">
        <v>0</v>
      </c>
      <c r="AZ93">
        <v>1997</v>
      </c>
      <c r="BA93" t="s">
        <v>152</v>
      </c>
    </row>
    <row r="94" spans="2:53">
      <c r="B94" s="8">
        <v>9306</v>
      </c>
      <c r="C94" s="18">
        <v>1</v>
      </c>
      <c r="D94" s="19">
        <v>1</v>
      </c>
      <c r="E94" s="19">
        <v>1</v>
      </c>
      <c r="F94" s="19">
        <v>1</v>
      </c>
      <c r="G94" s="19">
        <v>5</v>
      </c>
      <c r="H94" s="19">
        <v>5</v>
      </c>
      <c r="I94" s="19">
        <v>1</v>
      </c>
      <c r="J94" s="19">
        <v>1</v>
      </c>
      <c r="K94" s="19">
        <v>1</v>
      </c>
      <c r="L94" s="19">
        <v>1</v>
      </c>
      <c r="M94" s="19">
        <v>1</v>
      </c>
      <c r="N94" s="19">
        <v>5</v>
      </c>
      <c r="O94" s="19">
        <v>1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5</v>
      </c>
      <c r="W94" s="19">
        <v>5</v>
      </c>
      <c r="X94" s="20">
        <v>5</v>
      </c>
      <c r="Z94" s="8">
        <v>9306</v>
      </c>
      <c r="AA94" s="18">
        <f t="shared" si="35"/>
        <v>5</v>
      </c>
      <c r="AB94" s="18">
        <f t="shared" si="36"/>
        <v>5</v>
      </c>
      <c r="AC94" s="18">
        <f t="shared" si="37"/>
        <v>5</v>
      </c>
      <c r="AD94" s="18">
        <f t="shared" si="38"/>
        <v>5</v>
      </c>
      <c r="AE94" s="19">
        <v>5</v>
      </c>
      <c r="AF94" s="19">
        <v>5</v>
      </c>
      <c r="AG94" s="19">
        <f t="shared" si="22"/>
        <v>5</v>
      </c>
      <c r="AH94" s="19">
        <f t="shared" si="23"/>
        <v>5</v>
      </c>
      <c r="AI94" s="19">
        <f t="shared" si="24"/>
        <v>5</v>
      </c>
      <c r="AJ94" s="19">
        <f t="shared" si="25"/>
        <v>5</v>
      </c>
      <c r="AK94" s="19">
        <f t="shared" si="26"/>
        <v>5</v>
      </c>
      <c r="AL94" s="19">
        <v>5</v>
      </c>
      <c r="AM94" s="19">
        <f t="shared" si="27"/>
        <v>5</v>
      </c>
      <c r="AN94" s="19">
        <f t="shared" si="28"/>
        <v>5</v>
      </c>
      <c r="AO94" s="19">
        <f t="shared" si="29"/>
        <v>5</v>
      </c>
      <c r="AP94" s="19">
        <f t="shared" si="30"/>
        <v>5</v>
      </c>
      <c r="AQ94" s="19">
        <f t="shared" si="31"/>
        <v>5</v>
      </c>
      <c r="AR94" s="19">
        <f t="shared" si="32"/>
        <v>5</v>
      </c>
      <c r="AS94" s="19">
        <f t="shared" si="33"/>
        <v>5</v>
      </c>
      <c r="AT94" s="19">
        <v>5</v>
      </c>
      <c r="AU94" s="19">
        <v>5</v>
      </c>
      <c r="AV94" s="20">
        <v>5</v>
      </c>
      <c r="AW94" s="8">
        <f t="shared" si="34"/>
        <v>110</v>
      </c>
      <c r="AX94">
        <v>9306</v>
      </c>
      <c r="AY94">
        <v>1</v>
      </c>
      <c r="AZ94">
        <v>1997</v>
      </c>
      <c r="BA94" t="s">
        <v>153</v>
      </c>
    </row>
    <row r="95" spans="2:53">
      <c r="B95" s="8">
        <v>9340</v>
      </c>
      <c r="C95" s="18">
        <v>5</v>
      </c>
      <c r="D95" s="19">
        <v>5</v>
      </c>
      <c r="E95" s="19">
        <v>4</v>
      </c>
      <c r="F95" s="19">
        <v>4</v>
      </c>
      <c r="G95" s="19">
        <v>1</v>
      </c>
      <c r="H95" s="19">
        <v>4</v>
      </c>
      <c r="I95" s="19">
        <v>2</v>
      </c>
      <c r="J95" s="19">
        <v>1</v>
      </c>
      <c r="K95" s="19">
        <v>2</v>
      </c>
      <c r="L95" s="19">
        <v>2</v>
      </c>
      <c r="M95" s="19">
        <v>2</v>
      </c>
      <c r="N95" s="19">
        <v>2</v>
      </c>
      <c r="O95" s="19">
        <v>2</v>
      </c>
      <c r="P95" s="19">
        <v>5</v>
      </c>
      <c r="Q95" s="19">
        <v>3</v>
      </c>
      <c r="R95" s="19">
        <v>4</v>
      </c>
      <c r="S95" s="19">
        <v>4</v>
      </c>
      <c r="T95" s="19">
        <v>4</v>
      </c>
      <c r="U95" s="19">
        <v>3</v>
      </c>
      <c r="V95" s="19">
        <v>4</v>
      </c>
      <c r="W95" s="19">
        <v>4</v>
      </c>
      <c r="X95" s="20">
        <v>2</v>
      </c>
      <c r="Z95" s="8">
        <v>9340</v>
      </c>
      <c r="AA95" s="18">
        <f t="shared" si="35"/>
        <v>1</v>
      </c>
      <c r="AB95" s="18">
        <f t="shared" si="36"/>
        <v>1</v>
      </c>
      <c r="AC95" s="18">
        <f t="shared" si="37"/>
        <v>2</v>
      </c>
      <c r="AD95" s="18">
        <f t="shared" si="38"/>
        <v>2</v>
      </c>
      <c r="AE95" s="19">
        <v>1</v>
      </c>
      <c r="AF95" s="19">
        <v>4</v>
      </c>
      <c r="AG95" s="19">
        <f t="shared" si="22"/>
        <v>4</v>
      </c>
      <c r="AH95" s="19">
        <f t="shared" si="23"/>
        <v>5</v>
      </c>
      <c r="AI95" s="19">
        <f t="shared" si="24"/>
        <v>4</v>
      </c>
      <c r="AJ95" s="19">
        <f t="shared" si="25"/>
        <v>4</v>
      </c>
      <c r="AK95" s="19">
        <f t="shared" si="26"/>
        <v>4</v>
      </c>
      <c r="AL95" s="19">
        <v>2</v>
      </c>
      <c r="AM95" s="19">
        <f t="shared" si="27"/>
        <v>4</v>
      </c>
      <c r="AN95" s="19">
        <f t="shared" si="28"/>
        <v>1</v>
      </c>
      <c r="AO95" s="19">
        <f t="shared" si="29"/>
        <v>3</v>
      </c>
      <c r="AP95" s="19">
        <f t="shared" si="30"/>
        <v>2</v>
      </c>
      <c r="AQ95" s="19">
        <f t="shared" si="31"/>
        <v>2</v>
      </c>
      <c r="AR95" s="19">
        <f t="shared" si="32"/>
        <v>2</v>
      </c>
      <c r="AS95" s="19">
        <f t="shared" si="33"/>
        <v>3</v>
      </c>
      <c r="AT95" s="19">
        <v>4</v>
      </c>
      <c r="AU95" s="19">
        <v>4</v>
      </c>
      <c r="AV95" s="20">
        <v>2</v>
      </c>
      <c r="AW95" s="8">
        <f t="shared" si="34"/>
        <v>61</v>
      </c>
      <c r="AX95">
        <v>9340</v>
      </c>
      <c r="AY95">
        <v>1</v>
      </c>
      <c r="AZ95">
        <v>1987</v>
      </c>
      <c r="BA95" t="s">
        <v>154</v>
      </c>
    </row>
    <row r="96" spans="2:53">
      <c r="B96" s="8">
        <v>9363</v>
      </c>
      <c r="C96" s="18">
        <v>1</v>
      </c>
      <c r="D96" s="19">
        <v>1</v>
      </c>
      <c r="E96" s="19">
        <v>1</v>
      </c>
      <c r="F96" s="19">
        <v>4</v>
      </c>
      <c r="G96" s="19">
        <v>1</v>
      </c>
      <c r="H96" s="19">
        <v>5</v>
      </c>
      <c r="I96" s="19">
        <v>1</v>
      </c>
      <c r="J96" s="19">
        <v>1</v>
      </c>
      <c r="K96" s="19">
        <v>1</v>
      </c>
      <c r="L96" s="19">
        <v>1</v>
      </c>
      <c r="M96" s="19">
        <v>1</v>
      </c>
      <c r="N96" s="19">
        <v>5</v>
      </c>
      <c r="O96" s="19">
        <v>1</v>
      </c>
      <c r="P96" s="19">
        <v>5</v>
      </c>
      <c r="Q96" s="19">
        <v>2</v>
      </c>
      <c r="R96" s="19">
        <v>4</v>
      </c>
      <c r="S96" s="19">
        <v>4</v>
      </c>
      <c r="T96" s="19">
        <v>4</v>
      </c>
      <c r="U96" s="19">
        <v>2</v>
      </c>
      <c r="V96" s="19">
        <v>5</v>
      </c>
      <c r="W96" s="19">
        <v>5</v>
      </c>
      <c r="X96" s="20">
        <v>4</v>
      </c>
      <c r="Z96" s="8">
        <v>9363</v>
      </c>
      <c r="AA96" s="18">
        <f t="shared" si="35"/>
        <v>5</v>
      </c>
      <c r="AB96" s="18">
        <f t="shared" si="36"/>
        <v>5</v>
      </c>
      <c r="AC96" s="18">
        <f t="shared" si="37"/>
        <v>5</v>
      </c>
      <c r="AD96" s="18">
        <f t="shared" si="38"/>
        <v>2</v>
      </c>
      <c r="AE96" s="19">
        <v>1</v>
      </c>
      <c r="AF96" s="19">
        <v>5</v>
      </c>
      <c r="AG96" s="19">
        <f t="shared" si="22"/>
        <v>5</v>
      </c>
      <c r="AH96" s="19">
        <f t="shared" si="23"/>
        <v>5</v>
      </c>
      <c r="AI96" s="19">
        <f t="shared" si="24"/>
        <v>5</v>
      </c>
      <c r="AJ96" s="19">
        <f t="shared" si="25"/>
        <v>5</v>
      </c>
      <c r="AK96" s="19">
        <f t="shared" si="26"/>
        <v>5</v>
      </c>
      <c r="AL96" s="19">
        <v>5</v>
      </c>
      <c r="AM96" s="19">
        <f t="shared" si="27"/>
        <v>5</v>
      </c>
      <c r="AN96" s="19">
        <f t="shared" si="28"/>
        <v>1</v>
      </c>
      <c r="AO96" s="19">
        <f t="shared" si="29"/>
        <v>4</v>
      </c>
      <c r="AP96" s="19">
        <f t="shared" si="30"/>
        <v>2</v>
      </c>
      <c r="AQ96" s="19">
        <f t="shared" si="31"/>
        <v>2</v>
      </c>
      <c r="AR96" s="19">
        <f t="shared" si="32"/>
        <v>2</v>
      </c>
      <c r="AS96" s="19">
        <f t="shared" si="33"/>
        <v>4</v>
      </c>
      <c r="AT96" s="19">
        <v>5</v>
      </c>
      <c r="AU96" s="19">
        <v>5</v>
      </c>
      <c r="AV96" s="20">
        <v>4</v>
      </c>
      <c r="AW96" s="8">
        <f t="shared" si="34"/>
        <v>87</v>
      </c>
      <c r="AX96">
        <v>9363</v>
      </c>
      <c r="AY96">
        <v>1</v>
      </c>
      <c r="AZ96">
        <v>1992</v>
      </c>
      <c r="BA96" t="s">
        <v>120</v>
      </c>
    </row>
    <row r="97" spans="2:53">
      <c r="B97" s="8">
        <v>9369</v>
      </c>
      <c r="C97" s="18">
        <v>4</v>
      </c>
      <c r="D97" s="19">
        <v>5</v>
      </c>
      <c r="E97" s="19">
        <v>4</v>
      </c>
      <c r="F97" s="19">
        <v>4</v>
      </c>
      <c r="G97" s="19">
        <v>3</v>
      </c>
      <c r="H97" s="19">
        <v>4</v>
      </c>
      <c r="I97" s="19">
        <v>2</v>
      </c>
      <c r="J97" s="19">
        <v>1</v>
      </c>
      <c r="K97" s="19">
        <v>5</v>
      </c>
      <c r="L97" s="19">
        <v>5</v>
      </c>
      <c r="M97" s="19">
        <v>4</v>
      </c>
      <c r="N97" s="19">
        <v>4</v>
      </c>
      <c r="O97" s="19">
        <v>2</v>
      </c>
      <c r="P97" s="19">
        <v>5</v>
      </c>
      <c r="Q97" s="19">
        <v>2</v>
      </c>
      <c r="R97" s="19">
        <v>5</v>
      </c>
      <c r="S97" s="19">
        <v>4</v>
      </c>
      <c r="T97" s="19">
        <v>5</v>
      </c>
      <c r="U97" s="19">
        <v>2</v>
      </c>
      <c r="V97" s="19">
        <v>4</v>
      </c>
      <c r="W97" s="19">
        <v>4</v>
      </c>
      <c r="X97" s="20">
        <v>2</v>
      </c>
      <c r="Z97" s="8">
        <v>9369</v>
      </c>
      <c r="AA97" s="18">
        <f t="shared" si="35"/>
        <v>2</v>
      </c>
      <c r="AB97" s="18">
        <f t="shared" si="36"/>
        <v>1</v>
      </c>
      <c r="AC97" s="18">
        <f t="shared" si="37"/>
        <v>2</v>
      </c>
      <c r="AD97" s="18">
        <f t="shared" si="38"/>
        <v>2</v>
      </c>
      <c r="AE97" s="19">
        <v>3</v>
      </c>
      <c r="AF97" s="19">
        <v>4</v>
      </c>
      <c r="AG97" s="19">
        <f t="shared" si="22"/>
        <v>4</v>
      </c>
      <c r="AH97" s="19">
        <f t="shared" si="23"/>
        <v>5</v>
      </c>
      <c r="AI97" s="19">
        <f t="shared" si="24"/>
        <v>1</v>
      </c>
      <c r="AJ97" s="19">
        <f t="shared" si="25"/>
        <v>1</v>
      </c>
      <c r="AK97" s="19">
        <f t="shared" si="26"/>
        <v>2</v>
      </c>
      <c r="AL97" s="19">
        <v>4</v>
      </c>
      <c r="AM97" s="19">
        <f t="shared" si="27"/>
        <v>4</v>
      </c>
      <c r="AN97" s="19">
        <f t="shared" si="28"/>
        <v>1</v>
      </c>
      <c r="AO97" s="19">
        <f t="shared" si="29"/>
        <v>4</v>
      </c>
      <c r="AP97" s="19">
        <f t="shared" si="30"/>
        <v>1</v>
      </c>
      <c r="AQ97" s="19">
        <f t="shared" si="31"/>
        <v>2</v>
      </c>
      <c r="AR97" s="19">
        <f t="shared" si="32"/>
        <v>1</v>
      </c>
      <c r="AS97" s="19">
        <f t="shared" si="33"/>
        <v>4</v>
      </c>
      <c r="AT97" s="19">
        <v>4</v>
      </c>
      <c r="AU97" s="19">
        <v>4</v>
      </c>
      <c r="AV97" s="20">
        <v>2</v>
      </c>
      <c r="AW97" s="8">
        <f t="shared" si="34"/>
        <v>58</v>
      </c>
      <c r="AX97">
        <v>9369</v>
      </c>
      <c r="AY97">
        <v>0</v>
      </c>
      <c r="AZ97">
        <v>1993</v>
      </c>
      <c r="BA97" t="s">
        <v>155</v>
      </c>
    </row>
    <row r="98" spans="2:53">
      <c r="B98" s="8">
        <v>9368</v>
      </c>
      <c r="C98" s="18">
        <v>2</v>
      </c>
      <c r="D98" s="19">
        <v>1</v>
      </c>
      <c r="E98" s="19">
        <v>2</v>
      </c>
      <c r="F98" s="19">
        <v>5</v>
      </c>
      <c r="G98" s="19">
        <v>4</v>
      </c>
      <c r="H98" s="19">
        <v>3</v>
      </c>
      <c r="I98" s="19">
        <v>1</v>
      </c>
      <c r="J98" s="19">
        <v>1</v>
      </c>
      <c r="K98" s="19">
        <v>4</v>
      </c>
      <c r="L98" s="19">
        <v>4</v>
      </c>
      <c r="M98" s="19">
        <v>1</v>
      </c>
      <c r="N98" s="19">
        <v>1</v>
      </c>
      <c r="O98" s="19">
        <v>3</v>
      </c>
      <c r="P98" s="19">
        <v>4</v>
      </c>
      <c r="Q98" s="19">
        <v>2</v>
      </c>
      <c r="R98" s="19">
        <v>3</v>
      </c>
      <c r="S98" s="19">
        <v>3</v>
      </c>
      <c r="T98" s="19">
        <v>5</v>
      </c>
      <c r="U98" s="19">
        <v>3</v>
      </c>
      <c r="V98" s="19">
        <v>2</v>
      </c>
      <c r="W98" s="19">
        <v>3</v>
      </c>
      <c r="X98" s="20">
        <v>1</v>
      </c>
      <c r="Z98" s="8">
        <v>9368</v>
      </c>
      <c r="AA98" s="18">
        <f t="shared" si="35"/>
        <v>4</v>
      </c>
      <c r="AB98" s="18">
        <f t="shared" si="36"/>
        <v>5</v>
      </c>
      <c r="AC98" s="18">
        <f t="shared" si="37"/>
        <v>4</v>
      </c>
      <c r="AD98" s="18">
        <f t="shared" si="38"/>
        <v>1</v>
      </c>
      <c r="AE98" s="19">
        <v>4</v>
      </c>
      <c r="AF98" s="19">
        <v>3</v>
      </c>
      <c r="AG98" s="19">
        <f t="shared" si="22"/>
        <v>5</v>
      </c>
      <c r="AH98" s="19">
        <f t="shared" si="23"/>
        <v>5</v>
      </c>
      <c r="AI98" s="19">
        <f t="shared" si="24"/>
        <v>2</v>
      </c>
      <c r="AJ98" s="19">
        <f t="shared" si="25"/>
        <v>2</v>
      </c>
      <c r="AK98" s="19">
        <f t="shared" si="26"/>
        <v>5</v>
      </c>
      <c r="AL98" s="19">
        <v>1</v>
      </c>
      <c r="AM98" s="19">
        <f t="shared" si="27"/>
        <v>3</v>
      </c>
      <c r="AN98" s="19">
        <f t="shared" si="28"/>
        <v>2</v>
      </c>
      <c r="AO98" s="19">
        <f t="shared" si="29"/>
        <v>4</v>
      </c>
      <c r="AP98" s="19">
        <f t="shared" si="30"/>
        <v>3</v>
      </c>
      <c r="AQ98" s="19">
        <f t="shared" si="31"/>
        <v>3</v>
      </c>
      <c r="AR98" s="19">
        <f t="shared" si="32"/>
        <v>1</v>
      </c>
      <c r="AS98" s="19">
        <f t="shared" si="33"/>
        <v>3</v>
      </c>
      <c r="AT98" s="19">
        <v>2</v>
      </c>
      <c r="AU98" s="19">
        <v>3</v>
      </c>
      <c r="AV98" s="20">
        <v>1</v>
      </c>
      <c r="AW98" s="8">
        <f t="shared" si="34"/>
        <v>66</v>
      </c>
      <c r="AX98">
        <v>9368</v>
      </c>
      <c r="AY98">
        <v>0</v>
      </c>
      <c r="AZ98">
        <v>1996</v>
      </c>
      <c r="BA98" t="s">
        <v>118</v>
      </c>
    </row>
    <row r="99" spans="2:53">
      <c r="B99" s="8">
        <v>9322</v>
      </c>
      <c r="C99" s="18">
        <v>4</v>
      </c>
      <c r="D99" s="19">
        <v>5</v>
      </c>
      <c r="E99" s="19">
        <v>3</v>
      </c>
      <c r="F99" s="19">
        <v>5</v>
      </c>
      <c r="G99" s="19">
        <v>1</v>
      </c>
      <c r="H99" s="19">
        <v>3</v>
      </c>
      <c r="I99" s="19">
        <v>2</v>
      </c>
      <c r="J99" s="19">
        <v>1</v>
      </c>
      <c r="K99" s="19">
        <v>1</v>
      </c>
      <c r="L99" s="19">
        <v>1</v>
      </c>
      <c r="M99" s="19">
        <v>2</v>
      </c>
      <c r="N99" s="19">
        <v>5</v>
      </c>
      <c r="O99" s="19">
        <v>2</v>
      </c>
      <c r="P99" s="19">
        <v>5</v>
      </c>
      <c r="Q99" s="19">
        <v>1</v>
      </c>
      <c r="R99" s="19">
        <v>1</v>
      </c>
      <c r="S99" s="19">
        <v>3</v>
      </c>
      <c r="T99" s="19">
        <v>5</v>
      </c>
      <c r="U99" s="19">
        <v>1</v>
      </c>
      <c r="V99" s="19">
        <v>2</v>
      </c>
      <c r="W99" s="19">
        <v>5</v>
      </c>
      <c r="X99" s="20">
        <v>3</v>
      </c>
      <c r="Z99" s="8">
        <v>9322</v>
      </c>
      <c r="AA99" s="18">
        <f t="shared" si="35"/>
        <v>2</v>
      </c>
      <c r="AB99" s="18">
        <f t="shared" si="36"/>
        <v>1</v>
      </c>
      <c r="AC99" s="18">
        <f t="shared" si="37"/>
        <v>3</v>
      </c>
      <c r="AD99" s="18">
        <f t="shared" si="38"/>
        <v>1</v>
      </c>
      <c r="AE99" s="19">
        <v>1</v>
      </c>
      <c r="AF99" s="19">
        <v>3</v>
      </c>
      <c r="AG99" s="19">
        <f t="shared" si="22"/>
        <v>4</v>
      </c>
      <c r="AH99" s="19">
        <f t="shared" si="23"/>
        <v>5</v>
      </c>
      <c r="AI99" s="19">
        <f t="shared" si="24"/>
        <v>5</v>
      </c>
      <c r="AJ99" s="19">
        <f t="shared" si="25"/>
        <v>5</v>
      </c>
      <c r="AK99" s="19">
        <f t="shared" si="26"/>
        <v>4</v>
      </c>
      <c r="AL99" s="19">
        <v>5</v>
      </c>
      <c r="AM99" s="19">
        <f t="shared" si="27"/>
        <v>4</v>
      </c>
      <c r="AN99" s="19">
        <f t="shared" si="28"/>
        <v>1</v>
      </c>
      <c r="AO99" s="19">
        <f t="shared" si="29"/>
        <v>5</v>
      </c>
      <c r="AP99" s="19">
        <f t="shared" si="30"/>
        <v>5</v>
      </c>
      <c r="AQ99" s="19">
        <f t="shared" si="31"/>
        <v>3</v>
      </c>
      <c r="AR99" s="19">
        <f t="shared" si="32"/>
        <v>1</v>
      </c>
      <c r="AS99" s="19">
        <f t="shared" si="33"/>
        <v>5</v>
      </c>
      <c r="AT99" s="19">
        <v>2</v>
      </c>
      <c r="AU99" s="19">
        <v>5</v>
      </c>
      <c r="AV99" s="20">
        <v>3</v>
      </c>
      <c r="AW99" s="8">
        <f t="shared" si="34"/>
        <v>73</v>
      </c>
      <c r="AX99">
        <v>9322</v>
      </c>
      <c r="AY99">
        <v>1</v>
      </c>
      <c r="AZ99">
        <v>1989</v>
      </c>
      <c r="BA99" t="s">
        <v>115</v>
      </c>
    </row>
    <row r="100" spans="2:53">
      <c r="B100" s="8">
        <v>7300</v>
      </c>
      <c r="C100" s="18">
        <v>5</v>
      </c>
      <c r="D100" s="19">
        <v>3</v>
      </c>
      <c r="E100" s="19">
        <v>3</v>
      </c>
      <c r="F100" s="19">
        <v>3</v>
      </c>
      <c r="G100" s="19">
        <v>1</v>
      </c>
      <c r="H100" s="19">
        <v>3</v>
      </c>
      <c r="I100" s="19">
        <v>4</v>
      </c>
      <c r="J100" s="19">
        <v>3</v>
      </c>
      <c r="K100" s="19">
        <v>5</v>
      </c>
      <c r="L100" s="19">
        <v>5</v>
      </c>
      <c r="M100" s="19">
        <v>5</v>
      </c>
      <c r="N100" s="19">
        <v>4</v>
      </c>
      <c r="O100" s="19">
        <v>5</v>
      </c>
      <c r="P100" s="19">
        <v>5</v>
      </c>
      <c r="Q100" s="19">
        <v>5</v>
      </c>
      <c r="R100" s="19">
        <v>5</v>
      </c>
      <c r="S100" s="19">
        <v>5</v>
      </c>
      <c r="T100" s="19">
        <v>5</v>
      </c>
      <c r="U100" s="19">
        <v>5</v>
      </c>
      <c r="V100" s="19">
        <v>5</v>
      </c>
      <c r="W100" s="19">
        <v>4</v>
      </c>
      <c r="X100" s="20">
        <v>1</v>
      </c>
      <c r="Z100" s="8">
        <v>7300</v>
      </c>
      <c r="AA100" s="18">
        <f t="shared" si="35"/>
        <v>1</v>
      </c>
      <c r="AB100" s="18">
        <f t="shared" si="36"/>
        <v>3</v>
      </c>
      <c r="AC100" s="18">
        <f t="shared" si="37"/>
        <v>3</v>
      </c>
      <c r="AD100" s="18">
        <f t="shared" si="38"/>
        <v>3</v>
      </c>
      <c r="AE100" s="19">
        <v>1</v>
      </c>
      <c r="AF100" s="19">
        <v>3</v>
      </c>
      <c r="AG100" s="19">
        <f t="shared" si="22"/>
        <v>2</v>
      </c>
      <c r="AH100" s="19">
        <f t="shared" si="23"/>
        <v>3</v>
      </c>
      <c r="AI100" s="19">
        <f t="shared" si="24"/>
        <v>1</v>
      </c>
      <c r="AJ100" s="19">
        <f t="shared" si="25"/>
        <v>1</v>
      </c>
      <c r="AK100" s="19">
        <f t="shared" si="26"/>
        <v>1</v>
      </c>
      <c r="AL100" s="19">
        <v>4</v>
      </c>
      <c r="AM100" s="19">
        <f t="shared" si="27"/>
        <v>1</v>
      </c>
      <c r="AN100" s="19">
        <f t="shared" si="28"/>
        <v>1</v>
      </c>
      <c r="AO100" s="19">
        <f t="shared" si="29"/>
        <v>1</v>
      </c>
      <c r="AP100" s="19">
        <f t="shared" si="30"/>
        <v>1</v>
      </c>
      <c r="AQ100" s="19">
        <f t="shared" si="31"/>
        <v>1</v>
      </c>
      <c r="AR100" s="19">
        <f t="shared" si="32"/>
        <v>1</v>
      </c>
      <c r="AS100" s="19">
        <f t="shared" si="33"/>
        <v>1</v>
      </c>
      <c r="AT100" s="19">
        <v>5</v>
      </c>
      <c r="AU100" s="19">
        <v>4</v>
      </c>
      <c r="AV100" s="20">
        <v>1</v>
      </c>
      <c r="AW100" s="8">
        <f t="shared" si="34"/>
        <v>43</v>
      </c>
      <c r="AX100">
        <v>7300</v>
      </c>
      <c r="AY100">
        <v>0</v>
      </c>
      <c r="AZ100">
        <v>1983</v>
      </c>
      <c r="BA100" t="s">
        <v>156</v>
      </c>
    </row>
    <row r="101" spans="2:53">
      <c r="B101" s="8">
        <v>9393</v>
      </c>
      <c r="C101" s="18">
        <v>1</v>
      </c>
      <c r="D101" s="19">
        <v>2</v>
      </c>
      <c r="E101" s="19">
        <v>1</v>
      </c>
      <c r="F101" s="19">
        <v>5</v>
      </c>
      <c r="G101" s="19">
        <v>1</v>
      </c>
      <c r="H101" s="19">
        <v>4</v>
      </c>
      <c r="I101" s="19">
        <v>1</v>
      </c>
      <c r="J101" s="19">
        <v>1</v>
      </c>
      <c r="K101" s="19">
        <v>2</v>
      </c>
      <c r="L101" s="19">
        <v>1</v>
      </c>
      <c r="M101" s="19">
        <v>1</v>
      </c>
      <c r="N101" s="19">
        <v>5</v>
      </c>
      <c r="O101" s="19">
        <v>1</v>
      </c>
      <c r="P101" s="19">
        <v>5</v>
      </c>
      <c r="Q101" s="19">
        <v>1</v>
      </c>
      <c r="R101" s="19">
        <v>2</v>
      </c>
      <c r="S101" s="19">
        <v>4</v>
      </c>
      <c r="T101" s="19">
        <v>4</v>
      </c>
      <c r="U101" s="19">
        <v>2</v>
      </c>
      <c r="V101" s="19">
        <v>5</v>
      </c>
      <c r="W101" s="19">
        <v>5</v>
      </c>
      <c r="X101" s="20">
        <v>4</v>
      </c>
      <c r="Z101" s="8">
        <v>9393</v>
      </c>
      <c r="AA101" s="18">
        <f t="shared" si="35"/>
        <v>5</v>
      </c>
      <c r="AB101" s="18">
        <f t="shared" si="36"/>
        <v>4</v>
      </c>
      <c r="AC101" s="18">
        <f t="shared" si="37"/>
        <v>5</v>
      </c>
      <c r="AD101" s="18">
        <f t="shared" si="38"/>
        <v>1</v>
      </c>
      <c r="AE101" s="19">
        <v>1</v>
      </c>
      <c r="AF101" s="19">
        <v>4</v>
      </c>
      <c r="AG101" s="19">
        <f t="shared" si="22"/>
        <v>5</v>
      </c>
      <c r="AH101" s="19">
        <f t="shared" si="23"/>
        <v>5</v>
      </c>
      <c r="AI101" s="19">
        <f t="shared" si="24"/>
        <v>4</v>
      </c>
      <c r="AJ101" s="19">
        <f t="shared" si="25"/>
        <v>5</v>
      </c>
      <c r="AK101" s="19">
        <f t="shared" si="26"/>
        <v>5</v>
      </c>
      <c r="AL101" s="19">
        <v>5</v>
      </c>
      <c r="AM101" s="19">
        <f t="shared" si="27"/>
        <v>5</v>
      </c>
      <c r="AN101" s="19">
        <f t="shared" si="28"/>
        <v>1</v>
      </c>
      <c r="AO101" s="19">
        <f t="shared" si="29"/>
        <v>5</v>
      </c>
      <c r="AP101" s="19">
        <f t="shared" si="30"/>
        <v>4</v>
      </c>
      <c r="AQ101" s="19">
        <f t="shared" si="31"/>
        <v>2</v>
      </c>
      <c r="AR101" s="19">
        <f t="shared" si="32"/>
        <v>2</v>
      </c>
      <c r="AS101" s="19">
        <f t="shared" si="33"/>
        <v>4</v>
      </c>
      <c r="AT101" s="19">
        <v>5</v>
      </c>
      <c r="AU101" s="19">
        <v>5</v>
      </c>
      <c r="AV101" s="20">
        <v>4</v>
      </c>
      <c r="AW101" s="8">
        <f t="shared" si="34"/>
        <v>86</v>
      </c>
      <c r="AX101">
        <v>9393</v>
      </c>
      <c r="AY101">
        <v>1</v>
      </c>
      <c r="AZ101">
        <v>1997</v>
      </c>
      <c r="BA101" t="s">
        <v>120</v>
      </c>
    </row>
    <row r="102" spans="2:53">
      <c r="B102" s="8">
        <v>9377</v>
      </c>
      <c r="C102" s="18">
        <v>1</v>
      </c>
      <c r="D102" s="19">
        <v>5</v>
      </c>
      <c r="E102" s="19">
        <v>2</v>
      </c>
      <c r="F102" s="19">
        <v>5</v>
      </c>
      <c r="G102" s="19">
        <v>2</v>
      </c>
      <c r="H102" s="19">
        <v>2</v>
      </c>
      <c r="I102" s="19">
        <v>4</v>
      </c>
      <c r="J102" s="19">
        <v>2</v>
      </c>
      <c r="K102" s="19">
        <v>4</v>
      </c>
      <c r="L102" s="19">
        <v>4</v>
      </c>
      <c r="M102" s="19">
        <v>2</v>
      </c>
      <c r="N102" s="19">
        <v>2</v>
      </c>
      <c r="O102" s="19">
        <v>2</v>
      </c>
      <c r="P102" s="19">
        <v>4</v>
      </c>
      <c r="Q102" s="19">
        <v>4</v>
      </c>
      <c r="R102" s="19">
        <v>4</v>
      </c>
      <c r="S102" s="19">
        <v>4</v>
      </c>
      <c r="T102" s="19">
        <v>4</v>
      </c>
      <c r="U102" s="19">
        <v>2</v>
      </c>
      <c r="V102" s="19">
        <v>4</v>
      </c>
      <c r="W102" s="19">
        <v>1</v>
      </c>
      <c r="X102" s="20">
        <v>1</v>
      </c>
      <c r="Z102" s="8">
        <v>9377</v>
      </c>
      <c r="AA102" s="18">
        <f t="shared" si="35"/>
        <v>5</v>
      </c>
      <c r="AB102" s="18">
        <f t="shared" si="36"/>
        <v>1</v>
      </c>
      <c r="AC102" s="18">
        <f t="shared" si="37"/>
        <v>4</v>
      </c>
      <c r="AD102" s="18">
        <f t="shared" si="38"/>
        <v>1</v>
      </c>
      <c r="AE102" s="19">
        <v>2</v>
      </c>
      <c r="AF102" s="19">
        <v>2</v>
      </c>
      <c r="AG102" s="19">
        <f t="shared" si="22"/>
        <v>2</v>
      </c>
      <c r="AH102" s="19">
        <f t="shared" si="23"/>
        <v>4</v>
      </c>
      <c r="AI102" s="19">
        <f t="shared" si="24"/>
        <v>2</v>
      </c>
      <c r="AJ102" s="19">
        <f t="shared" si="25"/>
        <v>2</v>
      </c>
      <c r="AK102" s="19">
        <f t="shared" si="26"/>
        <v>4</v>
      </c>
      <c r="AL102" s="19">
        <v>2</v>
      </c>
      <c r="AM102" s="19">
        <f t="shared" si="27"/>
        <v>4</v>
      </c>
      <c r="AN102" s="19">
        <f t="shared" si="28"/>
        <v>2</v>
      </c>
      <c r="AO102" s="19">
        <f t="shared" si="29"/>
        <v>2</v>
      </c>
      <c r="AP102" s="19">
        <f t="shared" si="30"/>
        <v>2</v>
      </c>
      <c r="AQ102" s="19">
        <f t="shared" si="31"/>
        <v>2</v>
      </c>
      <c r="AR102" s="19">
        <f t="shared" si="32"/>
        <v>2</v>
      </c>
      <c r="AS102" s="19">
        <f t="shared" si="33"/>
        <v>4</v>
      </c>
      <c r="AT102" s="19">
        <v>4</v>
      </c>
      <c r="AU102" s="19">
        <v>1</v>
      </c>
      <c r="AV102" s="20">
        <v>1</v>
      </c>
      <c r="AW102" s="8">
        <f t="shared" si="34"/>
        <v>55</v>
      </c>
      <c r="AX102">
        <v>9377</v>
      </c>
      <c r="AY102">
        <v>0</v>
      </c>
      <c r="AZ102">
        <v>1973</v>
      </c>
      <c r="BA102" t="s">
        <v>122</v>
      </c>
    </row>
    <row r="103" spans="2:53">
      <c r="B103" s="8">
        <v>9439</v>
      </c>
      <c r="C103" s="18">
        <v>3</v>
      </c>
      <c r="D103" s="19">
        <v>3</v>
      </c>
      <c r="E103" s="19">
        <v>4</v>
      </c>
      <c r="F103" s="19">
        <v>4</v>
      </c>
      <c r="G103" s="19">
        <v>3</v>
      </c>
      <c r="H103" s="19">
        <v>3</v>
      </c>
      <c r="I103" s="19">
        <v>3</v>
      </c>
      <c r="J103" s="19">
        <v>2</v>
      </c>
      <c r="K103" s="19">
        <v>2</v>
      </c>
      <c r="L103" s="19">
        <v>3</v>
      </c>
      <c r="M103" s="19">
        <v>3</v>
      </c>
      <c r="N103" s="19">
        <v>5</v>
      </c>
      <c r="O103" s="19">
        <v>1</v>
      </c>
      <c r="P103" s="19">
        <v>4</v>
      </c>
      <c r="Q103" s="19">
        <v>4</v>
      </c>
      <c r="R103" s="19">
        <v>4</v>
      </c>
      <c r="S103" s="19">
        <v>3</v>
      </c>
      <c r="T103" s="19">
        <v>3</v>
      </c>
      <c r="U103" s="19">
        <v>3</v>
      </c>
      <c r="V103" s="19">
        <v>5</v>
      </c>
      <c r="W103" s="19">
        <v>5</v>
      </c>
      <c r="X103" s="20">
        <v>3</v>
      </c>
      <c r="Z103" s="8">
        <v>9439</v>
      </c>
      <c r="AA103" s="18">
        <f t="shared" si="35"/>
        <v>3</v>
      </c>
      <c r="AB103" s="18">
        <f t="shared" si="36"/>
        <v>3</v>
      </c>
      <c r="AC103" s="18">
        <f t="shared" si="37"/>
        <v>2</v>
      </c>
      <c r="AD103" s="18">
        <f t="shared" si="38"/>
        <v>2</v>
      </c>
      <c r="AE103" s="19">
        <v>3</v>
      </c>
      <c r="AF103" s="19">
        <v>3</v>
      </c>
      <c r="AG103" s="19">
        <f t="shared" si="22"/>
        <v>3</v>
      </c>
      <c r="AH103" s="19">
        <f t="shared" si="23"/>
        <v>4</v>
      </c>
      <c r="AI103" s="19">
        <f t="shared" si="24"/>
        <v>4</v>
      </c>
      <c r="AJ103" s="19">
        <f t="shared" si="25"/>
        <v>3</v>
      </c>
      <c r="AK103" s="19">
        <f t="shared" si="26"/>
        <v>3</v>
      </c>
      <c r="AL103" s="19">
        <v>5</v>
      </c>
      <c r="AM103" s="19">
        <f t="shared" si="27"/>
        <v>5</v>
      </c>
      <c r="AN103" s="19">
        <f t="shared" si="28"/>
        <v>2</v>
      </c>
      <c r="AO103" s="19">
        <f t="shared" si="29"/>
        <v>2</v>
      </c>
      <c r="AP103" s="19">
        <f t="shared" si="30"/>
        <v>2</v>
      </c>
      <c r="AQ103" s="19">
        <f t="shared" si="31"/>
        <v>3</v>
      </c>
      <c r="AR103" s="19">
        <f t="shared" si="32"/>
        <v>3</v>
      </c>
      <c r="AS103" s="19">
        <f t="shared" si="33"/>
        <v>3</v>
      </c>
      <c r="AT103" s="19">
        <v>5</v>
      </c>
      <c r="AU103" s="19">
        <v>5</v>
      </c>
      <c r="AV103" s="20">
        <v>3</v>
      </c>
      <c r="AW103" s="8">
        <f t="shared" si="34"/>
        <v>71</v>
      </c>
      <c r="AX103">
        <v>9439</v>
      </c>
      <c r="AY103">
        <v>1</v>
      </c>
      <c r="AZ103">
        <v>1999</v>
      </c>
      <c r="BA103" t="s">
        <v>120</v>
      </c>
    </row>
    <row r="104" spans="2:53">
      <c r="B104" s="8">
        <v>9427</v>
      </c>
      <c r="C104" s="18">
        <v>3</v>
      </c>
      <c r="D104" s="19">
        <v>3</v>
      </c>
      <c r="E104" s="19">
        <v>3</v>
      </c>
      <c r="F104" s="19">
        <v>3</v>
      </c>
      <c r="G104" s="19">
        <v>1</v>
      </c>
      <c r="H104" s="19">
        <v>4</v>
      </c>
      <c r="I104" s="19">
        <v>3</v>
      </c>
      <c r="J104" s="19">
        <v>1</v>
      </c>
      <c r="K104" s="19">
        <v>3</v>
      </c>
      <c r="L104" s="19">
        <v>3</v>
      </c>
      <c r="M104" s="19">
        <v>4</v>
      </c>
      <c r="N104" s="19">
        <v>4</v>
      </c>
      <c r="O104" s="19">
        <v>3</v>
      </c>
      <c r="P104" s="19">
        <v>5</v>
      </c>
      <c r="Q104" s="19">
        <v>3</v>
      </c>
      <c r="R104" s="19">
        <v>5</v>
      </c>
      <c r="S104" s="19">
        <v>3</v>
      </c>
      <c r="T104" s="19">
        <v>3</v>
      </c>
      <c r="U104" s="19">
        <v>3</v>
      </c>
      <c r="V104" s="19">
        <v>5</v>
      </c>
      <c r="W104" s="19">
        <v>4</v>
      </c>
      <c r="X104" s="20">
        <v>3</v>
      </c>
      <c r="Z104" s="8">
        <v>9427</v>
      </c>
      <c r="AA104" s="18">
        <f t="shared" si="35"/>
        <v>3</v>
      </c>
      <c r="AB104" s="18">
        <f t="shared" si="36"/>
        <v>3</v>
      </c>
      <c r="AC104" s="18">
        <f t="shared" si="37"/>
        <v>3</v>
      </c>
      <c r="AD104" s="18">
        <f t="shared" si="38"/>
        <v>3</v>
      </c>
      <c r="AE104" s="19">
        <v>1</v>
      </c>
      <c r="AF104" s="19">
        <v>4</v>
      </c>
      <c r="AG104" s="19">
        <f t="shared" si="22"/>
        <v>3</v>
      </c>
      <c r="AH104" s="19">
        <f t="shared" si="23"/>
        <v>5</v>
      </c>
      <c r="AI104" s="19">
        <f t="shared" si="24"/>
        <v>3</v>
      </c>
      <c r="AJ104" s="19">
        <f t="shared" si="25"/>
        <v>3</v>
      </c>
      <c r="AK104" s="19">
        <f t="shared" si="26"/>
        <v>2</v>
      </c>
      <c r="AL104" s="19">
        <v>4</v>
      </c>
      <c r="AM104" s="19">
        <f t="shared" si="27"/>
        <v>3</v>
      </c>
      <c r="AN104" s="19">
        <f t="shared" si="28"/>
        <v>1</v>
      </c>
      <c r="AO104" s="19">
        <f t="shared" si="29"/>
        <v>3</v>
      </c>
      <c r="AP104" s="19">
        <f t="shared" si="30"/>
        <v>1</v>
      </c>
      <c r="AQ104" s="19">
        <f t="shared" si="31"/>
        <v>3</v>
      </c>
      <c r="AR104" s="19">
        <f t="shared" si="32"/>
        <v>3</v>
      </c>
      <c r="AS104" s="19">
        <f t="shared" si="33"/>
        <v>3</v>
      </c>
      <c r="AT104" s="19">
        <v>5</v>
      </c>
      <c r="AU104" s="19">
        <v>4</v>
      </c>
      <c r="AV104" s="20">
        <v>3</v>
      </c>
      <c r="AW104" s="8">
        <f t="shared" si="34"/>
        <v>66</v>
      </c>
      <c r="AX104">
        <v>9427</v>
      </c>
      <c r="AY104">
        <v>0</v>
      </c>
      <c r="AZ104">
        <v>2005</v>
      </c>
      <c r="BA104" t="s">
        <v>157</v>
      </c>
    </row>
    <row r="105" spans="2:53">
      <c r="B105" s="8">
        <v>9437</v>
      </c>
      <c r="C105" s="18">
        <v>4</v>
      </c>
      <c r="D105" s="19">
        <v>1</v>
      </c>
      <c r="E105" s="19">
        <v>1</v>
      </c>
      <c r="F105" s="19">
        <v>5</v>
      </c>
      <c r="G105" s="19">
        <v>2</v>
      </c>
      <c r="H105" s="19">
        <v>5</v>
      </c>
      <c r="I105" s="19">
        <v>1</v>
      </c>
      <c r="J105" s="19">
        <v>1</v>
      </c>
      <c r="K105" s="19">
        <v>1</v>
      </c>
      <c r="L105" s="19">
        <v>3</v>
      </c>
      <c r="M105" s="19">
        <v>3</v>
      </c>
      <c r="N105" s="19">
        <v>5</v>
      </c>
      <c r="O105" s="19">
        <v>1</v>
      </c>
      <c r="P105" s="19">
        <v>2</v>
      </c>
      <c r="Q105" s="19">
        <v>2</v>
      </c>
      <c r="R105" s="19">
        <v>2</v>
      </c>
      <c r="S105" s="19">
        <v>2</v>
      </c>
      <c r="T105" s="19">
        <v>2</v>
      </c>
      <c r="U105" s="19">
        <v>2</v>
      </c>
      <c r="V105" s="19">
        <v>5</v>
      </c>
      <c r="W105" s="19">
        <v>5</v>
      </c>
      <c r="X105" s="20">
        <v>5</v>
      </c>
      <c r="Z105" s="8">
        <v>9437</v>
      </c>
      <c r="AA105" s="18">
        <f t="shared" si="35"/>
        <v>2</v>
      </c>
      <c r="AB105" s="18">
        <f t="shared" si="36"/>
        <v>5</v>
      </c>
      <c r="AC105" s="18">
        <f t="shared" si="37"/>
        <v>5</v>
      </c>
      <c r="AD105" s="18">
        <f t="shared" si="38"/>
        <v>1</v>
      </c>
      <c r="AE105" s="19">
        <v>2</v>
      </c>
      <c r="AF105" s="19">
        <v>5</v>
      </c>
      <c r="AG105" s="19">
        <f t="shared" si="22"/>
        <v>5</v>
      </c>
      <c r="AH105" s="19">
        <f t="shared" si="23"/>
        <v>5</v>
      </c>
      <c r="AI105" s="19">
        <f t="shared" si="24"/>
        <v>5</v>
      </c>
      <c r="AJ105" s="19">
        <f t="shared" si="25"/>
        <v>3</v>
      </c>
      <c r="AK105" s="19">
        <f t="shared" si="26"/>
        <v>3</v>
      </c>
      <c r="AL105" s="19">
        <v>5</v>
      </c>
      <c r="AM105" s="19">
        <f t="shared" si="27"/>
        <v>5</v>
      </c>
      <c r="AN105" s="19">
        <f t="shared" si="28"/>
        <v>4</v>
      </c>
      <c r="AO105" s="19">
        <f t="shared" si="29"/>
        <v>4</v>
      </c>
      <c r="AP105" s="19">
        <f t="shared" si="30"/>
        <v>4</v>
      </c>
      <c r="AQ105" s="19">
        <f t="shared" si="31"/>
        <v>4</v>
      </c>
      <c r="AR105" s="19">
        <f t="shared" si="32"/>
        <v>4</v>
      </c>
      <c r="AS105" s="19">
        <f t="shared" si="33"/>
        <v>4</v>
      </c>
      <c r="AT105" s="19">
        <v>5</v>
      </c>
      <c r="AU105" s="19">
        <v>5</v>
      </c>
      <c r="AV105" s="20">
        <v>5</v>
      </c>
      <c r="AW105" s="8">
        <f t="shared" si="34"/>
        <v>90</v>
      </c>
      <c r="AX105">
        <v>9437</v>
      </c>
      <c r="AY105">
        <v>1</v>
      </c>
      <c r="AZ105">
        <v>1995</v>
      </c>
      <c r="BA105" t="s">
        <v>122</v>
      </c>
    </row>
    <row r="106" spans="2:53">
      <c r="B106" s="8">
        <v>9451</v>
      </c>
      <c r="C106" s="18">
        <v>1</v>
      </c>
      <c r="D106" s="19">
        <v>1</v>
      </c>
      <c r="E106" s="19">
        <v>1</v>
      </c>
      <c r="F106" s="19">
        <v>5</v>
      </c>
      <c r="G106" s="19">
        <v>1</v>
      </c>
      <c r="H106" s="19">
        <v>5</v>
      </c>
      <c r="I106" s="19">
        <v>1</v>
      </c>
      <c r="J106" s="19">
        <v>1</v>
      </c>
      <c r="K106" s="19">
        <v>1</v>
      </c>
      <c r="L106" s="19">
        <v>1</v>
      </c>
      <c r="M106" s="19">
        <v>1</v>
      </c>
      <c r="N106" s="19">
        <v>5</v>
      </c>
      <c r="O106" s="19">
        <v>1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>
        <v>1</v>
      </c>
      <c r="V106" s="19">
        <v>5</v>
      </c>
      <c r="W106" s="19">
        <v>5</v>
      </c>
      <c r="X106" s="20">
        <v>1</v>
      </c>
      <c r="Z106" s="8">
        <v>9451</v>
      </c>
      <c r="AA106" s="18">
        <f t="shared" si="35"/>
        <v>5</v>
      </c>
      <c r="AB106" s="18">
        <f t="shared" si="36"/>
        <v>5</v>
      </c>
      <c r="AC106" s="18">
        <f t="shared" si="37"/>
        <v>5</v>
      </c>
      <c r="AD106" s="18">
        <f t="shared" si="38"/>
        <v>1</v>
      </c>
      <c r="AE106" s="19">
        <v>1</v>
      </c>
      <c r="AF106" s="19">
        <v>5</v>
      </c>
      <c r="AG106" s="19">
        <f t="shared" si="22"/>
        <v>5</v>
      </c>
      <c r="AH106" s="19">
        <f t="shared" si="23"/>
        <v>5</v>
      </c>
      <c r="AI106" s="19">
        <f t="shared" si="24"/>
        <v>5</v>
      </c>
      <c r="AJ106" s="19">
        <f t="shared" si="25"/>
        <v>5</v>
      </c>
      <c r="AK106" s="19">
        <f t="shared" si="26"/>
        <v>5</v>
      </c>
      <c r="AL106" s="19">
        <v>5</v>
      </c>
      <c r="AM106" s="19">
        <f t="shared" si="27"/>
        <v>5</v>
      </c>
      <c r="AN106" s="19">
        <f t="shared" si="28"/>
        <v>5</v>
      </c>
      <c r="AO106" s="19">
        <f t="shared" si="29"/>
        <v>5</v>
      </c>
      <c r="AP106" s="19">
        <f t="shared" si="30"/>
        <v>5</v>
      </c>
      <c r="AQ106" s="19">
        <f t="shared" si="31"/>
        <v>5</v>
      </c>
      <c r="AR106" s="19">
        <f t="shared" si="32"/>
        <v>5</v>
      </c>
      <c r="AS106" s="19">
        <f t="shared" si="33"/>
        <v>5</v>
      </c>
      <c r="AT106" s="19">
        <v>5</v>
      </c>
      <c r="AU106" s="19">
        <v>5</v>
      </c>
      <c r="AV106" s="20">
        <v>1</v>
      </c>
      <c r="AW106" s="8">
        <f t="shared" si="34"/>
        <v>98</v>
      </c>
      <c r="AX106">
        <v>9451</v>
      </c>
      <c r="AY106">
        <v>0</v>
      </c>
      <c r="AZ106">
        <v>1986</v>
      </c>
      <c r="BA106" t="s">
        <v>120</v>
      </c>
    </row>
    <row r="107" spans="2:53">
      <c r="B107" s="8">
        <v>9452</v>
      </c>
      <c r="C107" s="18">
        <v>4</v>
      </c>
      <c r="D107" s="19">
        <v>4</v>
      </c>
      <c r="E107" s="19">
        <v>5</v>
      </c>
      <c r="F107" s="19">
        <v>5</v>
      </c>
      <c r="G107" s="19">
        <v>1</v>
      </c>
      <c r="H107" s="19">
        <v>4</v>
      </c>
      <c r="I107" s="19">
        <v>2</v>
      </c>
      <c r="J107" s="19">
        <v>2</v>
      </c>
      <c r="K107" s="19">
        <v>2</v>
      </c>
      <c r="L107" s="19">
        <v>3</v>
      </c>
      <c r="M107" s="19">
        <v>4</v>
      </c>
      <c r="N107" s="19">
        <v>4</v>
      </c>
      <c r="O107" s="19">
        <v>2</v>
      </c>
      <c r="P107" s="19">
        <v>5</v>
      </c>
      <c r="Q107" s="19">
        <v>2</v>
      </c>
      <c r="R107" s="19">
        <v>2</v>
      </c>
      <c r="S107" s="19">
        <v>2</v>
      </c>
      <c r="T107" s="19">
        <v>2</v>
      </c>
      <c r="U107" s="19">
        <v>5</v>
      </c>
      <c r="V107" s="19">
        <v>3</v>
      </c>
      <c r="W107" s="19">
        <v>4</v>
      </c>
      <c r="X107" s="20">
        <v>2</v>
      </c>
      <c r="Z107" s="8">
        <v>9452</v>
      </c>
      <c r="AA107" s="18">
        <f t="shared" si="35"/>
        <v>2</v>
      </c>
      <c r="AB107" s="18">
        <f t="shared" si="36"/>
        <v>2</v>
      </c>
      <c r="AC107" s="18">
        <f t="shared" si="37"/>
        <v>1</v>
      </c>
      <c r="AD107" s="18">
        <f t="shared" si="38"/>
        <v>1</v>
      </c>
      <c r="AE107" s="19">
        <v>1</v>
      </c>
      <c r="AF107" s="19">
        <v>4</v>
      </c>
      <c r="AG107" s="19">
        <f t="shared" si="22"/>
        <v>4</v>
      </c>
      <c r="AH107" s="19">
        <f t="shared" si="23"/>
        <v>4</v>
      </c>
      <c r="AI107" s="19">
        <f t="shared" si="24"/>
        <v>4</v>
      </c>
      <c r="AJ107" s="19">
        <f t="shared" si="25"/>
        <v>3</v>
      </c>
      <c r="AK107" s="19">
        <f t="shared" si="26"/>
        <v>2</v>
      </c>
      <c r="AL107" s="19">
        <v>4</v>
      </c>
      <c r="AM107" s="19">
        <f t="shared" si="27"/>
        <v>4</v>
      </c>
      <c r="AN107" s="19">
        <f t="shared" si="28"/>
        <v>1</v>
      </c>
      <c r="AO107" s="19">
        <f t="shared" si="29"/>
        <v>4</v>
      </c>
      <c r="AP107" s="19">
        <f t="shared" si="30"/>
        <v>4</v>
      </c>
      <c r="AQ107" s="19">
        <f t="shared" si="31"/>
        <v>4</v>
      </c>
      <c r="AR107" s="19">
        <f t="shared" si="32"/>
        <v>4</v>
      </c>
      <c r="AS107" s="19">
        <f t="shared" si="33"/>
        <v>1</v>
      </c>
      <c r="AT107" s="19">
        <v>3</v>
      </c>
      <c r="AU107" s="19">
        <v>4</v>
      </c>
      <c r="AV107" s="20">
        <v>2</v>
      </c>
      <c r="AW107" s="8">
        <f t="shared" si="34"/>
        <v>63</v>
      </c>
      <c r="AX107">
        <v>9452</v>
      </c>
      <c r="AY107">
        <v>0</v>
      </c>
      <c r="AZ107">
        <v>1977</v>
      </c>
      <c r="BA107" t="s">
        <v>120</v>
      </c>
    </row>
    <row r="108" spans="2:53">
      <c r="B108" s="8">
        <v>9503</v>
      </c>
      <c r="C108" s="18">
        <v>1</v>
      </c>
      <c r="D108" s="19">
        <v>1</v>
      </c>
      <c r="E108" s="19">
        <v>1</v>
      </c>
      <c r="F108" s="19">
        <v>4</v>
      </c>
      <c r="G108" s="19">
        <v>2</v>
      </c>
      <c r="H108" s="19">
        <v>5</v>
      </c>
      <c r="I108" s="19">
        <v>1</v>
      </c>
      <c r="J108" s="19">
        <v>1</v>
      </c>
      <c r="K108" s="19">
        <v>1</v>
      </c>
      <c r="L108" s="19">
        <v>1</v>
      </c>
      <c r="M108" s="19">
        <v>1</v>
      </c>
      <c r="N108" s="19">
        <v>5</v>
      </c>
      <c r="O108" s="19">
        <v>1</v>
      </c>
      <c r="P108" s="19">
        <v>1</v>
      </c>
      <c r="Q108" s="19">
        <v>1</v>
      </c>
      <c r="R108" s="19">
        <v>1</v>
      </c>
      <c r="S108" s="19">
        <v>4</v>
      </c>
      <c r="T108" s="19">
        <v>1</v>
      </c>
      <c r="U108" s="19">
        <v>1</v>
      </c>
      <c r="V108" s="19">
        <v>5</v>
      </c>
      <c r="W108" s="19">
        <v>5</v>
      </c>
      <c r="X108" s="20">
        <v>2</v>
      </c>
      <c r="Z108" s="8">
        <v>9503</v>
      </c>
      <c r="AA108" s="18">
        <f t="shared" si="35"/>
        <v>5</v>
      </c>
      <c r="AB108" s="18">
        <f t="shared" si="36"/>
        <v>5</v>
      </c>
      <c r="AC108" s="18">
        <f t="shared" si="37"/>
        <v>5</v>
      </c>
      <c r="AD108" s="18">
        <f t="shared" si="38"/>
        <v>2</v>
      </c>
      <c r="AE108" s="19">
        <v>2</v>
      </c>
      <c r="AF108" s="19">
        <v>5</v>
      </c>
      <c r="AG108" s="19">
        <f t="shared" si="22"/>
        <v>5</v>
      </c>
      <c r="AH108" s="19">
        <f t="shared" si="23"/>
        <v>5</v>
      </c>
      <c r="AI108" s="19">
        <f t="shared" si="24"/>
        <v>5</v>
      </c>
      <c r="AJ108" s="19">
        <f t="shared" si="25"/>
        <v>5</v>
      </c>
      <c r="AK108" s="19">
        <f t="shared" si="26"/>
        <v>5</v>
      </c>
      <c r="AL108" s="19">
        <v>5</v>
      </c>
      <c r="AM108" s="19">
        <f t="shared" si="27"/>
        <v>5</v>
      </c>
      <c r="AN108" s="19">
        <f t="shared" si="28"/>
        <v>5</v>
      </c>
      <c r="AO108" s="19">
        <f t="shared" si="29"/>
        <v>5</v>
      </c>
      <c r="AP108" s="19">
        <f t="shared" si="30"/>
        <v>5</v>
      </c>
      <c r="AQ108" s="19">
        <f t="shared" si="31"/>
        <v>2</v>
      </c>
      <c r="AR108" s="19">
        <f t="shared" si="32"/>
        <v>5</v>
      </c>
      <c r="AS108" s="19">
        <f t="shared" si="33"/>
        <v>5</v>
      </c>
      <c r="AT108" s="19">
        <v>5</v>
      </c>
      <c r="AU108" s="19">
        <v>5</v>
      </c>
      <c r="AV108" s="20">
        <v>2</v>
      </c>
      <c r="AW108" s="8">
        <f t="shared" si="34"/>
        <v>98</v>
      </c>
      <c r="AX108">
        <v>9503</v>
      </c>
      <c r="AY108">
        <v>0</v>
      </c>
      <c r="AZ108">
        <v>1996</v>
      </c>
      <c r="BA108" t="s">
        <v>115</v>
      </c>
    </row>
    <row r="109" spans="2:53">
      <c r="B109" s="8">
        <v>9499</v>
      </c>
      <c r="C109" s="18">
        <v>2</v>
      </c>
      <c r="D109" s="19">
        <v>2</v>
      </c>
      <c r="E109" s="19">
        <v>2</v>
      </c>
      <c r="F109" s="19">
        <v>3</v>
      </c>
      <c r="G109" s="19">
        <v>3</v>
      </c>
      <c r="H109" s="19">
        <v>4</v>
      </c>
      <c r="I109" s="19">
        <v>2</v>
      </c>
      <c r="J109" s="19">
        <v>1</v>
      </c>
      <c r="K109" s="19">
        <v>4</v>
      </c>
      <c r="L109" s="19">
        <v>4</v>
      </c>
      <c r="M109" s="19">
        <v>2</v>
      </c>
      <c r="N109" s="19">
        <v>4</v>
      </c>
      <c r="O109" s="19">
        <v>1</v>
      </c>
      <c r="P109" s="19">
        <v>4</v>
      </c>
      <c r="Q109" s="19">
        <v>3</v>
      </c>
      <c r="R109" s="19">
        <v>4</v>
      </c>
      <c r="S109" s="19">
        <v>4</v>
      </c>
      <c r="T109" s="19">
        <v>4</v>
      </c>
      <c r="U109" s="19">
        <v>3</v>
      </c>
      <c r="V109" s="19">
        <v>2</v>
      </c>
      <c r="W109" s="19">
        <v>2</v>
      </c>
      <c r="X109" s="20">
        <v>2</v>
      </c>
      <c r="Z109" s="8">
        <v>9499</v>
      </c>
      <c r="AA109" s="18">
        <f t="shared" si="35"/>
        <v>4</v>
      </c>
      <c r="AB109" s="18">
        <f t="shared" si="36"/>
        <v>4</v>
      </c>
      <c r="AC109" s="18">
        <f t="shared" si="37"/>
        <v>4</v>
      </c>
      <c r="AD109" s="18">
        <f t="shared" si="38"/>
        <v>3</v>
      </c>
      <c r="AE109" s="19">
        <v>3</v>
      </c>
      <c r="AF109" s="19">
        <v>4</v>
      </c>
      <c r="AG109" s="19">
        <f t="shared" si="22"/>
        <v>4</v>
      </c>
      <c r="AH109" s="19">
        <f t="shared" si="23"/>
        <v>5</v>
      </c>
      <c r="AI109" s="19">
        <f t="shared" si="24"/>
        <v>2</v>
      </c>
      <c r="AJ109" s="19">
        <f t="shared" si="25"/>
        <v>2</v>
      </c>
      <c r="AK109" s="19">
        <f t="shared" si="26"/>
        <v>4</v>
      </c>
      <c r="AL109" s="19">
        <v>4</v>
      </c>
      <c r="AM109" s="19">
        <f t="shared" si="27"/>
        <v>5</v>
      </c>
      <c r="AN109" s="19">
        <f t="shared" si="28"/>
        <v>2</v>
      </c>
      <c r="AO109" s="19">
        <f t="shared" si="29"/>
        <v>3</v>
      </c>
      <c r="AP109" s="19">
        <f t="shared" si="30"/>
        <v>2</v>
      </c>
      <c r="AQ109" s="19">
        <f t="shared" si="31"/>
        <v>2</v>
      </c>
      <c r="AR109" s="19">
        <f t="shared" si="32"/>
        <v>2</v>
      </c>
      <c r="AS109" s="19">
        <f t="shared" si="33"/>
        <v>3</v>
      </c>
      <c r="AT109" s="19">
        <v>2</v>
      </c>
      <c r="AU109" s="19">
        <v>2</v>
      </c>
      <c r="AV109" s="20">
        <v>2</v>
      </c>
      <c r="AW109" s="8">
        <f t="shared" si="34"/>
        <v>68</v>
      </c>
      <c r="AX109">
        <v>9499</v>
      </c>
      <c r="AY109">
        <v>0</v>
      </c>
      <c r="AZ109">
        <v>1997</v>
      </c>
      <c r="BA109" t="s">
        <v>117</v>
      </c>
    </row>
    <row r="110" spans="2:53">
      <c r="B110" s="8">
        <v>9177</v>
      </c>
      <c r="C110" s="18">
        <v>1</v>
      </c>
      <c r="D110" s="19">
        <v>1</v>
      </c>
      <c r="E110" s="19">
        <v>1</v>
      </c>
      <c r="F110" s="19">
        <v>4</v>
      </c>
      <c r="G110" s="19">
        <v>1</v>
      </c>
      <c r="H110" s="19">
        <v>1</v>
      </c>
      <c r="I110" s="19">
        <v>1</v>
      </c>
      <c r="J110" s="19">
        <v>1</v>
      </c>
      <c r="K110" s="19">
        <v>1</v>
      </c>
      <c r="L110" s="19">
        <v>1</v>
      </c>
      <c r="M110" s="19">
        <v>1</v>
      </c>
      <c r="N110" s="19">
        <v>3</v>
      </c>
      <c r="O110" s="19">
        <v>1</v>
      </c>
      <c r="P110" s="19">
        <v>5</v>
      </c>
      <c r="Q110" s="19">
        <v>2</v>
      </c>
      <c r="R110" s="19">
        <v>1</v>
      </c>
      <c r="S110" s="19">
        <v>1</v>
      </c>
      <c r="T110" s="19">
        <v>4</v>
      </c>
      <c r="U110" s="19">
        <v>1</v>
      </c>
      <c r="V110" s="19">
        <v>5</v>
      </c>
      <c r="W110" s="19">
        <v>4</v>
      </c>
      <c r="X110" s="20">
        <v>2</v>
      </c>
      <c r="Z110" s="8">
        <v>9177</v>
      </c>
      <c r="AA110" s="18">
        <f t="shared" si="35"/>
        <v>5</v>
      </c>
      <c r="AB110" s="18">
        <f t="shared" si="36"/>
        <v>5</v>
      </c>
      <c r="AC110" s="18">
        <f t="shared" si="37"/>
        <v>5</v>
      </c>
      <c r="AD110" s="18">
        <f t="shared" si="38"/>
        <v>2</v>
      </c>
      <c r="AE110" s="19">
        <v>1</v>
      </c>
      <c r="AF110" s="19">
        <v>1</v>
      </c>
      <c r="AG110" s="19">
        <f t="shared" si="22"/>
        <v>5</v>
      </c>
      <c r="AH110" s="19">
        <f t="shared" si="23"/>
        <v>5</v>
      </c>
      <c r="AI110" s="19">
        <f t="shared" si="24"/>
        <v>5</v>
      </c>
      <c r="AJ110" s="19">
        <f t="shared" si="25"/>
        <v>5</v>
      </c>
      <c r="AK110" s="19">
        <f t="shared" si="26"/>
        <v>5</v>
      </c>
      <c r="AL110" s="19">
        <v>3</v>
      </c>
      <c r="AM110" s="19">
        <f t="shared" si="27"/>
        <v>5</v>
      </c>
      <c r="AN110" s="19">
        <f t="shared" si="28"/>
        <v>1</v>
      </c>
      <c r="AO110" s="19">
        <f t="shared" si="29"/>
        <v>4</v>
      </c>
      <c r="AP110" s="19">
        <f t="shared" si="30"/>
        <v>5</v>
      </c>
      <c r="AQ110" s="19">
        <f t="shared" si="31"/>
        <v>5</v>
      </c>
      <c r="AR110" s="19">
        <f t="shared" si="32"/>
        <v>2</v>
      </c>
      <c r="AS110" s="19">
        <f t="shared" si="33"/>
        <v>5</v>
      </c>
      <c r="AT110" s="19">
        <v>5</v>
      </c>
      <c r="AU110" s="19">
        <v>4</v>
      </c>
      <c r="AV110" s="20">
        <v>2</v>
      </c>
      <c r="AW110" s="8">
        <f t="shared" si="34"/>
        <v>85</v>
      </c>
      <c r="AX110">
        <v>9177</v>
      </c>
      <c r="AY110">
        <v>0</v>
      </c>
      <c r="AZ110">
        <v>1994</v>
      </c>
      <c r="BA110" t="s">
        <v>120</v>
      </c>
    </row>
    <row r="111" spans="2:53">
      <c r="B111" s="8">
        <v>9512</v>
      </c>
      <c r="C111" s="18">
        <v>1</v>
      </c>
      <c r="D111" s="19">
        <v>5</v>
      </c>
      <c r="E111" s="19">
        <v>4</v>
      </c>
      <c r="F111" s="19">
        <v>5</v>
      </c>
      <c r="G111" s="19">
        <v>1</v>
      </c>
      <c r="H111" s="19">
        <v>4</v>
      </c>
      <c r="I111" s="19">
        <v>2</v>
      </c>
      <c r="J111" s="19">
        <v>2</v>
      </c>
      <c r="K111" s="19">
        <v>4</v>
      </c>
      <c r="L111" s="19">
        <v>4</v>
      </c>
      <c r="M111" s="19">
        <v>2</v>
      </c>
      <c r="N111" s="19">
        <v>4</v>
      </c>
      <c r="O111" s="19">
        <v>2</v>
      </c>
      <c r="P111" s="19">
        <v>5</v>
      </c>
      <c r="Q111" s="19">
        <v>2</v>
      </c>
      <c r="R111" s="19">
        <v>1</v>
      </c>
      <c r="S111" s="19">
        <v>1</v>
      </c>
      <c r="T111" s="19">
        <v>5</v>
      </c>
      <c r="U111" s="19">
        <v>1</v>
      </c>
      <c r="V111" s="19">
        <v>3</v>
      </c>
      <c r="W111" s="19">
        <v>3</v>
      </c>
      <c r="X111" s="20">
        <v>2</v>
      </c>
      <c r="Z111" s="8">
        <v>9512</v>
      </c>
      <c r="AA111" s="18">
        <f t="shared" si="35"/>
        <v>5</v>
      </c>
      <c r="AB111" s="18">
        <f t="shared" si="36"/>
        <v>1</v>
      </c>
      <c r="AC111" s="18">
        <f t="shared" si="37"/>
        <v>2</v>
      </c>
      <c r="AD111" s="18">
        <f t="shared" si="38"/>
        <v>1</v>
      </c>
      <c r="AE111" s="19">
        <v>1</v>
      </c>
      <c r="AF111" s="19">
        <v>4</v>
      </c>
      <c r="AG111" s="19">
        <f t="shared" si="22"/>
        <v>4</v>
      </c>
      <c r="AH111" s="19">
        <f t="shared" si="23"/>
        <v>4</v>
      </c>
      <c r="AI111" s="19">
        <f t="shared" si="24"/>
        <v>2</v>
      </c>
      <c r="AJ111" s="19">
        <f t="shared" si="25"/>
        <v>2</v>
      </c>
      <c r="AK111" s="19">
        <f t="shared" si="26"/>
        <v>4</v>
      </c>
      <c r="AL111" s="19">
        <v>4</v>
      </c>
      <c r="AM111" s="19">
        <f t="shared" si="27"/>
        <v>4</v>
      </c>
      <c r="AN111" s="19">
        <f t="shared" si="28"/>
        <v>1</v>
      </c>
      <c r="AO111" s="19">
        <f t="shared" si="29"/>
        <v>4</v>
      </c>
      <c r="AP111" s="19">
        <f t="shared" si="30"/>
        <v>5</v>
      </c>
      <c r="AQ111" s="19">
        <f t="shared" si="31"/>
        <v>5</v>
      </c>
      <c r="AR111" s="19">
        <f t="shared" si="32"/>
        <v>1</v>
      </c>
      <c r="AS111" s="19">
        <f t="shared" si="33"/>
        <v>5</v>
      </c>
      <c r="AT111" s="19">
        <v>3</v>
      </c>
      <c r="AU111" s="19">
        <v>3</v>
      </c>
      <c r="AV111" s="20">
        <v>2</v>
      </c>
      <c r="AW111" s="8">
        <f t="shared" si="34"/>
        <v>67</v>
      </c>
      <c r="AX111">
        <v>9512</v>
      </c>
      <c r="AY111">
        <v>0</v>
      </c>
      <c r="AZ111">
        <v>1964</v>
      </c>
      <c r="BA111" t="s">
        <v>118</v>
      </c>
    </row>
    <row r="112" spans="2:53">
      <c r="B112" s="8">
        <v>9519</v>
      </c>
      <c r="C112" s="18">
        <v>3</v>
      </c>
      <c r="D112" s="19">
        <v>2</v>
      </c>
      <c r="E112" s="19">
        <v>1</v>
      </c>
      <c r="F112" s="19">
        <v>4</v>
      </c>
      <c r="G112" s="19">
        <v>2</v>
      </c>
      <c r="H112" s="19">
        <v>2</v>
      </c>
      <c r="I112" s="19">
        <v>1</v>
      </c>
      <c r="J112" s="19">
        <v>1</v>
      </c>
      <c r="K112" s="19">
        <v>4</v>
      </c>
      <c r="L112" s="19">
        <v>4</v>
      </c>
      <c r="M112" s="19">
        <v>2</v>
      </c>
      <c r="N112" s="19">
        <v>4</v>
      </c>
      <c r="O112" s="19">
        <v>3</v>
      </c>
      <c r="P112" s="19">
        <v>4</v>
      </c>
      <c r="Q112" s="19">
        <v>3</v>
      </c>
      <c r="R112" s="19">
        <v>4</v>
      </c>
      <c r="S112" s="19">
        <v>3</v>
      </c>
      <c r="T112" s="19">
        <v>4</v>
      </c>
      <c r="U112" s="19">
        <v>4</v>
      </c>
      <c r="V112" s="19">
        <v>5</v>
      </c>
      <c r="W112" s="19">
        <v>5</v>
      </c>
      <c r="X112" s="20">
        <v>3</v>
      </c>
      <c r="Z112" s="8">
        <v>9519</v>
      </c>
      <c r="AA112" s="18">
        <f t="shared" si="35"/>
        <v>3</v>
      </c>
      <c r="AB112" s="18">
        <f t="shared" si="36"/>
        <v>4</v>
      </c>
      <c r="AC112" s="18">
        <f t="shared" si="37"/>
        <v>5</v>
      </c>
      <c r="AD112" s="18">
        <f t="shared" si="38"/>
        <v>2</v>
      </c>
      <c r="AE112" s="19">
        <v>2</v>
      </c>
      <c r="AF112" s="19">
        <v>2</v>
      </c>
      <c r="AG112" s="19">
        <f t="shared" si="22"/>
        <v>5</v>
      </c>
      <c r="AH112" s="19">
        <f t="shared" si="23"/>
        <v>5</v>
      </c>
      <c r="AI112" s="19">
        <f t="shared" si="24"/>
        <v>2</v>
      </c>
      <c r="AJ112" s="19">
        <f t="shared" si="25"/>
        <v>2</v>
      </c>
      <c r="AK112" s="19">
        <f t="shared" si="26"/>
        <v>4</v>
      </c>
      <c r="AL112" s="19">
        <v>4</v>
      </c>
      <c r="AM112" s="19">
        <f t="shared" si="27"/>
        <v>3</v>
      </c>
      <c r="AN112" s="19">
        <f t="shared" si="28"/>
        <v>2</v>
      </c>
      <c r="AO112" s="19">
        <f t="shared" si="29"/>
        <v>3</v>
      </c>
      <c r="AP112" s="19">
        <f t="shared" si="30"/>
        <v>2</v>
      </c>
      <c r="AQ112" s="19">
        <f t="shared" si="31"/>
        <v>3</v>
      </c>
      <c r="AR112" s="19">
        <f t="shared" si="32"/>
        <v>2</v>
      </c>
      <c r="AS112" s="19">
        <f t="shared" si="33"/>
        <v>2</v>
      </c>
      <c r="AT112" s="19">
        <v>5</v>
      </c>
      <c r="AU112" s="19">
        <v>5</v>
      </c>
      <c r="AV112" s="20">
        <v>3</v>
      </c>
      <c r="AW112" s="8">
        <f t="shared" si="34"/>
        <v>70</v>
      </c>
      <c r="AX112">
        <v>9519</v>
      </c>
      <c r="AY112">
        <v>0</v>
      </c>
      <c r="AZ112">
        <v>1998</v>
      </c>
      <c r="BA112" t="s">
        <v>125</v>
      </c>
    </row>
    <row r="113" spans="2:53">
      <c r="B113" s="8">
        <v>9521</v>
      </c>
      <c r="C113" s="18">
        <v>4</v>
      </c>
      <c r="D113" s="19">
        <v>1</v>
      </c>
      <c r="E113" s="19">
        <v>1</v>
      </c>
      <c r="F113" s="19">
        <v>4</v>
      </c>
      <c r="G113" s="19">
        <v>2</v>
      </c>
      <c r="H113" s="19">
        <v>5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5</v>
      </c>
      <c r="O113" s="19">
        <v>1</v>
      </c>
      <c r="P113" s="19">
        <v>4</v>
      </c>
      <c r="Q113" s="19">
        <v>1</v>
      </c>
      <c r="R113" s="19">
        <v>2</v>
      </c>
      <c r="S113" s="19">
        <v>4</v>
      </c>
      <c r="T113" s="19">
        <v>1</v>
      </c>
      <c r="U113" s="19">
        <v>2</v>
      </c>
      <c r="V113" s="19">
        <v>5</v>
      </c>
      <c r="W113" s="19">
        <v>5</v>
      </c>
      <c r="X113" s="20">
        <v>3</v>
      </c>
      <c r="Z113" s="8">
        <v>9521</v>
      </c>
      <c r="AA113" s="18">
        <f t="shared" si="35"/>
        <v>2</v>
      </c>
      <c r="AB113" s="18">
        <f t="shared" si="36"/>
        <v>5</v>
      </c>
      <c r="AC113" s="18">
        <f t="shared" si="37"/>
        <v>5</v>
      </c>
      <c r="AD113" s="18">
        <f t="shared" si="38"/>
        <v>2</v>
      </c>
      <c r="AE113" s="19">
        <v>2</v>
      </c>
      <c r="AF113" s="19">
        <v>5</v>
      </c>
      <c r="AG113" s="19">
        <f t="shared" si="22"/>
        <v>5</v>
      </c>
      <c r="AH113" s="19">
        <f t="shared" si="23"/>
        <v>5</v>
      </c>
      <c r="AI113" s="19">
        <f t="shared" si="24"/>
        <v>5</v>
      </c>
      <c r="AJ113" s="19">
        <f t="shared" si="25"/>
        <v>5</v>
      </c>
      <c r="AK113" s="19">
        <f t="shared" si="26"/>
        <v>5</v>
      </c>
      <c r="AL113" s="19">
        <v>5</v>
      </c>
      <c r="AM113" s="19">
        <f t="shared" si="27"/>
        <v>5</v>
      </c>
      <c r="AN113" s="19">
        <f t="shared" si="28"/>
        <v>2</v>
      </c>
      <c r="AO113" s="19">
        <f t="shared" si="29"/>
        <v>5</v>
      </c>
      <c r="AP113" s="19">
        <f t="shared" si="30"/>
        <v>4</v>
      </c>
      <c r="AQ113" s="19">
        <f t="shared" si="31"/>
        <v>2</v>
      </c>
      <c r="AR113" s="19">
        <f t="shared" si="32"/>
        <v>5</v>
      </c>
      <c r="AS113" s="19">
        <f t="shared" si="33"/>
        <v>4</v>
      </c>
      <c r="AT113" s="19">
        <v>5</v>
      </c>
      <c r="AU113" s="19">
        <v>5</v>
      </c>
      <c r="AV113" s="20">
        <v>3</v>
      </c>
      <c r="AW113" s="8">
        <f t="shared" si="34"/>
        <v>91</v>
      </c>
      <c r="AX113">
        <v>9521</v>
      </c>
      <c r="AY113">
        <v>1</v>
      </c>
      <c r="AZ113">
        <v>1997</v>
      </c>
      <c r="BA113" t="s">
        <v>140</v>
      </c>
    </row>
    <row r="114" spans="2:53">
      <c r="B114" s="8">
        <v>9518</v>
      </c>
      <c r="C114" s="18">
        <v>2</v>
      </c>
      <c r="D114" s="19">
        <v>1</v>
      </c>
      <c r="E114" s="19">
        <v>1</v>
      </c>
      <c r="F114" s="19">
        <v>4</v>
      </c>
      <c r="G114" s="19">
        <v>3</v>
      </c>
      <c r="H114" s="19">
        <v>4</v>
      </c>
      <c r="I114" s="19">
        <v>1</v>
      </c>
      <c r="J114" s="19">
        <v>1</v>
      </c>
      <c r="K114" s="19">
        <v>2</v>
      </c>
      <c r="L114" s="19">
        <v>2</v>
      </c>
      <c r="M114" s="19">
        <v>2</v>
      </c>
      <c r="N114" s="19">
        <v>5</v>
      </c>
      <c r="O114" s="19">
        <v>1</v>
      </c>
      <c r="P114" s="19">
        <v>5</v>
      </c>
      <c r="Q114" s="19">
        <v>3</v>
      </c>
      <c r="R114" s="19">
        <v>4</v>
      </c>
      <c r="S114" s="19">
        <v>3</v>
      </c>
      <c r="T114" s="19">
        <v>5</v>
      </c>
      <c r="U114" s="19">
        <v>1</v>
      </c>
      <c r="V114" s="19">
        <v>4</v>
      </c>
      <c r="W114" s="19">
        <v>4</v>
      </c>
      <c r="X114" s="20">
        <v>2</v>
      </c>
      <c r="Z114" s="8">
        <v>9518</v>
      </c>
      <c r="AA114" s="18">
        <f t="shared" si="35"/>
        <v>4</v>
      </c>
      <c r="AB114" s="18">
        <f t="shared" si="36"/>
        <v>5</v>
      </c>
      <c r="AC114" s="18">
        <f t="shared" si="37"/>
        <v>5</v>
      </c>
      <c r="AD114" s="18">
        <f t="shared" si="38"/>
        <v>2</v>
      </c>
      <c r="AE114" s="19">
        <v>3</v>
      </c>
      <c r="AF114" s="19">
        <v>4</v>
      </c>
      <c r="AG114" s="19">
        <f t="shared" si="22"/>
        <v>5</v>
      </c>
      <c r="AH114" s="19">
        <f t="shared" si="23"/>
        <v>5</v>
      </c>
      <c r="AI114" s="19">
        <f t="shared" si="24"/>
        <v>4</v>
      </c>
      <c r="AJ114" s="19">
        <f t="shared" si="25"/>
        <v>4</v>
      </c>
      <c r="AK114" s="19">
        <f t="shared" si="26"/>
        <v>4</v>
      </c>
      <c r="AL114" s="19">
        <v>5</v>
      </c>
      <c r="AM114" s="19">
        <f t="shared" si="27"/>
        <v>5</v>
      </c>
      <c r="AN114" s="19">
        <f t="shared" si="28"/>
        <v>1</v>
      </c>
      <c r="AO114" s="19">
        <f t="shared" si="29"/>
        <v>3</v>
      </c>
      <c r="AP114" s="19">
        <f t="shared" si="30"/>
        <v>2</v>
      </c>
      <c r="AQ114" s="19">
        <f t="shared" si="31"/>
        <v>3</v>
      </c>
      <c r="AR114" s="19">
        <f t="shared" si="32"/>
        <v>1</v>
      </c>
      <c r="AS114" s="19">
        <f t="shared" si="33"/>
        <v>5</v>
      </c>
      <c r="AT114" s="19">
        <v>4</v>
      </c>
      <c r="AU114" s="19">
        <v>4</v>
      </c>
      <c r="AV114" s="20">
        <v>2</v>
      </c>
      <c r="AW114" s="8">
        <f t="shared" si="34"/>
        <v>80</v>
      </c>
      <c r="AX114">
        <v>9518</v>
      </c>
      <c r="AY114">
        <v>0</v>
      </c>
      <c r="AZ114">
        <v>1997</v>
      </c>
      <c r="BA114" t="s">
        <v>122</v>
      </c>
    </row>
    <row r="115" spans="2:53">
      <c r="B115" s="8">
        <v>9522</v>
      </c>
      <c r="C115" s="18">
        <v>2</v>
      </c>
      <c r="D115" s="19">
        <v>1</v>
      </c>
      <c r="E115" s="19">
        <v>1</v>
      </c>
      <c r="F115" s="19">
        <v>4</v>
      </c>
      <c r="G115" s="19">
        <v>2</v>
      </c>
      <c r="H115" s="19">
        <v>5</v>
      </c>
      <c r="I115" s="19">
        <v>1</v>
      </c>
      <c r="J115" s="19">
        <v>1</v>
      </c>
      <c r="K115" s="19">
        <v>1</v>
      </c>
      <c r="L115" s="19">
        <v>1</v>
      </c>
      <c r="M115" s="19">
        <v>2</v>
      </c>
      <c r="N115" s="19">
        <v>4</v>
      </c>
      <c r="O115" s="19">
        <v>2</v>
      </c>
      <c r="P115" s="19">
        <v>2</v>
      </c>
      <c r="Q115" s="19">
        <v>2</v>
      </c>
      <c r="R115" s="19">
        <v>2</v>
      </c>
      <c r="S115" s="19">
        <v>2</v>
      </c>
      <c r="T115" s="19">
        <v>4</v>
      </c>
      <c r="U115" s="19">
        <v>1</v>
      </c>
      <c r="V115" s="19">
        <v>5</v>
      </c>
      <c r="W115" s="19">
        <v>5</v>
      </c>
      <c r="X115" s="20">
        <v>4</v>
      </c>
      <c r="Z115" s="8">
        <v>9522</v>
      </c>
      <c r="AA115" s="18">
        <f t="shared" si="35"/>
        <v>4</v>
      </c>
      <c r="AB115" s="18">
        <f t="shared" si="36"/>
        <v>5</v>
      </c>
      <c r="AC115" s="18">
        <f t="shared" si="37"/>
        <v>5</v>
      </c>
      <c r="AD115" s="18">
        <f t="shared" si="38"/>
        <v>2</v>
      </c>
      <c r="AE115" s="19">
        <v>2</v>
      </c>
      <c r="AF115" s="19">
        <v>5</v>
      </c>
      <c r="AG115" s="19">
        <f t="shared" si="22"/>
        <v>5</v>
      </c>
      <c r="AH115" s="19">
        <f t="shared" si="23"/>
        <v>5</v>
      </c>
      <c r="AI115" s="19">
        <f t="shared" si="24"/>
        <v>5</v>
      </c>
      <c r="AJ115" s="19">
        <f t="shared" si="25"/>
        <v>5</v>
      </c>
      <c r="AK115" s="19">
        <f t="shared" si="26"/>
        <v>4</v>
      </c>
      <c r="AL115" s="19">
        <v>4</v>
      </c>
      <c r="AM115" s="19">
        <f t="shared" si="27"/>
        <v>4</v>
      </c>
      <c r="AN115" s="19">
        <f t="shared" si="28"/>
        <v>4</v>
      </c>
      <c r="AO115" s="19">
        <f t="shared" si="29"/>
        <v>4</v>
      </c>
      <c r="AP115" s="19">
        <f t="shared" si="30"/>
        <v>4</v>
      </c>
      <c r="AQ115" s="19">
        <f t="shared" si="31"/>
        <v>4</v>
      </c>
      <c r="AR115" s="19">
        <f t="shared" si="32"/>
        <v>2</v>
      </c>
      <c r="AS115" s="19">
        <f t="shared" si="33"/>
        <v>5</v>
      </c>
      <c r="AT115" s="19">
        <v>5</v>
      </c>
      <c r="AU115" s="19">
        <v>5</v>
      </c>
      <c r="AV115" s="20">
        <v>4</v>
      </c>
      <c r="AW115" s="8">
        <f t="shared" si="34"/>
        <v>92</v>
      </c>
      <c r="AX115">
        <v>9522</v>
      </c>
      <c r="AY115">
        <v>1</v>
      </c>
      <c r="AZ115">
        <v>1998</v>
      </c>
      <c r="BA115" t="s">
        <v>140</v>
      </c>
    </row>
    <row r="116" spans="2:53">
      <c r="B116" s="8">
        <v>9524</v>
      </c>
      <c r="C116" s="18">
        <v>4</v>
      </c>
      <c r="D116" s="19">
        <v>2</v>
      </c>
      <c r="E116" s="19">
        <v>2</v>
      </c>
      <c r="F116" s="19">
        <v>5</v>
      </c>
      <c r="G116" s="19">
        <v>1</v>
      </c>
      <c r="H116" s="19">
        <v>4</v>
      </c>
      <c r="I116" s="19">
        <v>3</v>
      </c>
      <c r="J116" s="19">
        <v>2</v>
      </c>
      <c r="K116" s="19">
        <v>4</v>
      </c>
      <c r="L116" s="19">
        <v>4</v>
      </c>
      <c r="M116" s="19">
        <v>5</v>
      </c>
      <c r="N116" s="19">
        <v>2</v>
      </c>
      <c r="O116" s="19">
        <v>4</v>
      </c>
      <c r="P116" s="19">
        <v>5</v>
      </c>
      <c r="Q116" s="19">
        <v>3</v>
      </c>
      <c r="R116" s="19">
        <v>2</v>
      </c>
      <c r="S116" s="19">
        <v>3</v>
      </c>
      <c r="T116" s="19">
        <v>4</v>
      </c>
      <c r="U116" s="19">
        <v>3</v>
      </c>
      <c r="V116" s="19">
        <v>3</v>
      </c>
      <c r="W116" s="19">
        <v>4</v>
      </c>
      <c r="X116" s="20">
        <v>2</v>
      </c>
      <c r="Z116" s="8">
        <v>9524</v>
      </c>
      <c r="AA116" s="18">
        <f t="shared" si="35"/>
        <v>2</v>
      </c>
      <c r="AB116" s="18">
        <f t="shared" si="36"/>
        <v>4</v>
      </c>
      <c r="AC116" s="18">
        <f t="shared" si="37"/>
        <v>4</v>
      </c>
      <c r="AD116" s="18">
        <f t="shared" si="38"/>
        <v>1</v>
      </c>
      <c r="AE116" s="19">
        <v>1</v>
      </c>
      <c r="AF116" s="19">
        <v>4</v>
      </c>
      <c r="AG116" s="19">
        <f t="shared" si="22"/>
        <v>3</v>
      </c>
      <c r="AH116" s="19">
        <f t="shared" si="23"/>
        <v>4</v>
      </c>
      <c r="AI116" s="19">
        <f t="shared" si="24"/>
        <v>2</v>
      </c>
      <c r="AJ116" s="19">
        <f t="shared" si="25"/>
        <v>2</v>
      </c>
      <c r="AK116" s="19">
        <f t="shared" si="26"/>
        <v>1</v>
      </c>
      <c r="AL116" s="19">
        <v>2</v>
      </c>
      <c r="AM116" s="19">
        <f t="shared" si="27"/>
        <v>2</v>
      </c>
      <c r="AN116" s="19">
        <f t="shared" si="28"/>
        <v>1</v>
      </c>
      <c r="AO116" s="19">
        <f t="shared" si="29"/>
        <v>3</v>
      </c>
      <c r="AP116" s="19">
        <f t="shared" si="30"/>
        <v>4</v>
      </c>
      <c r="AQ116" s="19">
        <f t="shared" si="31"/>
        <v>3</v>
      </c>
      <c r="AR116" s="19">
        <f t="shared" si="32"/>
        <v>2</v>
      </c>
      <c r="AS116" s="19">
        <f t="shared" si="33"/>
        <v>3</v>
      </c>
      <c r="AT116" s="19">
        <v>3</v>
      </c>
      <c r="AU116" s="19">
        <v>4</v>
      </c>
      <c r="AV116" s="20">
        <v>2</v>
      </c>
      <c r="AW116" s="8">
        <f t="shared" si="34"/>
        <v>57</v>
      </c>
      <c r="AX116">
        <v>9524</v>
      </c>
      <c r="AY116">
        <v>0</v>
      </c>
      <c r="AZ116">
        <v>1998</v>
      </c>
      <c r="BA116" t="s">
        <v>158</v>
      </c>
    </row>
    <row r="117" spans="2:53">
      <c r="B117" s="8">
        <v>9523</v>
      </c>
      <c r="C117" s="18">
        <v>2</v>
      </c>
      <c r="D117" s="19">
        <v>1</v>
      </c>
      <c r="E117" s="19">
        <v>2</v>
      </c>
      <c r="F117" s="19">
        <v>5</v>
      </c>
      <c r="G117" s="19">
        <v>2</v>
      </c>
      <c r="H117" s="19">
        <v>4</v>
      </c>
      <c r="I117" s="19">
        <v>1</v>
      </c>
      <c r="J117" s="19">
        <v>1</v>
      </c>
      <c r="K117" s="19">
        <v>4</v>
      </c>
      <c r="L117" s="19">
        <v>2</v>
      </c>
      <c r="M117" s="19">
        <v>3</v>
      </c>
      <c r="N117" s="19">
        <v>2</v>
      </c>
      <c r="O117" s="19">
        <v>2</v>
      </c>
      <c r="P117" s="19">
        <v>4</v>
      </c>
      <c r="Q117" s="19">
        <v>2</v>
      </c>
      <c r="R117" s="19">
        <v>3</v>
      </c>
      <c r="S117" s="19">
        <v>3</v>
      </c>
      <c r="T117" s="19">
        <v>3</v>
      </c>
      <c r="U117" s="19">
        <v>2</v>
      </c>
      <c r="V117" s="19">
        <v>4</v>
      </c>
      <c r="W117" s="19">
        <v>3</v>
      </c>
      <c r="X117" s="20">
        <v>2</v>
      </c>
      <c r="Z117" s="8">
        <v>9523</v>
      </c>
      <c r="AA117" s="18">
        <f t="shared" si="35"/>
        <v>4</v>
      </c>
      <c r="AB117" s="18">
        <f t="shared" si="36"/>
        <v>5</v>
      </c>
      <c r="AC117" s="18">
        <f t="shared" si="37"/>
        <v>4</v>
      </c>
      <c r="AD117" s="18">
        <f t="shared" si="38"/>
        <v>1</v>
      </c>
      <c r="AE117" s="19">
        <v>2</v>
      </c>
      <c r="AF117" s="19">
        <v>4</v>
      </c>
      <c r="AG117" s="19">
        <f t="shared" si="22"/>
        <v>5</v>
      </c>
      <c r="AH117" s="19">
        <f t="shared" si="23"/>
        <v>5</v>
      </c>
      <c r="AI117" s="19">
        <f t="shared" si="24"/>
        <v>2</v>
      </c>
      <c r="AJ117" s="19">
        <f t="shared" si="25"/>
        <v>4</v>
      </c>
      <c r="AK117" s="19">
        <f t="shared" si="26"/>
        <v>3</v>
      </c>
      <c r="AL117" s="19">
        <v>2</v>
      </c>
      <c r="AM117" s="19">
        <f t="shared" si="27"/>
        <v>4</v>
      </c>
      <c r="AN117" s="19">
        <f t="shared" si="28"/>
        <v>2</v>
      </c>
      <c r="AO117" s="19">
        <f t="shared" si="29"/>
        <v>4</v>
      </c>
      <c r="AP117" s="19">
        <f t="shared" si="30"/>
        <v>3</v>
      </c>
      <c r="AQ117" s="19">
        <f t="shared" si="31"/>
        <v>3</v>
      </c>
      <c r="AR117" s="19">
        <f t="shared" si="32"/>
        <v>3</v>
      </c>
      <c r="AS117" s="19">
        <f t="shared" si="33"/>
        <v>4</v>
      </c>
      <c r="AT117" s="19">
        <v>4</v>
      </c>
      <c r="AU117" s="19">
        <v>3</v>
      </c>
      <c r="AV117" s="20">
        <v>2</v>
      </c>
      <c r="AW117" s="8">
        <f t="shared" si="34"/>
        <v>73</v>
      </c>
      <c r="AX117">
        <v>9523</v>
      </c>
      <c r="AY117">
        <v>0</v>
      </c>
      <c r="AZ117">
        <v>1995</v>
      </c>
      <c r="BA117" t="s">
        <v>149</v>
      </c>
    </row>
    <row r="118" spans="2:53">
      <c r="B118" s="8">
        <v>9527</v>
      </c>
      <c r="C118" s="18">
        <v>3</v>
      </c>
      <c r="D118" s="19">
        <v>3</v>
      </c>
      <c r="E118" s="19">
        <v>2</v>
      </c>
      <c r="F118" s="19">
        <v>2</v>
      </c>
      <c r="G118" s="19">
        <v>3</v>
      </c>
      <c r="H118" s="19">
        <v>2</v>
      </c>
      <c r="I118" s="19">
        <v>2</v>
      </c>
      <c r="J118" s="19">
        <v>1</v>
      </c>
      <c r="K118" s="19">
        <v>2</v>
      </c>
      <c r="L118" s="19">
        <v>2</v>
      </c>
      <c r="M118" s="19">
        <v>1</v>
      </c>
      <c r="N118" s="19">
        <v>4</v>
      </c>
      <c r="O118" s="19">
        <v>3</v>
      </c>
      <c r="P118" s="19">
        <v>4</v>
      </c>
      <c r="Q118" s="19">
        <v>4</v>
      </c>
      <c r="R118" s="19">
        <v>4</v>
      </c>
      <c r="S118" s="19">
        <v>4</v>
      </c>
      <c r="T118" s="19">
        <v>5</v>
      </c>
      <c r="U118" s="19">
        <v>4</v>
      </c>
      <c r="V118" s="19">
        <v>3</v>
      </c>
      <c r="W118" s="19">
        <v>3</v>
      </c>
      <c r="X118" s="20">
        <v>2</v>
      </c>
      <c r="Z118" s="8">
        <v>9527</v>
      </c>
      <c r="AA118" s="18">
        <f t="shared" si="35"/>
        <v>3</v>
      </c>
      <c r="AB118" s="18">
        <f t="shared" si="36"/>
        <v>3</v>
      </c>
      <c r="AC118" s="18">
        <f t="shared" si="37"/>
        <v>4</v>
      </c>
      <c r="AD118" s="18">
        <f t="shared" si="38"/>
        <v>4</v>
      </c>
      <c r="AE118" s="19">
        <v>3</v>
      </c>
      <c r="AF118" s="19">
        <v>2</v>
      </c>
      <c r="AG118" s="19">
        <f t="shared" si="22"/>
        <v>4</v>
      </c>
      <c r="AH118" s="19">
        <f t="shared" si="23"/>
        <v>5</v>
      </c>
      <c r="AI118" s="19">
        <f t="shared" si="24"/>
        <v>4</v>
      </c>
      <c r="AJ118" s="19">
        <f t="shared" si="25"/>
        <v>4</v>
      </c>
      <c r="AK118" s="19">
        <f t="shared" si="26"/>
        <v>5</v>
      </c>
      <c r="AL118" s="19">
        <v>4</v>
      </c>
      <c r="AM118" s="19">
        <f t="shared" si="27"/>
        <v>3</v>
      </c>
      <c r="AN118" s="19">
        <f t="shared" si="28"/>
        <v>2</v>
      </c>
      <c r="AO118" s="19">
        <f t="shared" si="29"/>
        <v>2</v>
      </c>
      <c r="AP118" s="19">
        <f t="shared" si="30"/>
        <v>2</v>
      </c>
      <c r="AQ118" s="19">
        <f t="shared" si="31"/>
        <v>2</v>
      </c>
      <c r="AR118" s="19">
        <f t="shared" si="32"/>
        <v>1</v>
      </c>
      <c r="AS118" s="19">
        <f t="shared" si="33"/>
        <v>2</v>
      </c>
      <c r="AT118" s="19">
        <v>3</v>
      </c>
      <c r="AU118" s="19">
        <v>3</v>
      </c>
      <c r="AV118" s="20">
        <v>2</v>
      </c>
      <c r="AW118" s="8">
        <f t="shared" si="34"/>
        <v>67</v>
      </c>
      <c r="AX118">
        <v>9527</v>
      </c>
      <c r="AY118">
        <v>0</v>
      </c>
      <c r="AZ118">
        <v>1997</v>
      </c>
      <c r="BA118" t="s">
        <v>122</v>
      </c>
    </row>
    <row r="119" spans="2:53">
      <c r="B119" s="8">
        <v>9534</v>
      </c>
      <c r="C119" s="18">
        <v>3</v>
      </c>
      <c r="D119" s="19">
        <v>1</v>
      </c>
      <c r="E119" s="19">
        <v>2</v>
      </c>
      <c r="F119" s="19">
        <v>5</v>
      </c>
      <c r="G119" s="19">
        <v>2</v>
      </c>
      <c r="H119" s="19">
        <v>4</v>
      </c>
      <c r="I119" s="19">
        <v>1</v>
      </c>
      <c r="J119" s="19">
        <v>1</v>
      </c>
      <c r="K119" s="19">
        <v>1</v>
      </c>
      <c r="L119" s="19">
        <v>1</v>
      </c>
      <c r="M119" s="19">
        <v>1</v>
      </c>
      <c r="N119" s="19">
        <v>4</v>
      </c>
      <c r="O119" s="19">
        <v>1</v>
      </c>
      <c r="P119" s="19">
        <v>4</v>
      </c>
      <c r="Q119" s="19">
        <v>1</v>
      </c>
      <c r="R119" s="19">
        <v>2</v>
      </c>
      <c r="S119" s="19">
        <v>2</v>
      </c>
      <c r="T119" s="19">
        <v>2</v>
      </c>
      <c r="U119" s="19">
        <v>1</v>
      </c>
      <c r="V119" s="19">
        <v>5</v>
      </c>
      <c r="W119" s="19">
        <v>5</v>
      </c>
      <c r="X119" s="20">
        <v>3</v>
      </c>
      <c r="Z119" s="8">
        <v>9534</v>
      </c>
      <c r="AA119" s="18">
        <f t="shared" si="35"/>
        <v>3</v>
      </c>
      <c r="AB119" s="18">
        <f t="shared" si="36"/>
        <v>5</v>
      </c>
      <c r="AC119" s="18">
        <f t="shared" si="37"/>
        <v>4</v>
      </c>
      <c r="AD119" s="18">
        <f t="shared" si="38"/>
        <v>1</v>
      </c>
      <c r="AE119" s="19">
        <v>2</v>
      </c>
      <c r="AF119" s="19">
        <v>4</v>
      </c>
      <c r="AG119" s="19">
        <f t="shared" si="22"/>
        <v>5</v>
      </c>
      <c r="AH119" s="19">
        <f t="shared" si="23"/>
        <v>5</v>
      </c>
      <c r="AI119" s="19">
        <f t="shared" si="24"/>
        <v>5</v>
      </c>
      <c r="AJ119" s="19">
        <f t="shared" si="25"/>
        <v>5</v>
      </c>
      <c r="AK119" s="19">
        <f t="shared" si="26"/>
        <v>5</v>
      </c>
      <c r="AL119" s="19">
        <v>4</v>
      </c>
      <c r="AM119" s="19">
        <f t="shared" si="27"/>
        <v>5</v>
      </c>
      <c r="AN119" s="19">
        <f t="shared" si="28"/>
        <v>2</v>
      </c>
      <c r="AO119" s="19">
        <f t="shared" si="29"/>
        <v>5</v>
      </c>
      <c r="AP119" s="19">
        <f t="shared" si="30"/>
        <v>4</v>
      </c>
      <c r="AQ119" s="19">
        <f t="shared" si="31"/>
        <v>4</v>
      </c>
      <c r="AR119" s="19">
        <f t="shared" si="32"/>
        <v>4</v>
      </c>
      <c r="AS119" s="19">
        <f t="shared" si="33"/>
        <v>5</v>
      </c>
      <c r="AT119" s="19">
        <v>5</v>
      </c>
      <c r="AU119" s="19">
        <v>5</v>
      </c>
      <c r="AV119" s="20">
        <v>3</v>
      </c>
      <c r="AW119" s="8">
        <f t="shared" si="34"/>
        <v>90</v>
      </c>
      <c r="AX119">
        <v>9534</v>
      </c>
      <c r="AY119">
        <v>0</v>
      </c>
      <c r="AZ119">
        <v>1997</v>
      </c>
      <c r="BA119" t="s">
        <v>159</v>
      </c>
    </row>
    <row r="120" spans="2:53">
      <c r="B120" s="8">
        <v>9530</v>
      </c>
      <c r="C120" s="18">
        <v>4</v>
      </c>
      <c r="D120" s="19">
        <v>5</v>
      </c>
      <c r="E120" s="19">
        <v>1</v>
      </c>
      <c r="F120" s="19">
        <v>5</v>
      </c>
      <c r="G120" s="19">
        <v>1</v>
      </c>
      <c r="H120" s="19">
        <v>2</v>
      </c>
      <c r="I120" s="19">
        <v>2</v>
      </c>
      <c r="J120" s="19">
        <v>2</v>
      </c>
      <c r="K120" s="19">
        <v>2</v>
      </c>
      <c r="L120" s="19">
        <v>2</v>
      </c>
      <c r="M120" s="19">
        <v>4</v>
      </c>
      <c r="N120" s="19">
        <v>2</v>
      </c>
      <c r="O120" s="19">
        <v>2</v>
      </c>
      <c r="P120" s="19">
        <v>5</v>
      </c>
      <c r="Q120" s="19">
        <v>4</v>
      </c>
      <c r="R120" s="19">
        <v>4</v>
      </c>
      <c r="S120" s="19">
        <v>4</v>
      </c>
      <c r="T120" s="19">
        <v>5</v>
      </c>
      <c r="U120" s="19">
        <v>4</v>
      </c>
      <c r="V120" s="19">
        <v>4</v>
      </c>
      <c r="W120" s="19">
        <v>4</v>
      </c>
      <c r="X120" s="20">
        <v>2</v>
      </c>
      <c r="Z120" s="8">
        <v>9530</v>
      </c>
      <c r="AA120" s="18">
        <f t="shared" si="35"/>
        <v>2</v>
      </c>
      <c r="AB120" s="18">
        <f t="shared" si="36"/>
        <v>1</v>
      </c>
      <c r="AC120" s="18">
        <f t="shared" si="37"/>
        <v>5</v>
      </c>
      <c r="AD120" s="18">
        <f t="shared" si="38"/>
        <v>1</v>
      </c>
      <c r="AE120" s="19">
        <v>1</v>
      </c>
      <c r="AF120" s="19">
        <v>2</v>
      </c>
      <c r="AG120" s="19">
        <f t="shared" si="22"/>
        <v>4</v>
      </c>
      <c r="AH120" s="19">
        <f t="shared" si="23"/>
        <v>4</v>
      </c>
      <c r="AI120" s="19">
        <f t="shared" si="24"/>
        <v>4</v>
      </c>
      <c r="AJ120" s="19">
        <f t="shared" si="25"/>
        <v>4</v>
      </c>
      <c r="AK120" s="19">
        <f t="shared" si="26"/>
        <v>2</v>
      </c>
      <c r="AL120" s="19">
        <v>2</v>
      </c>
      <c r="AM120" s="19">
        <f t="shared" si="27"/>
        <v>4</v>
      </c>
      <c r="AN120" s="19">
        <f t="shared" si="28"/>
        <v>1</v>
      </c>
      <c r="AO120" s="19">
        <f t="shared" si="29"/>
        <v>2</v>
      </c>
      <c r="AP120" s="19">
        <f t="shared" si="30"/>
        <v>2</v>
      </c>
      <c r="AQ120" s="19">
        <f t="shared" si="31"/>
        <v>2</v>
      </c>
      <c r="AR120" s="19">
        <f t="shared" si="32"/>
        <v>1</v>
      </c>
      <c r="AS120" s="19">
        <f t="shared" si="33"/>
        <v>2</v>
      </c>
      <c r="AT120" s="19">
        <v>4</v>
      </c>
      <c r="AU120" s="19">
        <v>4</v>
      </c>
      <c r="AV120" s="20">
        <v>2</v>
      </c>
      <c r="AW120" s="8">
        <f t="shared" si="34"/>
        <v>56</v>
      </c>
      <c r="AX120">
        <v>9530</v>
      </c>
      <c r="AY120">
        <v>0</v>
      </c>
      <c r="AZ120">
        <v>1990</v>
      </c>
      <c r="BA120" t="s">
        <v>122</v>
      </c>
    </row>
    <row r="121" spans="2:53">
      <c r="B121" s="8">
        <v>9537</v>
      </c>
      <c r="C121" s="18">
        <v>1</v>
      </c>
      <c r="D121" s="19">
        <v>4</v>
      </c>
      <c r="E121" s="19">
        <v>3</v>
      </c>
      <c r="F121" s="19">
        <v>5</v>
      </c>
      <c r="G121" s="19">
        <v>1</v>
      </c>
      <c r="H121" s="19">
        <v>2</v>
      </c>
      <c r="I121" s="19">
        <v>2</v>
      </c>
      <c r="J121" s="19">
        <v>2</v>
      </c>
      <c r="K121" s="19">
        <v>3</v>
      </c>
      <c r="L121" s="19">
        <v>3</v>
      </c>
      <c r="M121" s="19">
        <v>3</v>
      </c>
      <c r="N121" s="19">
        <v>4</v>
      </c>
      <c r="O121" s="19">
        <v>2</v>
      </c>
      <c r="P121" s="19">
        <v>5</v>
      </c>
      <c r="Q121" s="19">
        <v>4</v>
      </c>
      <c r="R121" s="19">
        <v>4</v>
      </c>
      <c r="S121" s="19">
        <v>3</v>
      </c>
      <c r="T121" s="19">
        <v>5</v>
      </c>
      <c r="U121" s="19">
        <v>3</v>
      </c>
      <c r="V121" s="19">
        <v>2</v>
      </c>
      <c r="W121" s="19">
        <v>4</v>
      </c>
      <c r="X121" s="20">
        <v>2</v>
      </c>
      <c r="Z121" s="8">
        <v>9537</v>
      </c>
      <c r="AA121" s="18">
        <f t="shared" si="35"/>
        <v>5</v>
      </c>
      <c r="AB121" s="18">
        <f t="shared" si="36"/>
        <v>2</v>
      </c>
      <c r="AC121" s="18">
        <f t="shared" si="37"/>
        <v>3</v>
      </c>
      <c r="AD121" s="18">
        <f t="shared" si="38"/>
        <v>1</v>
      </c>
      <c r="AE121" s="19">
        <v>1</v>
      </c>
      <c r="AF121" s="19">
        <v>2</v>
      </c>
      <c r="AG121" s="19">
        <f t="shared" si="22"/>
        <v>4</v>
      </c>
      <c r="AH121" s="19">
        <f t="shared" si="23"/>
        <v>4</v>
      </c>
      <c r="AI121" s="19">
        <f t="shared" si="24"/>
        <v>3</v>
      </c>
      <c r="AJ121" s="19">
        <f t="shared" si="25"/>
        <v>3</v>
      </c>
      <c r="AK121" s="19">
        <f t="shared" si="26"/>
        <v>3</v>
      </c>
      <c r="AL121" s="19">
        <v>4</v>
      </c>
      <c r="AM121" s="19">
        <f t="shared" si="27"/>
        <v>4</v>
      </c>
      <c r="AN121" s="19">
        <f t="shared" si="28"/>
        <v>1</v>
      </c>
      <c r="AO121" s="19">
        <f t="shared" si="29"/>
        <v>2</v>
      </c>
      <c r="AP121" s="19">
        <f t="shared" si="30"/>
        <v>2</v>
      </c>
      <c r="AQ121" s="19">
        <f t="shared" si="31"/>
        <v>3</v>
      </c>
      <c r="AR121" s="19">
        <f t="shared" si="32"/>
        <v>1</v>
      </c>
      <c r="AS121" s="19">
        <f t="shared" si="33"/>
        <v>3</v>
      </c>
      <c r="AT121" s="19">
        <v>2</v>
      </c>
      <c r="AU121" s="19">
        <v>4</v>
      </c>
      <c r="AV121" s="20">
        <v>2</v>
      </c>
      <c r="AW121" s="8">
        <f t="shared" si="34"/>
        <v>59</v>
      </c>
      <c r="AX121">
        <v>9537</v>
      </c>
      <c r="AY121">
        <v>0</v>
      </c>
      <c r="AZ121">
        <v>1999</v>
      </c>
      <c r="BA121" t="s">
        <v>118</v>
      </c>
    </row>
    <row r="122" spans="2:53">
      <c r="B122" s="8">
        <v>9538</v>
      </c>
      <c r="C122" s="18">
        <v>2</v>
      </c>
      <c r="D122" s="19">
        <v>1</v>
      </c>
      <c r="E122" s="19">
        <v>1</v>
      </c>
      <c r="F122" s="19">
        <v>4</v>
      </c>
      <c r="G122" s="19">
        <v>3</v>
      </c>
      <c r="H122" s="19">
        <v>5</v>
      </c>
      <c r="I122" s="19">
        <v>1</v>
      </c>
      <c r="J122" s="19">
        <v>1</v>
      </c>
      <c r="K122" s="19">
        <v>2</v>
      </c>
      <c r="L122" s="19">
        <v>2</v>
      </c>
      <c r="M122" s="19">
        <v>1</v>
      </c>
      <c r="N122" s="19">
        <v>2</v>
      </c>
      <c r="O122" s="19">
        <v>1</v>
      </c>
      <c r="P122" s="19">
        <v>2</v>
      </c>
      <c r="Q122" s="19">
        <v>1</v>
      </c>
      <c r="R122" s="19">
        <v>2</v>
      </c>
      <c r="S122" s="19">
        <v>4</v>
      </c>
      <c r="T122" s="19">
        <v>2</v>
      </c>
      <c r="U122" s="19">
        <v>1</v>
      </c>
      <c r="V122" s="19">
        <v>4</v>
      </c>
      <c r="W122" s="19">
        <v>3</v>
      </c>
      <c r="X122" s="20">
        <v>2</v>
      </c>
      <c r="Z122" s="8">
        <v>9538</v>
      </c>
      <c r="AA122" s="18">
        <f t="shared" si="35"/>
        <v>4</v>
      </c>
      <c r="AB122" s="18">
        <f t="shared" si="36"/>
        <v>5</v>
      </c>
      <c r="AC122" s="18">
        <f t="shared" si="37"/>
        <v>5</v>
      </c>
      <c r="AD122" s="18">
        <f t="shared" si="38"/>
        <v>2</v>
      </c>
      <c r="AE122" s="19">
        <v>3</v>
      </c>
      <c r="AF122" s="19">
        <v>5</v>
      </c>
      <c r="AG122" s="19">
        <f t="shared" si="22"/>
        <v>5</v>
      </c>
      <c r="AH122" s="19">
        <f t="shared" si="23"/>
        <v>5</v>
      </c>
      <c r="AI122" s="19">
        <f t="shared" si="24"/>
        <v>4</v>
      </c>
      <c r="AJ122" s="19">
        <f t="shared" si="25"/>
        <v>4</v>
      </c>
      <c r="AK122" s="19">
        <f t="shared" si="26"/>
        <v>5</v>
      </c>
      <c r="AL122" s="19">
        <v>2</v>
      </c>
      <c r="AM122" s="19">
        <f t="shared" si="27"/>
        <v>5</v>
      </c>
      <c r="AN122" s="19">
        <f t="shared" si="28"/>
        <v>4</v>
      </c>
      <c r="AO122" s="19">
        <f t="shared" si="29"/>
        <v>5</v>
      </c>
      <c r="AP122" s="19">
        <f t="shared" si="30"/>
        <v>4</v>
      </c>
      <c r="AQ122" s="19">
        <f t="shared" si="31"/>
        <v>2</v>
      </c>
      <c r="AR122" s="19">
        <f t="shared" si="32"/>
        <v>4</v>
      </c>
      <c r="AS122" s="19">
        <f t="shared" si="33"/>
        <v>5</v>
      </c>
      <c r="AT122" s="19">
        <v>4</v>
      </c>
      <c r="AU122" s="19">
        <v>3</v>
      </c>
      <c r="AV122" s="20">
        <v>2</v>
      </c>
      <c r="AW122" s="8">
        <f t="shared" si="34"/>
        <v>87</v>
      </c>
      <c r="AX122">
        <v>9538</v>
      </c>
      <c r="AY122">
        <v>0</v>
      </c>
      <c r="AZ122">
        <v>1994</v>
      </c>
      <c r="BA122" t="s">
        <v>122</v>
      </c>
    </row>
    <row r="123" spans="2:53">
      <c r="B123" s="8">
        <v>9531</v>
      </c>
      <c r="C123" s="18">
        <v>2</v>
      </c>
      <c r="D123" s="19">
        <v>2</v>
      </c>
      <c r="E123" s="19">
        <v>2</v>
      </c>
      <c r="F123" s="19">
        <v>4</v>
      </c>
      <c r="G123" s="19">
        <v>1</v>
      </c>
      <c r="H123" s="19">
        <v>3</v>
      </c>
      <c r="I123" s="19">
        <v>1</v>
      </c>
      <c r="J123" s="19">
        <v>1</v>
      </c>
      <c r="K123" s="19">
        <v>2</v>
      </c>
      <c r="L123" s="19">
        <v>2</v>
      </c>
      <c r="M123" s="19">
        <v>2</v>
      </c>
      <c r="N123" s="19">
        <v>3</v>
      </c>
      <c r="O123" s="19">
        <v>2</v>
      </c>
      <c r="P123" s="19">
        <v>4</v>
      </c>
      <c r="Q123" s="19">
        <v>4</v>
      </c>
      <c r="R123" s="19">
        <v>2</v>
      </c>
      <c r="S123" s="19">
        <v>4</v>
      </c>
      <c r="T123" s="19">
        <v>4</v>
      </c>
      <c r="U123" s="19">
        <v>4</v>
      </c>
      <c r="V123" s="19">
        <v>5</v>
      </c>
      <c r="W123" s="19">
        <v>2</v>
      </c>
      <c r="X123" s="20">
        <v>3</v>
      </c>
      <c r="Z123" s="8">
        <v>9531</v>
      </c>
      <c r="AA123" s="18">
        <f t="shared" si="35"/>
        <v>4</v>
      </c>
      <c r="AB123" s="18">
        <f t="shared" si="36"/>
        <v>4</v>
      </c>
      <c r="AC123" s="18">
        <f t="shared" si="37"/>
        <v>4</v>
      </c>
      <c r="AD123" s="18">
        <f t="shared" si="38"/>
        <v>2</v>
      </c>
      <c r="AE123" s="19">
        <v>1</v>
      </c>
      <c r="AF123" s="19">
        <v>3</v>
      </c>
      <c r="AG123" s="19">
        <f t="shared" si="22"/>
        <v>5</v>
      </c>
      <c r="AH123" s="19">
        <f t="shared" si="23"/>
        <v>5</v>
      </c>
      <c r="AI123" s="19">
        <f t="shared" si="24"/>
        <v>4</v>
      </c>
      <c r="AJ123" s="19">
        <f t="shared" si="25"/>
        <v>4</v>
      </c>
      <c r="AK123" s="19">
        <f t="shared" si="26"/>
        <v>4</v>
      </c>
      <c r="AL123" s="19">
        <v>3</v>
      </c>
      <c r="AM123" s="19">
        <f t="shared" si="27"/>
        <v>4</v>
      </c>
      <c r="AN123" s="19">
        <f t="shared" si="28"/>
        <v>2</v>
      </c>
      <c r="AO123" s="19">
        <f t="shared" si="29"/>
        <v>2</v>
      </c>
      <c r="AP123" s="19">
        <f t="shared" si="30"/>
        <v>4</v>
      </c>
      <c r="AQ123" s="19">
        <f t="shared" si="31"/>
        <v>2</v>
      </c>
      <c r="AR123" s="19">
        <f t="shared" si="32"/>
        <v>2</v>
      </c>
      <c r="AS123" s="19">
        <f t="shared" si="33"/>
        <v>2</v>
      </c>
      <c r="AT123" s="19">
        <v>5</v>
      </c>
      <c r="AU123" s="19">
        <v>2</v>
      </c>
      <c r="AV123" s="20">
        <v>3</v>
      </c>
      <c r="AW123" s="8">
        <f t="shared" si="34"/>
        <v>71</v>
      </c>
      <c r="AX123">
        <v>9531</v>
      </c>
      <c r="AY123">
        <v>0</v>
      </c>
      <c r="AZ123">
        <v>1998</v>
      </c>
      <c r="BA123" t="s">
        <v>118</v>
      </c>
    </row>
    <row r="124" spans="2:53">
      <c r="B124" s="8">
        <v>9542</v>
      </c>
      <c r="C124" s="18">
        <v>1</v>
      </c>
      <c r="D124" s="19">
        <v>1</v>
      </c>
      <c r="E124" s="19">
        <v>1</v>
      </c>
      <c r="F124" s="19">
        <v>1</v>
      </c>
      <c r="G124" s="19">
        <v>4</v>
      </c>
      <c r="H124" s="19">
        <v>5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>
        <v>5</v>
      </c>
      <c r="O124" s="19">
        <v>1</v>
      </c>
      <c r="P124" s="19">
        <v>2</v>
      </c>
      <c r="Q124" s="19">
        <v>2</v>
      </c>
      <c r="R124" s="19">
        <v>2</v>
      </c>
      <c r="S124" s="19">
        <v>4</v>
      </c>
      <c r="T124" s="19">
        <v>2</v>
      </c>
      <c r="U124" s="19">
        <v>1</v>
      </c>
      <c r="V124" s="19">
        <v>2</v>
      </c>
      <c r="W124" s="19">
        <v>5</v>
      </c>
      <c r="X124" s="20">
        <v>2</v>
      </c>
      <c r="Z124" s="8">
        <v>9542</v>
      </c>
      <c r="AA124" s="18">
        <f t="shared" si="35"/>
        <v>5</v>
      </c>
      <c r="AB124" s="18">
        <f t="shared" si="36"/>
        <v>5</v>
      </c>
      <c r="AC124" s="18">
        <f t="shared" si="37"/>
        <v>5</v>
      </c>
      <c r="AD124" s="18">
        <f t="shared" si="38"/>
        <v>5</v>
      </c>
      <c r="AE124" s="19">
        <v>4</v>
      </c>
      <c r="AF124" s="19">
        <v>5</v>
      </c>
      <c r="AG124" s="19">
        <f t="shared" si="22"/>
        <v>5</v>
      </c>
      <c r="AH124" s="19">
        <f t="shared" si="23"/>
        <v>5</v>
      </c>
      <c r="AI124" s="19">
        <f t="shared" si="24"/>
        <v>5</v>
      </c>
      <c r="AJ124" s="19">
        <f t="shared" si="25"/>
        <v>5</v>
      </c>
      <c r="AK124" s="19">
        <f t="shared" si="26"/>
        <v>5</v>
      </c>
      <c r="AL124" s="19">
        <v>5</v>
      </c>
      <c r="AM124" s="19">
        <f t="shared" si="27"/>
        <v>5</v>
      </c>
      <c r="AN124" s="19">
        <f t="shared" si="28"/>
        <v>4</v>
      </c>
      <c r="AO124" s="19">
        <f t="shared" si="29"/>
        <v>4</v>
      </c>
      <c r="AP124" s="19">
        <f t="shared" si="30"/>
        <v>4</v>
      </c>
      <c r="AQ124" s="19">
        <f t="shared" si="31"/>
        <v>2</v>
      </c>
      <c r="AR124" s="19">
        <f t="shared" si="32"/>
        <v>4</v>
      </c>
      <c r="AS124" s="19">
        <f t="shared" si="33"/>
        <v>5</v>
      </c>
      <c r="AT124" s="19">
        <v>2</v>
      </c>
      <c r="AU124" s="19">
        <v>5</v>
      </c>
      <c r="AV124" s="20">
        <v>2</v>
      </c>
      <c r="AW124" s="8">
        <f t="shared" si="34"/>
        <v>96</v>
      </c>
      <c r="AX124">
        <v>9542</v>
      </c>
      <c r="AY124">
        <v>1</v>
      </c>
      <c r="AZ124">
        <v>1995</v>
      </c>
      <c r="BA124" t="s">
        <v>115</v>
      </c>
    </row>
    <row r="125" spans="2:53">
      <c r="B125" s="8">
        <v>9543</v>
      </c>
      <c r="C125" s="18">
        <v>5</v>
      </c>
      <c r="D125" s="19">
        <v>2</v>
      </c>
      <c r="E125" s="19">
        <v>3</v>
      </c>
      <c r="F125" s="19">
        <v>4</v>
      </c>
      <c r="G125" s="19">
        <v>1</v>
      </c>
      <c r="H125" s="19">
        <v>3</v>
      </c>
      <c r="I125" s="19">
        <v>2</v>
      </c>
      <c r="J125" s="19">
        <v>1</v>
      </c>
      <c r="K125" s="19">
        <v>4</v>
      </c>
      <c r="L125" s="19">
        <v>4</v>
      </c>
      <c r="M125" s="19">
        <v>2</v>
      </c>
      <c r="N125" s="19">
        <v>2</v>
      </c>
      <c r="O125" s="19">
        <v>2</v>
      </c>
      <c r="P125" s="19">
        <v>5</v>
      </c>
      <c r="Q125" s="19">
        <v>5</v>
      </c>
      <c r="R125" s="19">
        <v>5</v>
      </c>
      <c r="S125" s="19">
        <v>5</v>
      </c>
      <c r="T125" s="19">
        <v>4</v>
      </c>
      <c r="U125" s="19">
        <v>5</v>
      </c>
      <c r="V125" s="19">
        <v>3</v>
      </c>
      <c r="W125" s="19">
        <v>4</v>
      </c>
      <c r="X125" s="20">
        <v>1</v>
      </c>
      <c r="Z125" s="8">
        <v>9543</v>
      </c>
      <c r="AA125" s="18">
        <f t="shared" si="35"/>
        <v>1</v>
      </c>
      <c r="AB125" s="18">
        <f t="shared" si="36"/>
        <v>4</v>
      </c>
      <c r="AC125" s="18">
        <f t="shared" si="37"/>
        <v>3</v>
      </c>
      <c r="AD125" s="18">
        <f t="shared" si="38"/>
        <v>2</v>
      </c>
      <c r="AE125" s="19">
        <v>1</v>
      </c>
      <c r="AF125" s="19">
        <v>3</v>
      </c>
      <c r="AG125" s="19">
        <f t="shared" si="22"/>
        <v>4</v>
      </c>
      <c r="AH125" s="19">
        <f t="shared" si="23"/>
        <v>5</v>
      </c>
      <c r="AI125" s="19">
        <f t="shared" si="24"/>
        <v>2</v>
      </c>
      <c r="AJ125" s="19">
        <f t="shared" si="25"/>
        <v>2</v>
      </c>
      <c r="AK125" s="19">
        <f t="shared" si="26"/>
        <v>4</v>
      </c>
      <c r="AL125" s="19">
        <v>2</v>
      </c>
      <c r="AM125" s="19">
        <f t="shared" si="27"/>
        <v>4</v>
      </c>
      <c r="AN125" s="19">
        <f t="shared" si="28"/>
        <v>1</v>
      </c>
      <c r="AO125" s="19">
        <f t="shared" si="29"/>
        <v>1</v>
      </c>
      <c r="AP125" s="19">
        <f t="shared" si="30"/>
        <v>1</v>
      </c>
      <c r="AQ125" s="19">
        <f t="shared" si="31"/>
        <v>1</v>
      </c>
      <c r="AR125" s="19">
        <f t="shared" si="32"/>
        <v>2</v>
      </c>
      <c r="AS125" s="19">
        <f t="shared" si="33"/>
        <v>1</v>
      </c>
      <c r="AT125" s="19">
        <v>3</v>
      </c>
      <c r="AU125" s="19">
        <v>4</v>
      </c>
      <c r="AV125" s="20">
        <v>1</v>
      </c>
      <c r="AW125" s="8">
        <f t="shared" si="34"/>
        <v>52</v>
      </c>
      <c r="AX125">
        <v>9543</v>
      </c>
      <c r="AY125">
        <v>0</v>
      </c>
      <c r="AZ125">
        <v>1995</v>
      </c>
      <c r="BA125" t="s">
        <v>128</v>
      </c>
    </row>
    <row r="126" spans="2:53">
      <c r="B126" s="8">
        <v>9539</v>
      </c>
      <c r="C126" s="18">
        <v>5</v>
      </c>
      <c r="D126" s="19">
        <v>5</v>
      </c>
      <c r="E126" s="19">
        <v>3</v>
      </c>
      <c r="F126" s="19">
        <v>5</v>
      </c>
      <c r="G126" s="19">
        <v>1</v>
      </c>
      <c r="H126" s="19">
        <v>2</v>
      </c>
      <c r="I126" s="19">
        <v>2</v>
      </c>
      <c r="J126" s="19">
        <v>1</v>
      </c>
      <c r="K126" s="19">
        <v>4</v>
      </c>
      <c r="L126" s="19">
        <v>5</v>
      </c>
      <c r="M126" s="19">
        <v>5</v>
      </c>
      <c r="N126" s="19">
        <v>4</v>
      </c>
      <c r="O126" s="19">
        <v>2</v>
      </c>
      <c r="P126" s="19">
        <v>5</v>
      </c>
      <c r="Q126" s="19">
        <v>4</v>
      </c>
      <c r="R126" s="19">
        <v>4</v>
      </c>
      <c r="S126" s="19">
        <v>4</v>
      </c>
      <c r="T126" s="19">
        <v>4</v>
      </c>
      <c r="U126" s="19">
        <v>5</v>
      </c>
      <c r="V126" s="19">
        <v>2</v>
      </c>
      <c r="W126" s="19">
        <v>2</v>
      </c>
      <c r="X126" s="20">
        <v>1</v>
      </c>
      <c r="Z126" s="8">
        <v>9539</v>
      </c>
      <c r="AA126" s="18">
        <f t="shared" si="35"/>
        <v>1</v>
      </c>
      <c r="AB126" s="18">
        <f t="shared" si="36"/>
        <v>1</v>
      </c>
      <c r="AC126" s="18">
        <f t="shared" si="37"/>
        <v>3</v>
      </c>
      <c r="AD126" s="18">
        <f t="shared" si="38"/>
        <v>1</v>
      </c>
      <c r="AE126" s="19">
        <v>1</v>
      </c>
      <c r="AF126" s="19">
        <v>2</v>
      </c>
      <c r="AG126" s="19">
        <f t="shared" si="22"/>
        <v>4</v>
      </c>
      <c r="AH126" s="19">
        <f t="shared" si="23"/>
        <v>5</v>
      </c>
      <c r="AI126" s="19">
        <f t="shared" si="24"/>
        <v>2</v>
      </c>
      <c r="AJ126" s="19">
        <f t="shared" si="25"/>
        <v>1</v>
      </c>
      <c r="AK126" s="19">
        <f t="shared" si="26"/>
        <v>1</v>
      </c>
      <c r="AL126" s="19">
        <v>4</v>
      </c>
      <c r="AM126" s="19">
        <f t="shared" si="27"/>
        <v>4</v>
      </c>
      <c r="AN126" s="19">
        <f t="shared" si="28"/>
        <v>1</v>
      </c>
      <c r="AO126" s="19">
        <f t="shared" si="29"/>
        <v>2</v>
      </c>
      <c r="AP126" s="19">
        <f t="shared" si="30"/>
        <v>2</v>
      </c>
      <c r="AQ126" s="19">
        <f t="shared" si="31"/>
        <v>2</v>
      </c>
      <c r="AR126" s="19">
        <f t="shared" si="32"/>
        <v>2</v>
      </c>
      <c r="AS126" s="19">
        <f t="shared" si="33"/>
        <v>1</v>
      </c>
      <c r="AT126" s="19">
        <v>2</v>
      </c>
      <c r="AU126" s="19">
        <v>2</v>
      </c>
      <c r="AV126" s="20">
        <v>1</v>
      </c>
      <c r="AW126" s="8">
        <f t="shared" si="34"/>
        <v>45</v>
      </c>
      <c r="AX126">
        <v>9539</v>
      </c>
      <c r="AY126">
        <v>0</v>
      </c>
      <c r="AZ126">
        <v>1991</v>
      </c>
      <c r="BA126" t="s">
        <v>123</v>
      </c>
    </row>
    <row r="127" spans="2:53">
      <c r="B127" s="8">
        <v>9551</v>
      </c>
      <c r="C127" s="18">
        <v>4</v>
      </c>
      <c r="D127" s="19">
        <v>3</v>
      </c>
      <c r="E127" s="19">
        <v>1</v>
      </c>
      <c r="F127" s="19">
        <v>5</v>
      </c>
      <c r="G127" s="19">
        <v>3</v>
      </c>
      <c r="H127" s="19">
        <v>3</v>
      </c>
      <c r="I127" s="19">
        <v>1</v>
      </c>
      <c r="J127" s="19">
        <v>1</v>
      </c>
      <c r="K127" s="19">
        <v>1</v>
      </c>
      <c r="L127" s="19">
        <v>1</v>
      </c>
      <c r="M127" s="19">
        <v>2</v>
      </c>
      <c r="N127" s="19">
        <v>4</v>
      </c>
      <c r="O127" s="19">
        <v>2</v>
      </c>
      <c r="P127" s="19">
        <v>4</v>
      </c>
      <c r="Q127" s="19">
        <v>2</v>
      </c>
      <c r="R127" s="19">
        <v>4</v>
      </c>
      <c r="S127" s="19">
        <v>4</v>
      </c>
      <c r="T127" s="19">
        <v>4</v>
      </c>
      <c r="U127" s="19">
        <v>3</v>
      </c>
      <c r="V127" s="19">
        <v>5</v>
      </c>
      <c r="W127" s="19">
        <v>4</v>
      </c>
      <c r="X127" s="20">
        <v>2</v>
      </c>
      <c r="Z127" s="8">
        <v>9551</v>
      </c>
      <c r="AA127" s="18">
        <f t="shared" si="35"/>
        <v>2</v>
      </c>
      <c r="AB127" s="18">
        <f t="shared" si="36"/>
        <v>3</v>
      </c>
      <c r="AC127" s="18">
        <f t="shared" si="37"/>
        <v>5</v>
      </c>
      <c r="AD127" s="18">
        <f t="shared" si="38"/>
        <v>1</v>
      </c>
      <c r="AE127" s="19">
        <v>3</v>
      </c>
      <c r="AF127" s="19">
        <v>3</v>
      </c>
      <c r="AG127" s="19">
        <f t="shared" si="22"/>
        <v>5</v>
      </c>
      <c r="AH127" s="19">
        <f t="shared" si="23"/>
        <v>5</v>
      </c>
      <c r="AI127" s="19">
        <f t="shared" si="24"/>
        <v>5</v>
      </c>
      <c r="AJ127" s="19">
        <f t="shared" si="25"/>
        <v>5</v>
      </c>
      <c r="AK127" s="19">
        <f t="shared" si="26"/>
        <v>4</v>
      </c>
      <c r="AL127" s="19">
        <v>4</v>
      </c>
      <c r="AM127" s="19">
        <f t="shared" si="27"/>
        <v>4</v>
      </c>
      <c r="AN127" s="19">
        <f t="shared" si="28"/>
        <v>2</v>
      </c>
      <c r="AO127" s="19">
        <f t="shared" si="29"/>
        <v>4</v>
      </c>
      <c r="AP127" s="19">
        <f t="shared" si="30"/>
        <v>2</v>
      </c>
      <c r="AQ127" s="19">
        <f t="shared" si="31"/>
        <v>2</v>
      </c>
      <c r="AR127" s="19">
        <f t="shared" si="32"/>
        <v>2</v>
      </c>
      <c r="AS127" s="19">
        <f t="shared" si="33"/>
        <v>3</v>
      </c>
      <c r="AT127" s="19">
        <v>5</v>
      </c>
      <c r="AU127" s="19">
        <v>4</v>
      </c>
      <c r="AV127" s="20">
        <v>2</v>
      </c>
      <c r="AW127" s="8">
        <f t="shared" si="34"/>
        <v>75</v>
      </c>
      <c r="AX127">
        <v>9551</v>
      </c>
      <c r="AY127">
        <v>1</v>
      </c>
      <c r="AZ127">
        <v>1982</v>
      </c>
      <c r="BA127" t="s">
        <v>117</v>
      </c>
    </row>
    <row r="128" spans="2:53">
      <c r="B128" s="8">
        <v>9565</v>
      </c>
      <c r="C128" s="18">
        <v>4</v>
      </c>
      <c r="D128" s="19">
        <v>2</v>
      </c>
      <c r="E128" s="19">
        <v>2</v>
      </c>
      <c r="F128" s="19">
        <v>2</v>
      </c>
      <c r="G128" s="19">
        <v>1</v>
      </c>
      <c r="H128" s="19">
        <v>4</v>
      </c>
      <c r="I128" s="19">
        <v>1</v>
      </c>
      <c r="J128" s="19">
        <v>2</v>
      </c>
      <c r="K128" s="19">
        <v>2</v>
      </c>
      <c r="L128" s="19">
        <v>2</v>
      </c>
      <c r="M128" s="19">
        <v>3</v>
      </c>
      <c r="N128" s="19">
        <v>4</v>
      </c>
      <c r="O128" s="19">
        <v>1</v>
      </c>
      <c r="P128" s="19">
        <v>5</v>
      </c>
      <c r="Q128" s="19">
        <v>3</v>
      </c>
      <c r="R128" s="19">
        <v>5</v>
      </c>
      <c r="S128" s="19">
        <v>3</v>
      </c>
      <c r="T128" s="19">
        <v>5</v>
      </c>
      <c r="U128" s="19">
        <v>1</v>
      </c>
      <c r="V128" s="19">
        <v>5</v>
      </c>
      <c r="W128" s="19">
        <v>4</v>
      </c>
      <c r="X128" s="20">
        <v>1</v>
      </c>
      <c r="Z128" s="8">
        <v>9565</v>
      </c>
      <c r="AA128" s="18">
        <f t="shared" si="35"/>
        <v>2</v>
      </c>
      <c r="AB128" s="18">
        <f t="shared" si="36"/>
        <v>4</v>
      </c>
      <c r="AC128" s="18">
        <f t="shared" si="37"/>
        <v>4</v>
      </c>
      <c r="AD128" s="18">
        <f t="shared" si="38"/>
        <v>4</v>
      </c>
      <c r="AE128" s="19">
        <v>1</v>
      </c>
      <c r="AF128" s="19">
        <v>4</v>
      </c>
      <c r="AG128" s="19">
        <f t="shared" si="22"/>
        <v>5</v>
      </c>
      <c r="AH128" s="19">
        <f t="shared" si="23"/>
        <v>4</v>
      </c>
      <c r="AI128" s="19">
        <f t="shared" si="24"/>
        <v>4</v>
      </c>
      <c r="AJ128" s="19">
        <f t="shared" si="25"/>
        <v>4</v>
      </c>
      <c r="AK128" s="19">
        <f t="shared" si="26"/>
        <v>3</v>
      </c>
      <c r="AL128" s="19">
        <v>4</v>
      </c>
      <c r="AM128" s="19">
        <f t="shared" si="27"/>
        <v>5</v>
      </c>
      <c r="AN128" s="19">
        <f t="shared" si="28"/>
        <v>1</v>
      </c>
      <c r="AO128" s="19">
        <f t="shared" si="29"/>
        <v>3</v>
      </c>
      <c r="AP128" s="19">
        <f t="shared" si="30"/>
        <v>1</v>
      </c>
      <c r="AQ128" s="19">
        <f t="shared" si="31"/>
        <v>3</v>
      </c>
      <c r="AR128" s="19">
        <f t="shared" si="32"/>
        <v>1</v>
      </c>
      <c r="AS128" s="19">
        <f t="shared" si="33"/>
        <v>5</v>
      </c>
      <c r="AT128" s="19">
        <v>5</v>
      </c>
      <c r="AU128" s="19">
        <v>4</v>
      </c>
      <c r="AV128" s="20">
        <v>1</v>
      </c>
      <c r="AW128" s="8">
        <f t="shared" si="34"/>
        <v>72</v>
      </c>
      <c r="AX128">
        <v>9565</v>
      </c>
      <c r="AY128">
        <v>0</v>
      </c>
      <c r="AZ128">
        <v>1987</v>
      </c>
      <c r="BA128" t="s">
        <v>115</v>
      </c>
    </row>
    <row r="129" spans="2:53">
      <c r="B129" s="8">
        <v>9568</v>
      </c>
      <c r="C129" s="18">
        <v>2</v>
      </c>
      <c r="D129" s="19">
        <v>3</v>
      </c>
      <c r="E129" s="19">
        <v>1</v>
      </c>
      <c r="F129" s="19">
        <v>4</v>
      </c>
      <c r="G129" s="19">
        <v>3</v>
      </c>
      <c r="H129" s="19">
        <v>4</v>
      </c>
      <c r="I129" s="19">
        <v>1</v>
      </c>
      <c r="J129" s="19">
        <v>1</v>
      </c>
      <c r="K129" s="19">
        <v>2</v>
      </c>
      <c r="L129" s="19">
        <v>2</v>
      </c>
      <c r="M129" s="19">
        <v>1</v>
      </c>
      <c r="N129" s="19">
        <v>5</v>
      </c>
      <c r="O129" s="19">
        <v>2</v>
      </c>
      <c r="P129" s="19">
        <v>5</v>
      </c>
      <c r="Q129" s="19">
        <v>5</v>
      </c>
      <c r="R129" s="19">
        <v>5</v>
      </c>
      <c r="S129" s="19">
        <v>3</v>
      </c>
      <c r="T129" s="19">
        <v>5</v>
      </c>
      <c r="U129" s="19">
        <v>3</v>
      </c>
      <c r="V129" s="19">
        <v>2</v>
      </c>
      <c r="W129" s="19">
        <v>2</v>
      </c>
      <c r="X129" s="20">
        <v>3</v>
      </c>
      <c r="Z129" s="8">
        <v>9568</v>
      </c>
      <c r="AA129" s="18">
        <f t="shared" si="35"/>
        <v>4</v>
      </c>
      <c r="AB129" s="18">
        <f t="shared" si="36"/>
        <v>3</v>
      </c>
      <c r="AC129" s="18">
        <f t="shared" si="37"/>
        <v>5</v>
      </c>
      <c r="AD129" s="18">
        <f t="shared" si="38"/>
        <v>2</v>
      </c>
      <c r="AE129" s="19">
        <v>3</v>
      </c>
      <c r="AF129" s="19">
        <v>4</v>
      </c>
      <c r="AG129" s="19">
        <f t="shared" si="22"/>
        <v>5</v>
      </c>
      <c r="AH129" s="19">
        <f t="shared" si="23"/>
        <v>5</v>
      </c>
      <c r="AI129" s="19">
        <f t="shared" si="24"/>
        <v>4</v>
      </c>
      <c r="AJ129" s="19">
        <f t="shared" si="25"/>
        <v>4</v>
      </c>
      <c r="AK129" s="19">
        <f t="shared" si="26"/>
        <v>5</v>
      </c>
      <c r="AL129" s="19">
        <v>5</v>
      </c>
      <c r="AM129" s="19">
        <f t="shared" si="27"/>
        <v>4</v>
      </c>
      <c r="AN129" s="19">
        <f t="shared" si="28"/>
        <v>1</v>
      </c>
      <c r="AO129" s="19">
        <f t="shared" si="29"/>
        <v>1</v>
      </c>
      <c r="AP129" s="19">
        <f t="shared" si="30"/>
        <v>1</v>
      </c>
      <c r="AQ129" s="19">
        <f t="shared" si="31"/>
        <v>3</v>
      </c>
      <c r="AR129" s="19">
        <f t="shared" si="32"/>
        <v>1</v>
      </c>
      <c r="AS129" s="19">
        <f t="shared" si="33"/>
        <v>3</v>
      </c>
      <c r="AT129" s="19">
        <v>2</v>
      </c>
      <c r="AU129" s="19">
        <v>2</v>
      </c>
      <c r="AV129" s="20">
        <v>3</v>
      </c>
      <c r="AW129" s="8">
        <f t="shared" si="34"/>
        <v>70</v>
      </c>
      <c r="AX129">
        <v>9568</v>
      </c>
      <c r="AY129">
        <v>0</v>
      </c>
      <c r="AZ129">
        <v>1999</v>
      </c>
      <c r="BA129" t="s">
        <v>125</v>
      </c>
    </row>
    <row r="130" spans="2:53">
      <c r="B130" s="8">
        <v>9575</v>
      </c>
      <c r="C130" s="18">
        <v>1</v>
      </c>
      <c r="D130" s="19">
        <v>1</v>
      </c>
      <c r="E130" s="19">
        <v>1</v>
      </c>
      <c r="F130" s="19">
        <v>3</v>
      </c>
      <c r="G130" s="19">
        <v>3</v>
      </c>
      <c r="H130" s="19">
        <v>2</v>
      </c>
      <c r="I130" s="19">
        <v>2</v>
      </c>
      <c r="J130" s="19">
        <v>1</v>
      </c>
      <c r="K130" s="19">
        <v>1</v>
      </c>
      <c r="L130" s="19">
        <v>1</v>
      </c>
      <c r="M130" s="19">
        <v>2</v>
      </c>
      <c r="N130" s="19">
        <v>5</v>
      </c>
      <c r="O130" s="19">
        <v>1</v>
      </c>
      <c r="P130" s="19">
        <v>4</v>
      </c>
      <c r="Q130" s="19">
        <v>1</v>
      </c>
      <c r="R130" s="19">
        <v>2</v>
      </c>
      <c r="S130" s="19">
        <v>2</v>
      </c>
      <c r="T130" s="19">
        <v>4</v>
      </c>
      <c r="U130" s="19">
        <v>2</v>
      </c>
      <c r="V130" s="19">
        <v>5</v>
      </c>
      <c r="W130" s="19">
        <v>4</v>
      </c>
      <c r="X130" s="20">
        <v>3</v>
      </c>
      <c r="Z130" s="8">
        <v>9575</v>
      </c>
      <c r="AA130" s="18">
        <f t="shared" si="35"/>
        <v>5</v>
      </c>
      <c r="AB130" s="18">
        <f t="shared" si="36"/>
        <v>5</v>
      </c>
      <c r="AC130" s="18">
        <f t="shared" si="37"/>
        <v>5</v>
      </c>
      <c r="AD130" s="18">
        <f t="shared" si="38"/>
        <v>3</v>
      </c>
      <c r="AE130" s="19">
        <v>3</v>
      </c>
      <c r="AF130" s="19">
        <v>2</v>
      </c>
      <c r="AG130" s="19">
        <f t="shared" si="22"/>
        <v>4</v>
      </c>
      <c r="AH130" s="19">
        <f t="shared" si="23"/>
        <v>5</v>
      </c>
      <c r="AI130" s="19">
        <f t="shared" si="24"/>
        <v>5</v>
      </c>
      <c r="AJ130" s="19">
        <f t="shared" si="25"/>
        <v>5</v>
      </c>
      <c r="AK130" s="19">
        <f t="shared" si="26"/>
        <v>4</v>
      </c>
      <c r="AL130" s="19">
        <v>5</v>
      </c>
      <c r="AM130" s="19">
        <f t="shared" si="27"/>
        <v>5</v>
      </c>
      <c r="AN130" s="19">
        <f t="shared" si="28"/>
        <v>2</v>
      </c>
      <c r="AO130" s="19">
        <f t="shared" si="29"/>
        <v>5</v>
      </c>
      <c r="AP130" s="19">
        <f t="shared" si="30"/>
        <v>4</v>
      </c>
      <c r="AQ130" s="19">
        <f t="shared" si="31"/>
        <v>4</v>
      </c>
      <c r="AR130" s="19">
        <f t="shared" si="32"/>
        <v>2</v>
      </c>
      <c r="AS130" s="19">
        <f t="shared" si="33"/>
        <v>4</v>
      </c>
      <c r="AT130" s="19">
        <v>5</v>
      </c>
      <c r="AU130" s="19">
        <v>4</v>
      </c>
      <c r="AV130" s="20">
        <v>3</v>
      </c>
      <c r="AW130" s="8">
        <f t="shared" si="34"/>
        <v>89</v>
      </c>
      <c r="AX130">
        <v>9575</v>
      </c>
      <c r="AY130">
        <v>0</v>
      </c>
      <c r="AZ130">
        <v>1996</v>
      </c>
      <c r="BA130" t="s">
        <v>160</v>
      </c>
    </row>
    <row r="131" spans="2:53">
      <c r="B131" s="8">
        <v>9573</v>
      </c>
      <c r="C131" s="18">
        <v>2</v>
      </c>
      <c r="D131" s="19">
        <v>4</v>
      </c>
      <c r="E131" s="19">
        <v>1</v>
      </c>
      <c r="F131" s="19">
        <v>5</v>
      </c>
      <c r="G131" s="19">
        <v>1</v>
      </c>
      <c r="H131" s="19">
        <v>3</v>
      </c>
      <c r="I131" s="19">
        <v>1</v>
      </c>
      <c r="J131" s="19">
        <v>1</v>
      </c>
      <c r="K131" s="19">
        <v>1</v>
      </c>
      <c r="L131" s="19">
        <v>1</v>
      </c>
      <c r="M131" s="19">
        <v>2</v>
      </c>
      <c r="N131" s="19">
        <v>4</v>
      </c>
      <c r="O131" s="19">
        <v>2</v>
      </c>
      <c r="P131" s="19">
        <v>5</v>
      </c>
      <c r="Q131" s="19">
        <v>2</v>
      </c>
      <c r="R131" s="19">
        <v>5</v>
      </c>
      <c r="S131" s="19">
        <v>5</v>
      </c>
      <c r="T131" s="19">
        <v>4</v>
      </c>
      <c r="U131" s="19">
        <v>3</v>
      </c>
      <c r="V131" s="19">
        <v>5</v>
      </c>
      <c r="W131" s="19">
        <v>4</v>
      </c>
      <c r="X131" s="20">
        <v>3</v>
      </c>
      <c r="Z131" s="8">
        <v>9573</v>
      </c>
      <c r="AA131" s="18">
        <f t="shared" si="35"/>
        <v>4</v>
      </c>
      <c r="AB131" s="18">
        <f t="shared" si="36"/>
        <v>2</v>
      </c>
      <c r="AC131" s="18">
        <f t="shared" si="37"/>
        <v>5</v>
      </c>
      <c r="AD131" s="18">
        <f t="shared" si="38"/>
        <v>1</v>
      </c>
      <c r="AE131" s="19">
        <v>1</v>
      </c>
      <c r="AF131" s="19">
        <v>3</v>
      </c>
      <c r="AG131" s="19">
        <f t="shared" ref="AG131:AG194" si="39">6-I131</f>
        <v>5</v>
      </c>
      <c r="AH131" s="19">
        <f t="shared" ref="AH131:AH194" si="40">6-J131</f>
        <v>5</v>
      </c>
      <c r="AI131" s="19">
        <f t="shared" ref="AI131:AI194" si="41">6-K131</f>
        <v>5</v>
      </c>
      <c r="AJ131" s="19">
        <f t="shared" ref="AJ131:AJ194" si="42">6-L131</f>
        <v>5</v>
      </c>
      <c r="AK131" s="19">
        <f t="shared" ref="AK131:AK194" si="43">6-M131</f>
        <v>4</v>
      </c>
      <c r="AL131" s="19">
        <v>4</v>
      </c>
      <c r="AM131" s="19">
        <f t="shared" ref="AM131:AM194" si="44">6-O131</f>
        <v>4</v>
      </c>
      <c r="AN131" s="19">
        <f t="shared" ref="AN131:AN194" si="45">6-P131</f>
        <v>1</v>
      </c>
      <c r="AO131" s="19">
        <f t="shared" ref="AO131:AO194" si="46">6-Q131</f>
        <v>4</v>
      </c>
      <c r="AP131" s="19">
        <f t="shared" ref="AP131:AP194" si="47">6-R131</f>
        <v>1</v>
      </c>
      <c r="AQ131" s="19">
        <f t="shared" ref="AQ131:AQ194" si="48">6-S131</f>
        <v>1</v>
      </c>
      <c r="AR131" s="19">
        <f t="shared" ref="AR131:AR194" si="49">6-T131</f>
        <v>2</v>
      </c>
      <c r="AS131" s="19">
        <f t="shared" ref="AS131:AS194" si="50">6-U131</f>
        <v>3</v>
      </c>
      <c r="AT131" s="19">
        <v>5</v>
      </c>
      <c r="AU131" s="19">
        <v>4</v>
      </c>
      <c r="AV131" s="20">
        <v>3</v>
      </c>
      <c r="AW131" s="8">
        <f t="shared" ref="AW131:AW194" si="51">SUM(AA131:AV131)</f>
        <v>72</v>
      </c>
      <c r="AX131">
        <v>9573</v>
      </c>
      <c r="AY131">
        <v>0</v>
      </c>
      <c r="AZ131">
        <v>1998</v>
      </c>
      <c r="BA131" t="s">
        <v>161</v>
      </c>
    </row>
    <row r="132" spans="2:53">
      <c r="B132" s="8">
        <v>9598</v>
      </c>
      <c r="C132" s="18">
        <v>2</v>
      </c>
      <c r="D132" s="19">
        <v>2</v>
      </c>
      <c r="E132" s="19">
        <v>1</v>
      </c>
      <c r="F132" s="19">
        <v>4</v>
      </c>
      <c r="G132" s="19">
        <v>1</v>
      </c>
      <c r="H132" s="19">
        <v>4</v>
      </c>
      <c r="I132" s="19">
        <v>2</v>
      </c>
      <c r="J132" s="19">
        <v>1</v>
      </c>
      <c r="K132" s="19">
        <v>4</v>
      </c>
      <c r="L132" s="19">
        <v>4</v>
      </c>
      <c r="M132" s="19">
        <v>2</v>
      </c>
      <c r="N132" s="19">
        <v>4</v>
      </c>
      <c r="O132" s="19">
        <v>2</v>
      </c>
      <c r="P132" s="19">
        <v>5</v>
      </c>
      <c r="Q132" s="19">
        <v>2</v>
      </c>
      <c r="R132" s="19">
        <v>5</v>
      </c>
      <c r="S132" s="19">
        <v>5</v>
      </c>
      <c r="T132" s="19">
        <v>5</v>
      </c>
      <c r="U132" s="19">
        <v>2</v>
      </c>
      <c r="V132" s="19">
        <v>3</v>
      </c>
      <c r="W132" s="19">
        <v>2</v>
      </c>
      <c r="X132" s="20">
        <v>1</v>
      </c>
      <c r="Z132" s="8">
        <v>9598</v>
      </c>
      <c r="AA132" s="18">
        <f t="shared" si="35"/>
        <v>4</v>
      </c>
      <c r="AB132" s="18">
        <f t="shared" si="36"/>
        <v>4</v>
      </c>
      <c r="AC132" s="18">
        <f t="shared" si="37"/>
        <v>5</v>
      </c>
      <c r="AD132" s="18">
        <f t="shared" si="38"/>
        <v>2</v>
      </c>
      <c r="AE132" s="19">
        <v>1</v>
      </c>
      <c r="AF132" s="19">
        <v>4</v>
      </c>
      <c r="AG132" s="19">
        <f t="shared" si="39"/>
        <v>4</v>
      </c>
      <c r="AH132" s="19">
        <f t="shared" si="40"/>
        <v>5</v>
      </c>
      <c r="AI132" s="19">
        <f t="shared" si="41"/>
        <v>2</v>
      </c>
      <c r="AJ132" s="19">
        <f t="shared" si="42"/>
        <v>2</v>
      </c>
      <c r="AK132" s="19">
        <f t="shared" si="43"/>
        <v>4</v>
      </c>
      <c r="AL132" s="19">
        <v>4</v>
      </c>
      <c r="AM132" s="19">
        <f t="shared" si="44"/>
        <v>4</v>
      </c>
      <c r="AN132" s="19">
        <f t="shared" si="45"/>
        <v>1</v>
      </c>
      <c r="AO132" s="19">
        <f t="shared" si="46"/>
        <v>4</v>
      </c>
      <c r="AP132" s="19">
        <f t="shared" si="47"/>
        <v>1</v>
      </c>
      <c r="AQ132" s="19">
        <f t="shared" si="48"/>
        <v>1</v>
      </c>
      <c r="AR132" s="19">
        <f t="shared" si="49"/>
        <v>1</v>
      </c>
      <c r="AS132" s="19">
        <f t="shared" si="50"/>
        <v>4</v>
      </c>
      <c r="AT132" s="19">
        <v>3</v>
      </c>
      <c r="AU132" s="19">
        <v>2</v>
      </c>
      <c r="AV132" s="20">
        <v>1</v>
      </c>
      <c r="AW132" s="8">
        <f t="shared" si="51"/>
        <v>63</v>
      </c>
      <c r="AX132">
        <v>9598</v>
      </c>
      <c r="AY132">
        <v>0</v>
      </c>
      <c r="AZ132">
        <v>1998</v>
      </c>
      <c r="BA132" t="s">
        <v>124</v>
      </c>
    </row>
    <row r="133" spans="2:53">
      <c r="B133" s="8">
        <v>9595</v>
      </c>
      <c r="C133" s="18">
        <v>3</v>
      </c>
      <c r="D133" s="19">
        <v>2</v>
      </c>
      <c r="E133" s="19">
        <v>2</v>
      </c>
      <c r="F133" s="19">
        <v>5</v>
      </c>
      <c r="G133" s="19">
        <v>2</v>
      </c>
      <c r="H133" s="19">
        <v>3</v>
      </c>
      <c r="I133" s="19">
        <v>2</v>
      </c>
      <c r="J133" s="19">
        <v>2</v>
      </c>
      <c r="K133" s="19">
        <v>4</v>
      </c>
      <c r="L133" s="19">
        <v>5</v>
      </c>
      <c r="M133" s="19">
        <v>4</v>
      </c>
      <c r="N133" s="19">
        <v>2</v>
      </c>
      <c r="O133" s="19">
        <v>4</v>
      </c>
      <c r="P133" s="19">
        <v>5</v>
      </c>
      <c r="Q133" s="19">
        <v>5</v>
      </c>
      <c r="R133" s="19">
        <v>5</v>
      </c>
      <c r="S133" s="19">
        <v>4</v>
      </c>
      <c r="T133" s="19">
        <v>5</v>
      </c>
      <c r="U133" s="19">
        <v>5</v>
      </c>
      <c r="V133" s="19">
        <v>1</v>
      </c>
      <c r="W133" s="19">
        <v>2</v>
      </c>
      <c r="X133" s="20">
        <v>1</v>
      </c>
      <c r="Z133" s="8">
        <v>9595</v>
      </c>
      <c r="AA133" s="18">
        <f t="shared" si="35"/>
        <v>3</v>
      </c>
      <c r="AB133" s="18">
        <f t="shared" si="36"/>
        <v>4</v>
      </c>
      <c r="AC133" s="18">
        <f t="shared" si="37"/>
        <v>4</v>
      </c>
      <c r="AD133" s="18">
        <f t="shared" si="38"/>
        <v>1</v>
      </c>
      <c r="AE133" s="19">
        <v>2</v>
      </c>
      <c r="AF133" s="19">
        <v>3</v>
      </c>
      <c r="AG133" s="19">
        <f t="shared" si="39"/>
        <v>4</v>
      </c>
      <c r="AH133" s="19">
        <f t="shared" si="40"/>
        <v>4</v>
      </c>
      <c r="AI133" s="19">
        <f t="shared" si="41"/>
        <v>2</v>
      </c>
      <c r="AJ133" s="19">
        <f t="shared" si="42"/>
        <v>1</v>
      </c>
      <c r="AK133" s="19">
        <f t="shared" si="43"/>
        <v>2</v>
      </c>
      <c r="AL133" s="19">
        <v>2</v>
      </c>
      <c r="AM133" s="19">
        <f t="shared" si="44"/>
        <v>2</v>
      </c>
      <c r="AN133" s="19">
        <f t="shared" si="45"/>
        <v>1</v>
      </c>
      <c r="AO133" s="19">
        <f t="shared" si="46"/>
        <v>1</v>
      </c>
      <c r="AP133" s="19">
        <f t="shared" si="47"/>
        <v>1</v>
      </c>
      <c r="AQ133" s="19">
        <f t="shared" si="48"/>
        <v>2</v>
      </c>
      <c r="AR133" s="19">
        <f t="shared" si="49"/>
        <v>1</v>
      </c>
      <c r="AS133" s="19">
        <f t="shared" si="50"/>
        <v>1</v>
      </c>
      <c r="AT133" s="19">
        <v>1</v>
      </c>
      <c r="AU133" s="19">
        <v>2</v>
      </c>
      <c r="AV133" s="20">
        <v>1</v>
      </c>
      <c r="AW133" s="8">
        <f t="shared" si="51"/>
        <v>45</v>
      </c>
      <c r="AX133">
        <v>9595</v>
      </c>
      <c r="AY133">
        <v>0</v>
      </c>
      <c r="AZ133">
        <v>1997</v>
      </c>
      <c r="BA133" t="s">
        <v>125</v>
      </c>
    </row>
    <row r="134" spans="2:53">
      <c r="B134" s="8">
        <v>9604</v>
      </c>
      <c r="C134" s="18">
        <v>2</v>
      </c>
      <c r="D134" s="19">
        <v>1</v>
      </c>
      <c r="E134" s="19">
        <v>1</v>
      </c>
      <c r="F134" s="19">
        <v>2</v>
      </c>
      <c r="G134" s="19">
        <v>2</v>
      </c>
      <c r="H134" s="19">
        <v>4</v>
      </c>
      <c r="I134" s="19">
        <v>1</v>
      </c>
      <c r="J134" s="19">
        <v>1</v>
      </c>
      <c r="K134" s="19">
        <v>2</v>
      </c>
      <c r="L134" s="19">
        <v>2</v>
      </c>
      <c r="M134" s="19">
        <v>2</v>
      </c>
      <c r="N134" s="19">
        <v>3</v>
      </c>
      <c r="O134" s="19">
        <v>2</v>
      </c>
      <c r="P134" s="19">
        <v>4</v>
      </c>
      <c r="Q134" s="19">
        <v>2</v>
      </c>
      <c r="R134" s="19">
        <v>4</v>
      </c>
      <c r="S134" s="19">
        <v>3</v>
      </c>
      <c r="T134" s="19">
        <v>4</v>
      </c>
      <c r="U134" s="19">
        <v>3</v>
      </c>
      <c r="V134" s="19">
        <v>4</v>
      </c>
      <c r="W134" s="19">
        <v>4</v>
      </c>
      <c r="X134" s="20">
        <v>4</v>
      </c>
      <c r="Z134" s="8">
        <v>9604</v>
      </c>
      <c r="AA134" s="18">
        <f t="shared" si="35"/>
        <v>4</v>
      </c>
      <c r="AB134" s="18">
        <f t="shared" si="36"/>
        <v>5</v>
      </c>
      <c r="AC134" s="18">
        <f t="shared" si="37"/>
        <v>5</v>
      </c>
      <c r="AD134" s="18">
        <f t="shared" si="38"/>
        <v>4</v>
      </c>
      <c r="AE134" s="19">
        <v>2</v>
      </c>
      <c r="AF134" s="19">
        <v>4</v>
      </c>
      <c r="AG134" s="19">
        <f t="shared" si="39"/>
        <v>5</v>
      </c>
      <c r="AH134" s="19">
        <f t="shared" si="40"/>
        <v>5</v>
      </c>
      <c r="AI134" s="19">
        <f t="shared" si="41"/>
        <v>4</v>
      </c>
      <c r="AJ134" s="19">
        <f t="shared" si="42"/>
        <v>4</v>
      </c>
      <c r="AK134" s="19">
        <f t="shared" si="43"/>
        <v>4</v>
      </c>
      <c r="AL134" s="19">
        <v>3</v>
      </c>
      <c r="AM134" s="19">
        <f t="shared" si="44"/>
        <v>4</v>
      </c>
      <c r="AN134" s="19">
        <f t="shared" si="45"/>
        <v>2</v>
      </c>
      <c r="AO134" s="19">
        <f t="shared" si="46"/>
        <v>4</v>
      </c>
      <c r="AP134" s="19">
        <f t="shared" si="47"/>
        <v>2</v>
      </c>
      <c r="AQ134" s="19">
        <f t="shared" si="48"/>
        <v>3</v>
      </c>
      <c r="AR134" s="19">
        <f t="shared" si="49"/>
        <v>2</v>
      </c>
      <c r="AS134" s="19">
        <f t="shared" si="50"/>
        <v>3</v>
      </c>
      <c r="AT134" s="19">
        <v>4</v>
      </c>
      <c r="AU134" s="19">
        <v>4</v>
      </c>
      <c r="AV134" s="20">
        <v>4</v>
      </c>
      <c r="AW134" s="8">
        <f t="shared" si="51"/>
        <v>81</v>
      </c>
      <c r="AX134">
        <v>9604</v>
      </c>
      <c r="AY134">
        <v>0</v>
      </c>
      <c r="AZ134">
        <v>1996</v>
      </c>
      <c r="BA134" t="s">
        <v>122</v>
      </c>
    </row>
    <row r="135" spans="2:53">
      <c r="B135" s="8">
        <v>9607</v>
      </c>
      <c r="C135" s="18">
        <v>2</v>
      </c>
      <c r="D135" s="19">
        <v>5</v>
      </c>
      <c r="E135" s="19">
        <v>2</v>
      </c>
      <c r="F135" s="19">
        <v>5</v>
      </c>
      <c r="G135" s="19">
        <v>5</v>
      </c>
      <c r="H135" s="19">
        <v>4</v>
      </c>
      <c r="I135" s="19">
        <v>1</v>
      </c>
      <c r="J135" s="19">
        <v>1</v>
      </c>
      <c r="K135" s="19">
        <v>2</v>
      </c>
      <c r="L135" s="19">
        <v>2</v>
      </c>
      <c r="M135" s="19">
        <v>2</v>
      </c>
      <c r="N135" s="19">
        <v>4</v>
      </c>
      <c r="O135" s="19">
        <v>2</v>
      </c>
      <c r="P135" s="19">
        <v>4</v>
      </c>
      <c r="Q135" s="19">
        <v>4</v>
      </c>
      <c r="R135" s="19">
        <v>5</v>
      </c>
      <c r="S135" s="19">
        <v>2</v>
      </c>
      <c r="T135" s="19">
        <v>4</v>
      </c>
      <c r="U135" s="19">
        <v>2</v>
      </c>
      <c r="V135" s="19">
        <v>1</v>
      </c>
      <c r="W135" s="19">
        <v>4</v>
      </c>
      <c r="X135" s="20">
        <v>2</v>
      </c>
      <c r="Z135" s="8">
        <v>9607</v>
      </c>
      <c r="AA135" s="18">
        <f t="shared" si="35"/>
        <v>4</v>
      </c>
      <c r="AB135" s="18">
        <f t="shared" si="36"/>
        <v>1</v>
      </c>
      <c r="AC135" s="18">
        <f t="shared" si="37"/>
        <v>4</v>
      </c>
      <c r="AD135" s="18">
        <f t="shared" si="38"/>
        <v>1</v>
      </c>
      <c r="AE135" s="19">
        <v>5</v>
      </c>
      <c r="AF135" s="19">
        <v>4</v>
      </c>
      <c r="AG135" s="19">
        <f t="shared" si="39"/>
        <v>5</v>
      </c>
      <c r="AH135" s="19">
        <f t="shared" si="40"/>
        <v>5</v>
      </c>
      <c r="AI135" s="19">
        <f t="shared" si="41"/>
        <v>4</v>
      </c>
      <c r="AJ135" s="19">
        <f t="shared" si="42"/>
        <v>4</v>
      </c>
      <c r="AK135" s="19">
        <f t="shared" si="43"/>
        <v>4</v>
      </c>
      <c r="AL135" s="19">
        <v>4</v>
      </c>
      <c r="AM135" s="19">
        <f t="shared" si="44"/>
        <v>4</v>
      </c>
      <c r="AN135" s="19">
        <f t="shared" si="45"/>
        <v>2</v>
      </c>
      <c r="AO135" s="19">
        <f t="shared" si="46"/>
        <v>2</v>
      </c>
      <c r="AP135" s="19">
        <f t="shared" si="47"/>
        <v>1</v>
      </c>
      <c r="AQ135" s="19">
        <f t="shared" si="48"/>
        <v>4</v>
      </c>
      <c r="AR135" s="19">
        <f t="shared" si="49"/>
        <v>2</v>
      </c>
      <c r="AS135" s="19">
        <f t="shared" si="50"/>
        <v>4</v>
      </c>
      <c r="AT135" s="19">
        <v>1</v>
      </c>
      <c r="AU135" s="19">
        <v>4</v>
      </c>
      <c r="AV135" s="20">
        <v>2</v>
      </c>
      <c r="AW135" s="8">
        <f t="shared" si="51"/>
        <v>71</v>
      </c>
      <c r="AX135">
        <v>9607</v>
      </c>
      <c r="AY135">
        <v>0</v>
      </c>
      <c r="AZ135">
        <v>1994</v>
      </c>
      <c r="BA135" t="s">
        <v>128</v>
      </c>
    </row>
    <row r="136" spans="2:53">
      <c r="B136" s="8">
        <v>9613</v>
      </c>
      <c r="C136" s="18">
        <v>4</v>
      </c>
      <c r="D136" s="19">
        <v>4</v>
      </c>
      <c r="E136" s="19">
        <v>3</v>
      </c>
      <c r="F136" s="19">
        <v>4</v>
      </c>
      <c r="G136" s="19">
        <v>2</v>
      </c>
      <c r="H136" s="19">
        <v>4</v>
      </c>
      <c r="I136" s="19">
        <v>2</v>
      </c>
      <c r="J136" s="19">
        <v>1</v>
      </c>
      <c r="K136" s="19">
        <v>4</v>
      </c>
      <c r="L136" s="19">
        <v>4</v>
      </c>
      <c r="M136" s="19">
        <v>2</v>
      </c>
      <c r="N136" s="19">
        <v>3</v>
      </c>
      <c r="O136" s="19">
        <v>4</v>
      </c>
      <c r="P136" s="19">
        <v>4</v>
      </c>
      <c r="Q136" s="19">
        <v>4</v>
      </c>
      <c r="R136" s="19">
        <v>4</v>
      </c>
      <c r="S136" s="19">
        <v>4</v>
      </c>
      <c r="T136" s="19">
        <v>4</v>
      </c>
      <c r="U136" s="19">
        <v>4</v>
      </c>
      <c r="V136" s="19">
        <v>2</v>
      </c>
      <c r="W136" s="19">
        <v>2</v>
      </c>
      <c r="X136" s="20">
        <v>1</v>
      </c>
      <c r="Z136" s="8">
        <v>9613</v>
      </c>
      <c r="AA136" s="18">
        <f t="shared" si="35"/>
        <v>2</v>
      </c>
      <c r="AB136" s="18">
        <f t="shared" si="36"/>
        <v>2</v>
      </c>
      <c r="AC136" s="18">
        <f t="shared" si="37"/>
        <v>3</v>
      </c>
      <c r="AD136" s="18">
        <f t="shared" si="38"/>
        <v>2</v>
      </c>
      <c r="AE136" s="19">
        <v>2</v>
      </c>
      <c r="AF136" s="19">
        <v>4</v>
      </c>
      <c r="AG136" s="19">
        <f t="shared" si="39"/>
        <v>4</v>
      </c>
      <c r="AH136" s="19">
        <f t="shared" si="40"/>
        <v>5</v>
      </c>
      <c r="AI136" s="19">
        <f t="shared" si="41"/>
        <v>2</v>
      </c>
      <c r="AJ136" s="19">
        <f t="shared" si="42"/>
        <v>2</v>
      </c>
      <c r="AK136" s="19">
        <f t="shared" si="43"/>
        <v>4</v>
      </c>
      <c r="AL136" s="19">
        <v>3</v>
      </c>
      <c r="AM136" s="19">
        <f t="shared" si="44"/>
        <v>2</v>
      </c>
      <c r="AN136" s="19">
        <f t="shared" si="45"/>
        <v>2</v>
      </c>
      <c r="AO136" s="19">
        <f t="shared" si="46"/>
        <v>2</v>
      </c>
      <c r="AP136" s="19">
        <f t="shared" si="47"/>
        <v>2</v>
      </c>
      <c r="AQ136" s="19">
        <f t="shared" si="48"/>
        <v>2</v>
      </c>
      <c r="AR136" s="19">
        <f t="shared" si="49"/>
        <v>2</v>
      </c>
      <c r="AS136" s="19">
        <f t="shared" si="50"/>
        <v>2</v>
      </c>
      <c r="AT136" s="19">
        <v>2</v>
      </c>
      <c r="AU136" s="19">
        <v>2</v>
      </c>
      <c r="AV136" s="20">
        <v>1</v>
      </c>
      <c r="AW136" s="8">
        <f t="shared" si="51"/>
        <v>54</v>
      </c>
      <c r="AX136">
        <v>9613</v>
      </c>
      <c r="AY136">
        <v>0</v>
      </c>
      <c r="AZ136">
        <v>1996</v>
      </c>
      <c r="BA136" t="s">
        <v>146</v>
      </c>
    </row>
    <row r="137" spans="2:53">
      <c r="B137" s="8">
        <v>9636</v>
      </c>
      <c r="C137" s="18">
        <v>5</v>
      </c>
      <c r="D137" s="19">
        <v>5</v>
      </c>
      <c r="E137" s="19">
        <v>1</v>
      </c>
      <c r="F137" s="19">
        <v>5</v>
      </c>
      <c r="G137" s="19">
        <v>1</v>
      </c>
      <c r="H137" s="19">
        <v>4</v>
      </c>
      <c r="I137" s="19">
        <v>4</v>
      </c>
      <c r="J137" s="19">
        <v>1</v>
      </c>
      <c r="K137" s="19">
        <v>5</v>
      </c>
      <c r="L137" s="19">
        <v>5</v>
      </c>
      <c r="M137" s="19">
        <v>2</v>
      </c>
      <c r="N137" s="19">
        <v>5</v>
      </c>
      <c r="O137" s="19">
        <v>3</v>
      </c>
      <c r="P137" s="19">
        <v>5</v>
      </c>
      <c r="Q137" s="19">
        <v>3</v>
      </c>
      <c r="R137" s="19">
        <v>4</v>
      </c>
      <c r="S137" s="19">
        <v>5</v>
      </c>
      <c r="T137" s="19">
        <v>3</v>
      </c>
      <c r="U137" s="19">
        <v>1</v>
      </c>
      <c r="V137" s="19">
        <v>5</v>
      </c>
      <c r="W137" s="19">
        <v>3</v>
      </c>
      <c r="X137" s="20">
        <v>1</v>
      </c>
      <c r="Z137" s="8">
        <v>9636</v>
      </c>
      <c r="AA137" s="18">
        <f t="shared" ref="AA137:AA200" si="52">6-C137</f>
        <v>1</v>
      </c>
      <c r="AB137" s="18">
        <f t="shared" ref="AB137:AB200" si="53">6-D137</f>
        <v>1</v>
      </c>
      <c r="AC137" s="18">
        <f t="shared" ref="AC137:AC200" si="54">6-E137</f>
        <v>5</v>
      </c>
      <c r="AD137" s="18">
        <f t="shared" ref="AD137:AD200" si="55">6-F137</f>
        <v>1</v>
      </c>
      <c r="AE137" s="19">
        <v>1</v>
      </c>
      <c r="AF137" s="19">
        <v>4</v>
      </c>
      <c r="AG137" s="19">
        <f t="shared" si="39"/>
        <v>2</v>
      </c>
      <c r="AH137" s="19">
        <f t="shared" si="40"/>
        <v>5</v>
      </c>
      <c r="AI137" s="19">
        <f t="shared" si="41"/>
        <v>1</v>
      </c>
      <c r="AJ137" s="19">
        <f t="shared" si="42"/>
        <v>1</v>
      </c>
      <c r="AK137" s="19">
        <f t="shared" si="43"/>
        <v>4</v>
      </c>
      <c r="AL137" s="19">
        <v>5</v>
      </c>
      <c r="AM137" s="19">
        <f t="shared" si="44"/>
        <v>3</v>
      </c>
      <c r="AN137" s="19">
        <f t="shared" si="45"/>
        <v>1</v>
      </c>
      <c r="AO137" s="19">
        <f t="shared" si="46"/>
        <v>3</v>
      </c>
      <c r="AP137" s="19">
        <f t="shared" si="47"/>
        <v>2</v>
      </c>
      <c r="AQ137" s="19">
        <f t="shared" si="48"/>
        <v>1</v>
      </c>
      <c r="AR137" s="19">
        <f t="shared" si="49"/>
        <v>3</v>
      </c>
      <c r="AS137" s="19">
        <f t="shared" si="50"/>
        <v>5</v>
      </c>
      <c r="AT137" s="19">
        <v>5</v>
      </c>
      <c r="AU137" s="19">
        <v>3</v>
      </c>
      <c r="AV137" s="20">
        <v>1</v>
      </c>
      <c r="AW137" s="8">
        <f t="shared" si="51"/>
        <v>58</v>
      </c>
      <c r="AX137">
        <v>9636</v>
      </c>
      <c r="AY137">
        <v>0</v>
      </c>
      <c r="AZ137">
        <v>1998</v>
      </c>
      <c r="BA137" t="s">
        <v>123</v>
      </c>
    </row>
    <row r="138" spans="2:53">
      <c r="B138" s="8">
        <v>9072</v>
      </c>
      <c r="C138" s="18">
        <v>2</v>
      </c>
      <c r="D138" s="19">
        <v>1</v>
      </c>
      <c r="E138" s="19">
        <v>1</v>
      </c>
      <c r="F138" s="19">
        <v>2</v>
      </c>
      <c r="G138" s="19">
        <v>3</v>
      </c>
      <c r="H138" s="19">
        <v>3</v>
      </c>
      <c r="I138" s="19">
        <v>1</v>
      </c>
      <c r="J138" s="19">
        <v>1</v>
      </c>
      <c r="K138" s="19">
        <v>4</v>
      </c>
      <c r="L138" s="19">
        <v>4</v>
      </c>
      <c r="M138" s="19">
        <v>3</v>
      </c>
      <c r="N138" s="19">
        <v>5</v>
      </c>
      <c r="O138" s="19">
        <v>2</v>
      </c>
      <c r="P138" s="19">
        <v>5</v>
      </c>
      <c r="Q138" s="19">
        <v>3</v>
      </c>
      <c r="R138" s="19">
        <v>3</v>
      </c>
      <c r="S138" s="19">
        <v>3</v>
      </c>
      <c r="T138" s="19">
        <v>3</v>
      </c>
      <c r="U138" s="19">
        <v>4</v>
      </c>
      <c r="V138" s="19">
        <v>5</v>
      </c>
      <c r="W138" s="19">
        <v>4</v>
      </c>
      <c r="X138" s="20">
        <v>5</v>
      </c>
      <c r="Z138" s="8">
        <v>9072</v>
      </c>
      <c r="AA138" s="18">
        <f t="shared" si="52"/>
        <v>4</v>
      </c>
      <c r="AB138" s="18">
        <f t="shared" si="53"/>
        <v>5</v>
      </c>
      <c r="AC138" s="18">
        <f t="shared" si="54"/>
        <v>5</v>
      </c>
      <c r="AD138" s="18">
        <f t="shared" si="55"/>
        <v>4</v>
      </c>
      <c r="AE138" s="19">
        <v>3</v>
      </c>
      <c r="AF138" s="19">
        <v>3</v>
      </c>
      <c r="AG138" s="19">
        <f t="shared" si="39"/>
        <v>5</v>
      </c>
      <c r="AH138" s="19">
        <f t="shared" si="40"/>
        <v>5</v>
      </c>
      <c r="AI138" s="19">
        <f t="shared" si="41"/>
        <v>2</v>
      </c>
      <c r="AJ138" s="19">
        <f t="shared" si="42"/>
        <v>2</v>
      </c>
      <c r="AK138" s="19">
        <f t="shared" si="43"/>
        <v>3</v>
      </c>
      <c r="AL138" s="19">
        <v>5</v>
      </c>
      <c r="AM138" s="19">
        <f t="shared" si="44"/>
        <v>4</v>
      </c>
      <c r="AN138" s="19">
        <f t="shared" si="45"/>
        <v>1</v>
      </c>
      <c r="AO138" s="19">
        <f t="shared" si="46"/>
        <v>3</v>
      </c>
      <c r="AP138" s="19">
        <f t="shared" si="47"/>
        <v>3</v>
      </c>
      <c r="AQ138" s="19">
        <f t="shared" si="48"/>
        <v>3</v>
      </c>
      <c r="AR138" s="19">
        <f t="shared" si="49"/>
        <v>3</v>
      </c>
      <c r="AS138" s="19">
        <f t="shared" si="50"/>
        <v>2</v>
      </c>
      <c r="AT138" s="19">
        <v>5</v>
      </c>
      <c r="AU138" s="19">
        <v>4</v>
      </c>
      <c r="AV138" s="20">
        <v>5</v>
      </c>
      <c r="AW138" s="8">
        <f t="shared" si="51"/>
        <v>79</v>
      </c>
      <c r="AX138">
        <v>9072</v>
      </c>
      <c r="AY138">
        <v>0</v>
      </c>
      <c r="AZ138">
        <v>1995</v>
      </c>
      <c r="BA138" t="s">
        <v>115</v>
      </c>
    </row>
    <row r="139" spans="2:53">
      <c r="B139" s="8">
        <v>9650</v>
      </c>
      <c r="C139" s="18">
        <v>5</v>
      </c>
      <c r="D139" s="19">
        <v>4</v>
      </c>
      <c r="E139" s="19">
        <v>1</v>
      </c>
      <c r="F139" s="19">
        <v>4</v>
      </c>
      <c r="G139" s="19">
        <v>2</v>
      </c>
      <c r="H139" s="19">
        <v>4</v>
      </c>
      <c r="I139" s="19">
        <v>2</v>
      </c>
      <c r="J139" s="19">
        <v>2</v>
      </c>
      <c r="K139" s="19">
        <v>2</v>
      </c>
      <c r="L139" s="19">
        <v>2</v>
      </c>
      <c r="M139" s="19">
        <v>2</v>
      </c>
      <c r="N139" s="19">
        <v>4</v>
      </c>
      <c r="O139" s="19">
        <v>2</v>
      </c>
      <c r="P139" s="19">
        <v>5</v>
      </c>
      <c r="Q139" s="19">
        <v>2</v>
      </c>
      <c r="R139" s="19">
        <v>4</v>
      </c>
      <c r="S139" s="19">
        <v>4</v>
      </c>
      <c r="T139" s="19">
        <v>3</v>
      </c>
      <c r="U139" s="19">
        <v>2</v>
      </c>
      <c r="V139" s="19">
        <v>3</v>
      </c>
      <c r="W139" s="19">
        <v>3</v>
      </c>
      <c r="X139" s="20">
        <v>2</v>
      </c>
      <c r="Z139" s="8">
        <v>9650</v>
      </c>
      <c r="AA139" s="18">
        <f t="shared" si="52"/>
        <v>1</v>
      </c>
      <c r="AB139" s="18">
        <f t="shared" si="53"/>
        <v>2</v>
      </c>
      <c r="AC139" s="18">
        <f t="shared" si="54"/>
        <v>5</v>
      </c>
      <c r="AD139" s="18">
        <f t="shared" si="55"/>
        <v>2</v>
      </c>
      <c r="AE139" s="19">
        <v>2</v>
      </c>
      <c r="AF139" s="19">
        <v>4</v>
      </c>
      <c r="AG139" s="19">
        <f t="shared" si="39"/>
        <v>4</v>
      </c>
      <c r="AH139" s="19">
        <f t="shared" si="40"/>
        <v>4</v>
      </c>
      <c r="AI139" s="19">
        <f t="shared" si="41"/>
        <v>4</v>
      </c>
      <c r="AJ139" s="19">
        <f t="shared" si="42"/>
        <v>4</v>
      </c>
      <c r="AK139" s="19">
        <f t="shared" si="43"/>
        <v>4</v>
      </c>
      <c r="AL139" s="19">
        <v>4</v>
      </c>
      <c r="AM139" s="19">
        <f t="shared" si="44"/>
        <v>4</v>
      </c>
      <c r="AN139" s="19">
        <f t="shared" si="45"/>
        <v>1</v>
      </c>
      <c r="AO139" s="19">
        <f t="shared" si="46"/>
        <v>4</v>
      </c>
      <c r="AP139" s="19">
        <f t="shared" si="47"/>
        <v>2</v>
      </c>
      <c r="AQ139" s="19">
        <f t="shared" si="48"/>
        <v>2</v>
      </c>
      <c r="AR139" s="19">
        <f t="shared" si="49"/>
        <v>3</v>
      </c>
      <c r="AS139" s="19">
        <f t="shared" si="50"/>
        <v>4</v>
      </c>
      <c r="AT139" s="19">
        <v>3</v>
      </c>
      <c r="AU139" s="19">
        <v>3</v>
      </c>
      <c r="AV139" s="20">
        <v>2</v>
      </c>
      <c r="AW139" s="8">
        <f t="shared" si="51"/>
        <v>68</v>
      </c>
      <c r="AX139">
        <v>9650</v>
      </c>
      <c r="AY139">
        <v>1</v>
      </c>
      <c r="AZ139">
        <v>1973</v>
      </c>
      <c r="BA139" t="s">
        <v>162</v>
      </c>
    </row>
    <row r="140" spans="2:53">
      <c r="B140" s="8">
        <v>9672</v>
      </c>
      <c r="C140" s="18">
        <v>2</v>
      </c>
      <c r="D140" s="19">
        <v>2</v>
      </c>
      <c r="E140" s="19">
        <v>5</v>
      </c>
      <c r="F140" s="19">
        <v>1</v>
      </c>
      <c r="G140" s="19">
        <v>2</v>
      </c>
      <c r="H140" s="19">
        <v>3</v>
      </c>
      <c r="I140" s="19">
        <v>4</v>
      </c>
      <c r="J140" s="19">
        <v>1</v>
      </c>
      <c r="K140" s="19">
        <v>4</v>
      </c>
      <c r="L140" s="19">
        <v>4</v>
      </c>
      <c r="M140" s="19">
        <v>4</v>
      </c>
      <c r="N140" s="19">
        <v>5</v>
      </c>
      <c r="O140" s="19">
        <v>4</v>
      </c>
      <c r="P140" s="19">
        <v>5</v>
      </c>
      <c r="Q140" s="19">
        <v>4</v>
      </c>
      <c r="R140" s="19">
        <v>3</v>
      </c>
      <c r="S140" s="19">
        <v>3</v>
      </c>
      <c r="T140" s="19">
        <v>3</v>
      </c>
      <c r="U140" s="19">
        <v>4</v>
      </c>
      <c r="V140" s="19">
        <v>2</v>
      </c>
      <c r="W140" s="19">
        <v>4</v>
      </c>
      <c r="X140" s="20">
        <v>1</v>
      </c>
      <c r="Z140" s="8">
        <v>9672</v>
      </c>
      <c r="AA140" s="18">
        <f t="shared" si="52"/>
        <v>4</v>
      </c>
      <c r="AB140" s="18">
        <f t="shared" si="53"/>
        <v>4</v>
      </c>
      <c r="AC140" s="18">
        <f t="shared" si="54"/>
        <v>1</v>
      </c>
      <c r="AD140" s="18">
        <f t="shared" si="55"/>
        <v>5</v>
      </c>
      <c r="AE140" s="19">
        <v>2</v>
      </c>
      <c r="AF140" s="19">
        <v>3</v>
      </c>
      <c r="AG140" s="19">
        <f t="shared" si="39"/>
        <v>2</v>
      </c>
      <c r="AH140" s="19">
        <f t="shared" si="40"/>
        <v>5</v>
      </c>
      <c r="AI140" s="19">
        <f t="shared" si="41"/>
        <v>2</v>
      </c>
      <c r="AJ140" s="19">
        <f t="shared" si="42"/>
        <v>2</v>
      </c>
      <c r="AK140" s="19">
        <f t="shared" si="43"/>
        <v>2</v>
      </c>
      <c r="AL140" s="19">
        <v>5</v>
      </c>
      <c r="AM140" s="19">
        <f t="shared" si="44"/>
        <v>2</v>
      </c>
      <c r="AN140" s="19">
        <f t="shared" si="45"/>
        <v>1</v>
      </c>
      <c r="AO140" s="19">
        <f t="shared" si="46"/>
        <v>2</v>
      </c>
      <c r="AP140" s="19">
        <f t="shared" si="47"/>
        <v>3</v>
      </c>
      <c r="AQ140" s="19">
        <f t="shared" si="48"/>
        <v>3</v>
      </c>
      <c r="AR140" s="19">
        <f t="shared" si="49"/>
        <v>3</v>
      </c>
      <c r="AS140" s="19">
        <f t="shared" si="50"/>
        <v>2</v>
      </c>
      <c r="AT140" s="19">
        <v>2</v>
      </c>
      <c r="AU140" s="19">
        <v>4</v>
      </c>
      <c r="AV140" s="20">
        <v>1</v>
      </c>
      <c r="AW140" s="8">
        <f t="shared" si="51"/>
        <v>60</v>
      </c>
      <c r="AX140">
        <v>9672</v>
      </c>
      <c r="AY140">
        <v>0</v>
      </c>
      <c r="AZ140">
        <v>1996</v>
      </c>
      <c r="BA140" t="s">
        <v>122</v>
      </c>
    </row>
    <row r="141" spans="2:53">
      <c r="B141" s="8">
        <v>9624</v>
      </c>
      <c r="C141" s="18">
        <v>4</v>
      </c>
      <c r="D141" s="19">
        <v>2</v>
      </c>
      <c r="E141" s="19">
        <v>1</v>
      </c>
      <c r="F141" s="19">
        <v>4</v>
      </c>
      <c r="G141" s="19">
        <v>1</v>
      </c>
      <c r="H141" s="19">
        <v>2</v>
      </c>
      <c r="I141" s="19">
        <v>1</v>
      </c>
      <c r="J141" s="19">
        <v>1</v>
      </c>
      <c r="K141" s="19">
        <v>1</v>
      </c>
      <c r="L141" s="19">
        <v>1</v>
      </c>
      <c r="M141" s="19">
        <v>2</v>
      </c>
      <c r="N141" s="19">
        <v>1</v>
      </c>
      <c r="O141" s="19">
        <v>2</v>
      </c>
      <c r="P141" s="19">
        <v>5</v>
      </c>
      <c r="Q141" s="19">
        <v>2</v>
      </c>
      <c r="R141" s="19">
        <v>2</v>
      </c>
      <c r="S141" s="19">
        <v>2</v>
      </c>
      <c r="T141" s="19">
        <v>2</v>
      </c>
      <c r="U141" s="19">
        <v>2</v>
      </c>
      <c r="V141" s="19">
        <v>4</v>
      </c>
      <c r="W141" s="19">
        <v>4</v>
      </c>
      <c r="X141" s="20">
        <v>2</v>
      </c>
      <c r="Z141" s="8">
        <v>9624</v>
      </c>
      <c r="AA141" s="18">
        <f t="shared" si="52"/>
        <v>2</v>
      </c>
      <c r="AB141" s="18">
        <f t="shared" si="53"/>
        <v>4</v>
      </c>
      <c r="AC141" s="18">
        <f t="shared" si="54"/>
        <v>5</v>
      </c>
      <c r="AD141" s="18">
        <f t="shared" si="55"/>
        <v>2</v>
      </c>
      <c r="AE141" s="19">
        <v>1</v>
      </c>
      <c r="AF141" s="19">
        <v>2</v>
      </c>
      <c r="AG141" s="19">
        <f t="shared" si="39"/>
        <v>5</v>
      </c>
      <c r="AH141" s="19">
        <f t="shared" si="40"/>
        <v>5</v>
      </c>
      <c r="AI141" s="19">
        <f t="shared" si="41"/>
        <v>5</v>
      </c>
      <c r="AJ141" s="19">
        <f t="shared" si="42"/>
        <v>5</v>
      </c>
      <c r="AK141" s="19">
        <f t="shared" si="43"/>
        <v>4</v>
      </c>
      <c r="AL141" s="19">
        <v>1</v>
      </c>
      <c r="AM141" s="19">
        <f t="shared" si="44"/>
        <v>4</v>
      </c>
      <c r="AN141" s="19">
        <f t="shared" si="45"/>
        <v>1</v>
      </c>
      <c r="AO141" s="19">
        <f t="shared" si="46"/>
        <v>4</v>
      </c>
      <c r="AP141" s="19">
        <f t="shared" si="47"/>
        <v>4</v>
      </c>
      <c r="AQ141" s="19">
        <f t="shared" si="48"/>
        <v>4</v>
      </c>
      <c r="AR141" s="19">
        <f t="shared" si="49"/>
        <v>4</v>
      </c>
      <c r="AS141" s="19">
        <f t="shared" si="50"/>
        <v>4</v>
      </c>
      <c r="AT141" s="19">
        <v>4</v>
      </c>
      <c r="AU141" s="19">
        <v>4</v>
      </c>
      <c r="AV141" s="20">
        <v>2</v>
      </c>
      <c r="AW141" s="8">
        <f t="shared" si="51"/>
        <v>76</v>
      </c>
      <c r="AX141">
        <v>9624</v>
      </c>
      <c r="AY141">
        <v>1</v>
      </c>
      <c r="AZ141">
        <v>1967</v>
      </c>
      <c r="BA141" t="s">
        <v>120</v>
      </c>
    </row>
    <row r="142" spans="2:53">
      <c r="B142" s="8">
        <v>9683</v>
      </c>
      <c r="C142" s="18">
        <v>2</v>
      </c>
      <c r="D142" s="19">
        <v>1</v>
      </c>
      <c r="E142" s="19">
        <v>1</v>
      </c>
      <c r="F142" s="19">
        <v>4</v>
      </c>
      <c r="G142" s="19">
        <v>1</v>
      </c>
      <c r="H142" s="19">
        <v>4</v>
      </c>
      <c r="I142" s="19">
        <v>1</v>
      </c>
      <c r="J142" s="19">
        <v>1</v>
      </c>
      <c r="K142" s="19">
        <v>2</v>
      </c>
      <c r="L142" s="19">
        <v>2</v>
      </c>
      <c r="M142" s="19">
        <v>3</v>
      </c>
      <c r="N142" s="19">
        <v>4</v>
      </c>
      <c r="O142" s="19">
        <v>2</v>
      </c>
      <c r="P142" s="19">
        <v>5</v>
      </c>
      <c r="Q142" s="19">
        <v>4</v>
      </c>
      <c r="R142" s="19">
        <v>2</v>
      </c>
      <c r="S142" s="19">
        <v>5</v>
      </c>
      <c r="T142" s="19">
        <v>4</v>
      </c>
      <c r="U142" s="19">
        <v>4</v>
      </c>
      <c r="V142" s="19">
        <v>2</v>
      </c>
      <c r="W142" s="19">
        <v>4</v>
      </c>
      <c r="X142" s="20">
        <v>3</v>
      </c>
      <c r="Z142" s="8">
        <v>9683</v>
      </c>
      <c r="AA142" s="18">
        <f t="shared" si="52"/>
        <v>4</v>
      </c>
      <c r="AB142" s="18">
        <f t="shared" si="53"/>
        <v>5</v>
      </c>
      <c r="AC142" s="18">
        <f t="shared" si="54"/>
        <v>5</v>
      </c>
      <c r="AD142" s="18">
        <f t="shared" si="55"/>
        <v>2</v>
      </c>
      <c r="AE142" s="19">
        <v>1</v>
      </c>
      <c r="AF142" s="19">
        <v>4</v>
      </c>
      <c r="AG142" s="19">
        <f t="shared" si="39"/>
        <v>5</v>
      </c>
      <c r="AH142" s="19">
        <f t="shared" si="40"/>
        <v>5</v>
      </c>
      <c r="AI142" s="19">
        <f t="shared" si="41"/>
        <v>4</v>
      </c>
      <c r="AJ142" s="19">
        <f t="shared" si="42"/>
        <v>4</v>
      </c>
      <c r="AK142" s="19">
        <f t="shared" si="43"/>
        <v>3</v>
      </c>
      <c r="AL142" s="19">
        <v>4</v>
      </c>
      <c r="AM142" s="19">
        <f t="shared" si="44"/>
        <v>4</v>
      </c>
      <c r="AN142" s="19">
        <f t="shared" si="45"/>
        <v>1</v>
      </c>
      <c r="AO142" s="19">
        <f t="shared" si="46"/>
        <v>2</v>
      </c>
      <c r="AP142" s="19">
        <f t="shared" si="47"/>
        <v>4</v>
      </c>
      <c r="AQ142" s="19">
        <f t="shared" si="48"/>
        <v>1</v>
      </c>
      <c r="AR142" s="19">
        <f t="shared" si="49"/>
        <v>2</v>
      </c>
      <c r="AS142" s="19">
        <f t="shared" si="50"/>
        <v>2</v>
      </c>
      <c r="AT142" s="19">
        <v>2</v>
      </c>
      <c r="AU142" s="19">
        <v>4</v>
      </c>
      <c r="AV142" s="20">
        <v>3</v>
      </c>
      <c r="AW142" s="8">
        <f t="shared" si="51"/>
        <v>71</v>
      </c>
      <c r="AX142">
        <v>9683</v>
      </c>
      <c r="AY142">
        <v>0</v>
      </c>
      <c r="AZ142">
        <v>1992</v>
      </c>
      <c r="BA142" t="s">
        <v>163</v>
      </c>
    </row>
    <row r="143" spans="2:53">
      <c r="B143" s="8">
        <v>9693</v>
      </c>
      <c r="C143" s="18">
        <v>4</v>
      </c>
      <c r="D143" s="19">
        <v>5</v>
      </c>
      <c r="E143" s="19">
        <v>4</v>
      </c>
      <c r="F143" s="19">
        <v>4</v>
      </c>
      <c r="G143" s="19">
        <v>1</v>
      </c>
      <c r="H143" s="19">
        <v>4</v>
      </c>
      <c r="I143" s="19">
        <v>1</v>
      </c>
      <c r="J143" s="19">
        <v>1</v>
      </c>
      <c r="K143" s="19">
        <v>2</v>
      </c>
      <c r="L143" s="19">
        <v>2</v>
      </c>
      <c r="M143" s="19">
        <v>2</v>
      </c>
      <c r="N143" s="19">
        <v>2</v>
      </c>
      <c r="O143" s="19">
        <v>4</v>
      </c>
      <c r="P143" s="19">
        <v>5</v>
      </c>
      <c r="Q143" s="19">
        <v>4</v>
      </c>
      <c r="R143" s="19">
        <v>5</v>
      </c>
      <c r="S143" s="19">
        <v>4</v>
      </c>
      <c r="T143" s="19">
        <v>4</v>
      </c>
      <c r="U143" s="19">
        <v>4</v>
      </c>
      <c r="V143" s="19">
        <v>5</v>
      </c>
      <c r="W143" s="19">
        <v>4</v>
      </c>
      <c r="X143" s="20">
        <v>1</v>
      </c>
      <c r="Z143" s="8">
        <v>9693</v>
      </c>
      <c r="AA143" s="18">
        <f t="shared" si="52"/>
        <v>2</v>
      </c>
      <c r="AB143" s="18">
        <f t="shared" si="53"/>
        <v>1</v>
      </c>
      <c r="AC143" s="18">
        <f t="shared" si="54"/>
        <v>2</v>
      </c>
      <c r="AD143" s="18">
        <f t="shared" si="55"/>
        <v>2</v>
      </c>
      <c r="AE143" s="19">
        <v>1</v>
      </c>
      <c r="AF143" s="19">
        <v>4</v>
      </c>
      <c r="AG143" s="19">
        <f t="shared" si="39"/>
        <v>5</v>
      </c>
      <c r="AH143" s="19">
        <f t="shared" si="40"/>
        <v>5</v>
      </c>
      <c r="AI143" s="19">
        <f t="shared" si="41"/>
        <v>4</v>
      </c>
      <c r="AJ143" s="19">
        <f t="shared" si="42"/>
        <v>4</v>
      </c>
      <c r="AK143" s="19">
        <f t="shared" si="43"/>
        <v>4</v>
      </c>
      <c r="AL143" s="19">
        <v>2</v>
      </c>
      <c r="AM143" s="19">
        <f t="shared" si="44"/>
        <v>2</v>
      </c>
      <c r="AN143" s="19">
        <f t="shared" si="45"/>
        <v>1</v>
      </c>
      <c r="AO143" s="19">
        <f t="shared" si="46"/>
        <v>2</v>
      </c>
      <c r="AP143" s="19">
        <f t="shared" si="47"/>
        <v>1</v>
      </c>
      <c r="AQ143" s="19">
        <f t="shared" si="48"/>
        <v>2</v>
      </c>
      <c r="AR143" s="19">
        <f t="shared" si="49"/>
        <v>2</v>
      </c>
      <c r="AS143" s="19">
        <f t="shared" si="50"/>
        <v>2</v>
      </c>
      <c r="AT143" s="19">
        <v>5</v>
      </c>
      <c r="AU143" s="19">
        <v>4</v>
      </c>
      <c r="AV143" s="20">
        <v>1</v>
      </c>
      <c r="AW143" s="8">
        <f t="shared" si="51"/>
        <v>58</v>
      </c>
      <c r="AX143">
        <v>9693</v>
      </c>
      <c r="AY143">
        <v>0</v>
      </c>
      <c r="AZ143">
        <v>1995</v>
      </c>
      <c r="BA143" t="s">
        <v>122</v>
      </c>
    </row>
    <row r="144" spans="2:53">
      <c r="B144" s="8">
        <v>9699</v>
      </c>
      <c r="C144" s="18">
        <v>2</v>
      </c>
      <c r="D144" s="19">
        <v>2</v>
      </c>
      <c r="E144" s="19">
        <v>2</v>
      </c>
      <c r="F144" s="19">
        <v>3</v>
      </c>
      <c r="G144" s="19">
        <v>2</v>
      </c>
      <c r="H144" s="19">
        <v>3</v>
      </c>
      <c r="I144" s="19">
        <v>4</v>
      </c>
      <c r="J144" s="19">
        <v>2</v>
      </c>
      <c r="K144" s="19">
        <v>2</v>
      </c>
      <c r="L144" s="19">
        <v>3</v>
      </c>
      <c r="M144" s="19">
        <v>2</v>
      </c>
      <c r="N144" s="19">
        <v>5</v>
      </c>
      <c r="O144" s="19">
        <v>2</v>
      </c>
      <c r="P144" s="19">
        <v>3</v>
      </c>
      <c r="Q144" s="19">
        <v>3</v>
      </c>
      <c r="R144" s="19">
        <v>3</v>
      </c>
      <c r="S144" s="19">
        <v>3</v>
      </c>
      <c r="T144" s="19">
        <v>3</v>
      </c>
      <c r="U144" s="19">
        <v>2</v>
      </c>
      <c r="V144" s="19">
        <v>4</v>
      </c>
      <c r="W144" s="19">
        <v>4</v>
      </c>
      <c r="X144" s="20">
        <v>3</v>
      </c>
      <c r="Z144" s="8">
        <v>9699</v>
      </c>
      <c r="AA144" s="18">
        <f t="shared" si="52"/>
        <v>4</v>
      </c>
      <c r="AB144" s="18">
        <f t="shared" si="53"/>
        <v>4</v>
      </c>
      <c r="AC144" s="18">
        <f t="shared" si="54"/>
        <v>4</v>
      </c>
      <c r="AD144" s="18">
        <f t="shared" si="55"/>
        <v>3</v>
      </c>
      <c r="AE144" s="19">
        <v>2</v>
      </c>
      <c r="AF144" s="19">
        <v>3</v>
      </c>
      <c r="AG144" s="19">
        <f t="shared" si="39"/>
        <v>2</v>
      </c>
      <c r="AH144" s="19">
        <f t="shared" si="40"/>
        <v>4</v>
      </c>
      <c r="AI144" s="19">
        <f t="shared" si="41"/>
        <v>4</v>
      </c>
      <c r="AJ144" s="19">
        <f t="shared" si="42"/>
        <v>3</v>
      </c>
      <c r="AK144" s="19">
        <f t="shared" si="43"/>
        <v>4</v>
      </c>
      <c r="AL144" s="19">
        <v>5</v>
      </c>
      <c r="AM144" s="19">
        <f t="shared" si="44"/>
        <v>4</v>
      </c>
      <c r="AN144" s="19">
        <f t="shared" si="45"/>
        <v>3</v>
      </c>
      <c r="AO144" s="19">
        <f t="shared" si="46"/>
        <v>3</v>
      </c>
      <c r="AP144" s="19">
        <f t="shared" si="47"/>
        <v>3</v>
      </c>
      <c r="AQ144" s="19">
        <f t="shared" si="48"/>
        <v>3</v>
      </c>
      <c r="AR144" s="19">
        <f t="shared" si="49"/>
        <v>3</v>
      </c>
      <c r="AS144" s="19">
        <f t="shared" si="50"/>
        <v>4</v>
      </c>
      <c r="AT144" s="19">
        <v>4</v>
      </c>
      <c r="AU144" s="19">
        <v>4</v>
      </c>
      <c r="AV144" s="20">
        <v>3</v>
      </c>
      <c r="AW144" s="8">
        <f t="shared" si="51"/>
        <v>76</v>
      </c>
      <c r="AX144">
        <v>9699</v>
      </c>
      <c r="AY144">
        <v>0</v>
      </c>
      <c r="AZ144">
        <v>1998</v>
      </c>
      <c r="BA144" t="s">
        <v>122</v>
      </c>
    </row>
    <row r="145" spans="2:53">
      <c r="B145" s="8">
        <v>9717</v>
      </c>
      <c r="C145" s="18">
        <v>5</v>
      </c>
      <c r="D145" s="19">
        <v>4</v>
      </c>
      <c r="E145" s="19">
        <v>3</v>
      </c>
      <c r="F145" s="19">
        <v>4</v>
      </c>
      <c r="G145" s="19">
        <v>2</v>
      </c>
      <c r="H145" s="19">
        <v>2</v>
      </c>
      <c r="I145" s="19">
        <v>2</v>
      </c>
      <c r="J145" s="19">
        <v>3</v>
      </c>
      <c r="K145" s="19">
        <v>3</v>
      </c>
      <c r="L145" s="19">
        <v>3</v>
      </c>
      <c r="M145" s="19">
        <v>3</v>
      </c>
      <c r="N145" s="19">
        <v>2</v>
      </c>
      <c r="O145" s="19">
        <v>4</v>
      </c>
      <c r="P145" s="19">
        <v>5</v>
      </c>
      <c r="Q145" s="19">
        <v>4</v>
      </c>
      <c r="R145" s="19">
        <v>5</v>
      </c>
      <c r="S145" s="19">
        <v>3</v>
      </c>
      <c r="T145" s="19">
        <v>4</v>
      </c>
      <c r="U145" s="19">
        <v>5</v>
      </c>
      <c r="V145" s="19">
        <v>3</v>
      </c>
      <c r="W145" s="19">
        <v>4</v>
      </c>
      <c r="X145" s="20">
        <v>2</v>
      </c>
      <c r="Z145" s="8">
        <v>9717</v>
      </c>
      <c r="AA145" s="18">
        <f t="shared" si="52"/>
        <v>1</v>
      </c>
      <c r="AB145" s="18">
        <f t="shared" si="53"/>
        <v>2</v>
      </c>
      <c r="AC145" s="18">
        <f t="shared" si="54"/>
        <v>3</v>
      </c>
      <c r="AD145" s="18">
        <f t="shared" si="55"/>
        <v>2</v>
      </c>
      <c r="AE145" s="19">
        <v>2</v>
      </c>
      <c r="AF145" s="19">
        <v>2</v>
      </c>
      <c r="AG145" s="19">
        <f t="shared" si="39"/>
        <v>4</v>
      </c>
      <c r="AH145" s="19">
        <f t="shared" si="40"/>
        <v>3</v>
      </c>
      <c r="AI145" s="19">
        <f t="shared" si="41"/>
        <v>3</v>
      </c>
      <c r="AJ145" s="19">
        <f t="shared" si="42"/>
        <v>3</v>
      </c>
      <c r="AK145" s="19">
        <f t="shared" si="43"/>
        <v>3</v>
      </c>
      <c r="AL145" s="19">
        <v>2</v>
      </c>
      <c r="AM145" s="19">
        <f t="shared" si="44"/>
        <v>2</v>
      </c>
      <c r="AN145" s="19">
        <f t="shared" si="45"/>
        <v>1</v>
      </c>
      <c r="AO145" s="19">
        <f t="shared" si="46"/>
        <v>2</v>
      </c>
      <c r="AP145" s="19">
        <f t="shared" si="47"/>
        <v>1</v>
      </c>
      <c r="AQ145" s="19">
        <f t="shared" si="48"/>
        <v>3</v>
      </c>
      <c r="AR145" s="19">
        <f t="shared" si="49"/>
        <v>2</v>
      </c>
      <c r="AS145" s="19">
        <f t="shared" si="50"/>
        <v>1</v>
      </c>
      <c r="AT145" s="19">
        <v>3</v>
      </c>
      <c r="AU145" s="19">
        <v>4</v>
      </c>
      <c r="AV145" s="20">
        <v>2</v>
      </c>
      <c r="AW145" s="8">
        <f t="shared" si="51"/>
        <v>51</v>
      </c>
      <c r="AX145">
        <v>9717</v>
      </c>
      <c r="AY145">
        <v>0</v>
      </c>
      <c r="AZ145">
        <v>1990</v>
      </c>
      <c r="BA145" t="s">
        <v>122</v>
      </c>
    </row>
    <row r="146" spans="2:53">
      <c r="B146" s="8">
        <v>9713</v>
      </c>
      <c r="C146" s="18">
        <v>3</v>
      </c>
      <c r="D146" s="19">
        <v>3</v>
      </c>
      <c r="E146" s="19">
        <v>3</v>
      </c>
      <c r="F146" s="19">
        <v>5</v>
      </c>
      <c r="G146" s="19">
        <v>2</v>
      </c>
      <c r="H146" s="19">
        <v>2</v>
      </c>
      <c r="I146" s="19">
        <v>4</v>
      </c>
      <c r="J146" s="19">
        <v>2</v>
      </c>
      <c r="K146" s="19">
        <v>5</v>
      </c>
      <c r="L146" s="19">
        <v>5</v>
      </c>
      <c r="M146" s="19">
        <v>4</v>
      </c>
      <c r="N146" s="19">
        <v>4</v>
      </c>
      <c r="O146" s="19">
        <v>4</v>
      </c>
      <c r="P146" s="19">
        <v>4</v>
      </c>
      <c r="Q146" s="19">
        <v>4</v>
      </c>
      <c r="R146" s="19">
        <v>4</v>
      </c>
      <c r="S146" s="19">
        <v>4</v>
      </c>
      <c r="T146" s="19">
        <v>4</v>
      </c>
      <c r="U146" s="19">
        <v>4</v>
      </c>
      <c r="V146" s="19">
        <v>2</v>
      </c>
      <c r="W146" s="19">
        <v>2</v>
      </c>
      <c r="X146" s="20">
        <v>2</v>
      </c>
      <c r="Z146" s="8">
        <v>9713</v>
      </c>
      <c r="AA146" s="18">
        <f t="shared" si="52"/>
        <v>3</v>
      </c>
      <c r="AB146" s="18">
        <f t="shared" si="53"/>
        <v>3</v>
      </c>
      <c r="AC146" s="18">
        <f t="shared" si="54"/>
        <v>3</v>
      </c>
      <c r="AD146" s="18">
        <f t="shared" si="55"/>
        <v>1</v>
      </c>
      <c r="AE146" s="19">
        <v>2</v>
      </c>
      <c r="AF146" s="19">
        <v>2</v>
      </c>
      <c r="AG146" s="19">
        <f t="shared" si="39"/>
        <v>2</v>
      </c>
      <c r="AH146" s="19">
        <f t="shared" si="40"/>
        <v>4</v>
      </c>
      <c r="AI146" s="19">
        <f t="shared" si="41"/>
        <v>1</v>
      </c>
      <c r="AJ146" s="19">
        <f t="shared" si="42"/>
        <v>1</v>
      </c>
      <c r="AK146" s="19">
        <f t="shared" si="43"/>
        <v>2</v>
      </c>
      <c r="AL146" s="19">
        <v>4</v>
      </c>
      <c r="AM146" s="19">
        <f t="shared" si="44"/>
        <v>2</v>
      </c>
      <c r="AN146" s="19">
        <f t="shared" si="45"/>
        <v>2</v>
      </c>
      <c r="AO146" s="19">
        <f t="shared" si="46"/>
        <v>2</v>
      </c>
      <c r="AP146" s="19">
        <f t="shared" si="47"/>
        <v>2</v>
      </c>
      <c r="AQ146" s="19">
        <f t="shared" si="48"/>
        <v>2</v>
      </c>
      <c r="AR146" s="19">
        <f t="shared" si="49"/>
        <v>2</v>
      </c>
      <c r="AS146" s="19">
        <f t="shared" si="50"/>
        <v>2</v>
      </c>
      <c r="AT146" s="19">
        <v>2</v>
      </c>
      <c r="AU146" s="19">
        <v>2</v>
      </c>
      <c r="AV146" s="20">
        <v>2</v>
      </c>
      <c r="AW146" s="8">
        <f t="shared" si="51"/>
        <v>48</v>
      </c>
      <c r="AX146">
        <v>9713</v>
      </c>
      <c r="AY146">
        <v>0</v>
      </c>
      <c r="AZ146">
        <v>1993</v>
      </c>
      <c r="BA146" t="s">
        <v>164</v>
      </c>
    </row>
    <row r="147" spans="2:53">
      <c r="B147" s="8">
        <v>8800</v>
      </c>
      <c r="C147" s="18">
        <v>4</v>
      </c>
      <c r="D147" s="19">
        <v>3</v>
      </c>
      <c r="E147" s="19">
        <v>2</v>
      </c>
      <c r="F147" s="19">
        <v>5</v>
      </c>
      <c r="G147" s="19">
        <v>2</v>
      </c>
      <c r="H147" s="19">
        <v>4</v>
      </c>
      <c r="I147" s="19">
        <v>2</v>
      </c>
      <c r="J147" s="19">
        <v>1</v>
      </c>
      <c r="K147" s="19">
        <v>5</v>
      </c>
      <c r="L147" s="19">
        <v>5</v>
      </c>
      <c r="M147" s="19">
        <v>1</v>
      </c>
      <c r="N147" s="19">
        <v>4</v>
      </c>
      <c r="O147" s="19">
        <v>4</v>
      </c>
      <c r="P147" s="19">
        <v>5</v>
      </c>
      <c r="Q147" s="19">
        <v>4</v>
      </c>
      <c r="R147" s="19">
        <v>5</v>
      </c>
      <c r="S147" s="19">
        <v>5</v>
      </c>
      <c r="T147" s="19">
        <v>5</v>
      </c>
      <c r="U147" s="19">
        <v>4</v>
      </c>
      <c r="V147" s="19">
        <v>3</v>
      </c>
      <c r="W147" s="19">
        <v>3</v>
      </c>
      <c r="X147" s="20">
        <v>2</v>
      </c>
      <c r="Z147" s="8">
        <v>8800</v>
      </c>
      <c r="AA147" s="18">
        <f t="shared" si="52"/>
        <v>2</v>
      </c>
      <c r="AB147" s="18">
        <f t="shared" si="53"/>
        <v>3</v>
      </c>
      <c r="AC147" s="18">
        <f t="shared" si="54"/>
        <v>4</v>
      </c>
      <c r="AD147" s="18">
        <f t="shared" si="55"/>
        <v>1</v>
      </c>
      <c r="AE147" s="19">
        <v>2</v>
      </c>
      <c r="AF147" s="19">
        <v>4</v>
      </c>
      <c r="AG147" s="19">
        <f t="shared" si="39"/>
        <v>4</v>
      </c>
      <c r="AH147" s="19">
        <f t="shared" si="40"/>
        <v>5</v>
      </c>
      <c r="AI147" s="19">
        <f t="shared" si="41"/>
        <v>1</v>
      </c>
      <c r="AJ147" s="19">
        <f t="shared" si="42"/>
        <v>1</v>
      </c>
      <c r="AK147" s="19">
        <f t="shared" si="43"/>
        <v>5</v>
      </c>
      <c r="AL147" s="19">
        <v>4</v>
      </c>
      <c r="AM147" s="19">
        <f t="shared" si="44"/>
        <v>2</v>
      </c>
      <c r="AN147" s="19">
        <f t="shared" si="45"/>
        <v>1</v>
      </c>
      <c r="AO147" s="19">
        <f t="shared" si="46"/>
        <v>2</v>
      </c>
      <c r="AP147" s="19">
        <f t="shared" si="47"/>
        <v>1</v>
      </c>
      <c r="AQ147" s="19">
        <f t="shared" si="48"/>
        <v>1</v>
      </c>
      <c r="AR147" s="19">
        <f t="shared" si="49"/>
        <v>1</v>
      </c>
      <c r="AS147" s="19">
        <f t="shared" si="50"/>
        <v>2</v>
      </c>
      <c r="AT147" s="19">
        <v>3</v>
      </c>
      <c r="AU147" s="19">
        <v>3</v>
      </c>
      <c r="AV147" s="20">
        <v>2</v>
      </c>
      <c r="AW147" s="8">
        <f t="shared" si="51"/>
        <v>54</v>
      </c>
      <c r="AX147">
        <v>8800</v>
      </c>
      <c r="AY147">
        <v>0</v>
      </c>
      <c r="AZ147">
        <v>1997</v>
      </c>
      <c r="BA147" t="s">
        <v>165</v>
      </c>
    </row>
    <row r="148" spans="2:53">
      <c r="B148" s="8">
        <v>9682</v>
      </c>
      <c r="C148" s="18">
        <v>5</v>
      </c>
      <c r="D148" s="19">
        <v>5</v>
      </c>
      <c r="E148" s="19">
        <v>3</v>
      </c>
      <c r="F148" s="19">
        <v>4</v>
      </c>
      <c r="G148" s="19">
        <v>4</v>
      </c>
      <c r="H148" s="19">
        <v>4</v>
      </c>
      <c r="I148" s="19">
        <v>2</v>
      </c>
      <c r="J148" s="19">
        <v>2</v>
      </c>
      <c r="K148" s="19">
        <v>3</v>
      </c>
      <c r="L148" s="19">
        <v>2</v>
      </c>
      <c r="M148" s="19">
        <v>2</v>
      </c>
      <c r="N148" s="19">
        <v>4</v>
      </c>
      <c r="O148" s="19">
        <v>3</v>
      </c>
      <c r="P148" s="19">
        <v>5</v>
      </c>
      <c r="Q148" s="19">
        <v>3</v>
      </c>
      <c r="R148" s="19">
        <v>4</v>
      </c>
      <c r="S148" s="19">
        <v>4</v>
      </c>
      <c r="T148" s="19">
        <v>5</v>
      </c>
      <c r="U148" s="19">
        <v>5</v>
      </c>
      <c r="V148" s="19">
        <v>4</v>
      </c>
      <c r="W148" s="19">
        <v>4</v>
      </c>
      <c r="X148" s="20">
        <v>3</v>
      </c>
      <c r="Z148" s="8">
        <v>9682</v>
      </c>
      <c r="AA148" s="18">
        <f t="shared" si="52"/>
        <v>1</v>
      </c>
      <c r="AB148" s="18">
        <f t="shared" si="53"/>
        <v>1</v>
      </c>
      <c r="AC148" s="18">
        <f t="shared" si="54"/>
        <v>3</v>
      </c>
      <c r="AD148" s="18">
        <f t="shared" si="55"/>
        <v>2</v>
      </c>
      <c r="AE148" s="19">
        <v>4</v>
      </c>
      <c r="AF148" s="19">
        <v>4</v>
      </c>
      <c r="AG148" s="19">
        <f t="shared" si="39"/>
        <v>4</v>
      </c>
      <c r="AH148" s="19">
        <f t="shared" si="40"/>
        <v>4</v>
      </c>
      <c r="AI148" s="19">
        <f t="shared" si="41"/>
        <v>3</v>
      </c>
      <c r="AJ148" s="19">
        <f t="shared" si="42"/>
        <v>4</v>
      </c>
      <c r="AK148" s="19">
        <f t="shared" si="43"/>
        <v>4</v>
      </c>
      <c r="AL148" s="19">
        <v>4</v>
      </c>
      <c r="AM148" s="19">
        <f t="shared" si="44"/>
        <v>3</v>
      </c>
      <c r="AN148" s="19">
        <f t="shared" si="45"/>
        <v>1</v>
      </c>
      <c r="AO148" s="19">
        <f t="shared" si="46"/>
        <v>3</v>
      </c>
      <c r="AP148" s="19">
        <f t="shared" si="47"/>
        <v>2</v>
      </c>
      <c r="AQ148" s="19">
        <f t="shared" si="48"/>
        <v>2</v>
      </c>
      <c r="AR148" s="19">
        <f t="shared" si="49"/>
        <v>1</v>
      </c>
      <c r="AS148" s="19">
        <f t="shared" si="50"/>
        <v>1</v>
      </c>
      <c r="AT148" s="19">
        <v>4</v>
      </c>
      <c r="AU148" s="19">
        <v>4</v>
      </c>
      <c r="AV148" s="20">
        <v>3</v>
      </c>
      <c r="AW148" s="8">
        <f t="shared" si="51"/>
        <v>62</v>
      </c>
      <c r="AX148">
        <v>9682</v>
      </c>
      <c r="AY148">
        <v>0</v>
      </c>
      <c r="AZ148">
        <v>1963</v>
      </c>
      <c r="BA148" t="s">
        <v>125</v>
      </c>
    </row>
    <row r="149" spans="2:53">
      <c r="B149" s="8">
        <v>9759</v>
      </c>
      <c r="C149" s="18">
        <v>5</v>
      </c>
      <c r="D149" s="19">
        <v>5</v>
      </c>
      <c r="E149" s="19">
        <v>5</v>
      </c>
      <c r="F149" s="19">
        <v>5</v>
      </c>
      <c r="G149" s="19">
        <v>1</v>
      </c>
      <c r="H149" s="19">
        <v>5</v>
      </c>
      <c r="I149" s="19">
        <v>5</v>
      </c>
      <c r="J149" s="19">
        <v>5</v>
      </c>
      <c r="K149" s="19">
        <v>5</v>
      </c>
      <c r="L149" s="19">
        <v>5</v>
      </c>
      <c r="M149" s="19">
        <v>5</v>
      </c>
      <c r="N149" s="19">
        <v>2</v>
      </c>
      <c r="O149" s="19">
        <v>5</v>
      </c>
      <c r="P149" s="19">
        <v>5</v>
      </c>
      <c r="Q149" s="19">
        <v>5</v>
      </c>
      <c r="R149" s="19">
        <v>5</v>
      </c>
      <c r="S149" s="19">
        <v>5</v>
      </c>
      <c r="T149" s="19">
        <v>5</v>
      </c>
      <c r="U149" s="19">
        <v>5</v>
      </c>
      <c r="V149" s="19">
        <v>2</v>
      </c>
      <c r="W149" s="19">
        <v>2</v>
      </c>
      <c r="X149" s="20">
        <v>1</v>
      </c>
      <c r="Z149" s="8">
        <v>9759</v>
      </c>
      <c r="AA149" s="18">
        <f t="shared" si="52"/>
        <v>1</v>
      </c>
      <c r="AB149" s="18">
        <f t="shared" si="53"/>
        <v>1</v>
      </c>
      <c r="AC149" s="18">
        <f t="shared" si="54"/>
        <v>1</v>
      </c>
      <c r="AD149" s="18">
        <f t="shared" si="55"/>
        <v>1</v>
      </c>
      <c r="AE149" s="19">
        <v>1</v>
      </c>
      <c r="AF149" s="19">
        <v>5</v>
      </c>
      <c r="AG149" s="19">
        <f t="shared" si="39"/>
        <v>1</v>
      </c>
      <c r="AH149" s="19">
        <f t="shared" si="40"/>
        <v>1</v>
      </c>
      <c r="AI149" s="19">
        <f t="shared" si="41"/>
        <v>1</v>
      </c>
      <c r="AJ149" s="19">
        <f t="shared" si="42"/>
        <v>1</v>
      </c>
      <c r="AK149" s="19">
        <f t="shared" si="43"/>
        <v>1</v>
      </c>
      <c r="AL149" s="19">
        <v>2</v>
      </c>
      <c r="AM149" s="19">
        <f t="shared" si="44"/>
        <v>1</v>
      </c>
      <c r="AN149" s="19">
        <f t="shared" si="45"/>
        <v>1</v>
      </c>
      <c r="AO149" s="19">
        <f t="shared" si="46"/>
        <v>1</v>
      </c>
      <c r="AP149" s="19">
        <f t="shared" si="47"/>
        <v>1</v>
      </c>
      <c r="AQ149" s="19">
        <f t="shared" si="48"/>
        <v>1</v>
      </c>
      <c r="AR149" s="19">
        <f t="shared" si="49"/>
        <v>1</v>
      </c>
      <c r="AS149" s="19">
        <f t="shared" si="50"/>
        <v>1</v>
      </c>
      <c r="AT149" s="19">
        <v>2</v>
      </c>
      <c r="AU149" s="19">
        <v>2</v>
      </c>
      <c r="AV149" s="20">
        <v>1</v>
      </c>
      <c r="AW149" s="8">
        <f t="shared" si="51"/>
        <v>29</v>
      </c>
      <c r="AX149">
        <v>9759</v>
      </c>
      <c r="AY149">
        <v>0</v>
      </c>
      <c r="AZ149">
        <v>1966</v>
      </c>
      <c r="BA149" t="s">
        <v>123</v>
      </c>
    </row>
    <row r="150" spans="2:53">
      <c r="B150" s="8">
        <v>9787</v>
      </c>
      <c r="C150" s="18">
        <v>4</v>
      </c>
      <c r="D150" s="19">
        <v>3</v>
      </c>
      <c r="E150" s="19">
        <v>3</v>
      </c>
      <c r="F150" s="19">
        <v>4</v>
      </c>
      <c r="G150" s="19">
        <v>2</v>
      </c>
      <c r="H150" s="19">
        <v>4</v>
      </c>
      <c r="I150" s="19">
        <v>1</v>
      </c>
      <c r="J150" s="19">
        <v>1</v>
      </c>
      <c r="K150" s="19">
        <v>4</v>
      </c>
      <c r="L150" s="19">
        <v>4</v>
      </c>
      <c r="M150" s="19">
        <v>2</v>
      </c>
      <c r="N150" s="19">
        <v>4</v>
      </c>
      <c r="O150" s="19">
        <v>5</v>
      </c>
      <c r="P150" s="19">
        <v>5</v>
      </c>
      <c r="Q150" s="19">
        <v>4</v>
      </c>
      <c r="R150" s="19">
        <v>4</v>
      </c>
      <c r="S150" s="19">
        <v>4</v>
      </c>
      <c r="T150" s="19">
        <v>5</v>
      </c>
      <c r="U150" s="19">
        <v>4</v>
      </c>
      <c r="V150" s="19">
        <v>2</v>
      </c>
      <c r="W150" s="19">
        <v>4</v>
      </c>
      <c r="X150" s="20">
        <v>3</v>
      </c>
      <c r="Z150" s="8">
        <v>9787</v>
      </c>
      <c r="AA150" s="18">
        <f t="shared" si="52"/>
        <v>2</v>
      </c>
      <c r="AB150" s="18">
        <f t="shared" si="53"/>
        <v>3</v>
      </c>
      <c r="AC150" s="18">
        <f t="shared" si="54"/>
        <v>3</v>
      </c>
      <c r="AD150" s="18">
        <f t="shared" si="55"/>
        <v>2</v>
      </c>
      <c r="AE150" s="19">
        <v>2</v>
      </c>
      <c r="AF150" s="19">
        <v>4</v>
      </c>
      <c r="AG150" s="19">
        <f t="shared" si="39"/>
        <v>5</v>
      </c>
      <c r="AH150" s="19">
        <f t="shared" si="40"/>
        <v>5</v>
      </c>
      <c r="AI150" s="19">
        <f t="shared" si="41"/>
        <v>2</v>
      </c>
      <c r="AJ150" s="19">
        <f t="shared" si="42"/>
        <v>2</v>
      </c>
      <c r="AK150" s="19">
        <f t="shared" si="43"/>
        <v>4</v>
      </c>
      <c r="AL150" s="19">
        <v>4</v>
      </c>
      <c r="AM150" s="19">
        <f t="shared" si="44"/>
        <v>1</v>
      </c>
      <c r="AN150" s="19">
        <f t="shared" si="45"/>
        <v>1</v>
      </c>
      <c r="AO150" s="19">
        <f t="shared" si="46"/>
        <v>2</v>
      </c>
      <c r="AP150" s="19">
        <f t="shared" si="47"/>
        <v>2</v>
      </c>
      <c r="AQ150" s="19">
        <f t="shared" si="48"/>
        <v>2</v>
      </c>
      <c r="AR150" s="19">
        <f t="shared" si="49"/>
        <v>1</v>
      </c>
      <c r="AS150" s="19">
        <f t="shared" si="50"/>
        <v>2</v>
      </c>
      <c r="AT150" s="19">
        <v>2</v>
      </c>
      <c r="AU150" s="19">
        <v>4</v>
      </c>
      <c r="AV150" s="20">
        <v>3</v>
      </c>
      <c r="AW150" s="8">
        <f t="shared" si="51"/>
        <v>58</v>
      </c>
      <c r="AX150">
        <v>9787</v>
      </c>
      <c r="AY150">
        <v>0</v>
      </c>
      <c r="AZ150">
        <v>1995</v>
      </c>
      <c r="BA150" t="s">
        <v>166</v>
      </c>
    </row>
    <row r="151" spans="2:53">
      <c r="B151" s="8">
        <v>9770</v>
      </c>
      <c r="C151" s="18">
        <v>2</v>
      </c>
      <c r="D151" s="19">
        <v>3</v>
      </c>
      <c r="E151" s="19">
        <v>1</v>
      </c>
      <c r="F151" s="19">
        <v>2</v>
      </c>
      <c r="G151" s="19">
        <v>1</v>
      </c>
      <c r="H151" s="19">
        <v>3</v>
      </c>
      <c r="I151" s="19">
        <v>3</v>
      </c>
      <c r="J151" s="19">
        <v>1</v>
      </c>
      <c r="K151" s="19">
        <v>3</v>
      </c>
      <c r="L151" s="19">
        <v>3</v>
      </c>
      <c r="M151" s="19">
        <v>4</v>
      </c>
      <c r="N151" s="19">
        <v>1</v>
      </c>
      <c r="O151" s="19">
        <v>3</v>
      </c>
      <c r="P151" s="19">
        <v>5</v>
      </c>
      <c r="Q151" s="19">
        <v>3</v>
      </c>
      <c r="R151" s="19">
        <v>3</v>
      </c>
      <c r="S151" s="19">
        <v>4</v>
      </c>
      <c r="T151" s="19">
        <v>5</v>
      </c>
      <c r="U151" s="19">
        <v>4</v>
      </c>
      <c r="V151" s="19">
        <v>4</v>
      </c>
      <c r="W151" s="19">
        <v>4</v>
      </c>
      <c r="X151" s="20">
        <v>1</v>
      </c>
      <c r="Z151" s="8">
        <v>9770</v>
      </c>
      <c r="AA151" s="18">
        <f t="shared" si="52"/>
        <v>4</v>
      </c>
      <c r="AB151" s="18">
        <f t="shared" si="53"/>
        <v>3</v>
      </c>
      <c r="AC151" s="18">
        <f t="shared" si="54"/>
        <v>5</v>
      </c>
      <c r="AD151" s="18">
        <f t="shared" si="55"/>
        <v>4</v>
      </c>
      <c r="AE151" s="19">
        <v>1</v>
      </c>
      <c r="AF151" s="19">
        <v>3</v>
      </c>
      <c r="AG151" s="19">
        <f t="shared" si="39"/>
        <v>3</v>
      </c>
      <c r="AH151" s="19">
        <f t="shared" si="40"/>
        <v>5</v>
      </c>
      <c r="AI151" s="19">
        <f t="shared" si="41"/>
        <v>3</v>
      </c>
      <c r="AJ151" s="19">
        <f t="shared" si="42"/>
        <v>3</v>
      </c>
      <c r="AK151" s="19">
        <f t="shared" si="43"/>
        <v>2</v>
      </c>
      <c r="AL151" s="19">
        <v>1</v>
      </c>
      <c r="AM151" s="19">
        <f t="shared" si="44"/>
        <v>3</v>
      </c>
      <c r="AN151" s="19">
        <f t="shared" si="45"/>
        <v>1</v>
      </c>
      <c r="AO151" s="19">
        <f t="shared" si="46"/>
        <v>3</v>
      </c>
      <c r="AP151" s="19">
        <f t="shared" si="47"/>
        <v>3</v>
      </c>
      <c r="AQ151" s="19">
        <f t="shared" si="48"/>
        <v>2</v>
      </c>
      <c r="AR151" s="19">
        <f t="shared" si="49"/>
        <v>1</v>
      </c>
      <c r="AS151" s="19">
        <f t="shared" si="50"/>
        <v>2</v>
      </c>
      <c r="AT151" s="19">
        <v>4</v>
      </c>
      <c r="AU151" s="19">
        <v>4</v>
      </c>
      <c r="AV151" s="20">
        <v>1</v>
      </c>
      <c r="AW151" s="8">
        <f t="shared" si="51"/>
        <v>61</v>
      </c>
      <c r="AX151">
        <v>9770</v>
      </c>
      <c r="AY151">
        <v>0</v>
      </c>
      <c r="AZ151">
        <v>1997</v>
      </c>
      <c r="BA151" t="s">
        <v>122</v>
      </c>
    </row>
    <row r="152" spans="2:53">
      <c r="B152" s="8">
        <v>9778</v>
      </c>
      <c r="C152" s="18">
        <v>4</v>
      </c>
      <c r="D152" s="19">
        <v>3</v>
      </c>
      <c r="E152" s="19">
        <v>2</v>
      </c>
      <c r="F152" s="19">
        <v>4</v>
      </c>
      <c r="G152" s="19">
        <v>2</v>
      </c>
      <c r="H152" s="19">
        <v>4</v>
      </c>
      <c r="I152" s="19">
        <v>2</v>
      </c>
      <c r="J152" s="19">
        <v>2</v>
      </c>
      <c r="K152" s="19">
        <v>4</v>
      </c>
      <c r="L152" s="19">
        <v>4</v>
      </c>
      <c r="M152" s="19">
        <v>3</v>
      </c>
      <c r="N152" s="19">
        <v>2</v>
      </c>
      <c r="O152" s="19">
        <v>2</v>
      </c>
      <c r="P152" s="19">
        <v>5</v>
      </c>
      <c r="Q152" s="19">
        <v>3</v>
      </c>
      <c r="R152" s="19">
        <v>5</v>
      </c>
      <c r="S152" s="19">
        <v>5</v>
      </c>
      <c r="T152" s="19">
        <v>4</v>
      </c>
      <c r="U152" s="19">
        <v>2</v>
      </c>
      <c r="V152" s="19">
        <v>5</v>
      </c>
      <c r="W152" s="19">
        <v>3</v>
      </c>
      <c r="X152" s="20">
        <v>1</v>
      </c>
      <c r="Z152" s="8">
        <v>9778</v>
      </c>
      <c r="AA152" s="18">
        <f t="shared" si="52"/>
        <v>2</v>
      </c>
      <c r="AB152" s="18">
        <f t="shared" si="53"/>
        <v>3</v>
      </c>
      <c r="AC152" s="18">
        <f t="shared" si="54"/>
        <v>4</v>
      </c>
      <c r="AD152" s="18">
        <f t="shared" si="55"/>
        <v>2</v>
      </c>
      <c r="AE152" s="19">
        <v>2</v>
      </c>
      <c r="AF152" s="19">
        <v>4</v>
      </c>
      <c r="AG152" s="19">
        <f t="shared" si="39"/>
        <v>4</v>
      </c>
      <c r="AH152" s="19">
        <f t="shared" si="40"/>
        <v>4</v>
      </c>
      <c r="AI152" s="19">
        <f t="shared" si="41"/>
        <v>2</v>
      </c>
      <c r="AJ152" s="19">
        <f t="shared" si="42"/>
        <v>2</v>
      </c>
      <c r="AK152" s="19">
        <f t="shared" si="43"/>
        <v>3</v>
      </c>
      <c r="AL152" s="19">
        <v>2</v>
      </c>
      <c r="AM152" s="19">
        <f t="shared" si="44"/>
        <v>4</v>
      </c>
      <c r="AN152" s="19">
        <f t="shared" si="45"/>
        <v>1</v>
      </c>
      <c r="AO152" s="19">
        <f t="shared" si="46"/>
        <v>3</v>
      </c>
      <c r="AP152" s="19">
        <f t="shared" si="47"/>
        <v>1</v>
      </c>
      <c r="AQ152" s="19">
        <f t="shared" si="48"/>
        <v>1</v>
      </c>
      <c r="AR152" s="19">
        <f t="shared" si="49"/>
        <v>2</v>
      </c>
      <c r="AS152" s="19">
        <f t="shared" si="50"/>
        <v>4</v>
      </c>
      <c r="AT152" s="19">
        <v>5</v>
      </c>
      <c r="AU152" s="19">
        <v>3</v>
      </c>
      <c r="AV152" s="20">
        <v>1</v>
      </c>
      <c r="AW152" s="8">
        <f t="shared" si="51"/>
        <v>59</v>
      </c>
      <c r="AX152">
        <v>9778</v>
      </c>
      <c r="AY152">
        <v>0</v>
      </c>
      <c r="AZ152">
        <v>1997</v>
      </c>
      <c r="BA152" t="s">
        <v>117</v>
      </c>
    </row>
    <row r="153" spans="2:53">
      <c r="B153" s="8">
        <v>9823</v>
      </c>
      <c r="C153" s="18">
        <v>4</v>
      </c>
      <c r="D153" s="19">
        <v>5</v>
      </c>
      <c r="E153" s="19">
        <v>3</v>
      </c>
      <c r="F153" s="19">
        <v>4</v>
      </c>
      <c r="G153" s="19">
        <v>1</v>
      </c>
      <c r="H153" s="19">
        <v>3</v>
      </c>
      <c r="I153" s="19">
        <v>4</v>
      </c>
      <c r="J153" s="19">
        <v>3</v>
      </c>
      <c r="K153" s="19">
        <v>4</v>
      </c>
      <c r="L153" s="19">
        <v>5</v>
      </c>
      <c r="M153" s="19">
        <v>3</v>
      </c>
      <c r="N153" s="19">
        <v>3</v>
      </c>
      <c r="O153" s="19">
        <v>3</v>
      </c>
      <c r="P153" s="19">
        <v>5</v>
      </c>
      <c r="Q153" s="19">
        <v>4</v>
      </c>
      <c r="R153" s="19">
        <v>5</v>
      </c>
      <c r="S153" s="19">
        <v>5</v>
      </c>
      <c r="T153" s="19">
        <v>5</v>
      </c>
      <c r="U153" s="19">
        <v>4</v>
      </c>
      <c r="V153" s="19">
        <v>3</v>
      </c>
      <c r="W153" s="19">
        <v>3</v>
      </c>
      <c r="X153" s="20">
        <v>2</v>
      </c>
      <c r="Z153" s="8">
        <v>9823</v>
      </c>
      <c r="AA153" s="18">
        <f t="shared" si="52"/>
        <v>2</v>
      </c>
      <c r="AB153" s="18">
        <f t="shared" si="53"/>
        <v>1</v>
      </c>
      <c r="AC153" s="18">
        <f t="shared" si="54"/>
        <v>3</v>
      </c>
      <c r="AD153" s="18">
        <f t="shared" si="55"/>
        <v>2</v>
      </c>
      <c r="AE153" s="19">
        <v>1</v>
      </c>
      <c r="AF153" s="19">
        <v>3</v>
      </c>
      <c r="AG153" s="19">
        <f t="shared" si="39"/>
        <v>2</v>
      </c>
      <c r="AH153" s="19">
        <f t="shared" si="40"/>
        <v>3</v>
      </c>
      <c r="AI153" s="19">
        <f t="shared" si="41"/>
        <v>2</v>
      </c>
      <c r="AJ153" s="19">
        <f t="shared" si="42"/>
        <v>1</v>
      </c>
      <c r="AK153" s="19">
        <f t="shared" si="43"/>
        <v>3</v>
      </c>
      <c r="AL153" s="19">
        <v>3</v>
      </c>
      <c r="AM153" s="19">
        <f t="shared" si="44"/>
        <v>3</v>
      </c>
      <c r="AN153" s="19">
        <f t="shared" si="45"/>
        <v>1</v>
      </c>
      <c r="AO153" s="19">
        <f t="shared" si="46"/>
        <v>2</v>
      </c>
      <c r="AP153" s="19">
        <f t="shared" si="47"/>
        <v>1</v>
      </c>
      <c r="AQ153" s="19">
        <f t="shared" si="48"/>
        <v>1</v>
      </c>
      <c r="AR153" s="19">
        <f t="shared" si="49"/>
        <v>1</v>
      </c>
      <c r="AS153" s="19">
        <f t="shared" si="50"/>
        <v>2</v>
      </c>
      <c r="AT153" s="19">
        <v>3</v>
      </c>
      <c r="AU153" s="19">
        <v>3</v>
      </c>
      <c r="AV153" s="20">
        <v>2</v>
      </c>
      <c r="AW153" s="8">
        <f t="shared" si="51"/>
        <v>45</v>
      </c>
      <c r="AX153">
        <v>9823</v>
      </c>
      <c r="AY153">
        <v>0</v>
      </c>
      <c r="AZ153">
        <v>1985</v>
      </c>
      <c r="BA153" t="s">
        <v>167</v>
      </c>
    </row>
    <row r="154" spans="2:53">
      <c r="B154" s="8">
        <v>9827</v>
      </c>
      <c r="C154" s="18">
        <v>4</v>
      </c>
      <c r="D154" s="19">
        <v>4</v>
      </c>
      <c r="E154" s="19">
        <v>2</v>
      </c>
      <c r="F154" s="19">
        <v>4</v>
      </c>
      <c r="G154" s="19">
        <v>2</v>
      </c>
      <c r="H154" s="19">
        <v>3</v>
      </c>
      <c r="I154" s="19">
        <v>2</v>
      </c>
      <c r="J154" s="19">
        <v>2</v>
      </c>
      <c r="K154" s="19">
        <v>4</v>
      </c>
      <c r="L154" s="19">
        <v>4</v>
      </c>
      <c r="M154" s="19">
        <v>2</v>
      </c>
      <c r="N154" s="19">
        <v>2</v>
      </c>
      <c r="O154" s="19">
        <v>4</v>
      </c>
      <c r="P154" s="19">
        <v>5</v>
      </c>
      <c r="Q154" s="19">
        <v>2</v>
      </c>
      <c r="R154" s="19">
        <v>5</v>
      </c>
      <c r="S154" s="19">
        <v>4</v>
      </c>
      <c r="T154" s="19">
        <v>4</v>
      </c>
      <c r="U154" s="19">
        <v>4</v>
      </c>
      <c r="V154" s="19">
        <v>3</v>
      </c>
      <c r="W154" s="19">
        <v>2</v>
      </c>
      <c r="X154" s="20">
        <v>2</v>
      </c>
      <c r="Z154" s="8">
        <v>9827</v>
      </c>
      <c r="AA154" s="18">
        <f t="shared" si="52"/>
        <v>2</v>
      </c>
      <c r="AB154" s="18">
        <f t="shared" si="53"/>
        <v>2</v>
      </c>
      <c r="AC154" s="18">
        <f t="shared" si="54"/>
        <v>4</v>
      </c>
      <c r="AD154" s="18">
        <f t="shared" si="55"/>
        <v>2</v>
      </c>
      <c r="AE154" s="19">
        <v>2</v>
      </c>
      <c r="AF154" s="19">
        <v>3</v>
      </c>
      <c r="AG154" s="19">
        <f t="shared" si="39"/>
        <v>4</v>
      </c>
      <c r="AH154" s="19">
        <f t="shared" si="40"/>
        <v>4</v>
      </c>
      <c r="AI154" s="19">
        <f t="shared" si="41"/>
        <v>2</v>
      </c>
      <c r="AJ154" s="19">
        <f t="shared" si="42"/>
        <v>2</v>
      </c>
      <c r="AK154" s="19">
        <f t="shared" si="43"/>
        <v>4</v>
      </c>
      <c r="AL154" s="19">
        <v>2</v>
      </c>
      <c r="AM154" s="19">
        <f t="shared" si="44"/>
        <v>2</v>
      </c>
      <c r="AN154" s="19">
        <f t="shared" si="45"/>
        <v>1</v>
      </c>
      <c r="AO154" s="19">
        <f t="shared" si="46"/>
        <v>4</v>
      </c>
      <c r="AP154" s="19">
        <f t="shared" si="47"/>
        <v>1</v>
      </c>
      <c r="AQ154" s="19">
        <f t="shared" si="48"/>
        <v>2</v>
      </c>
      <c r="AR154" s="19">
        <f t="shared" si="49"/>
        <v>2</v>
      </c>
      <c r="AS154" s="19">
        <f t="shared" si="50"/>
        <v>2</v>
      </c>
      <c r="AT154" s="19">
        <v>3</v>
      </c>
      <c r="AU154" s="19">
        <v>2</v>
      </c>
      <c r="AV154" s="20">
        <v>2</v>
      </c>
      <c r="AW154" s="8">
        <f t="shared" si="51"/>
        <v>54</v>
      </c>
      <c r="AX154">
        <v>9827</v>
      </c>
      <c r="AY154">
        <v>0</v>
      </c>
      <c r="AZ154">
        <v>1998</v>
      </c>
      <c r="BA154" t="s">
        <v>136</v>
      </c>
    </row>
    <row r="155" spans="2:53">
      <c r="B155" s="8">
        <v>9841</v>
      </c>
      <c r="C155" s="18">
        <v>4</v>
      </c>
      <c r="D155" s="19">
        <v>4</v>
      </c>
      <c r="E155" s="19">
        <v>4</v>
      </c>
      <c r="F155" s="19">
        <v>4</v>
      </c>
      <c r="G155" s="19">
        <v>3</v>
      </c>
      <c r="H155" s="19">
        <v>3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2</v>
      </c>
      <c r="P155" s="19">
        <v>5</v>
      </c>
      <c r="Q155" s="19">
        <v>2</v>
      </c>
      <c r="R155" s="19">
        <v>3</v>
      </c>
      <c r="S155" s="19">
        <v>3</v>
      </c>
      <c r="T155" s="19">
        <v>5</v>
      </c>
      <c r="U155" s="19">
        <v>4</v>
      </c>
      <c r="V155" s="19">
        <v>4</v>
      </c>
      <c r="W155" s="19">
        <v>4</v>
      </c>
      <c r="X155" s="20">
        <v>3</v>
      </c>
      <c r="Z155" s="8">
        <v>9841</v>
      </c>
      <c r="AA155" s="18">
        <f t="shared" si="52"/>
        <v>2</v>
      </c>
      <c r="AB155" s="18">
        <f t="shared" si="53"/>
        <v>2</v>
      </c>
      <c r="AC155" s="18">
        <f t="shared" si="54"/>
        <v>2</v>
      </c>
      <c r="AD155" s="18">
        <f t="shared" si="55"/>
        <v>2</v>
      </c>
      <c r="AE155" s="19">
        <v>3</v>
      </c>
      <c r="AF155" s="19">
        <v>3</v>
      </c>
      <c r="AG155" s="19">
        <f t="shared" si="39"/>
        <v>5</v>
      </c>
      <c r="AH155" s="19">
        <f t="shared" si="40"/>
        <v>5</v>
      </c>
      <c r="AI155" s="19">
        <f t="shared" si="41"/>
        <v>5</v>
      </c>
      <c r="AJ155" s="19">
        <f t="shared" si="42"/>
        <v>5</v>
      </c>
      <c r="AK155" s="19">
        <f t="shared" si="43"/>
        <v>5</v>
      </c>
      <c r="AL155" s="19">
        <v>1</v>
      </c>
      <c r="AM155" s="19">
        <f t="shared" si="44"/>
        <v>4</v>
      </c>
      <c r="AN155" s="19">
        <f t="shared" si="45"/>
        <v>1</v>
      </c>
      <c r="AO155" s="19">
        <f t="shared" si="46"/>
        <v>4</v>
      </c>
      <c r="AP155" s="19">
        <f t="shared" si="47"/>
        <v>3</v>
      </c>
      <c r="AQ155" s="19">
        <f t="shared" si="48"/>
        <v>3</v>
      </c>
      <c r="AR155" s="19">
        <f t="shared" si="49"/>
        <v>1</v>
      </c>
      <c r="AS155" s="19">
        <f t="shared" si="50"/>
        <v>2</v>
      </c>
      <c r="AT155" s="19">
        <v>4</v>
      </c>
      <c r="AU155" s="19">
        <v>4</v>
      </c>
      <c r="AV155" s="20">
        <v>3</v>
      </c>
      <c r="AW155" s="8">
        <f t="shared" si="51"/>
        <v>69</v>
      </c>
      <c r="AX155">
        <v>9841</v>
      </c>
      <c r="AY155">
        <v>0</v>
      </c>
      <c r="AZ155">
        <v>1996</v>
      </c>
      <c r="BA155" t="s">
        <v>117</v>
      </c>
    </row>
    <row r="156" spans="2:53">
      <c r="B156" s="8">
        <v>9842</v>
      </c>
      <c r="C156" s="18">
        <v>4</v>
      </c>
      <c r="D156" s="19">
        <v>4</v>
      </c>
      <c r="E156" s="19">
        <v>4</v>
      </c>
      <c r="F156" s="19">
        <v>4</v>
      </c>
      <c r="G156" s="19">
        <v>3</v>
      </c>
      <c r="H156" s="19">
        <v>2</v>
      </c>
      <c r="I156" s="19">
        <v>3</v>
      </c>
      <c r="J156" s="19">
        <v>3</v>
      </c>
      <c r="K156" s="19">
        <v>3</v>
      </c>
      <c r="L156" s="19">
        <v>3</v>
      </c>
      <c r="M156" s="19">
        <v>3</v>
      </c>
      <c r="N156" s="19">
        <v>2</v>
      </c>
      <c r="O156" s="19">
        <v>4</v>
      </c>
      <c r="P156" s="19">
        <v>5</v>
      </c>
      <c r="Q156" s="19">
        <v>4</v>
      </c>
      <c r="R156" s="19">
        <v>4</v>
      </c>
      <c r="S156" s="19">
        <v>5</v>
      </c>
      <c r="T156" s="19">
        <v>5</v>
      </c>
      <c r="U156" s="19">
        <v>4</v>
      </c>
      <c r="V156" s="19">
        <v>2</v>
      </c>
      <c r="W156" s="19">
        <v>2</v>
      </c>
      <c r="X156" s="20">
        <v>2</v>
      </c>
      <c r="Z156" s="8">
        <v>9842</v>
      </c>
      <c r="AA156" s="18">
        <f t="shared" si="52"/>
        <v>2</v>
      </c>
      <c r="AB156" s="18">
        <f t="shared" si="53"/>
        <v>2</v>
      </c>
      <c r="AC156" s="18">
        <f t="shared" si="54"/>
        <v>2</v>
      </c>
      <c r="AD156" s="18">
        <f t="shared" si="55"/>
        <v>2</v>
      </c>
      <c r="AE156" s="19">
        <v>3</v>
      </c>
      <c r="AF156" s="19">
        <v>2</v>
      </c>
      <c r="AG156" s="19">
        <f t="shared" si="39"/>
        <v>3</v>
      </c>
      <c r="AH156" s="19">
        <f t="shared" si="40"/>
        <v>3</v>
      </c>
      <c r="AI156" s="19">
        <f t="shared" si="41"/>
        <v>3</v>
      </c>
      <c r="AJ156" s="19">
        <f t="shared" si="42"/>
        <v>3</v>
      </c>
      <c r="AK156" s="19">
        <f t="shared" si="43"/>
        <v>3</v>
      </c>
      <c r="AL156" s="19">
        <v>2</v>
      </c>
      <c r="AM156" s="19">
        <f t="shared" si="44"/>
        <v>2</v>
      </c>
      <c r="AN156" s="19">
        <f t="shared" si="45"/>
        <v>1</v>
      </c>
      <c r="AO156" s="19">
        <f t="shared" si="46"/>
        <v>2</v>
      </c>
      <c r="AP156" s="19">
        <f t="shared" si="47"/>
        <v>2</v>
      </c>
      <c r="AQ156" s="19">
        <f t="shared" si="48"/>
        <v>1</v>
      </c>
      <c r="AR156" s="19">
        <f t="shared" si="49"/>
        <v>1</v>
      </c>
      <c r="AS156" s="19">
        <f t="shared" si="50"/>
        <v>2</v>
      </c>
      <c r="AT156" s="19">
        <v>2</v>
      </c>
      <c r="AU156" s="19">
        <v>2</v>
      </c>
      <c r="AV156" s="20">
        <v>2</v>
      </c>
      <c r="AW156" s="8">
        <f t="shared" si="51"/>
        <v>47</v>
      </c>
      <c r="AX156">
        <v>9842</v>
      </c>
      <c r="AY156">
        <v>0</v>
      </c>
      <c r="AZ156">
        <v>1997</v>
      </c>
      <c r="BA156" t="s">
        <v>117</v>
      </c>
    </row>
    <row r="157" spans="2:53">
      <c r="B157" s="8">
        <v>9844</v>
      </c>
      <c r="C157" s="18">
        <v>3</v>
      </c>
      <c r="D157" s="19">
        <v>3</v>
      </c>
      <c r="E157" s="19">
        <v>2</v>
      </c>
      <c r="F157" s="19">
        <v>5</v>
      </c>
      <c r="G157" s="19">
        <v>2</v>
      </c>
      <c r="H157" s="19">
        <v>4</v>
      </c>
      <c r="I157" s="19">
        <v>4</v>
      </c>
      <c r="J157" s="19">
        <v>1</v>
      </c>
      <c r="K157" s="19">
        <v>4</v>
      </c>
      <c r="L157" s="19">
        <v>4</v>
      </c>
      <c r="M157" s="19">
        <v>4</v>
      </c>
      <c r="N157" s="19">
        <v>4</v>
      </c>
      <c r="O157" s="19">
        <v>3</v>
      </c>
      <c r="P157" s="19">
        <v>5</v>
      </c>
      <c r="Q157" s="19">
        <v>4</v>
      </c>
      <c r="R157" s="19">
        <v>4</v>
      </c>
      <c r="S157" s="19">
        <v>4</v>
      </c>
      <c r="T157" s="19">
        <v>4</v>
      </c>
      <c r="U157" s="19">
        <v>4</v>
      </c>
      <c r="V157" s="19">
        <v>3</v>
      </c>
      <c r="W157" s="19">
        <v>4</v>
      </c>
      <c r="X157" s="20">
        <v>2</v>
      </c>
      <c r="Z157" s="8">
        <v>9844</v>
      </c>
      <c r="AA157" s="18">
        <f t="shared" si="52"/>
        <v>3</v>
      </c>
      <c r="AB157" s="18">
        <f t="shared" si="53"/>
        <v>3</v>
      </c>
      <c r="AC157" s="18">
        <f t="shared" si="54"/>
        <v>4</v>
      </c>
      <c r="AD157" s="18">
        <f t="shared" si="55"/>
        <v>1</v>
      </c>
      <c r="AE157" s="19">
        <v>2</v>
      </c>
      <c r="AF157" s="19">
        <v>4</v>
      </c>
      <c r="AG157" s="19">
        <f t="shared" si="39"/>
        <v>2</v>
      </c>
      <c r="AH157" s="19">
        <f t="shared" si="40"/>
        <v>5</v>
      </c>
      <c r="AI157" s="19">
        <f t="shared" si="41"/>
        <v>2</v>
      </c>
      <c r="AJ157" s="19">
        <f t="shared" si="42"/>
        <v>2</v>
      </c>
      <c r="AK157" s="19">
        <f t="shared" si="43"/>
        <v>2</v>
      </c>
      <c r="AL157" s="19">
        <v>4</v>
      </c>
      <c r="AM157" s="19">
        <f t="shared" si="44"/>
        <v>3</v>
      </c>
      <c r="AN157" s="19">
        <f t="shared" si="45"/>
        <v>1</v>
      </c>
      <c r="AO157" s="19">
        <f t="shared" si="46"/>
        <v>2</v>
      </c>
      <c r="AP157" s="19">
        <f t="shared" si="47"/>
        <v>2</v>
      </c>
      <c r="AQ157" s="19">
        <f t="shared" si="48"/>
        <v>2</v>
      </c>
      <c r="AR157" s="19">
        <f t="shared" si="49"/>
        <v>2</v>
      </c>
      <c r="AS157" s="19">
        <f t="shared" si="50"/>
        <v>2</v>
      </c>
      <c r="AT157" s="19">
        <v>3</v>
      </c>
      <c r="AU157" s="19">
        <v>4</v>
      </c>
      <c r="AV157" s="20">
        <v>2</v>
      </c>
      <c r="AW157" s="8">
        <f t="shared" si="51"/>
        <v>57</v>
      </c>
      <c r="AX157">
        <v>9844</v>
      </c>
      <c r="AY157">
        <v>0</v>
      </c>
      <c r="AZ157">
        <v>1998</v>
      </c>
      <c r="BA157" t="s">
        <v>125</v>
      </c>
    </row>
    <row r="158" spans="2:53">
      <c r="B158" s="8">
        <v>9848</v>
      </c>
      <c r="C158" s="18">
        <v>1</v>
      </c>
      <c r="D158" s="19">
        <v>1</v>
      </c>
      <c r="E158" s="19">
        <v>1</v>
      </c>
      <c r="F158" s="19">
        <v>1</v>
      </c>
      <c r="G158" s="19">
        <v>5</v>
      </c>
      <c r="H158" s="19">
        <v>1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>
        <v>5</v>
      </c>
      <c r="O158" s="19">
        <v>1</v>
      </c>
      <c r="P158" s="19">
        <v>1</v>
      </c>
      <c r="Q158" s="19">
        <v>1</v>
      </c>
      <c r="R158" s="19">
        <v>1</v>
      </c>
      <c r="S158" s="19">
        <v>1</v>
      </c>
      <c r="T158" s="19">
        <v>1</v>
      </c>
      <c r="U158" s="19">
        <v>1</v>
      </c>
      <c r="V158" s="19">
        <v>5</v>
      </c>
      <c r="W158" s="19">
        <v>5</v>
      </c>
      <c r="X158" s="20">
        <v>5</v>
      </c>
      <c r="Z158" s="8">
        <v>9848</v>
      </c>
      <c r="AA158" s="18">
        <f t="shared" si="52"/>
        <v>5</v>
      </c>
      <c r="AB158" s="18">
        <f t="shared" si="53"/>
        <v>5</v>
      </c>
      <c r="AC158" s="18">
        <f t="shared" si="54"/>
        <v>5</v>
      </c>
      <c r="AD158" s="18">
        <f t="shared" si="55"/>
        <v>5</v>
      </c>
      <c r="AE158" s="19">
        <v>5</v>
      </c>
      <c r="AF158" s="19">
        <v>1</v>
      </c>
      <c r="AG158" s="19">
        <f t="shared" si="39"/>
        <v>5</v>
      </c>
      <c r="AH158" s="19">
        <f t="shared" si="40"/>
        <v>5</v>
      </c>
      <c r="AI158" s="19">
        <f t="shared" si="41"/>
        <v>5</v>
      </c>
      <c r="AJ158" s="19">
        <f t="shared" si="42"/>
        <v>5</v>
      </c>
      <c r="AK158" s="19">
        <f t="shared" si="43"/>
        <v>5</v>
      </c>
      <c r="AL158" s="19">
        <v>5</v>
      </c>
      <c r="AM158" s="19">
        <f t="shared" si="44"/>
        <v>5</v>
      </c>
      <c r="AN158" s="19">
        <f t="shared" si="45"/>
        <v>5</v>
      </c>
      <c r="AO158" s="19">
        <f t="shared" si="46"/>
        <v>5</v>
      </c>
      <c r="AP158" s="19">
        <f t="shared" si="47"/>
        <v>5</v>
      </c>
      <c r="AQ158" s="19">
        <f t="shared" si="48"/>
        <v>5</v>
      </c>
      <c r="AR158" s="19">
        <f t="shared" si="49"/>
        <v>5</v>
      </c>
      <c r="AS158" s="19">
        <f t="shared" si="50"/>
        <v>5</v>
      </c>
      <c r="AT158" s="19">
        <v>5</v>
      </c>
      <c r="AU158" s="19">
        <v>5</v>
      </c>
      <c r="AV158" s="20">
        <v>5</v>
      </c>
      <c r="AW158" s="8">
        <f t="shared" si="51"/>
        <v>106</v>
      </c>
      <c r="AX158">
        <v>9848</v>
      </c>
      <c r="AY158">
        <v>0</v>
      </c>
      <c r="AZ158">
        <v>1975</v>
      </c>
      <c r="BA158" t="s">
        <v>145</v>
      </c>
    </row>
    <row r="159" spans="2:53">
      <c r="B159" s="8">
        <v>9806</v>
      </c>
      <c r="C159" s="18">
        <v>1</v>
      </c>
      <c r="D159" s="19">
        <v>1</v>
      </c>
      <c r="E159" s="19">
        <v>1</v>
      </c>
      <c r="F159" s="19">
        <v>4</v>
      </c>
      <c r="G159" s="19">
        <v>4</v>
      </c>
      <c r="H159" s="19">
        <v>5</v>
      </c>
      <c r="I159" s="19">
        <v>1</v>
      </c>
      <c r="J159" s="19">
        <v>1</v>
      </c>
      <c r="K159" s="19">
        <v>1</v>
      </c>
      <c r="L159" s="19">
        <v>1</v>
      </c>
      <c r="M159" s="19">
        <v>1</v>
      </c>
      <c r="N159" s="19">
        <v>4</v>
      </c>
      <c r="O159" s="19">
        <v>2</v>
      </c>
      <c r="P159" s="19">
        <v>4</v>
      </c>
      <c r="Q159" s="19">
        <v>2</v>
      </c>
      <c r="R159" s="19">
        <v>2</v>
      </c>
      <c r="S159" s="19">
        <v>2</v>
      </c>
      <c r="T159" s="19">
        <v>3</v>
      </c>
      <c r="U159" s="19">
        <v>2</v>
      </c>
      <c r="V159" s="19">
        <v>4</v>
      </c>
      <c r="W159" s="19">
        <v>4</v>
      </c>
      <c r="X159" s="20">
        <v>4</v>
      </c>
      <c r="Z159" s="8">
        <v>9806</v>
      </c>
      <c r="AA159" s="18">
        <f t="shared" si="52"/>
        <v>5</v>
      </c>
      <c r="AB159" s="18">
        <f t="shared" si="53"/>
        <v>5</v>
      </c>
      <c r="AC159" s="18">
        <f t="shared" si="54"/>
        <v>5</v>
      </c>
      <c r="AD159" s="18">
        <f t="shared" si="55"/>
        <v>2</v>
      </c>
      <c r="AE159" s="19">
        <v>4</v>
      </c>
      <c r="AF159" s="19">
        <v>5</v>
      </c>
      <c r="AG159" s="19">
        <f t="shared" si="39"/>
        <v>5</v>
      </c>
      <c r="AH159" s="19">
        <f t="shared" si="40"/>
        <v>5</v>
      </c>
      <c r="AI159" s="19">
        <f t="shared" si="41"/>
        <v>5</v>
      </c>
      <c r="AJ159" s="19">
        <f t="shared" si="42"/>
        <v>5</v>
      </c>
      <c r="AK159" s="19">
        <f t="shared" si="43"/>
        <v>5</v>
      </c>
      <c r="AL159" s="19">
        <v>4</v>
      </c>
      <c r="AM159" s="19">
        <f t="shared" si="44"/>
        <v>4</v>
      </c>
      <c r="AN159" s="19">
        <f t="shared" si="45"/>
        <v>2</v>
      </c>
      <c r="AO159" s="19">
        <f t="shared" si="46"/>
        <v>4</v>
      </c>
      <c r="AP159" s="19">
        <f t="shared" si="47"/>
        <v>4</v>
      </c>
      <c r="AQ159" s="19">
        <f t="shared" si="48"/>
        <v>4</v>
      </c>
      <c r="AR159" s="19">
        <f t="shared" si="49"/>
        <v>3</v>
      </c>
      <c r="AS159" s="19">
        <f t="shared" si="50"/>
        <v>4</v>
      </c>
      <c r="AT159" s="19">
        <v>4</v>
      </c>
      <c r="AU159" s="19">
        <v>4</v>
      </c>
      <c r="AV159" s="20">
        <v>4</v>
      </c>
      <c r="AW159" s="8">
        <f t="shared" si="51"/>
        <v>92</v>
      </c>
      <c r="AX159">
        <v>9806</v>
      </c>
      <c r="AY159">
        <v>0</v>
      </c>
      <c r="AZ159">
        <v>1996</v>
      </c>
      <c r="BA159" t="s">
        <v>117</v>
      </c>
    </row>
    <row r="160" spans="2:53">
      <c r="B160" s="8">
        <v>9276</v>
      </c>
      <c r="C160" s="18">
        <v>2</v>
      </c>
      <c r="D160" s="19">
        <v>2</v>
      </c>
      <c r="E160" s="19">
        <v>2</v>
      </c>
      <c r="F160" s="19">
        <v>5</v>
      </c>
      <c r="G160" s="19">
        <v>2</v>
      </c>
      <c r="H160" s="19">
        <v>4</v>
      </c>
      <c r="I160" s="19">
        <v>2</v>
      </c>
      <c r="J160" s="19">
        <v>2</v>
      </c>
      <c r="K160" s="19">
        <v>4</v>
      </c>
      <c r="L160" s="19">
        <v>4</v>
      </c>
      <c r="M160" s="19">
        <v>3</v>
      </c>
      <c r="N160" s="19">
        <v>4</v>
      </c>
      <c r="O160" s="19">
        <v>5</v>
      </c>
      <c r="P160" s="19">
        <v>5</v>
      </c>
      <c r="Q160" s="19">
        <v>5</v>
      </c>
      <c r="R160" s="19">
        <v>5</v>
      </c>
      <c r="S160" s="19">
        <v>5</v>
      </c>
      <c r="T160" s="19">
        <v>5</v>
      </c>
      <c r="U160" s="19">
        <v>5</v>
      </c>
      <c r="V160" s="19">
        <v>2</v>
      </c>
      <c r="W160" s="19">
        <v>2</v>
      </c>
      <c r="X160" s="20">
        <v>2</v>
      </c>
      <c r="Z160" s="8">
        <v>9276</v>
      </c>
      <c r="AA160" s="18">
        <f t="shared" si="52"/>
        <v>4</v>
      </c>
      <c r="AB160" s="18">
        <f t="shared" si="53"/>
        <v>4</v>
      </c>
      <c r="AC160" s="18">
        <f t="shared" si="54"/>
        <v>4</v>
      </c>
      <c r="AD160" s="18">
        <f t="shared" si="55"/>
        <v>1</v>
      </c>
      <c r="AE160" s="19">
        <v>2</v>
      </c>
      <c r="AF160" s="19">
        <v>4</v>
      </c>
      <c r="AG160" s="19">
        <f t="shared" si="39"/>
        <v>4</v>
      </c>
      <c r="AH160" s="19">
        <f t="shared" si="40"/>
        <v>4</v>
      </c>
      <c r="AI160" s="19">
        <f t="shared" si="41"/>
        <v>2</v>
      </c>
      <c r="AJ160" s="19">
        <f t="shared" si="42"/>
        <v>2</v>
      </c>
      <c r="AK160" s="19">
        <f t="shared" si="43"/>
        <v>3</v>
      </c>
      <c r="AL160" s="19">
        <v>4</v>
      </c>
      <c r="AM160" s="19">
        <f t="shared" si="44"/>
        <v>1</v>
      </c>
      <c r="AN160" s="19">
        <f t="shared" si="45"/>
        <v>1</v>
      </c>
      <c r="AO160" s="19">
        <f t="shared" si="46"/>
        <v>1</v>
      </c>
      <c r="AP160" s="19">
        <f t="shared" si="47"/>
        <v>1</v>
      </c>
      <c r="AQ160" s="19">
        <f t="shared" si="48"/>
        <v>1</v>
      </c>
      <c r="AR160" s="19">
        <f t="shared" si="49"/>
        <v>1</v>
      </c>
      <c r="AS160" s="19">
        <f t="shared" si="50"/>
        <v>1</v>
      </c>
      <c r="AT160" s="19">
        <v>2</v>
      </c>
      <c r="AU160" s="19">
        <v>2</v>
      </c>
      <c r="AV160" s="20">
        <v>2</v>
      </c>
      <c r="AW160" s="8">
        <f t="shared" si="51"/>
        <v>51</v>
      </c>
      <c r="AX160">
        <v>9276</v>
      </c>
      <c r="AY160">
        <v>0</v>
      </c>
      <c r="AZ160">
        <v>1997</v>
      </c>
      <c r="BA160" t="s">
        <v>168</v>
      </c>
    </row>
    <row r="161" spans="2:53">
      <c r="B161" s="8">
        <v>9850</v>
      </c>
      <c r="C161" s="18">
        <v>5</v>
      </c>
      <c r="D161" s="19">
        <v>3</v>
      </c>
      <c r="E161" s="19">
        <v>3</v>
      </c>
      <c r="F161" s="19">
        <v>5</v>
      </c>
      <c r="G161" s="19">
        <v>2</v>
      </c>
      <c r="H161" s="19">
        <v>5</v>
      </c>
      <c r="I161" s="19">
        <v>2</v>
      </c>
      <c r="J161" s="19">
        <v>1</v>
      </c>
      <c r="K161" s="19">
        <v>2</v>
      </c>
      <c r="L161" s="19">
        <v>3</v>
      </c>
      <c r="M161" s="19">
        <v>4</v>
      </c>
      <c r="N161" s="19">
        <v>4</v>
      </c>
      <c r="O161" s="19">
        <v>5</v>
      </c>
      <c r="P161" s="19">
        <v>5</v>
      </c>
      <c r="Q161" s="19">
        <v>4</v>
      </c>
      <c r="R161" s="19">
        <v>5</v>
      </c>
      <c r="S161" s="19">
        <v>5</v>
      </c>
      <c r="T161" s="19">
        <v>5</v>
      </c>
      <c r="U161" s="19">
        <v>5</v>
      </c>
      <c r="V161" s="19">
        <v>3</v>
      </c>
      <c r="W161" s="19">
        <v>4</v>
      </c>
      <c r="X161" s="20">
        <v>1</v>
      </c>
      <c r="Z161" s="8">
        <v>9850</v>
      </c>
      <c r="AA161" s="18">
        <f t="shared" si="52"/>
        <v>1</v>
      </c>
      <c r="AB161" s="18">
        <f t="shared" si="53"/>
        <v>3</v>
      </c>
      <c r="AC161" s="18">
        <f t="shared" si="54"/>
        <v>3</v>
      </c>
      <c r="AD161" s="18">
        <f t="shared" si="55"/>
        <v>1</v>
      </c>
      <c r="AE161" s="19">
        <v>2</v>
      </c>
      <c r="AF161" s="19">
        <v>5</v>
      </c>
      <c r="AG161" s="19">
        <f t="shared" si="39"/>
        <v>4</v>
      </c>
      <c r="AH161" s="19">
        <f t="shared" si="40"/>
        <v>5</v>
      </c>
      <c r="AI161" s="19">
        <f t="shared" si="41"/>
        <v>4</v>
      </c>
      <c r="AJ161" s="19">
        <f t="shared" si="42"/>
        <v>3</v>
      </c>
      <c r="AK161" s="19">
        <f t="shared" si="43"/>
        <v>2</v>
      </c>
      <c r="AL161" s="19">
        <v>4</v>
      </c>
      <c r="AM161" s="19">
        <f t="shared" si="44"/>
        <v>1</v>
      </c>
      <c r="AN161" s="19">
        <f t="shared" si="45"/>
        <v>1</v>
      </c>
      <c r="AO161" s="19">
        <f t="shared" si="46"/>
        <v>2</v>
      </c>
      <c r="AP161" s="19">
        <f t="shared" si="47"/>
        <v>1</v>
      </c>
      <c r="AQ161" s="19">
        <f t="shared" si="48"/>
        <v>1</v>
      </c>
      <c r="AR161" s="19">
        <f t="shared" si="49"/>
        <v>1</v>
      </c>
      <c r="AS161" s="19">
        <f t="shared" si="50"/>
        <v>1</v>
      </c>
      <c r="AT161" s="19">
        <v>3</v>
      </c>
      <c r="AU161" s="19">
        <v>4</v>
      </c>
      <c r="AV161" s="20">
        <v>1</v>
      </c>
      <c r="AW161" s="8">
        <f t="shared" si="51"/>
        <v>53</v>
      </c>
      <c r="AX161">
        <v>9850</v>
      </c>
      <c r="AY161">
        <v>0</v>
      </c>
      <c r="AZ161">
        <v>1996</v>
      </c>
      <c r="BA161" t="s">
        <v>146</v>
      </c>
    </row>
    <row r="162" spans="2:53">
      <c r="B162" s="8">
        <v>9860</v>
      </c>
      <c r="C162" s="18">
        <v>5</v>
      </c>
      <c r="D162" s="19">
        <v>5</v>
      </c>
      <c r="E162" s="19">
        <v>5</v>
      </c>
      <c r="F162" s="19">
        <v>5</v>
      </c>
      <c r="G162" s="19">
        <v>1</v>
      </c>
      <c r="H162" s="19">
        <v>1</v>
      </c>
      <c r="I162" s="19">
        <v>4</v>
      </c>
      <c r="J162" s="19">
        <v>2</v>
      </c>
      <c r="K162" s="19">
        <v>5</v>
      </c>
      <c r="L162" s="19">
        <v>4</v>
      </c>
      <c r="M162" s="19">
        <v>5</v>
      </c>
      <c r="N162" s="19">
        <v>1</v>
      </c>
      <c r="O162" s="19">
        <v>5</v>
      </c>
      <c r="P162" s="19">
        <v>5</v>
      </c>
      <c r="Q162" s="19">
        <v>5</v>
      </c>
      <c r="R162" s="19">
        <v>5</v>
      </c>
      <c r="S162" s="19">
        <v>5</v>
      </c>
      <c r="T162" s="19">
        <v>5</v>
      </c>
      <c r="U162" s="19">
        <v>5</v>
      </c>
      <c r="V162" s="19">
        <v>5</v>
      </c>
      <c r="W162" s="19">
        <v>3</v>
      </c>
      <c r="X162" s="20">
        <v>1</v>
      </c>
      <c r="Z162" s="8">
        <v>9860</v>
      </c>
      <c r="AA162" s="18">
        <f t="shared" si="52"/>
        <v>1</v>
      </c>
      <c r="AB162" s="18">
        <f t="shared" si="53"/>
        <v>1</v>
      </c>
      <c r="AC162" s="18">
        <f t="shared" si="54"/>
        <v>1</v>
      </c>
      <c r="AD162" s="18">
        <f t="shared" si="55"/>
        <v>1</v>
      </c>
      <c r="AE162" s="19">
        <v>1</v>
      </c>
      <c r="AF162" s="19">
        <v>1</v>
      </c>
      <c r="AG162" s="19">
        <f t="shared" si="39"/>
        <v>2</v>
      </c>
      <c r="AH162" s="19">
        <f t="shared" si="40"/>
        <v>4</v>
      </c>
      <c r="AI162" s="19">
        <f t="shared" si="41"/>
        <v>1</v>
      </c>
      <c r="AJ162" s="19">
        <f t="shared" si="42"/>
        <v>2</v>
      </c>
      <c r="AK162" s="19">
        <f t="shared" si="43"/>
        <v>1</v>
      </c>
      <c r="AL162" s="19">
        <v>1</v>
      </c>
      <c r="AM162" s="19">
        <f t="shared" si="44"/>
        <v>1</v>
      </c>
      <c r="AN162" s="19">
        <f t="shared" si="45"/>
        <v>1</v>
      </c>
      <c r="AO162" s="19">
        <f t="shared" si="46"/>
        <v>1</v>
      </c>
      <c r="AP162" s="19">
        <f t="shared" si="47"/>
        <v>1</v>
      </c>
      <c r="AQ162" s="19">
        <f t="shared" si="48"/>
        <v>1</v>
      </c>
      <c r="AR162" s="19">
        <f t="shared" si="49"/>
        <v>1</v>
      </c>
      <c r="AS162" s="19">
        <f t="shared" si="50"/>
        <v>1</v>
      </c>
      <c r="AT162" s="19">
        <v>5</v>
      </c>
      <c r="AU162" s="19">
        <v>3</v>
      </c>
      <c r="AV162" s="20">
        <v>1</v>
      </c>
      <c r="AW162" s="8">
        <f t="shared" si="51"/>
        <v>33</v>
      </c>
      <c r="AX162">
        <v>9860</v>
      </c>
      <c r="AY162">
        <v>0</v>
      </c>
      <c r="AZ162">
        <v>1974</v>
      </c>
      <c r="BA162" t="s">
        <v>125</v>
      </c>
    </row>
    <row r="163" spans="2:53">
      <c r="B163" s="8">
        <v>9865</v>
      </c>
      <c r="C163" s="18">
        <v>3</v>
      </c>
      <c r="D163" s="19">
        <v>2</v>
      </c>
      <c r="E163" s="19">
        <v>2</v>
      </c>
      <c r="F163" s="19">
        <v>2</v>
      </c>
      <c r="G163" s="19">
        <v>1</v>
      </c>
      <c r="H163" s="19">
        <v>4</v>
      </c>
      <c r="I163" s="19">
        <v>2</v>
      </c>
      <c r="J163" s="19">
        <v>1</v>
      </c>
      <c r="K163" s="19">
        <v>4</v>
      </c>
      <c r="L163" s="19">
        <v>4</v>
      </c>
      <c r="M163" s="19">
        <v>2</v>
      </c>
      <c r="N163" s="19">
        <v>2</v>
      </c>
      <c r="O163" s="19">
        <v>3</v>
      </c>
      <c r="P163" s="19">
        <v>5</v>
      </c>
      <c r="Q163" s="19">
        <v>2</v>
      </c>
      <c r="R163" s="19">
        <v>4</v>
      </c>
      <c r="S163" s="19">
        <v>4</v>
      </c>
      <c r="T163" s="19">
        <v>5</v>
      </c>
      <c r="U163" s="19">
        <v>5</v>
      </c>
      <c r="V163" s="19">
        <v>5</v>
      </c>
      <c r="W163" s="19">
        <v>4</v>
      </c>
      <c r="X163" s="20">
        <v>1</v>
      </c>
      <c r="Z163" s="8">
        <v>9865</v>
      </c>
      <c r="AA163" s="18">
        <f t="shared" si="52"/>
        <v>3</v>
      </c>
      <c r="AB163" s="18">
        <f t="shared" si="53"/>
        <v>4</v>
      </c>
      <c r="AC163" s="18">
        <f t="shared" si="54"/>
        <v>4</v>
      </c>
      <c r="AD163" s="18">
        <f t="shared" si="55"/>
        <v>4</v>
      </c>
      <c r="AE163" s="19">
        <v>1</v>
      </c>
      <c r="AF163" s="19">
        <v>4</v>
      </c>
      <c r="AG163" s="19">
        <f t="shared" si="39"/>
        <v>4</v>
      </c>
      <c r="AH163" s="19">
        <f t="shared" si="40"/>
        <v>5</v>
      </c>
      <c r="AI163" s="19">
        <f t="shared" si="41"/>
        <v>2</v>
      </c>
      <c r="AJ163" s="19">
        <f t="shared" si="42"/>
        <v>2</v>
      </c>
      <c r="AK163" s="19">
        <f t="shared" si="43"/>
        <v>4</v>
      </c>
      <c r="AL163" s="19">
        <v>2</v>
      </c>
      <c r="AM163" s="19">
        <f t="shared" si="44"/>
        <v>3</v>
      </c>
      <c r="AN163" s="19">
        <f t="shared" si="45"/>
        <v>1</v>
      </c>
      <c r="AO163" s="19">
        <f t="shared" si="46"/>
        <v>4</v>
      </c>
      <c r="AP163" s="19">
        <f t="shared" si="47"/>
        <v>2</v>
      </c>
      <c r="AQ163" s="19">
        <f t="shared" si="48"/>
        <v>2</v>
      </c>
      <c r="AR163" s="19">
        <f t="shared" si="49"/>
        <v>1</v>
      </c>
      <c r="AS163" s="19">
        <f t="shared" si="50"/>
        <v>1</v>
      </c>
      <c r="AT163" s="19">
        <v>5</v>
      </c>
      <c r="AU163" s="19">
        <v>4</v>
      </c>
      <c r="AV163" s="20">
        <v>1</v>
      </c>
      <c r="AW163" s="8">
        <f t="shared" si="51"/>
        <v>63</v>
      </c>
      <c r="AX163">
        <v>9865</v>
      </c>
      <c r="AY163">
        <v>0</v>
      </c>
      <c r="AZ163">
        <v>1997</v>
      </c>
      <c r="BA163" t="s">
        <v>128</v>
      </c>
    </row>
    <row r="164" spans="2:53">
      <c r="B164" s="8">
        <v>9872</v>
      </c>
      <c r="C164" s="18">
        <v>5</v>
      </c>
      <c r="D164" s="19">
        <v>4</v>
      </c>
      <c r="E164" s="19">
        <v>3</v>
      </c>
      <c r="F164" s="19">
        <v>5</v>
      </c>
      <c r="G164" s="19">
        <v>2</v>
      </c>
      <c r="H164" s="19">
        <v>5</v>
      </c>
      <c r="I164" s="19">
        <v>2</v>
      </c>
      <c r="J164" s="19">
        <v>1</v>
      </c>
      <c r="K164" s="19">
        <v>5</v>
      </c>
      <c r="L164" s="19">
        <v>5</v>
      </c>
      <c r="M164" s="19">
        <v>2</v>
      </c>
      <c r="N164" s="19">
        <v>3</v>
      </c>
      <c r="O164" s="19">
        <v>2</v>
      </c>
      <c r="P164" s="19">
        <v>5</v>
      </c>
      <c r="Q164" s="19">
        <v>4</v>
      </c>
      <c r="R164" s="19">
        <v>5</v>
      </c>
      <c r="S164" s="19">
        <v>5</v>
      </c>
      <c r="T164" s="19">
        <v>5</v>
      </c>
      <c r="U164" s="19">
        <v>5</v>
      </c>
      <c r="V164" s="19">
        <v>2</v>
      </c>
      <c r="W164" s="19">
        <v>1</v>
      </c>
      <c r="X164" s="20">
        <v>2</v>
      </c>
      <c r="Z164" s="8">
        <v>9872</v>
      </c>
      <c r="AA164" s="18">
        <f t="shared" si="52"/>
        <v>1</v>
      </c>
      <c r="AB164" s="18">
        <f t="shared" si="53"/>
        <v>2</v>
      </c>
      <c r="AC164" s="18">
        <f t="shared" si="54"/>
        <v>3</v>
      </c>
      <c r="AD164" s="18">
        <f t="shared" si="55"/>
        <v>1</v>
      </c>
      <c r="AE164" s="19">
        <v>2</v>
      </c>
      <c r="AF164" s="19">
        <v>5</v>
      </c>
      <c r="AG164" s="19">
        <f t="shared" si="39"/>
        <v>4</v>
      </c>
      <c r="AH164" s="19">
        <f t="shared" si="40"/>
        <v>5</v>
      </c>
      <c r="AI164" s="19">
        <f t="shared" si="41"/>
        <v>1</v>
      </c>
      <c r="AJ164" s="19">
        <f t="shared" si="42"/>
        <v>1</v>
      </c>
      <c r="AK164" s="19">
        <f t="shared" si="43"/>
        <v>4</v>
      </c>
      <c r="AL164" s="19">
        <v>3</v>
      </c>
      <c r="AM164" s="19">
        <f t="shared" si="44"/>
        <v>4</v>
      </c>
      <c r="AN164" s="19">
        <f t="shared" si="45"/>
        <v>1</v>
      </c>
      <c r="AO164" s="19">
        <f t="shared" si="46"/>
        <v>2</v>
      </c>
      <c r="AP164" s="19">
        <f t="shared" si="47"/>
        <v>1</v>
      </c>
      <c r="AQ164" s="19">
        <f t="shared" si="48"/>
        <v>1</v>
      </c>
      <c r="AR164" s="19">
        <f t="shared" si="49"/>
        <v>1</v>
      </c>
      <c r="AS164" s="19">
        <f t="shared" si="50"/>
        <v>1</v>
      </c>
      <c r="AT164" s="19">
        <v>2</v>
      </c>
      <c r="AU164" s="19">
        <v>1</v>
      </c>
      <c r="AV164" s="20">
        <v>2</v>
      </c>
      <c r="AW164" s="8">
        <f t="shared" si="51"/>
        <v>48</v>
      </c>
      <c r="AX164">
        <v>9872</v>
      </c>
      <c r="AY164">
        <v>0</v>
      </c>
      <c r="AZ164">
        <v>1973</v>
      </c>
      <c r="BA164" t="s">
        <v>169</v>
      </c>
    </row>
    <row r="165" spans="2:53">
      <c r="B165" s="8">
        <v>9874</v>
      </c>
      <c r="C165" s="18">
        <v>5</v>
      </c>
      <c r="D165" s="19">
        <v>3</v>
      </c>
      <c r="E165" s="19">
        <v>3</v>
      </c>
      <c r="F165" s="19">
        <v>5</v>
      </c>
      <c r="G165" s="19">
        <v>1</v>
      </c>
      <c r="H165" s="19">
        <v>1</v>
      </c>
      <c r="I165" s="19">
        <v>5</v>
      </c>
      <c r="J165" s="19">
        <v>2</v>
      </c>
      <c r="K165" s="19">
        <v>5</v>
      </c>
      <c r="L165" s="19">
        <v>4</v>
      </c>
      <c r="M165" s="19">
        <v>5</v>
      </c>
      <c r="N165" s="19">
        <v>4</v>
      </c>
      <c r="O165" s="19">
        <v>5</v>
      </c>
      <c r="P165" s="19">
        <v>5</v>
      </c>
      <c r="Q165" s="19">
        <v>5</v>
      </c>
      <c r="R165" s="19">
        <v>5</v>
      </c>
      <c r="S165" s="19">
        <v>5</v>
      </c>
      <c r="T165" s="19">
        <v>5</v>
      </c>
      <c r="U165" s="19">
        <v>5</v>
      </c>
      <c r="V165" s="19">
        <v>2</v>
      </c>
      <c r="W165" s="19">
        <v>3</v>
      </c>
      <c r="X165" s="20">
        <v>1</v>
      </c>
      <c r="Z165" s="8">
        <v>9874</v>
      </c>
      <c r="AA165" s="18">
        <f t="shared" si="52"/>
        <v>1</v>
      </c>
      <c r="AB165" s="18">
        <f t="shared" si="53"/>
        <v>3</v>
      </c>
      <c r="AC165" s="18">
        <f t="shared" si="54"/>
        <v>3</v>
      </c>
      <c r="AD165" s="18">
        <f t="shared" si="55"/>
        <v>1</v>
      </c>
      <c r="AE165" s="19">
        <v>1</v>
      </c>
      <c r="AF165" s="19">
        <v>1</v>
      </c>
      <c r="AG165" s="19">
        <f t="shared" si="39"/>
        <v>1</v>
      </c>
      <c r="AH165" s="19">
        <f t="shared" si="40"/>
        <v>4</v>
      </c>
      <c r="AI165" s="19">
        <f t="shared" si="41"/>
        <v>1</v>
      </c>
      <c r="AJ165" s="19">
        <f t="shared" si="42"/>
        <v>2</v>
      </c>
      <c r="AK165" s="19">
        <f t="shared" si="43"/>
        <v>1</v>
      </c>
      <c r="AL165" s="19">
        <v>4</v>
      </c>
      <c r="AM165" s="19">
        <f t="shared" si="44"/>
        <v>1</v>
      </c>
      <c r="AN165" s="19">
        <f t="shared" si="45"/>
        <v>1</v>
      </c>
      <c r="AO165" s="19">
        <f t="shared" si="46"/>
        <v>1</v>
      </c>
      <c r="AP165" s="19">
        <f t="shared" si="47"/>
        <v>1</v>
      </c>
      <c r="AQ165" s="19">
        <f t="shared" si="48"/>
        <v>1</v>
      </c>
      <c r="AR165" s="19">
        <f t="shared" si="49"/>
        <v>1</v>
      </c>
      <c r="AS165" s="19">
        <f t="shared" si="50"/>
        <v>1</v>
      </c>
      <c r="AT165" s="19">
        <v>2</v>
      </c>
      <c r="AU165" s="19">
        <v>3</v>
      </c>
      <c r="AV165" s="20">
        <v>1</v>
      </c>
      <c r="AW165" s="8">
        <f t="shared" si="51"/>
        <v>36</v>
      </c>
      <c r="AX165">
        <v>9874</v>
      </c>
      <c r="AY165">
        <v>0</v>
      </c>
      <c r="AZ165">
        <v>1976</v>
      </c>
      <c r="BA165" t="s">
        <v>118</v>
      </c>
    </row>
    <row r="166" spans="2:53">
      <c r="B166" s="8">
        <v>9878</v>
      </c>
      <c r="C166" s="18">
        <v>4</v>
      </c>
      <c r="D166" s="19">
        <v>2</v>
      </c>
      <c r="E166" s="19">
        <v>5</v>
      </c>
      <c r="F166" s="19">
        <v>4</v>
      </c>
      <c r="G166" s="19">
        <v>2</v>
      </c>
      <c r="H166" s="19">
        <v>3</v>
      </c>
      <c r="I166" s="19">
        <v>2</v>
      </c>
      <c r="J166" s="19">
        <v>1</v>
      </c>
      <c r="K166" s="19">
        <v>3</v>
      </c>
      <c r="L166" s="19">
        <v>4</v>
      </c>
      <c r="M166" s="19">
        <v>2</v>
      </c>
      <c r="N166" s="19">
        <v>2</v>
      </c>
      <c r="O166" s="19">
        <v>2</v>
      </c>
      <c r="P166" s="19">
        <v>5</v>
      </c>
      <c r="Q166" s="19">
        <v>4</v>
      </c>
      <c r="R166" s="19">
        <v>2</v>
      </c>
      <c r="S166" s="19">
        <v>1</v>
      </c>
      <c r="T166" s="19">
        <v>4</v>
      </c>
      <c r="U166" s="19">
        <v>3</v>
      </c>
      <c r="V166" s="19">
        <v>5</v>
      </c>
      <c r="W166" s="19">
        <v>4</v>
      </c>
      <c r="X166" s="20">
        <v>2</v>
      </c>
      <c r="Z166" s="8">
        <v>9878</v>
      </c>
      <c r="AA166" s="18">
        <f t="shared" si="52"/>
        <v>2</v>
      </c>
      <c r="AB166" s="18">
        <f t="shared" si="53"/>
        <v>4</v>
      </c>
      <c r="AC166" s="18">
        <f t="shared" si="54"/>
        <v>1</v>
      </c>
      <c r="AD166" s="18">
        <f t="shared" si="55"/>
        <v>2</v>
      </c>
      <c r="AE166" s="19">
        <v>2</v>
      </c>
      <c r="AF166" s="19">
        <v>3</v>
      </c>
      <c r="AG166" s="19">
        <f t="shared" si="39"/>
        <v>4</v>
      </c>
      <c r="AH166" s="19">
        <f t="shared" si="40"/>
        <v>5</v>
      </c>
      <c r="AI166" s="19">
        <f t="shared" si="41"/>
        <v>3</v>
      </c>
      <c r="AJ166" s="19">
        <f t="shared" si="42"/>
        <v>2</v>
      </c>
      <c r="AK166" s="19">
        <f t="shared" si="43"/>
        <v>4</v>
      </c>
      <c r="AL166" s="19">
        <v>2</v>
      </c>
      <c r="AM166" s="19">
        <f t="shared" si="44"/>
        <v>4</v>
      </c>
      <c r="AN166" s="19">
        <f t="shared" si="45"/>
        <v>1</v>
      </c>
      <c r="AO166" s="19">
        <f t="shared" si="46"/>
        <v>2</v>
      </c>
      <c r="AP166" s="19">
        <f t="shared" si="47"/>
        <v>4</v>
      </c>
      <c r="AQ166" s="19">
        <f t="shared" si="48"/>
        <v>5</v>
      </c>
      <c r="AR166" s="19">
        <f t="shared" si="49"/>
        <v>2</v>
      </c>
      <c r="AS166" s="19">
        <f t="shared" si="50"/>
        <v>3</v>
      </c>
      <c r="AT166" s="19">
        <v>5</v>
      </c>
      <c r="AU166" s="19">
        <v>4</v>
      </c>
      <c r="AV166" s="20">
        <v>2</v>
      </c>
      <c r="AW166" s="8">
        <f t="shared" si="51"/>
        <v>66</v>
      </c>
      <c r="AX166">
        <v>9878</v>
      </c>
      <c r="AY166">
        <v>0</v>
      </c>
      <c r="AZ166">
        <v>1975</v>
      </c>
      <c r="BA166" t="s">
        <v>170</v>
      </c>
    </row>
    <row r="167" spans="2:53">
      <c r="B167" s="8">
        <v>9889</v>
      </c>
      <c r="C167" s="18">
        <v>3</v>
      </c>
      <c r="D167" s="19">
        <v>4</v>
      </c>
      <c r="E167" s="19">
        <v>4</v>
      </c>
      <c r="F167" s="19">
        <v>4</v>
      </c>
      <c r="G167" s="19">
        <v>2</v>
      </c>
      <c r="H167" s="19">
        <v>4</v>
      </c>
      <c r="I167" s="19">
        <v>1</v>
      </c>
      <c r="J167" s="19">
        <v>1</v>
      </c>
      <c r="K167" s="19">
        <v>4</v>
      </c>
      <c r="L167" s="19">
        <v>3</v>
      </c>
      <c r="M167" s="19">
        <v>2</v>
      </c>
      <c r="N167" s="19">
        <v>3</v>
      </c>
      <c r="O167" s="19">
        <v>2</v>
      </c>
      <c r="P167" s="19">
        <v>4</v>
      </c>
      <c r="Q167" s="19">
        <v>2</v>
      </c>
      <c r="R167" s="19">
        <v>4</v>
      </c>
      <c r="S167" s="19">
        <v>3</v>
      </c>
      <c r="T167" s="19">
        <v>3</v>
      </c>
      <c r="U167" s="19">
        <v>2</v>
      </c>
      <c r="V167" s="19">
        <v>4</v>
      </c>
      <c r="W167" s="19">
        <v>2</v>
      </c>
      <c r="X167" s="20">
        <v>2</v>
      </c>
      <c r="Z167" s="8">
        <v>9889</v>
      </c>
      <c r="AA167" s="18">
        <f t="shared" si="52"/>
        <v>3</v>
      </c>
      <c r="AB167" s="18">
        <f t="shared" si="53"/>
        <v>2</v>
      </c>
      <c r="AC167" s="18">
        <f t="shared" si="54"/>
        <v>2</v>
      </c>
      <c r="AD167" s="18">
        <f t="shared" si="55"/>
        <v>2</v>
      </c>
      <c r="AE167" s="19">
        <v>2</v>
      </c>
      <c r="AF167" s="19">
        <v>4</v>
      </c>
      <c r="AG167" s="19">
        <f t="shared" si="39"/>
        <v>5</v>
      </c>
      <c r="AH167" s="19">
        <f t="shared" si="40"/>
        <v>5</v>
      </c>
      <c r="AI167" s="19">
        <f t="shared" si="41"/>
        <v>2</v>
      </c>
      <c r="AJ167" s="19">
        <f t="shared" si="42"/>
        <v>3</v>
      </c>
      <c r="AK167" s="19">
        <f t="shared" si="43"/>
        <v>4</v>
      </c>
      <c r="AL167" s="19">
        <v>3</v>
      </c>
      <c r="AM167" s="19">
        <f t="shared" si="44"/>
        <v>4</v>
      </c>
      <c r="AN167" s="19">
        <f t="shared" si="45"/>
        <v>2</v>
      </c>
      <c r="AO167" s="19">
        <f t="shared" si="46"/>
        <v>4</v>
      </c>
      <c r="AP167" s="19">
        <f t="shared" si="47"/>
        <v>2</v>
      </c>
      <c r="AQ167" s="19">
        <f t="shared" si="48"/>
        <v>3</v>
      </c>
      <c r="AR167" s="19">
        <f t="shared" si="49"/>
        <v>3</v>
      </c>
      <c r="AS167" s="19">
        <f t="shared" si="50"/>
        <v>4</v>
      </c>
      <c r="AT167" s="19">
        <v>4</v>
      </c>
      <c r="AU167" s="19">
        <v>2</v>
      </c>
      <c r="AV167" s="20">
        <v>2</v>
      </c>
      <c r="AW167" s="8">
        <f t="shared" si="51"/>
        <v>67</v>
      </c>
      <c r="AX167">
        <v>9889</v>
      </c>
      <c r="AY167">
        <v>1</v>
      </c>
      <c r="AZ167">
        <v>1968</v>
      </c>
      <c r="BA167" t="s">
        <v>125</v>
      </c>
    </row>
    <row r="168" spans="2:53">
      <c r="B168" s="8">
        <v>9898</v>
      </c>
      <c r="C168" s="18">
        <v>5</v>
      </c>
      <c r="D168" s="19">
        <v>5</v>
      </c>
      <c r="E168" s="19">
        <v>2</v>
      </c>
      <c r="F168" s="19">
        <v>5</v>
      </c>
      <c r="G168" s="19">
        <v>1</v>
      </c>
      <c r="H168" s="19">
        <v>4</v>
      </c>
      <c r="I168" s="19">
        <v>2</v>
      </c>
      <c r="J168" s="19">
        <v>2</v>
      </c>
      <c r="K168" s="19">
        <v>4</v>
      </c>
      <c r="L168" s="19">
        <v>4</v>
      </c>
      <c r="M168" s="19">
        <v>2</v>
      </c>
      <c r="N168" s="19">
        <v>2</v>
      </c>
      <c r="O168" s="19">
        <v>3</v>
      </c>
      <c r="P168" s="19">
        <v>5</v>
      </c>
      <c r="Q168" s="19">
        <v>4</v>
      </c>
      <c r="R168" s="19">
        <v>5</v>
      </c>
      <c r="S168" s="19">
        <v>5</v>
      </c>
      <c r="T168" s="19">
        <v>5</v>
      </c>
      <c r="U168" s="19">
        <v>5</v>
      </c>
      <c r="V168" s="19">
        <v>2</v>
      </c>
      <c r="W168" s="19">
        <v>2</v>
      </c>
      <c r="X168" s="20">
        <v>1</v>
      </c>
      <c r="Z168" s="8">
        <v>9898</v>
      </c>
      <c r="AA168" s="18">
        <f t="shared" si="52"/>
        <v>1</v>
      </c>
      <c r="AB168" s="18">
        <f t="shared" si="53"/>
        <v>1</v>
      </c>
      <c r="AC168" s="18">
        <f t="shared" si="54"/>
        <v>4</v>
      </c>
      <c r="AD168" s="18">
        <f t="shared" si="55"/>
        <v>1</v>
      </c>
      <c r="AE168" s="19">
        <v>1</v>
      </c>
      <c r="AF168" s="19">
        <v>4</v>
      </c>
      <c r="AG168" s="19">
        <f t="shared" si="39"/>
        <v>4</v>
      </c>
      <c r="AH168" s="19">
        <f t="shared" si="40"/>
        <v>4</v>
      </c>
      <c r="AI168" s="19">
        <f t="shared" si="41"/>
        <v>2</v>
      </c>
      <c r="AJ168" s="19">
        <f t="shared" si="42"/>
        <v>2</v>
      </c>
      <c r="AK168" s="19">
        <f t="shared" si="43"/>
        <v>4</v>
      </c>
      <c r="AL168" s="19">
        <v>2</v>
      </c>
      <c r="AM168" s="19">
        <f t="shared" si="44"/>
        <v>3</v>
      </c>
      <c r="AN168" s="19">
        <f t="shared" si="45"/>
        <v>1</v>
      </c>
      <c r="AO168" s="19">
        <f t="shared" si="46"/>
        <v>2</v>
      </c>
      <c r="AP168" s="19">
        <f t="shared" si="47"/>
        <v>1</v>
      </c>
      <c r="AQ168" s="19">
        <f t="shared" si="48"/>
        <v>1</v>
      </c>
      <c r="AR168" s="19">
        <f t="shared" si="49"/>
        <v>1</v>
      </c>
      <c r="AS168" s="19">
        <f t="shared" si="50"/>
        <v>1</v>
      </c>
      <c r="AT168" s="19">
        <v>2</v>
      </c>
      <c r="AU168" s="19">
        <v>2</v>
      </c>
      <c r="AV168" s="20">
        <v>1</v>
      </c>
      <c r="AW168" s="8">
        <f t="shared" si="51"/>
        <v>45</v>
      </c>
      <c r="AX168">
        <v>9898</v>
      </c>
      <c r="AY168">
        <v>0</v>
      </c>
      <c r="AZ168">
        <v>1994</v>
      </c>
      <c r="BA168" t="s">
        <v>113</v>
      </c>
    </row>
    <row r="169" spans="2:53">
      <c r="B169" s="8">
        <v>9897</v>
      </c>
      <c r="C169" s="18">
        <v>4</v>
      </c>
      <c r="D169" s="19">
        <v>3</v>
      </c>
      <c r="E169" s="19">
        <v>2</v>
      </c>
      <c r="F169" s="19">
        <v>4</v>
      </c>
      <c r="G169" s="19">
        <v>2</v>
      </c>
      <c r="H169" s="19">
        <v>5</v>
      </c>
      <c r="I169" s="19">
        <v>2</v>
      </c>
      <c r="J169" s="19">
        <v>1</v>
      </c>
      <c r="K169" s="19">
        <v>2</v>
      </c>
      <c r="L169" s="19">
        <v>2</v>
      </c>
      <c r="M169" s="19">
        <v>3</v>
      </c>
      <c r="N169" s="19">
        <v>3</v>
      </c>
      <c r="O169" s="19">
        <v>4</v>
      </c>
      <c r="P169" s="19">
        <v>5</v>
      </c>
      <c r="Q169" s="19">
        <v>5</v>
      </c>
      <c r="R169" s="19">
        <v>4</v>
      </c>
      <c r="S169" s="19">
        <v>4</v>
      </c>
      <c r="T169" s="19">
        <v>5</v>
      </c>
      <c r="U169" s="19">
        <v>4</v>
      </c>
      <c r="V169" s="19">
        <v>4</v>
      </c>
      <c r="W169" s="19">
        <v>2</v>
      </c>
      <c r="X169" s="20">
        <v>1</v>
      </c>
      <c r="Z169" s="8">
        <v>9897</v>
      </c>
      <c r="AA169" s="18">
        <f t="shared" si="52"/>
        <v>2</v>
      </c>
      <c r="AB169" s="18">
        <f t="shared" si="53"/>
        <v>3</v>
      </c>
      <c r="AC169" s="18">
        <f t="shared" si="54"/>
        <v>4</v>
      </c>
      <c r="AD169" s="18">
        <f t="shared" si="55"/>
        <v>2</v>
      </c>
      <c r="AE169" s="19">
        <v>2</v>
      </c>
      <c r="AF169" s="19">
        <v>5</v>
      </c>
      <c r="AG169" s="19">
        <f t="shared" si="39"/>
        <v>4</v>
      </c>
      <c r="AH169" s="19">
        <f t="shared" si="40"/>
        <v>5</v>
      </c>
      <c r="AI169" s="19">
        <f t="shared" si="41"/>
        <v>4</v>
      </c>
      <c r="AJ169" s="19">
        <f t="shared" si="42"/>
        <v>4</v>
      </c>
      <c r="AK169" s="19">
        <f t="shared" si="43"/>
        <v>3</v>
      </c>
      <c r="AL169" s="19">
        <v>3</v>
      </c>
      <c r="AM169" s="19">
        <f t="shared" si="44"/>
        <v>2</v>
      </c>
      <c r="AN169" s="19">
        <f t="shared" si="45"/>
        <v>1</v>
      </c>
      <c r="AO169" s="19">
        <f t="shared" si="46"/>
        <v>1</v>
      </c>
      <c r="AP169" s="19">
        <f t="shared" si="47"/>
        <v>2</v>
      </c>
      <c r="AQ169" s="19">
        <f t="shared" si="48"/>
        <v>2</v>
      </c>
      <c r="AR169" s="19">
        <f t="shared" si="49"/>
        <v>1</v>
      </c>
      <c r="AS169" s="19">
        <f t="shared" si="50"/>
        <v>2</v>
      </c>
      <c r="AT169" s="19">
        <v>4</v>
      </c>
      <c r="AU169" s="19">
        <v>2</v>
      </c>
      <c r="AV169" s="20">
        <v>1</v>
      </c>
      <c r="AW169" s="8">
        <f t="shared" si="51"/>
        <v>59</v>
      </c>
      <c r="AX169">
        <v>9897</v>
      </c>
      <c r="AY169">
        <v>0</v>
      </c>
      <c r="AZ169">
        <v>1998</v>
      </c>
      <c r="BA169" t="s">
        <v>171</v>
      </c>
    </row>
    <row r="170" spans="2:53">
      <c r="B170" s="8">
        <v>9899</v>
      </c>
      <c r="C170" s="18">
        <v>3</v>
      </c>
      <c r="D170" s="19">
        <v>2</v>
      </c>
      <c r="E170" s="19">
        <v>2</v>
      </c>
      <c r="F170" s="19">
        <v>3</v>
      </c>
      <c r="G170" s="19">
        <v>1</v>
      </c>
      <c r="H170" s="19">
        <v>4</v>
      </c>
      <c r="I170" s="19">
        <v>2</v>
      </c>
      <c r="J170" s="19">
        <v>1</v>
      </c>
      <c r="K170" s="19">
        <v>2</v>
      </c>
      <c r="L170" s="19">
        <v>4</v>
      </c>
      <c r="M170" s="19">
        <v>2</v>
      </c>
      <c r="N170" s="19">
        <v>4</v>
      </c>
      <c r="O170" s="19">
        <v>4</v>
      </c>
      <c r="P170" s="19">
        <v>4</v>
      </c>
      <c r="Q170" s="19">
        <v>3</v>
      </c>
      <c r="R170" s="19">
        <v>4</v>
      </c>
      <c r="S170" s="19">
        <v>4</v>
      </c>
      <c r="T170" s="19">
        <v>4</v>
      </c>
      <c r="U170" s="19">
        <v>2</v>
      </c>
      <c r="V170" s="19">
        <v>3</v>
      </c>
      <c r="W170" s="19">
        <v>3</v>
      </c>
      <c r="X170" s="20">
        <v>2</v>
      </c>
      <c r="Z170" s="8">
        <v>9899</v>
      </c>
      <c r="AA170" s="18">
        <f t="shared" si="52"/>
        <v>3</v>
      </c>
      <c r="AB170" s="18">
        <f t="shared" si="53"/>
        <v>4</v>
      </c>
      <c r="AC170" s="18">
        <f t="shared" si="54"/>
        <v>4</v>
      </c>
      <c r="AD170" s="18">
        <f t="shared" si="55"/>
        <v>3</v>
      </c>
      <c r="AE170" s="19">
        <v>1</v>
      </c>
      <c r="AF170" s="19">
        <v>4</v>
      </c>
      <c r="AG170" s="19">
        <f t="shared" si="39"/>
        <v>4</v>
      </c>
      <c r="AH170" s="19">
        <f t="shared" si="40"/>
        <v>5</v>
      </c>
      <c r="AI170" s="19">
        <f t="shared" si="41"/>
        <v>4</v>
      </c>
      <c r="AJ170" s="19">
        <f t="shared" si="42"/>
        <v>2</v>
      </c>
      <c r="AK170" s="19">
        <f t="shared" si="43"/>
        <v>4</v>
      </c>
      <c r="AL170" s="19">
        <v>4</v>
      </c>
      <c r="AM170" s="19">
        <f t="shared" si="44"/>
        <v>2</v>
      </c>
      <c r="AN170" s="19">
        <f t="shared" si="45"/>
        <v>2</v>
      </c>
      <c r="AO170" s="19">
        <f t="shared" si="46"/>
        <v>3</v>
      </c>
      <c r="AP170" s="19">
        <f t="shared" si="47"/>
        <v>2</v>
      </c>
      <c r="AQ170" s="19">
        <f t="shared" si="48"/>
        <v>2</v>
      </c>
      <c r="AR170" s="19">
        <f t="shared" si="49"/>
        <v>2</v>
      </c>
      <c r="AS170" s="19">
        <f t="shared" si="50"/>
        <v>4</v>
      </c>
      <c r="AT170" s="19">
        <v>3</v>
      </c>
      <c r="AU170" s="19">
        <v>3</v>
      </c>
      <c r="AV170" s="20">
        <v>2</v>
      </c>
      <c r="AW170" s="8">
        <f t="shared" si="51"/>
        <v>67</v>
      </c>
      <c r="AX170">
        <v>9899</v>
      </c>
      <c r="AY170">
        <v>0</v>
      </c>
      <c r="AZ170">
        <v>1996</v>
      </c>
      <c r="BA170" t="s">
        <v>124</v>
      </c>
    </row>
    <row r="171" spans="2:53">
      <c r="B171" s="8">
        <v>9902</v>
      </c>
      <c r="C171" s="18">
        <v>3</v>
      </c>
      <c r="D171" s="19">
        <v>2</v>
      </c>
      <c r="E171" s="19">
        <v>2</v>
      </c>
      <c r="F171" s="19">
        <v>5</v>
      </c>
      <c r="G171" s="19">
        <v>2</v>
      </c>
      <c r="H171" s="19">
        <v>3</v>
      </c>
      <c r="I171" s="19">
        <v>2</v>
      </c>
      <c r="J171" s="19">
        <v>1</v>
      </c>
      <c r="K171" s="19">
        <v>2</v>
      </c>
      <c r="L171" s="19">
        <v>2</v>
      </c>
      <c r="M171" s="19">
        <v>1</v>
      </c>
      <c r="N171" s="19">
        <v>3</v>
      </c>
      <c r="O171" s="19">
        <v>3</v>
      </c>
      <c r="P171" s="19">
        <v>5</v>
      </c>
      <c r="Q171" s="19">
        <v>3</v>
      </c>
      <c r="R171" s="19">
        <v>4</v>
      </c>
      <c r="S171" s="19">
        <v>5</v>
      </c>
      <c r="T171" s="19">
        <v>5</v>
      </c>
      <c r="U171" s="19">
        <v>5</v>
      </c>
      <c r="V171" s="19">
        <v>4</v>
      </c>
      <c r="W171" s="19">
        <v>4</v>
      </c>
      <c r="X171" s="20">
        <v>3</v>
      </c>
      <c r="Z171" s="8">
        <v>9902</v>
      </c>
      <c r="AA171" s="18">
        <f t="shared" si="52"/>
        <v>3</v>
      </c>
      <c r="AB171" s="18">
        <f t="shared" si="53"/>
        <v>4</v>
      </c>
      <c r="AC171" s="18">
        <f t="shared" si="54"/>
        <v>4</v>
      </c>
      <c r="AD171" s="18">
        <f t="shared" si="55"/>
        <v>1</v>
      </c>
      <c r="AE171" s="19">
        <v>2</v>
      </c>
      <c r="AF171" s="19">
        <v>3</v>
      </c>
      <c r="AG171" s="19">
        <f t="shared" si="39"/>
        <v>4</v>
      </c>
      <c r="AH171" s="19">
        <f t="shared" si="40"/>
        <v>5</v>
      </c>
      <c r="AI171" s="19">
        <f t="shared" si="41"/>
        <v>4</v>
      </c>
      <c r="AJ171" s="19">
        <f t="shared" si="42"/>
        <v>4</v>
      </c>
      <c r="AK171" s="19">
        <f t="shared" si="43"/>
        <v>5</v>
      </c>
      <c r="AL171" s="19">
        <v>3</v>
      </c>
      <c r="AM171" s="19">
        <f t="shared" si="44"/>
        <v>3</v>
      </c>
      <c r="AN171" s="19">
        <f t="shared" si="45"/>
        <v>1</v>
      </c>
      <c r="AO171" s="19">
        <f t="shared" si="46"/>
        <v>3</v>
      </c>
      <c r="AP171" s="19">
        <f t="shared" si="47"/>
        <v>2</v>
      </c>
      <c r="AQ171" s="19">
        <f t="shared" si="48"/>
        <v>1</v>
      </c>
      <c r="AR171" s="19">
        <f t="shared" si="49"/>
        <v>1</v>
      </c>
      <c r="AS171" s="19">
        <f t="shared" si="50"/>
        <v>1</v>
      </c>
      <c r="AT171" s="19">
        <v>4</v>
      </c>
      <c r="AU171" s="19">
        <v>4</v>
      </c>
      <c r="AV171" s="20">
        <v>3</v>
      </c>
      <c r="AW171" s="8">
        <f t="shared" si="51"/>
        <v>65</v>
      </c>
      <c r="AX171">
        <v>9902</v>
      </c>
      <c r="AY171">
        <v>0</v>
      </c>
      <c r="AZ171">
        <v>1998</v>
      </c>
      <c r="BA171" t="s">
        <v>116</v>
      </c>
    </row>
    <row r="172" spans="2:53">
      <c r="B172" s="8">
        <v>9904</v>
      </c>
      <c r="C172" s="18">
        <v>4</v>
      </c>
      <c r="D172" s="19">
        <v>4</v>
      </c>
      <c r="E172" s="19">
        <v>2</v>
      </c>
      <c r="F172" s="19">
        <v>4</v>
      </c>
      <c r="G172" s="19">
        <v>1</v>
      </c>
      <c r="H172" s="19">
        <v>2</v>
      </c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4</v>
      </c>
      <c r="O172" s="19">
        <v>1</v>
      </c>
      <c r="P172" s="19">
        <v>5</v>
      </c>
      <c r="Q172" s="19">
        <v>4</v>
      </c>
      <c r="R172" s="19">
        <v>5</v>
      </c>
      <c r="S172" s="19">
        <v>5</v>
      </c>
      <c r="T172" s="19">
        <v>5</v>
      </c>
      <c r="U172" s="19">
        <v>3</v>
      </c>
      <c r="V172" s="19">
        <v>4</v>
      </c>
      <c r="W172" s="19">
        <v>3</v>
      </c>
      <c r="X172" s="20">
        <v>1</v>
      </c>
      <c r="Z172" s="8">
        <v>9904</v>
      </c>
      <c r="AA172" s="18">
        <f t="shared" si="52"/>
        <v>2</v>
      </c>
      <c r="AB172" s="18">
        <f t="shared" si="53"/>
        <v>2</v>
      </c>
      <c r="AC172" s="18">
        <f t="shared" si="54"/>
        <v>4</v>
      </c>
      <c r="AD172" s="18">
        <f t="shared" si="55"/>
        <v>2</v>
      </c>
      <c r="AE172" s="19">
        <v>1</v>
      </c>
      <c r="AF172" s="19">
        <v>2</v>
      </c>
      <c r="AG172" s="19">
        <f t="shared" si="39"/>
        <v>5</v>
      </c>
      <c r="AH172" s="19">
        <f t="shared" si="40"/>
        <v>5</v>
      </c>
      <c r="AI172" s="19">
        <f t="shared" si="41"/>
        <v>5</v>
      </c>
      <c r="AJ172" s="19">
        <f t="shared" si="42"/>
        <v>5</v>
      </c>
      <c r="AK172" s="19">
        <f t="shared" si="43"/>
        <v>5</v>
      </c>
      <c r="AL172" s="19">
        <v>4</v>
      </c>
      <c r="AM172" s="19">
        <f t="shared" si="44"/>
        <v>5</v>
      </c>
      <c r="AN172" s="19">
        <f t="shared" si="45"/>
        <v>1</v>
      </c>
      <c r="AO172" s="19">
        <f t="shared" si="46"/>
        <v>2</v>
      </c>
      <c r="AP172" s="19">
        <f t="shared" si="47"/>
        <v>1</v>
      </c>
      <c r="AQ172" s="19">
        <f t="shared" si="48"/>
        <v>1</v>
      </c>
      <c r="AR172" s="19">
        <f t="shared" si="49"/>
        <v>1</v>
      </c>
      <c r="AS172" s="19">
        <f t="shared" si="50"/>
        <v>3</v>
      </c>
      <c r="AT172" s="19">
        <v>4</v>
      </c>
      <c r="AU172" s="19">
        <v>3</v>
      </c>
      <c r="AV172" s="20">
        <v>1</v>
      </c>
      <c r="AW172" s="8">
        <f t="shared" si="51"/>
        <v>64</v>
      </c>
      <c r="AX172">
        <v>9904</v>
      </c>
      <c r="AY172">
        <v>0</v>
      </c>
      <c r="AZ172">
        <v>1995</v>
      </c>
      <c r="BA172" t="s">
        <v>122</v>
      </c>
    </row>
    <row r="173" spans="2:53">
      <c r="B173" s="8">
        <v>9910</v>
      </c>
      <c r="C173" s="18">
        <v>4</v>
      </c>
      <c r="D173" s="19">
        <v>3</v>
      </c>
      <c r="E173" s="19">
        <v>3</v>
      </c>
      <c r="F173" s="19">
        <v>4</v>
      </c>
      <c r="G173" s="19">
        <v>1</v>
      </c>
      <c r="H173" s="19">
        <v>3</v>
      </c>
      <c r="I173" s="19">
        <v>2</v>
      </c>
      <c r="J173" s="19">
        <v>2</v>
      </c>
      <c r="K173" s="19">
        <v>2</v>
      </c>
      <c r="L173" s="19">
        <v>3</v>
      </c>
      <c r="M173" s="19">
        <v>2</v>
      </c>
      <c r="N173" s="19">
        <v>4</v>
      </c>
      <c r="O173" s="19">
        <v>3</v>
      </c>
      <c r="P173" s="19">
        <v>5</v>
      </c>
      <c r="Q173" s="19">
        <v>4</v>
      </c>
      <c r="R173" s="19">
        <v>5</v>
      </c>
      <c r="S173" s="19">
        <v>5</v>
      </c>
      <c r="T173" s="19">
        <v>5</v>
      </c>
      <c r="U173" s="19">
        <v>5</v>
      </c>
      <c r="V173" s="19">
        <v>4</v>
      </c>
      <c r="W173" s="19">
        <v>4</v>
      </c>
      <c r="X173" s="20">
        <v>2</v>
      </c>
      <c r="Z173" s="8">
        <v>9910</v>
      </c>
      <c r="AA173" s="18">
        <f t="shared" si="52"/>
        <v>2</v>
      </c>
      <c r="AB173" s="18">
        <f t="shared" si="53"/>
        <v>3</v>
      </c>
      <c r="AC173" s="18">
        <f t="shared" si="54"/>
        <v>3</v>
      </c>
      <c r="AD173" s="18">
        <f t="shared" si="55"/>
        <v>2</v>
      </c>
      <c r="AE173" s="19">
        <v>1</v>
      </c>
      <c r="AF173" s="19">
        <v>3</v>
      </c>
      <c r="AG173" s="19">
        <f t="shared" si="39"/>
        <v>4</v>
      </c>
      <c r="AH173" s="19">
        <f t="shared" si="40"/>
        <v>4</v>
      </c>
      <c r="AI173" s="19">
        <f t="shared" si="41"/>
        <v>4</v>
      </c>
      <c r="AJ173" s="19">
        <f t="shared" si="42"/>
        <v>3</v>
      </c>
      <c r="AK173" s="19">
        <f t="shared" si="43"/>
        <v>4</v>
      </c>
      <c r="AL173" s="19">
        <v>4</v>
      </c>
      <c r="AM173" s="19">
        <f t="shared" si="44"/>
        <v>3</v>
      </c>
      <c r="AN173" s="19">
        <f t="shared" si="45"/>
        <v>1</v>
      </c>
      <c r="AO173" s="19">
        <f t="shared" si="46"/>
        <v>2</v>
      </c>
      <c r="AP173" s="19">
        <f t="shared" si="47"/>
        <v>1</v>
      </c>
      <c r="AQ173" s="19">
        <f t="shared" si="48"/>
        <v>1</v>
      </c>
      <c r="AR173" s="19">
        <f t="shared" si="49"/>
        <v>1</v>
      </c>
      <c r="AS173" s="19">
        <f t="shared" si="50"/>
        <v>1</v>
      </c>
      <c r="AT173" s="19">
        <v>4</v>
      </c>
      <c r="AU173" s="19">
        <v>4</v>
      </c>
      <c r="AV173" s="20">
        <v>2</v>
      </c>
      <c r="AW173" s="8">
        <f t="shared" si="51"/>
        <v>57</v>
      </c>
      <c r="AX173">
        <v>9910</v>
      </c>
      <c r="AY173">
        <v>1</v>
      </c>
      <c r="AZ173">
        <v>1997</v>
      </c>
      <c r="BA173" t="s">
        <v>163</v>
      </c>
    </row>
    <row r="174" spans="2:53">
      <c r="B174" s="8">
        <v>9913</v>
      </c>
      <c r="C174" s="18">
        <v>4</v>
      </c>
      <c r="D174" s="19">
        <v>2</v>
      </c>
      <c r="E174" s="19">
        <v>2</v>
      </c>
      <c r="F174" s="19">
        <v>5</v>
      </c>
      <c r="G174" s="19">
        <v>1</v>
      </c>
      <c r="H174" s="19">
        <v>5</v>
      </c>
      <c r="I174" s="19">
        <v>2</v>
      </c>
      <c r="J174" s="19">
        <v>1</v>
      </c>
      <c r="K174" s="19">
        <v>5</v>
      </c>
      <c r="L174" s="19">
        <v>5</v>
      </c>
      <c r="M174" s="19">
        <v>4</v>
      </c>
      <c r="N174" s="19">
        <v>2</v>
      </c>
      <c r="O174" s="19">
        <v>2</v>
      </c>
      <c r="P174" s="19">
        <v>5</v>
      </c>
      <c r="Q174" s="19">
        <v>4</v>
      </c>
      <c r="R174" s="19">
        <v>5</v>
      </c>
      <c r="S174" s="19">
        <v>5</v>
      </c>
      <c r="T174" s="19">
        <v>3</v>
      </c>
      <c r="U174" s="19">
        <v>2</v>
      </c>
      <c r="V174" s="19">
        <v>2</v>
      </c>
      <c r="W174" s="19">
        <v>4</v>
      </c>
      <c r="X174" s="20">
        <v>2</v>
      </c>
      <c r="Z174" s="8">
        <v>9913</v>
      </c>
      <c r="AA174" s="18">
        <f t="shared" si="52"/>
        <v>2</v>
      </c>
      <c r="AB174" s="18">
        <f t="shared" si="53"/>
        <v>4</v>
      </c>
      <c r="AC174" s="18">
        <f t="shared" si="54"/>
        <v>4</v>
      </c>
      <c r="AD174" s="18">
        <f t="shared" si="55"/>
        <v>1</v>
      </c>
      <c r="AE174" s="19">
        <v>1</v>
      </c>
      <c r="AF174" s="19">
        <v>5</v>
      </c>
      <c r="AG174" s="19">
        <f t="shared" si="39"/>
        <v>4</v>
      </c>
      <c r="AH174" s="19">
        <f t="shared" si="40"/>
        <v>5</v>
      </c>
      <c r="AI174" s="19">
        <f t="shared" si="41"/>
        <v>1</v>
      </c>
      <c r="AJ174" s="19">
        <f t="shared" si="42"/>
        <v>1</v>
      </c>
      <c r="AK174" s="19">
        <f t="shared" si="43"/>
        <v>2</v>
      </c>
      <c r="AL174" s="19">
        <v>2</v>
      </c>
      <c r="AM174" s="19">
        <f t="shared" si="44"/>
        <v>4</v>
      </c>
      <c r="AN174" s="19">
        <f t="shared" si="45"/>
        <v>1</v>
      </c>
      <c r="AO174" s="19">
        <f t="shared" si="46"/>
        <v>2</v>
      </c>
      <c r="AP174" s="19">
        <f t="shared" si="47"/>
        <v>1</v>
      </c>
      <c r="AQ174" s="19">
        <f t="shared" si="48"/>
        <v>1</v>
      </c>
      <c r="AR174" s="19">
        <f t="shared" si="49"/>
        <v>3</v>
      </c>
      <c r="AS174" s="19">
        <f t="shared" si="50"/>
        <v>4</v>
      </c>
      <c r="AT174" s="19">
        <v>2</v>
      </c>
      <c r="AU174" s="19">
        <v>4</v>
      </c>
      <c r="AV174" s="20">
        <v>2</v>
      </c>
      <c r="AW174" s="8">
        <f t="shared" si="51"/>
        <v>56</v>
      </c>
      <c r="AX174">
        <v>9913</v>
      </c>
      <c r="AY174">
        <v>0</v>
      </c>
      <c r="AZ174">
        <v>1998</v>
      </c>
      <c r="BA174" t="s">
        <v>172</v>
      </c>
    </row>
    <row r="175" spans="2:53">
      <c r="B175" s="8">
        <v>9861</v>
      </c>
      <c r="C175" s="18">
        <v>4</v>
      </c>
      <c r="D175" s="19">
        <v>4</v>
      </c>
      <c r="E175" s="19">
        <v>3</v>
      </c>
      <c r="F175" s="19">
        <v>4</v>
      </c>
      <c r="G175" s="19">
        <v>3</v>
      </c>
      <c r="H175" s="19">
        <v>4</v>
      </c>
      <c r="I175" s="19">
        <v>2</v>
      </c>
      <c r="J175" s="19">
        <v>1</v>
      </c>
      <c r="K175" s="19">
        <v>3</v>
      </c>
      <c r="L175" s="19">
        <v>4</v>
      </c>
      <c r="M175" s="19">
        <v>2</v>
      </c>
      <c r="N175" s="19">
        <v>4</v>
      </c>
      <c r="O175" s="19">
        <v>1</v>
      </c>
      <c r="P175" s="19">
        <v>2</v>
      </c>
      <c r="Q175" s="19">
        <v>2</v>
      </c>
      <c r="R175" s="19">
        <v>2</v>
      </c>
      <c r="S175" s="19">
        <v>2</v>
      </c>
      <c r="T175" s="19">
        <v>2</v>
      </c>
      <c r="U175" s="19">
        <v>2</v>
      </c>
      <c r="V175" s="19">
        <v>4</v>
      </c>
      <c r="W175" s="19">
        <v>4</v>
      </c>
      <c r="X175" s="20">
        <v>4</v>
      </c>
      <c r="Z175" s="8">
        <v>9861</v>
      </c>
      <c r="AA175" s="18">
        <f t="shared" si="52"/>
        <v>2</v>
      </c>
      <c r="AB175" s="18">
        <f t="shared" si="53"/>
        <v>2</v>
      </c>
      <c r="AC175" s="18">
        <f t="shared" si="54"/>
        <v>3</v>
      </c>
      <c r="AD175" s="18">
        <f t="shared" si="55"/>
        <v>2</v>
      </c>
      <c r="AE175" s="19">
        <v>3</v>
      </c>
      <c r="AF175" s="19">
        <v>4</v>
      </c>
      <c r="AG175" s="19">
        <f t="shared" si="39"/>
        <v>4</v>
      </c>
      <c r="AH175" s="19">
        <f t="shared" si="40"/>
        <v>5</v>
      </c>
      <c r="AI175" s="19">
        <f t="shared" si="41"/>
        <v>3</v>
      </c>
      <c r="AJ175" s="19">
        <f t="shared" si="42"/>
        <v>2</v>
      </c>
      <c r="AK175" s="19">
        <f t="shared" si="43"/>
        <v>4</v>
      </c>
      <c r="AL175" s="19">
        <v>4</v>
      </c>
      <c r="AM175" s="19">
        <f t="shared" si="44"/>
        <v>5</v>
      </c>
      <c r="AN175" s="19">
        <f t="shared" si="45"/>
        <v>4</v>
      </c>
      <c r="AO175" s="19">
        <f t="shared" si="46"/>
        <v>4</v>
      </c>
      <c r="AP175" s="19">
        <f t="shared" si="47"/>
        <v>4</v>
      </c>
      <c r="AQ175" s="19">
        <f t="shared" si="48"/>
        <v>4</v>
      </c>
      <c r="AR175" s="19">
        <f t="shared" si="49"/>
        <v>4</v>
      </c>
      <c r="AS175" s="19">
        <f t="shared" si="50"/>
        <v>4</v>
      </c>
      <c r="AT175" s="19">
        <v>4</v>
      </c>
      <c r="AU175" s="19">
        <v>4</v>
      </c>
      <c r="AV175" s="20">
        <v>4</v>
      </c>
      <c r="AW175" s="8">
        <f t="shared" si="51"/>
        <v>79</v>
      </c>
      <c r="AX175">
        <v>9861</v>
      </c>
      <c r="AY175">
        <v>0</v>
      </c>
      <c r="AZ175">
        <v>1990</v>
      </c>
      <c r="BA175" t="s">
        <v>120</v>
      </c>
    </row>
    <row r="176" spans="2:53">
      <c r="B176" s="8">
        <v>9915</v>
      </c>
      <c r="C176" s="18">
        <v>4</v>
      </c>
      <c r="D176" s="19">
        <v>5</v>
      </c>
      <c r="E176" s="19">
        <v>2</v>
      </c>
      <c r="F176" s="19">
        <v>5</v>
      </c>
      <c r="G176" s="19">
        <v>5</v>
      </c>
      <c r="H176" s="19">
        <v>2</v>
      </c>
      <c r="I176" s="19">
        <v>1</v>
      </c>
      <c r="J176" s="19">
        <v>1</v>
      </c>
      <c r="K176" s="19">
        <v>2</v>
      </c>
      <c r="L176" s="19">
        <v>1</v>
      </c>
      <c r="M176" s="19">
        <v>2</v>
      </c>
      <c r="N176" s="19">
        <v>4</v>
      </c>
      <c r="O176" s="19">
        <v>1</v>
      </c>
      <c r="P176" s="19">
        <v>4</v>
      </c>
      <c r="Q176" s="19">
        <v>2</v>
      </c>
      <c r="R176" s="19">
        <v>4</v>
      </c>
      <c r="S176" s="19">
        <v>4</v>
      </c>
      <c r="T176" s="19">
        <v>4</v>
      </c>
      <c r="U176" s="19">
        <v>4</v>
      </c>
      <c r="V176" s="19">
        <v>4</v>
      </c>
      <c r="W176" s="19">
        <v>5</v>
      </c>
      <c r="X176" s="20">
        <v>3</v>
      </c>
      <c r="Z176" s="8">
        <v>9915</v>
      </c>
      <c r="AA176" s="18">
        <f t="shared" si="52"/>
        <v>2</v>
      </c>
      <c r="AB176" s="18">
        <f t="shared" si="53"/>
        <v>1</v>
      </c>
      <c r="AC176" s="18">
        <f t="shared" si="54"/>
        <v>4</v>
      </c>
      <c r="AD176" s="18">
        <f t="shared" si="55"/>
        <v>1</v>
      </c>
      <c r="AE176" s="19">
        <v>5</v>
      </c>
      <c r="AF176" s="19">
        <v>2</v>
      </c>
      <c r="AG176" s="19">
        <f t="shared" si="39"/>
        <v>5</v>
      </c>
      <c r="AH176" s="19">
        <f t="shared" si="40"/>
        <v>5</v>
      </c>
      <c r="AI176" s="19">
        <f t="shared" si="41"/>
        <v>4</v>
      </c>
      <c r="AJ176" s="19">
        <f t="shared" si="42"/>
        <v>5</v>
      </c>
      <c r="AK176" s="19">
        <f t="shared" si="43"/>
        <v>4</v>
      </c>
      <c r="AL176" s="19">
        <v>4</v>
      </c>
      <c r="AM176" s="19">
        <f t="shared" si="44"/>
        <v>5</v>
      </c>
      <c r="AN176" s="19">
        <f t="shared" si="45"/>
        <v>2</v>
      </c>
      <c r="AO176" s="19">
        <f t="shared" si="46"/>
        <v>4</v>
      </c>
      <c r="AP176" s="19">
        <f t="shared" si="47"/>
        <v>2</v>
      </c>
      <c r="AQ176" s="19">
        <f t="shared" si="48"/>
        <v>2</v>
      </c>
      <c r="AR176" s="19">
        <f t="shared" si="49"/>
        <v>2</v>
      </c>
      <c r="AS176" s="19">
        <f t="shared" si="50"/>
        <v>2</v>
      </c>
      <c r="AT176" s="19">
        <v>4</v>
      </c>
      <c r="AU176" s="19">
        <v>5</v>
      </c>
      <c r="AV176" s="20">
        <v>3</v>
      </c>
      <c r="AW176" s="8">
        <f t="shared" si="51"/>
        <v>73</v>
      </c>
      <c r="AX176">
        <v>9915</v>
      </c>
      <c r="AY176">
        <v>0</v>
      </c>
      <c r="AZ176">
        <v>1989</v>
      </c>
      <c r="BA176" t="s">
        <v>173</v>
      </c>
    </row>
    <row r="177" spans="2:53">
      <c r="B177" s="8">
        <v>9890</v>
      </c>
      <c r="C177" s="18">
        <v>4</v>
      </c>
      <c r="D177" s="19">
        <v>4</v>
      </c>
      <c r="E177" s="19">
        <v>4</v>
      </c>
      <c r="F177" s="19">
        <v>4</v>
      </c>
      <c r="G177" s="19">
        <v>1</v>
      </c>
      <c r="H177" s="19">
        <v>4</v>
      </c>
      <c r="I177" s="19">
        <v>3</v>
      </c>
      <c r="J177" s="19">
        <v>2</v>
      </c>
      <c r="K177" s="19">
        <v>4</v>
      </c>
      <c r="L177" s="19">
        <v>2</v>
      </c>
      <c r="M177" s="19">
        <v>3</v>
      </c>
      <c r="N177" s="19">
        <v>2</v>
      </c>
      <c r="O177" s="19">
        <v>2</v>
      </c>
      <c r="P177" s="19">
        <v>4</v>
      </c>
      <c r="Q177" s="19">
        <v>2</v>
      </c>
      <c r="R177" s="19">
        <v>4</v>
      </c>
      <c r="S177" s="19">
        <v>4</v>
      </c>
      <c r="T177" s="19">
        <v>4</v>
      </c>
      <c r="U177" s="19">
        <v>4</v>
      </c>
      <c r="V177" s="19">
        <v>4</v>
      </c>
      <c r="W177" s="19">
        <v>4</v>
      </c>
      <c r="X177" s="20">
        <v>2</v>
      </c>
      <c r="Z177" s="8">
        <v>9890</v>
      </c>
      <c r="AA177" s="18">
        <f t="shared" si="52"/>
        <v>2</v>
      </c>
      <c r="AB177" s="18">
        <f t="shared" si="53"/>
        <v>2</v>
      </c>
      <c r="AC177" s="18">
        <f t="shared" si="54"/>
        <v>2</v>
      </c>
      <c r="AD177" s="18">
        <f t="shared" si="55"/>
        <v>2</v>
      </c>
      <c r="AE177" s="19">
        <v>1</v>
      </c>
      <c r="AF177" s="19">
        <v>4</v>
      </c>
      <c r="AG177" s="19">
        <f t="shared" si="39"/>
        <v>3</v>
      </c>
      <c r="AH177" s="19">
        <f t="shared" si="40"/>
        <v>4</v>
      </c>
      <c r="AI177" s="19">
        <f t="shared" si="41"/>
        <v>2</v>
      </c>
      <c r="AJ177" s="19">
        <f t="shared" si="42"/>
        <v>4</v>
      </c>
      <c r="AK177" s="19">
        <f t="shared" si="43"/>
        <v>3</v>
      </c>
      <c r="AL177" s="19">
        <v>2</v>
      </c>
      <c r="AM177" s="19">
        <f t="shared" si="44"/>
        <v>4</v>
      </c>
      <c r="AN177" s="19">
        <f t="shared" si="45"/>
        <v>2</v>
      </c>
      <c r="AO177" s="19">
        <f t="shared" si="46"/>
        <v>4</v>
      </c>
      <c r="AP177" s="19">
        <f t="shared" si="47"/>
        <v>2</v>
      </c>
      <c r="AQ177" s="19">
        <f t="shared" si="48"/>
        <v>2</v>
      </c>
      <c r="AR177" s="19">
        <f t="shared" si="49"/>
        <v>2</v>
      </c>
      <c r="AS177" s="19">
        <f t="shared" si="50"/>
        <v>2</v>
      </c>
      <c r="AT177" s="19">
        <v>4</v>
      </c>
      <c r="AU177" s="19">
        <v>4</v>
      </c>
      <c r="AV177" s="20">
        <v>2</v>
      </c>
      <c r="AW177" s="8">
        <f t="shared" si="51"/>
        <v>59</v>
      </c>
      <c r="AX177">
        <v>9890</v>
      </c>
      <c r="AY177">
        <v>0</v>
      </c>
      <c r="AZ177">
        <v>1978</v>
      </c>
      <c r="BA177" t="s">
        <v>122</v>
      </c>
    </row>
    <row r="178" spans="2:53">
      <c r="B178" s="8">
        <v>9925</v>
      </c>
      <c r="C178" s="18">
        <v>1</v>
      </c>
      <c r="D178" s="19">
        <v>4</v>
      </c>
      <c r="E178" s="19">
        <v>4</v>
      </c>
      <c r="F178" s="19">
        <v>4</v>
      </c>
      <c r="G178" s="19">
        <v>1</v>
      </c>
      <c r="H178" s="19">
        <v>4</v>
      </c>
      <c r="I178" s="19">
        <v>2</v>
      </c>
      <c r="J178" s="19">
        <v>1</v>
      </c>
      <c r="K178" s="19">
        <v>5</v>
      </c>
      <c r="L178" s="19">
        <v>5</v>
      </c>
      <c r="M178" s="19">
        <v>2</v>
      </c>
      <c r="N178" s="19">
        <v>2</v>
      </c>
      <c r="O178" s="19">
        <v>4</v>
      </c>
      <c r="P178" s="19">
        <v>5</v>
      </c>
      <c r="Q178" s="19">
        <v>4</v>
      </c>
      <c r="R178" s="19">
        <v>4</v>
      </c>
      <c r="S178" s="19">
        <v>3</v>
      </c>
      <c r="T178" s="19">
        <v>5</v>
      </c>
      <c r="U178" s="19">
        <v>5</v>
      </c>
      <c r="V178" s="19">
        <v>3</v>
      </c>
      <c r="W178" s="19">
        <v>4</v>
      </c>
      <c r="X178" s="20">
        <v>3</v>
      </c>
      <c r="Z178" s="8">
        <v>9925</v>
      </c>
      <c r="AA178" s="18">
        <f t="shared" si="52"/>
        <v>5</v>
      </c>
      <c r="AB178" s="18">
        <f t="shared" si="53"/>
        <v>2</v>
      </c>
      <c r="AC178" s="18">
        <f t="shared" si="54"/>
        <v>2</v>
      </c>
      <c r="AD178" s="18">
        <f t="shared" si="55"/>
        <v>2</v>
      </c>
      <c r="AE178" s="19">
        <v>1</v>
      </c>
      <c r="AF178" s="19">
        <v>4</v>
      </c>
      <c r="AG178" s="19">
        <f t="shared" si="39"/>
        <v>4</v>
      </c>
      <c r="AH178" s="19">
        <f t="shared" si="40"/>
        <v>5</v>
      </c>
      <c r="AI178" s="19">
        <f t="shared" si="41"/>
        <v>1</v>
      </c>
      <c r="AJ178" s="19">
        <f t="shared" si="42"/>
        <v>1</v>
      </c>
      <c r="AK178" s="19">
        <f t="shared" si="43"/>
        <v>4</v>
      </c>
      <c r="AL178" s="19">
        <v>2</v>
      </c>
      <c r="AM178" s="19">
        <f t="shared" si="44"/>
        <v>2</v>
      </c>
      <c r="AN178" s="19">
        <f t="shared" si="45"/>
        <v>1</v>
      </c>
      <c r="AO178" s="19">
        <f t="shared" si="46"/>
        <v>2</v>
      </c>
      <c r="AP178" s="19">
        <f t="shared" si="47"/>
        <v>2</v>
      </c>
      <c r="AQ178" s="19">
        <f t="shared" si="48"/>
        <v>3</v>
      </c>
      <c r="AR178" s="19">
        <f t="shared" si="49"/>
        <v>1</v>
      </c>
      <c r="AS178" s="19">
        <f t="shared" si="50"/>
        <v>1</v>
      </c>
      <c r="AT178" s="19">
        <v>3</v>
      </c>
      <c r="AU178" s="19">
        <v>4</v>
      </c>
      <c r="AV178" s="20">
        <v>3</v>
      </c>
      <c r="AW178" s="8">
        <f t="shared" si="51"/>
        <v>55</v>
      </c>
      <c r="AX178">
        <v>9925</v>
      </c>
      <c r="AY178">
        <v>0</v>
      </c>
      <c r="AZ178">
        <v>1996</v>
      </c>
      <c r="BA178" t="s">
        <v>174</v>
      </c>
    </row>
    <row r="179" spans="2:53">
      <c r="B179" s="8">
        <v>9937</v>
      </c>
      <c r="C179" s="18">
        <v>2</v>
      </c>
      <c r="D179" s="19">
        <v>4</v>
      </c>
      <c r="E179" s="19">
        <v>4</v>
      </c>
      <c r="F179" s="19">
        <v>2</v>
      </c>
      <c r="G179" s="19">
        <v>1</v>
      </c>
      <c r="H179" s="19">
        <v>4</v>
      </c>
      <c r="I179" s="19">
        <v>2</v>
      </c>
      <c r="J179" s="19">
        <v>2</v>
      </c>
      <c r="K179" s="19">
        <v>2</v>
      </c>
      <c r="L179" s="19">
        <v>2</v>
      </c>
      <c r="M179" s="19">
        <v>2</v>
      </c>
      <c r="N179" s="19">
        <v>4</v>
      </c>
      <c r="O179" s="19">
        <v>2</v>
      </c>
      <c r="P179" s="19">
        <v>5</v>
      </c>
      <c r="Q179" s="19">
        <v>2</v>
      </c>
      <c r="R179" s="19">
        <v>2</v>
      </c>
      <c r="S179" s="19">
        <v>2</v>
      </c>
      <c r="T179" s="19">
        <v>5</v>
      </c>
      <c r="U179" s="19">
        <v>4</v>
      </c>
      <c r="V179" s="19">
        <v>2</v>
      </c>
      <c r="W179" s="19">
        <v>4</v>
      </c>
      <c r="X179" s="20">
        <v>4</v>
      </c>
      <c r="Z179" s="8">
        <v>9937</v>
      </c>
      <c r="AA179" s="18">
        <f t="shared" si="52"/>
        <v>4</v>
      </c>
      <c r="AB179" s="18">
        <f t="shared" si="53"/>
        <v>2</v>
      </c>
      <c r="AC179" s="18">
        <f t="shared" si="54"/>
        <v>2</v>
      </c>
      <c r="AD179" s="18">
        <f t="shared" si="55"/>
        <v>4</v>
      </c>
      <c r="AE179" s="19">
        <v>1</v>
      </c>
      <c r="AF179" s="19">
        <v>4</v>
      </c>
      <c r="AG179" s="19">
        <f t="shared" si="39"/>
        <v>4</v>
      </c>
      <c r="AH179" s="19">
        <f t="shared" si="40"/>
        <v>4</v>
      </c>
      <c r="AI179" s="19">
        <f t="shared" si="41"/>
        <v>4</v>
      </c>
      <c r="AJ179" s="19">
        <f t="shared" si="42"/>
        <v>4</v>
      </c>
      <c r="AK179" s="19">
        <f t="shared" si="43"/>
        <v>4</v>
      </c>
      <c r="AL179" s="19">
        <v>4</v>
      </c>
      <c r="AM179" s="19">
        <f t="shared" si="44"/>
        <v>4</v>
      </c>
      <c r="AN179" s="19">
        <f t="shared" si="45"/>
        <v>1</v>
      </c>
      <c r="AO179" s="19">
        <f t="shared" si="46"/>
        <v>4</v>
      </c>
      <c r="AP179" s="19">
        <f t="shared" si="47"/>
        <v>4</v>
      </c>
      <c r="AQ179" s="19">
        <f t="shared" si="48"/>
        <v>4</v>
      </c>
      <c r="AR179" s="19">
        <f t="shared" si="49"/>
        <v>1</v>
      </c>
      <c r="AS179" s="19">
        <f t="shared" si="50"/>
        <v>2</v>
      </c>
      <c r="AT179" s="19">
        <v>2</v>
      </c>
      <c r="AU179" s="19">
        <v>4</v>
      </c>
      <c r="AV179" s="20">
        <v>4</v>
      </c>
      <c r="AW179" s="8">
        <f t="shared" si="51"/>
        <v>71</v>
      </c>
      <c r="AX179">
        <v>9937</v>
      </c>
      <c r="AY179">
        <v>1</v>
      </c>
      <c r="AZ179">
        <v>1995</v>
      </c>
      <c r="BA179" t="s">
        <v>133</v>
      </c>
    </row>
    <row r="180" spans="2:53">
      <c r="B180" s="8">
        <v>9942</v>
      </c>
      <c r="C180" s="18">
        <v>2</v>
      </c>
      <c r="D180" s="19">
        <v>2</v>
      </c>
      <c r="E180" s="19">
        <v>2</v>
      </c>
      <c r="F180" s="19">
        <v>4</v>
      </c>
      <c r="G180" s="19">
        <v>1</v>
      </c>
      <c r="H180" s="19">
        <v>4</v>
      </c>
      <c r="I180" s="19">
        <v>2</v>
      </c>
      <c r="J180" s="19">
        <v>1</v>
      </c>
      <c r="K180" s="19">
        <v>2</v>
      </c>
      <c r="L180" s="19">
        <v>4</v>
      </c>
      <c r="M180" s="19">
        <v>2</v>
      </c>
      <c r="N180" s="19">
        <v>4</v>
      </c>
      <c r="O180" s="19">
        <v>2</v>
      </c>
      <c r="P180" s="19">
        <v>5</v>
      </c>
      <c r="Q180" s="19">
        <v>2</v>
      </c>
      <c r="R180" s="19">
        <v>4</v>
      </c>
      <c r="S180" s="19">
        <v>2</v>
      </c>
      <c r="T180" s="19">
        <v>5</v>
      </c>
      <c r="U180" s="19">
        <v>2</v>
      </c>
      <c r="V180" s="19">
        <v>1</v>
      </c>
      <c r="W180" s="19">
        <v>4</v>
      </c>
      <c r="X180" s="20">
        <v>1</v>
      </c>
      <c r="Z180" s="8">
        <v>9942</v>
      </c>
      <c r="AA180" s="18">
        <f t="shared" si="52"/>
        <v>4</v>
      </c>
      <c r="AB180" s="18">
        <f t="shared" si="53"/>
        <v>4</v>
      </c>
      <c r="AC180" s="18">
        <f t="shared" si="54"/>
        <v>4</v>
      </c>
      <c r="AD180" s="18">
        <f t="shared" si="55"/>
        <v>2</v>
      </c>
      <c r="AE180" s="19">
        <v>1</v>
      </c>
      <c r="AF180" s="19">
        <v>4</v>
      </c>
      <c r="AG180" s="19">
        <f t="shared" si="39"/>
        <v>4</v>
      </c>
      <c r="AH180" s="19">
        <f t="shared" si="40"/>
        <v>5</v>
      </c>
      <c r="AI180" s="19">
        <f t="shared" si="41"/>
        <v>4</v>
      </c>
      <c r="AJ180" s="19">
        <f t="shared" si="42"/>
        <v>2</v>
      </c>
      <c r="AK180" s="19">
        <f t="shared" si="43"/>
        <v>4</v>
      </c>
      <c r="AL180" s="19">
        <v>4</v>
      </c>
      <c r="AM180" s="19">
        <f t="shared" si="44"/>
        <v>4</v>
      </c>
      <c r="AN180" s="19">
        <f t="shared" si="45"/>
        <v>1</v>
      </c>
      <c r="AO180" s="19">
        <f t="shared" si="46"/>
        <v>4</v>
      </c>
      <c r="AP180" s="19">
        <f t="shared" si="47"/>
        <v>2</v>
      </c>
      <c r="AQ180" s="19">
        <f t="shared" si="48"/>
        <v>4</v>
      </c>
      <c r="AR180" s="19">
        <f t="shared" si="49"/>
        <v>1</v>
      </c>
      <c r="AS180" s="19">
        <f t="shared" si="50"/>
        <v>4</v>
      </c>
      <c r="AT180" s="19">
        <v>1</v>
      </c>
      <c r="AU180" s="19">
        <v>4</v>
      </c>
      <c r="AV180" s="20">
        <v>1</v>
      </c>
      <c r="AW180" s="8">
        <f t="shared" si="51"/>
        <v>68</v>
      </c>
      <c r="AX180">
        <v>9942</v>
      </c>
      <c r="AY180">
        <v>0</v>
      </c>
      <c r="AZ180">
        <v>1999</v>
      </c>
      <c r="BA180" t="s">
        <v>125</v>
      </c>
    </row>
    <row r="181" spans="2:53">
      <c r="B181" s="8">
        <v>9953</v>
      </c>
      <c r="C181" s="18">
        <v>5</v>
      </c>
      <c r="D181" s="19">
        <v>4</v>
      </c>
      <c r="E181" s="19">
        <v>5</v>
      </c>
      <c r="F181" s="19">
        <v>5</v>
      </c>
      <c r="G181" s="19">
        <v>1</v>
      </c>
      <c r="H181" s="19">
        <v>4</v>
      </c>
      <c r="I181" s="19">
        <v>3</v>
      </c>
      <c r="J181" s="19">
        <v>2</v>
      </c>
      <c r="K181" s="19">
        <v>4</v>
      </c>
      <c r="L181" s="19">
        <v>5</v>
      </c>
      <c r="M181" s="19">
        <v>4</v>
      </c>
      <c r="N181" s="19">
        <v>3</v>
      </c>
      <c r="O181" s="19">
        <v>4</v>
      </c>
      <c r="P181" s="19">
        <v>5</v>
      </c>
      <c r="Q181" s="19">
        <v>4</v>
      </c>
      <c r="R181" s="19">
        <v>5</v>
      </c>
      <c r="S181" s="19">
        <v>4</v>
      </c>
      <c r="T181" s="19">
        <v>5</v>
      </c>
      <c r="U181" s="19">
        <v>5</v>
      </c>
      <c r="V181" s="19">
        <v>1</v>
      </c>
      <c r="W181" s="19">
        <v>3</v>
      </c>
      <c r="X181" s="20">
        <v>2</v>
      </c>
      <c r="Z181" s="8">
        <v>9953</v>
      </c>
      <c r="AA181" s="18">
        <f t="shared" si="52"/>
        <v>1</v>
      </c>
      <c r="AB181" s="18">
        <f t="shared" si="53"/>
        <v>2</v>
      </c>
      <c r="AC181" s="18">
        <f t="shared" si="54"/>
        <v>1</v>
      </c>
      <c r="AD181" s="18">
        <f t="shared" si="55"/>
        <v>1</v>
      </c>
      <c r="AE181" s="19">
        <v>1</v>
      </c>
      <c r="AF181" s="19">
        <v>4</v>
      </c>
      <c r="AG181" s="19">
        <f t="shared" si="39"/>
        <v>3</v>
      </c>
      <c r="AH181" s="19">
        <f t="shared" si="40"/>
        <v>4</v>
      </c>
      <c r="AI181" s="19">
        <f t="shared" si="41"/>
        <v>2</v>
      </c>
      <c r="AJ181" s="19">
        <f t="shared" si="42"/>
        <v>1</v>
      </c>
      <c r="AK181" s="19">
        <f t="shared" si="43"/>
        <v>2</v>
      </c>
      <c r="AL181" s="19">
        <v>3</v>
      </c>
      <c r="AM181" s="19">
        <f t="shared" si="44"/>
        <v>2</v>
      </c>
      <c r="AN181" s="19">
        <f t="shared" si="45"/>
        <v>1</v>
      </c>
      <c r="AO181" s="19">
        <f t="shared" si="46"/>
        <v>2</v>
      </c>
      <c r="AP181" s="19">
        <f t="shared" si="47"/>
        <v>1</v>
      </c>
      <c r="AQ181" s="19">
        <f t="shared" si="48"/>
        <v>2</v>
      </c>
      <c r="AR181" s="19">
        <f t="shared" si="49"/>
        <v>1</v>
      </c>
      <c r="AS181" s="19">
        <f t="shared" si="50"/>
        <v>1</v>
      </c>
      <c r="AT181" s="19">
        <v>1</v>
      </c>
      <c r="AU181" s="19">
        <v>3</v>
      </c>
      <c r="AV181" s="20">
        <v>2</v>
      </c>
      <c r="AW181" s="8">
        <f t="shared" si="51"/>
        <v>41</v>
      </c>
      <c r="AX181">
        <v>9953</v>
      </c>
      <c r="AY181">
        <v>0</v>
      </c>
      <c r="AZ181">
        <v>1988</v>
      </c>
      <c r="BA181" t="s">
        <v>128</v>
      </c>
    </row>
    <row r="182" spans="2:53">
      <c r="B182" s="8">
        <v>9945</v>
      </c>
      <c r="C182" s="18">
        <v>4</v>
      </c>
      <c r="D182" s="19">
        <v>3</v>
      </c>
      <c r="E182" s="19">
        <v>2</v>
      </c>
      <c r="F182" s="19">
        <v>4</v>
      </c>
      <c r="G182" s="19">
        <v>2</v>
      </c>
      <c r="H182" s="19">
        <v>2</v>
      </c>
      <c r="I182" s="19">
        <v>1</v>
      </c>
      <c r="J182" s="19">
        <v>1</v>
      </c>
      <c r="K182" s="19">
        <v>1</v>
      </c>
      <c r="L182" s="19">
        <v>1</v>
      </c>
      <c r="M182" s="19">
        <v>1</v>
      </c>
      <c r="N182" s="19">
        <v>4</v>
      </c>
      <c r="O182" s="19">
        <v>1</v>
      </c>
      <c r="P182" s="19">
        <v>5</v>
      </c>
      <c r="Q182" s="19">
        <v>2</v>
      </c>
      <c r="R182" s="19">
        <v>3</v>
      </c>
      <c r="S182" s="19">
        <v>5</v>
      </c>
      <c r="T182" s="19">
        <v>4</v>
      </c>
      <c r="U182" s="19">
        <v>4</v>
      </c>
      <c r="V182" s="19">
        <v>2</v>
      </c>
      <c r="W182" s="19">
        <v>4</v>
      </c>
      <c r="X182" s="20">
        <v>4</v>
      </c>
      <c r="Z182" s="8">
        <v>9945</v>
      </c>
      <c r="AA182" s="18">
        <f t="shared" si="52"/>
        <v>2</v>
      </c>
      <c r="AB182" s="18">
        <f t="shared" si="53"/>
        <v>3</v>
      </c>
      <c r="AC182" s="18">
        <f t="shared" si="54"/>
        <v>4</v>
      </c>
      <c r="AD182" s="18">
        <f t="shared" si="55"/>
        <v>2</v>
      </c>
      <c r="AE182" s="19">
        <v>2</v>
      </c>
      <c r="AF182" s="19">
        <v>2</v>
      </c>
      <c r="AG182" s="19">
        <f t="shared" si="39"/>
        <v>5</v>
      </c>
      <c r="AH182" s="19">
        <f t="shared" si="40"/>
        <v>5</v>
      </c>
      <c r="AI182" s="19">
        <f t="shared" si="41"/>
        <v>5</v>
      </c>
      <c r="AJ182" s="19">
        <f t="shared" si="42"/>
        <v>5</v>
      </c>
      <c r="AK182" s="19">
        <f t="shared" si="43"/>
        <v>5</v>
      </c>
      <c r="AL182" s="19">
        <v>4</v>
      </c>
      <c r="AM182" s="19">
        <f t="shared" si="44"/>
        <v>5</v>
      </c>
      <c r="AN182" s="19">
        <f t="shared" si="45"/>
        <v>1</v>
      </c>
      <c r="AO182" s="19">
        <f t="shared" si="46"/>
        <v>4</v>
      </c>
      <c r="AP182" s="19">
        <f t="shared" si="47"/>
        <v>3</v>
      </c>
      <c r="AQ182" s="19">
        <f t="shared" si="48"/>
        <v>1</v>
      </c>
      <c r="AR182" s="19">
        <f t="shared" si="49"/>
        <v>2</v>
      </c>
      <c r="AS182" s="19">
        <f t="shared" si="50"/>
        <v>2</v>
      </c>
      <c r="AT182" s="19">
        <v>2</v>
      </c>
      <c r="AU182" s="19">
        <v>4</v>
      </c>
      <c r="AV182" s="20">
        <v>4</v>
      </c>
      <c r="AW182" s="8">
        <f t="shared" si="51"/>
        <v>72</v>
      </c>
      <c r="AX182">
        <v>9945</v>
      </c>
      <c r="AY182">
        <v>0</v>
      </c>
      <c r="AZ182">
        <v>1996</v>
      </c>
      <c r="BA182" t="s">
        <v>115</v>
      </c>
    </row>
    <row r="183" spans="2:53">
      <c r="B183" s="8">
        <v>9965</v>
      </c>
      <c r="C183" s="18">
        <v>4</v>
      </c>
      <c r="D183" s="19">
        <v>4</v>
      </c>
      <c r="E183" s="19">
        <v>3</v>
      </c>
      <c r="F183" s="19">
        <v>4</v>
      </c>
      <c r="G183" s="19">
        <v>2</v>
      </c>
      <c r="H183" s="19">
        <v>2</v>
      </c>
      <c r="I183" s="19">
        <v>2</v>
      </c>
      <c r="J183" s="19">
        <v>2</v>
      </c>
      <c r="K183" s="19">
        <v>4</v>
      </c>
      <c r="L183" s="19">
        <v>4</v>
      </c>
      <c r="M183" s="19">
        <v>4</v>
      </c>
      <c r="N183" s="19">
        <v>2</v>
      </c>
      <c r="O183" s="19">
        <v>2</v>
      </c>
      <c r="P183" s="19">
        <v>5</v>
      </c>
      <c r="Q183" s="19">
        <v>5</v>
      </c>
      <c r="R183" s="19">
        <v>5</v>
      </c>
      <c r="S183" s="19">
        <v>5</v>
      </c>
      <c r="T183" s="19">
        <v>5</v>
      </c>
      <c r="U183" s="19">
        <v>5</v>
      </c>
      <c r="V183" s="19">
        <v>2</v>
      </c>
      <c r="W183" s="19">
        <v>3</v>
      </c>
      <c r="X183" s="20">
        <v>1</v>
      </c>
      <c r="Z183" s="8">
        <v>9965</v>
      </c>
      <c r="AA183" s="18">
        <f t="shared" si="52"/>
        <v>2</v>
      </c>
      <c r="AB183" s="18">
        <f t="shared" si="53"/>
        <v>2</v>
      </c>
      <c r="AC183" s="18">
        <f t="shared" si="54"/>
        <v>3</v>
      </c>
      <c r="AD183" s="18">
        <f t="shared" si="55"/>
        <v>2</v>
      </c>
      <c r="AE183" s="19">
        <v>2</v>
      </c>
      <c r="AF183" s="19">
        <v>2</v>
      </c>
      <c r="AG183" s="19">
        <f t="shared" si="39"/>
        <v>4</v>
      </c>
      <c r="AH183" s="19">
        <f t="shared" si="40"/>
        <v>4</v>
      </c>
      <c r="AI183" s="19">
        <f t="shared" si="41"/>
        <v>2</v>
      </c>
      <c r="AJ183" s="19">
        <f t="shared" si="42"/>
        <v>2</v>
      </c>
      <c r="AK183" s="19">
        <f t="shared" si="43"/>
        <v>2</v>
      </c>
      <c r="AL183" s="19">
        <v>2</v>
      </c>
      <c r="AM183" s="19">
        <f t="shared" si="44"/>
        <v>4</v>
      </c>
      <c r="AN183" s="19">
        <f t="shared" si="45"/>
        <v>1</v>
      </c>
      <c r="AO183" s="19">
        <f t="shared" si="46"/>
        <v>1</v>
      </c>
      <c r="AP183" s="19">
        <f t="shared" si="47"/>
        <v>1</v>
      </c>
      <c r="AQ183" s="19">
        <f t="shared" si="48"/>
        <v>1</v>
      </c>
      <c r="AR183" s="19">
        <f t="shared" si="49"/>
        <v>1</v>
      </c>
      <c r="AS183" s="19">
        <f t="shared" si="50"/>
        <v>1</v>
      </c>
      <c r="AT183" s="19">
        <v>2</v>
      </c>
      <c r="AU183" s="19">
        <v>3</v>
      </c>
      <c r="AV183" s="20">
        <v>1</v>
      </c>
      <c r="AW183" s="8">
        <f t="shared" si="51"/>
        <v>45</v>
      </c>
      <c r="AX183">
        <v>9965</v>
      </c>
      <c r="AY183">
        <v>0</v>
      </c>
      <c r="AZ183">
        <v>1997</v>
      </c>
      <c r="BA183" t="s">
        <v>165</v>
      </c>
    </row>
    <row r="184" spans="2:53">
      <c r="B184" s="8">
        <v>9971</v>
      </c>
      <c r="C184" s="18">
        <v>1</v>
      </c>
      <c r="D184" s="19">
        <v>1</v>
      </c>
      <c r="E184" s="19">
        <v>1</v>
      </c>
      <c r="F184" s="19">
        <v>4</v>
      </c>
      <c r="G184" s="19">
        <v>4</v>
      </c>
      <c r="H184" s="19">
        <v>5</v>
      </c>
      <c r="I184" s="19">
        <v>1</v>
      </c>
      <c r="J184" s="19">
        <v>1</v>
      </c>
      <c r="K184" s="19">
        <v>1</v>
      </c>
      <c r="L184" s="19">
        <v>1</v>
      </c>
      <c r="M184" s="19">
        <v>1</v>
      </c>
      <c r="N184" s="19">
        <v>2</v>
      </c>
      <c r="O184" s="19">
        <v>1</v>
      </c>
      <c r="P184" s="19">
        <v>1</v>
      </c>
      <c r="Q184" s="19">
        <v>1</v>
      </c>
      <c r="R184" s="19">
        <v>1</v>
      </c>
      <c r="S184" s="19">
        <v>1</v>
      </c>
      <c r="T184" s="19">
        <v>1</v>
      </c>
      <c r="U184" s="19">
        <v>1</v>
      </c>
      <c r="V184" s="19">
        <v>2</v>
      </c>
      <c r="W184" s="19">
        <v>3</v>
      </c>
      <c r="X184" s="20">
        <v>3</v>
      </c>
      <c r="Z184" s="8">
        <v>9971</v>
      </c>
      <c r="AA184" s="18">
        <f t="shared" si="52"/>
        <v>5</v>
      </c>
      <c r="AB184" s="18">
        <f t="shared" si="53"/>
        <v>5</v>
      </c>
      <c r="AC184" s="18">
        <f t="shared" si="54"/>
        <v>5</v>
      </c>
      <c r="AD184" s="18">
        <f t="shared" si="55"/>
        <v>2</v>
      </c>
      <c r="AE184" s="19">
        <v>4</v>
      </c>
      <c r="AF184" s="19">
        <v>5</v>
      </c>
      <c r="AG184" s="19">
        <f t="shared" si="39"/>
        <v>5</v>
      </c>
      <c r="AH184" s="19">
        <f t="shared" si="40"/>
        <v>5</v>
      </c>
      <c r="AI184" s="19">
        <f t="shared" si="41"/>
        <v>5</v>
      </c>
      <c r="AJ184" s="19">
        <f t="shared" si="42"/>
        <v>5</v>
      </c>
      <c r="AK184" s="19">
        <f t="shared" si="43"/>
        <v>5</v>
      </c>
      <c r="AL184" s="19">
        <v>2</v>
      </c>
      <c r="AM184" s="19">
        <f t="shared" si="44"/>
        <v>5</v>
      </c>
      <c r="AN184" s="19">
        <f t="shared" si="45"/>
        <v>5</v>
      </c>
      <c r="AO184" s="19">
        <f t="shared" si="46"/>
        <v>5</v>
      </c>
      <c r="AP184" s="19">
        <f t="shared" si="47"/>
        <v>5</v>
      </c>
      <c r="AQ184" s="19">
        <f t="shared" si="48"/>
        <v>5</v>
      </c>
      <c r="AR184" s="19">
        <f t="shared" si="49"/>
        <v>5</v>
      </c>
      <c r="AS184" s="19">
        <f t="shared" si="50"/>
        <v>5</v>
      </c>
      <c r="AT184" s="19">
        <v>2</v>
      </c>
      <c r="AU184" s="19">
        <v>3</v>
      </c>
      <c r="AV184" s="20">
        <v>3</v>
      </c>
      <c r="AW184" s="8">
        <f t="shared" si="51"/>
        <v>96</v>
      </c>
      <c r="AX184">
        <v>9971</v>
      </c>
      <c r="AY184">
        <v>1</v>
      </c>
      <c r="AZ184">
        <v>1997</v>
      </c>
      <c r="BA184" t="s">
        <v>175</v>
      </c>
    </row>
    <row r="185" spans="2:53">
      <c r="B185" s="8">
        <v>9980</v>
      </c>
      <c r="C185" s="18">
        <v>2</v>
      </c>
      <c r="D185" s="19">
        <v>2</v>
      </c>
      <c r="E185" s="19">
        <v>2</v>
      </c>
      <c r="F185" s="19">
        <v>4</v>
      </c>
      <c r="G185" s="19">
        <v>2</v>
      </c>
      <c r="H185" s="19">
        <v>3</v>
      </c>
      <c r="I185" s="19">
        <v>1</v>
      </c>
      <c r="J185" s="19">
        <v>1</v>
      </c>
      <c r="K185" s="19">
        <v>2</v>
      </c>
      <c r="L185" s="19">
        <v>4</v>
      </c>
      <c r="M185" s="19">
        <v>1</v>
      </c>
      <c r="N185" s="19">
        <v>4</v>
      </c>
      <c r="O185" s="19">
        <v>2</v>
      </c>
      <c r="P185" s="19">
        <v>5</v>
      </c>
      <c r="Q185" s="19">
        <v>2</v>
      </c>
      <c r="R185" s="19">
        <v>4</v>
      </c>
      <c r="S185" s="19">
        <v>2</v>
      </c>
      <c r="T185" s="19">
        <v>2</v>
      </c>
      <c r="U185" s="19">
        <v>2</v>
      </c>
      <c r="V185" s="19">
        <v>2</v>
      </c>
      <c r="W185" s="19">
        <v>5</v>
      </c>
      <c r="X185" s="20">
        <v>3</v>
      </c>
      <c r="Z185" s="8">
        <v>9980</v>
      </c>
      <c r="AA185" s="18">
        <f t="shared" si="52"/>
        <v>4</v>
      </c>
      <c r="AB185" s="18">
        <f t="shared" si="53"/>
        <v>4</v>
      </c>
      <c r="AC185" s="18">
        <f t="shared" si="54"/>
        <v>4</v>
      </c>
      <c r="AD185" s="18">
        <f t="shared" si="55"/>
        <v>2</v>
      </c>
      <c r="AE185" s="19">
        <v>2</v>
      </c>
      <c r="AF185" s="19">
        <v>3</v>
      </c>
      <c r="AG185" s="19">
        <f t="shared" si="39"/>
        <v>5</v>
      </c>
      <c r="AH185" s="19">
        <f t="shared" si="40"/>
        <v>5</v>
      </c>
      <c r="AI185" s="19">
        <f t="shared" si="41"/>
        <v>4</v>
      </c>
      <c r="AJ185" s="19">
        <f t="shared" si="42"/>
        <v>2</v>
      </c>
      <c r="AK185" s="19">
        <f t="shared" si="43"/>
        <v>5</v>
      </c>
      <c r="AL185" s="19">
        <v>4</v>
      </c>
      <c r="AM185" s="19">
        <f t="shared" si="44"/>
        <v>4</v>
      </c>
      <c r="AN185" s="19">
        <f t="shared" si="45"/>
        <v>1</v>
      </c>
      <c r="AO185" s="19">
        <f t="shared" si="46"/>
        <v>4</v>
      </c>
      <c r="AP185" s="19">
        <f t="shared" si="47"/>
        <v>2</v>
      </c>
      <c r="AQ185" s="19">
        <f t="shared" si="48"/>
        <v>4</v>
      </c>
      <c r="AR185" s="19">
        <f t="shared" si="49"/>
        <v>4</v>
      </c>
      <c r="AS185" s="19">
        <f t="shared" si="50"/>
        <v>4</v>
      </c>
      <c r="AT185" s="19">
        <v>2</v>
      </c>
      <c r="AU185" s="19">
        <v>5</v>
      </c>
      <c r="AV185" s="20">
        <v>3</v>
      </c>
      <c r="AW185" s="8">
        <f t="shared" si="51"/>
        <v>77</v>
      </c>
      <c r="AX185">
        <v>9980</v>
      </c>
      <c r="AY185">
        <v>0</v>
      </c>
      <c r="AZ185">
        <v>1998</v>
      </c>
      <c r="BA185" t="s">
        <v>115</v>
      </c>
    </row>
    <row r="186" spans="2:53">
      <c r="B186" s="8">
        <v>9976</v>
      </c>
      <c r="C186" s="18">
        <v>5</v>
      </c>
      <c r="D186" s="19">
        <v>2</v>
      </c>
      <c r="E186" s="19">
        <v>2</v>
      </c>
      <c r="F186" s="19">
        <v>5</v>
      </c>
      <c r="G186" s="19">
        <v>1</v>
      </c>
      <c r="H186" s="19">
        <v>5</v>
      </c>
      <c r="I186" s="19">
        <v>2</v>
      </c>
      <c r="J186" s="19">
        <v>1</v>
      </c>
      <c r="K186" s="19">
        <v>2</v>
      </c>
      <c r="L186" s="19">
        <v>1</v>
      </c>
      <c r="M186" s="19">
        <v>2</v>
      </c>
      <c r="N186" s="19">
        <v>4</v>
      </c>
      <c r="O186" s="19">
        <v>2</v>
      </c>
      <c r="P186" s="19">
        <v>5</v>
      </c>
      <c r="Q186" s="19">
        <v>4</v>
      </c>
      <c r="R186" s="19">
        <v>4</v>
      </c>
      <c r="S186" s="19">
        <v>3</v>
      </c>
      <c r="T186" s="19">
        <v>5</v>
      </c>
      <c r="U186" s="19">
        <v>3</v>
      </c>
      <c r="V186" s="19">
        <v>5</v>
      </c>
      <c r="W186" s="19">
        <v>4</v>
      </c>
      <c r="X186" s="20">
        <v>1</v>
      </c>
      <c r="Z186" s="8">
        <v>9976</v>
      </c>
      <c r="AA186" s="18">
        <f t="shared" si="52"/>
        <v>1</v>
      </c>
      <c r="AB186" s="18">
        <f t="shared" si="53"/>
        <v>4</v>
      </c>
      <c r="AC186" s="18">
        <f t="shared" si="54"/>
        <v>4</v>
      </c>
      <c r="AD186" s="18">
        <f t="shared" si="55"/>
        <v>1</v>
      </c>
      <c r="AE186" s="19">
        <v>1</v>
      </c>
      <c r="AF186" s="19">
        <v>5</v>
      </c>
      <c r="AG186" s="19">
        <f t="shared" si="39"/>
        <v>4</v>
      </c>
      <c r="AH186" s="19">
        <f t="shared" si="40"/>
        <v>5</v>
      </c>
      <c r="AI186" s="19">
        <f t="shared" si="41"/>
        <v>4</v>
      </c>
      <c r="AJ186" s="19">
        <f t="shared" si="42"/>
        <v>5</v>
      </c>
      <c r="AK186" s="19">
        <f t="shared" si="43"/>
        <v>4</v>
      </c>
      <c r="AL186" s="19">
        <v>4</v>
      </c>
      <c r="AM186" s="19">
        <f t="shared" si="44"/>
        <v>4</v>
      </c>
      <c r="AN186" s="19">
        <f t="shared" si="45"/>
        <v>1</v>
      </c>
      <c r="AO186" s="19">
        <f t="shared" si="46"/>
        <v>2</v>
      </c>
      <c r="AP186" s="19">
        <f t="shared" si="47"/>
        <v>2</v>
      </c>
      <c r="AQ186" s="19">
        <f t="shared" si="48"/>
        <v>3</v>
      </c>
      <c r="AR186" s="19">
        <f t="shared" si="49"/>
        <v>1</v>
      </c>
      <c r="AS186" s="19">
        <f t="shared" si="50"/>
        <v>3</v>
      </c>
      <c r="AT186" s="19">
        <v>5</v>
      </c>
      <c r="AU186" s="19">
        <v>4</v>
      </c>
      <c r="AV186" s="20">
        <v>1</v>
      </c>
      <c r="AW186" s="8">
        <f t="shared" si="51"/>
        <v>68</v>
      </c>
      <c r="AX186">
        <v>9976</v>
      </c>
      <c r="AY186">
        <v>0</v>
      </c>
      <c r="AZ186">
        <v>1998</v>
      </c>
      <c r="BA186" t="s">
        <v>176</v>
      </c>
    </row>
    <row r="187" spans="2:53">
      <c r="B187" s="8">
        <v>9983</v>
      </c>
      <c r="C187" s="18">
        <v>1</v>
      </c>
      <c r="D187" s="19">
        <v>1</v>
      </c>
      <c r="E187" s="19">
        <v>1</v>
      </c>
      <c r="F187" s="19">
        <v>1</v>
      </c>
      <c r="G187" s="19">
        <v>2</v>
      </c>
      <c r="H187" s="19">
        <v>4</v>
      </c>
      <c r="I187" s="19">
        <v>1</v>
      </c>
      <c r="J187" s="19">
        <v>1</v>
      </c>
      <c r="K187" s="19">
        <v>4</v>
      </c>
      <c r="L187" s="19">
        <v>4</v>
      </c>
      <c r="M187" s="19">
        <v>2</v>
      </c>
      <c r="N187" s="19">
        <v>4</v>
      </c>
      <c r="O187" s="19">
        <v>1</v>
      </c>
      <c r="P187" s="19">
        <v>3</v>
      </c>
      <c r="Q187" s="19">
        <v>1</v>
      </c>
      <c r="R187" s="19">
        <v>1</v>
      </c>
      <c r="S187" s="19">
        <v>1</v>
      </c>
      <c r="T187" s="19">
        <v>2</v>
      </c>
      <c r="U187" s="19">
        <v>2</v>
      </c>
      <c r="V187" s="19">
        <v>4</v>
      </c>
      <c r="W187" s="19">
        <v>4</v>
      </c>
      <c r="X187" s="20">
        <v>2</v>
      </c>
      <c r="Z187" s="8">
        <v>9983</v>
      </c>
      <c r="AA187" s="18">
        <f t="shared" si="52"/>
        <v>5</v>
      </c>
      <c r="AB187" s="18">
        <f t="shared" si="53"/>
        <v>5</v>
      </c>
      <c r="AC187" s="18">
        <f t="shared" si="54"/>
        <v>5</v>
      </c>
      <c r="AD187" s="18">
        <f t="shared" si="55"/>
        <v>5</v>
      </c>
      <c r="AE187" s="19">
        <v>2</v>
      </c>
      <c r="AF187" s="19">
        <v>4</v>
      </c>
      <c r="AG187" s="19">
        <f t="shared" si="39"/>
        <v>5</v>
      </c>
      <c r="AH187" s="19">
        <f t="shared" si="40"/>
        <v>5</v>
      </c>
      <c r="AI187" s="19">
        <f t="shared" si="41"/>
        <v>2</v>
      </c>
      <c r="AJ187" s="19">
        <f t="shared" si="42"/>
        <v>2</v>
      </c>
      <c r="AK187" s="19">
        <f t="shared" si="43"/>
        <v>4</v>
      </c>
      <c r="AL187" s="19">
        <v>4</v>
      </c>
      <c r="AM187" s="19">
        <f t="shared" si="44"/>
        <v>5</v>
      </c>
      <c r="AN187" s="19">
        <f t="shared" si="45"/>
        <v>3</v>
      </c>
      <c r="AO187" s="19">
        <f t="shared" si="46"/>
        <v>5</v>
      </c>
      <c r="AP187" s="19">
        <f t="shared" si="47"/>
        <v>5</v>
      </c>
      <c r="AQ187" s="19">
        <f t="shared" si="48"/>
        <v>5</v>
      </c>
      <c r="AR187" s="19">
        <f t="shared" si="49"/>
        <v>4</v>
      </c>
      <c r="AS187" s="19">
        <f t="shared" si="50"/>
        <v>4</v>
      </c>
      <c r="AT187" s="19">
        <v>4</v>
      </c>
      <c r="AU187" s="19">
        <v>4</v>
      </c>
      <c r="AV187" s="20">
        <v>2</v>
      </c>
      <c r="AW187" s="8">
        <f t="shared" si="51"/>
        <v>89</v>
      </c>
      <c r="AX187">
        <v>9983</v>
      </c>
      <c r="AY187">
        <v>0</v>
      </c>
      <c r="AZ187">
        <v>1994</v>
      </c>
      <c r="BA187" t="s">
        <v>163</v>
      </c>
    </row>
    <row r="188" spans="2:53">
      <c r="B188" s="8">
        <v>10003</v>
      </c>
      <c r="C188" s="18">
        <v>2</v>
      </c>
      <c r="D188" s="19">
        <v>5</v>
      </c>
      <c r="E188" s="19">
        <v>2</v>
      </c>
      <c r="F188" s="19">
        <v>4</v>
      </c>
      <c r="G188" s="19">
        <v>3</v>
      </c>
      <c r="H188" s="19">
        <v>4</v>
      </c>
      <c r="I188" s="19">
        <v>1</v>
      </c>
      <c r="J188" s="19">
        <v>1</v>
      </c>
      <c r="K188" s="19">
        <v>2</v>
      </c>
      <c r="L188" s="19">
        <v>4</v>
      </c>
      <c r="M188" s="19">
        <v>1</v>
      </c>
      <c r="N188" s="19">
        <v>4</v>
      </c>
      <c r="O188" s="19">
        <v>1</v>
      </c>
      <c r="P188" s="19">
        <v>3</v>
      </c>
      <c r="Q188" s="19">
        <v>2</v>
      </c>
      <c r="R188" s="19">
        <v>2</v>
      </c>
      <c r="S188" s="19">
        <v>4</v>
      </c>
      <c r="T188" s="19">
        <v>2</v>
      </c>
      <c r="U188" s="19">
        <v>1</v>
      </c>
      <c r="V188" s="19">
        <v>4</v>
      </c>
      <c r="W188" s="19">
        <v>4</v>
      </c>
      <c r="X188" s="20">
        <v>3</v>
      </c>
      <c r="Z188" s="8">
        <v>10003</v>
      </c>
      <c r="AA188" s="18">
        <f t="shared" si="52"/>
        <v>4</v>
      </c>
      <c r="AB188" s="18">
        <f t="shared" si="53"/>
        <v>1</v>
      </c>
      <c r="AC188" s="18">
        <f t="shared" si="54"/>
        <v>4</v>
      </c>
      <c r="AD188" s="18">
        <f t="shared" si="55"/>
        <v>2</v>
      </c>
      <c r="AE188" s="19">
        <v>3</v>
      </c>
      <c r="AF188" s="19">
        <v>4</v>
      </c>
      <c r="AG188" s="19">
        <f t="shared" si="39"/>
        <v>5</v>
      </c>
      <c r="AH188" s="19">
        <f t="shared" si="40"/>
        <v>5</v>
      </c>
      <c r="AI188" s="19">
        <f t="shared" si="41"/>
        <v>4</v>
      </c>
      <c r="AJ188" s="19">
        <f t="shared" si="42"/>
        <v>2</v>
      </c>
      <c r="AK188" s="19">
        <f t="shared" si="43"/>
        <v>5</v>
      </c>
      <c r="AL188" s="19">
        <v>4</v>
      </c>
      <c r="AM188" s="19">
        <f t="shared" si="44"/>
        <v>5</v>
      </c>
      <c r="AN188" s="19">
        <f t="shared" si="45"/>
        <v>3</v>
      </c>
      <c r="AO188" s="19">
        <f t="shared" si="46"/>
        <v>4</v>
      </c>
      <c r="AP188" s="19">
        <f t="shared" si="47"/>
        <v>4</v>
      </c>
      <c r="AQ188" s="19">
        <f t="shared" si="48"/>
        <v>2</v>
      </c>
      <c r="AR188" s="19">
        <f t="shared" si="49"/>
        <v>4</v>
      </c>
      <c r="AS188" s="19">
        <f t="shared" si="50"/>
        <v>5</v>
      </c>
      <c r="AT188" s="19">
        <v>4</v>
      </c>
      <c r="AU188" s="19">
        <v>4</v>
      </c>
      <c r="AV188" s="20">
        <v>3</v>
      </c>
      <c r="AW188" s="8">
        <f t="shared" si="51"/>
        <v>81</v>
      </c>
      <c r="AX188">
        <v>10003</v>
      </c>
      <c r="AY188">
        <v>0</v>
      </c>
      <c r="AZ188">
        <v>1995</v>
      </c>
      <c r="BA188" t="s">
        <v>177</v>
      </c>
    </row>
    <row r="189" spans="2:53">
      <c r="B189" s="8">
        <v>10005</v>
      </c>
      <c r="C189" s="18">
        <v>4</v>
      </c>
      <c r="D189" s="19">
        <v>4</v>
      </c>
      <c r="E189" s="19">
        <v>1</v>
      </c>
      <c r="F189" s="19">
        <v>5</v>
      </c>
      <c r="G189" s="19">
        <v>1</v>
      </c>
      <c r="H189" s="19">
        <v>1</v>
      </c>
      <c r="I189" s="19">
        <v>1</v>
      </c>
      <c r="J189" s="19">
        <v>1</v>
      </c>
      <c r="K189" s="19">
        <v>2</v>
      </c>
      <c r="L189" s="19">
        <v>1</v>
      </c>
      <c r="M189" s="19">
        <v>1</v>
      </c>
      <c r="N189" s="19">
        <v>1</v>
      </c>
      <c r="O189" s="19">
        <v>2</v>
      </c>
      <c r="P189" s="19">
        <v>5</v>
      </c>
      <c r="Q189" s="19">
        <v>5</v>
      </c>
      <c r="R189" s="19">
        <v>3</v>
      </c>
      <c r="S189" s="19">
        <v>4</v>
      </c>
      <c r="T189" s="19">
        <v>3</v>
      </c>
      <c r="U189" s="19">
        <v>3</v>
      </c>
      <c r="V189" s="19">
        <v>5</v>
      </c>
      <c r="W189" s="19">
        <v>4</v>
      </c>
      <c r="X189" s="20">
        <v>3</v>
      </c>
      <c r="Z189" s="8">
        <v>10005</v>
      </c>
      <c r="AA189" s="18">
        <f t="shared" si="52"/>
        <v>2</v>
      </c>
      <c r="AB189" s="18">
        <f t="shared" si="53"/>
        <v>2</v>
      </c>
      <c r="AC189" s="18">
        <f t="shared" si="54"/>
        <v>5</v>
      </c>
      <c r="AD189" s="18">
        <f t="shared" si="55"/>
        <v>1</v>
      </c>
      <c r="AE189" s="19">
        <v>1</v>
      </c>
      <c r="AF189" s="19">
        <v>1</v>
      </c>
      <c r="AG189" s="19">
        <f t="shared" si="39"/>
        <v>5</v>
      </c>
      <c r="AH189" s="19">
        <f t="shared" si="40"/>
        <v>5</v>
      </c>
      <c r="AI189" s="19">
        <f t="shared" si="41"/>
        <v>4</v>
      </c>
      <c r="AJ189" s="19">
        <f t="shared" si="42"/>
        <v>5</v>
      </c>
      <c r="AK189" s="19">
        <f t="shared" si="43"/>
        <v>5</v>
      </c>
      <c r="AL189" s="19">
        <v>1</v>
      </c>
      <c r="AM189" s="19">
        <f t="shared" si="44"/>
        <v>4</v>
      </c>
      <c r="AN189" s="19">
        <f t="shared" si="45"/>
        <v>1</v>
      </c>
      <c r="AO189" s="19">
        <f t="shared" si="46"/>
        <v>1</v>
      </c>
      <c r="AP189" s="19">
        <f t="shared" si="47"/>
        <v>3</v>
      </c>
      <c r="AQ189" s="19">
        <f t="shared" si="48"/>
        <v>2</v>
      </c>
      <c r="AR189" s="19">
        <f t="shared" si="49"/>
        <v>3</v>
      </c>
      <c r="AS189" s="19">
        <f t="shared" si="50"/>
        <v>3</v>
      </c>
      <c r="AT189" s="19">
        <v>5</v>
      </c>
      <c r="AU189" s="19">
        <v>4</v>
      </c>
      <c r="AV189" s="20">
        <v>3</v>
      </c>
      <c r="AW189" s="8">
        <f t="shared" si="51"/>
        <v>66</v>
      </c>
      <c r="AX189">
        <v>10005</v>
      </c>
      <c r="AY189">
        <v>0</v>
      </c>
      <c r="AZ189">
        <v>1998</v>
      </c>
      <c r="BA189" t="s">
        <v>120</v>
      </c>
    </row>
    <row r="190" spans="2:53">
      <c r="B190" s="8">
        <v>10017</v>
      </c>
      <c r="C190" s="18">
        <v>4</v>
      </c>
      <c r="D190" s="19">
        <v>5</v>
      </c>
      <c r="E190" s="19">
        <v>3</v>
      </c>
      <c r="F190" s="19">
        <v>5</v>
      </c>
      <c r="G190" s="19">
        <v>2</v>
      </c>
      <c r="H190" s="19">
        <v>4</v>
      </c>
      <c r="I190" s="19">
        <v>2</v>
      </c>
      <c r="J190" s="19">
        <v>1</v>
      </c>
      <c r="K190" s="19">
        <v>3</v>
      </c>
      <c r="L190" s="19">
        <v>4</v>
      </c>
      <c r="M190" s="19">
        <v>3</v>
      </c>
      <c r="N190" s="19">
        <v>4</v>
      </c>
      <c r="O190" s="19">
        <v>3</v>
      </c>
      <c r="P190" s="19">
        <v>4</v>
      </c>
      <c r="Q190" s="19">
        <v>4</v>
      </c>
      <c r="R190" s="19">
        <v>2</v>
      </c>
      <c r="S190" s="19">
        <v>5</v>
      </c>
      <c r="T190" s="19">
        <v>4</v>
      </c>
      <c r="U190" s="19">
        <v>3</v>
      </c>
      <c r="V190" s="19">
        <v>4</v>
      </c>
      <c r="W190" s="19">
        <v>3</v>
      </c>
      <c r="X190" s="20">
        <v>2</v>
      </c>
      <c r="Z190" s="8">
        <v>10017</v>
      </c>
      <c r="AA190" s="18">
        <f t="shared" si="52"/>
        <v>2</v>
      </c>
      <c r="AB190" s="18">
        <f t="shared" si="53"/>
        <v>1</v>
      </c>
      <c r="AC190" s="18">
        <f t="shared" si="54"/>
        <v>3</v>
      </c>
      <c r="AD190" s="18">
        <f t="shared" si="55"/>
        <v>1</v>
      </c>
      <c r="AE190" s="19">
        <v>2</v>
      </c>
      <c r="AF190" s="19">
        <v>4</v>
      </c>
      <c r="AG190" s="19">
        <f t="shared" si="39"/>
        <v>4</v>
      </c>
      <c r="AH190" s="19">
        <f t="shared" si="40"/>
        <v>5</v>
      </c>
      <c r="AI190" s="19">
        <f t="shared" si="41"/>
        <v>3</v>
      </c>
      <c r="AJ190" s="19">
        <f t="shared" si="42"/>
        <v>2</v>
      </c>
      <c r="AK190" s="19">
        <f t="shared" si="43"/>
        <v>3</v>
      </c>
      <c r="AL190" s="19">
        <v>4</v>
      </c>
      <c r="AM190" s="19">
        <f t="shared" si="44"/>
        <v>3</v>
      </c>
      <c r="AN190" s="19">
        <f t="shared" si="45"/>
        <v>2</v>
      </c>
      <c r="AO190" s="19">
        <f t="shared" si="46"/>
        <v>2</v>
      </c>
      <c r="AP190" s="19">
        <f t="shared" si="47"/>
        <v>4</v>
      </c>
      <c r="AQ190" s="19">
        <f t="shared" si="48"/>
        <v>1</v>
      </c>
      <c r="AR190" s="19">
        <f t="shared" si="49"/>
        <v>2</v>
      </c>
      <c r="AS190" s="19">
        <f t="shared" si="50"/>
        <v>3</v>
      </c>
      <c r="AT190" s="19">
        <v>4</v>
      </c>
      <c r="AU190" s="19">
        <v>3</v>
      </c>
      <c r="AV190" s="20">
        <v>2</v>
      </c>
      <c r="AW190" s="8">
        <f t="shared" si="51"/>
        <v>60</v>
      </c>
      <c r="AX190">
        <v>10017</v>
      </c>
      <c r="AY190">
        <v>0</v>
      </c>
      <c r="AZ190">
        <v>1998</v>
      </c>
      <c r="BA190" t="s">
        <v>123</v>
      </c>
    </row>
    <row r="191" spans="2:53">
      <c r="B191" s="8">
        <v>10021</v>
      </c>
      <c r="C191" s="18">
        <v>5</v>
      </c>
      <c r="D191" s="19">
        <v>5</v>
      </c>
      <c r="E191" s="19">
        <v>3</v>
      </c>
      <c r="F191" s="19">
        <v>5</v>
      </c>
      <c r="G191" s="19">
        <v>3</v>
      </c>
      <c r="H191" s="19">
        <v>2</v>
      </c>
      <c r="I191" s="19">
        <v>2</v>
      </c>
      <c r="J191" s="19">
        <v>2</v>
      </c>
      <c r="K191" s="19">
        <v>5</v>
      </c>
      <c r="L191" s="19">
        <v>5</v>
      </c>
      <c r="M191" s="19">
        <v>3</v>
      </c>
      <c r="N191" s="19">
        <v>5</v>
      </c>
      <c r="O191" s="19">
        <v>4</v>
      </c>
      <c r="P191" s="19">
        <v>4</v>
      </c>
      <c r="Q191" s="19">
        <v>4</v>
      </c>
      <c r="R191" s="19">
        <v>4</v>
      </c>
      <c r="S191" s="19">
        <v>4</v>
      </c>
      <c r="T191" s="19">
        <v>4</v>
      </c>
      <c r="U191" s="19">
        <v>4</v>
      </c>
      <c r="V191" s="19">
        <v>2</v>
      </c>
      <c r="W191" s="19">
        <v>2</v>
      </c>
      <c r="X191" s="20">
        <v>2</v>
      </c>
      <c r="Z191" s="8">
        <v>10021</v>
      </c>
      <c r="AA191" s="18">
        <f t="shared" si="52"/>
        <v>1</v>
      </c>
      <c r="AB191" s="18">
        <f t="shared" si="53"/>
        <v>1</v>
      </c>
      <c r="AC191" s="18">
        <f t="shared" si="54"/>
        <v>3</v>
      </c>
      <c r="AD191" s="18">
        <f t="shared" si="55"/>
        <v>1</v>
      </c>
      <c r="AE191" s="19">
        <v>3</v>
      </c>
      <c r="AF191" s="19">
        <v>2</v>
      </c>
      <c r="AG191" s="19">
        <f t="shared" si="39"/>
        <v>4</v>
      </c>
      <c r="AH191" s="19">
        <f t="shared" si="40"/>
        <v>4</v>
      </c>
      <c r="AI191" s="19">
        <f t="shared" si="41"/>
        <v>1</v>
      </c>
      <c r="AJ191" s="19">
        <f t="shared" si="42"/>
        <v>1</v>
      </c>
      <c r="AK191" s="19">
        <f t="shared" si="43"/>
        <v>3</v>
      </c>
      <c r="AL191" s="19">
        <v>5</v>
      </c>
      <c r="AM191" s="19">
        <f t="shared" si="44"/>
        <v>2</v>
      </c>
      <c r="AN191" s="19">
        <f t="shared" si="45"/>
        <v>2</v>
      </c>
      <c r="AO191" s="19">
        <f t="shared" si="46"/>
        <v>2</v>
      </c>
      <c r="AP191" s="19">
        <f t="shared" si="47"/>
        <v>2</v>
      </c>
      <c r="AQ191" s="19">
        <f t="shared" si="48"/>
        <v>2</v>
      </c>
      <c r="AR191" s="19">
        <f t="shared" si="49"/>
        <v>2</v>
      </c>
      <c r="AS191" s="19">
        <f t="shared" si="50"/>
        <v>2</v>
      </c>
      <c r="AT191" s="19">
        <v>2</v>
      </c>
      <c r="AU191" s="19">
        <v>2</v>
      </c>
      <c r="AV191" s="20">
        <v>2</v>
      </c>
      <c r="AW191" s="8">
        <f t="shared" si="51"/>
        <v>49</v>
      </c>
      <c r="AX191">
        <v>10021</v>
      </c>
      <c r="AY191">
        <v>0</v>
      </c>
      <c r="AZ191">
        <v>1997</v>
      </c>
      <c r="BA191" t="s">
        <v>178</v>
      </c>
    </row>
    <row r="192" spans="2:53">
      <c r="B192" s="8">
        <v>10024</v>
      </c>
      <c r="C192" s="18">
        <v>4</v>
      </c>
      <c r="D192" s="19">
        <v>5</v>
      </c>
      <c r="E192" s="19">
        <v>2</v>
      </c>
      <c r="F192" s="19">
        <v>4</v>
      </c>
      <c r="G192" s="19">
        <v>1</v>
      </c>
      <c r="H192" s="19">
        <v>3</v>
      </c>
      <c r="I192" s="19">
        <v>2</v>
      </c>
      <c r="J192" s="19">
        <v>2</v>
      </c>
      <c r="K192" s="19">
        <v>3</v>
      </c>
      <c r="L192" s="19">
        <v>4</v>
      </c>
      <c r="M192" s="19">
        <v>3</v>
      </c>
      <c r="N192" s="19">
        <v>2</v>
      </c>
      <c r="O192" s="19">
        <v>2</v>
      </c>
      <c r="P192" s="19">
        <v>5</v>
      </c>
      <c r="Q192" s="19">
        <v>2</v>
      </c>
      <c r="R192" s="19">
        <v>4</v>
      </c>
      <c r="S192" s="19">
        <v>4</v>
      </c>
      <c r="T192" s="19">
        <v>4</v>
      </c>
      <c r="U192" s="19">
        <v>4</v>
      </c>
      <c r="V192" s="19">
        <v>4</v>
      </c>
      <c r="W192" s="19">
        <v>4</v>
      </c>
      <c r="X192" s="20">
        <v>2</v>
      </c>
      <c r="Z192" s="8">
        <v>10024</v>
      </c>
      <c r="AA192" s="18">
        <f t="shared" si="52"/>
        <v>2</v>
      </c>
      <c r="AB192" s="18">
        <f t="shared" si="53"/>
        <v>1</v>
      </c>
      <c r="AC192" s="18">
        <f t="shared" si="54"/>
        <v>4</v>
      </c>
      <c r="AD192" s="18">
        <f t="shared" si="55"/>
        <v>2</v>
      </c>
      <c r="AE192" s="19">
        <v>1</v>
      </c>
      <c r="AF192" s="19">
        <v>3</v>
      </c>
      <c r="AG192" s="19">
        <f t="shared" si="39"/>
        <v>4</v>
      </c>
      <c r="AH192" s="19">
        <f t="shared" si="40"/>
        <v>4</v>
      </c>
      <c r="AI192" s="19">
        <f t="shared" si="41"/>
        <v>3</v>
      </c>
      <c r="AJ192" s="19">
        <f t="shared" si="42"/>
        <v>2</v>
      </c>
      <c r="AK192" s="19">
        <f t="shared" si="43"/>
        <v>3</v>
      </c>
      <c r="AL192" s="19">
        <v>2</v>
      </c>
      <c r="AM192" s="19">
        <f t="shared" si="44"/>
        <v>4</v>
      </c>
      <c r="AN192" s="19">
        <f t="shared" si="45"/>
        <v>1</v>
      </c>
      <c r="AO192" s="19">
        <f t="shared" si="46"/>
        <v>4</v>
      </c>
      <c r="AP192" s="19">
        <f t="shared" si="47"/>
        <v>2</v>
      </c>
      <c r="AQ192" s="19">
        <f t="shared" si="48"/>
        <v>2</v>
      </c>
      <c r="AR192" s="19">
        <f t="shared" si="49"/>
        <v>2</v>
      </c>
      <c r="AS192" s="19">
        <f t="shared" si="50"/>
        <v>2</v>
      </c>
      <c r="AT192" s="19">
        <v>4</v>
      </c>
      <c r="AU192" s="19">
        <v>4</v>
      </c>
      <c r="AV192" s="20">
        <v>2</v>
      </c>
      <c r="AW192" s="8">
        <f t="shared" si="51"/>
        <v>58</v>
      </c>
      <c r="AX192">
        <v>10024</v>
      </c>
      <c r="AY192">
        <v>0</v>
      </c>
      <c r="AZ192">
        <v>1997</v>
      </c>
      <c r="BA192" t="s">
        <v>179</v>
      </c>
    </row>
    <row r="193" spans="2:53">
      <c r="B193" s="8">
        <v>10030</v>
      </c>
      <c r="C193" s="18">
        <v>5</v>
      </c>
      <c r="D193" s="19">
        <v>5</v>
      </c>
      <c r="E193" s="19">
        <v>5</v>
      </c>
      <c r="F193" s="19">
        <v>5</v>
      </c>
      <c r="G193" s="19">
        <v>1</v>
      </c>
      <c r="H193" s="19">
        <v>5</v>
      </c>
      <c r="I193" s="19">
        <v>2</v>
      </c>
      <c r="J193" s="19">
        <v>3</v>
      </c>
      <c r="K193" s="19">
        <v>5</v>
      </c>
      <c r="L193" s="19">
        <v>5</v>
      </c>
      <c r="M193" s="19">
        <v>5</v>
      </c>
      <c r="N193" s="19">
        <v>2</v>
      </c>
      <c r="O193" s="19">
        <v>1</v>
      </c>
      <c r="P193" s="19">
        <v>5</v>
      </c>
      <c r="Q193" s="19">
        <v>5</v>
      </c>
      <c r="R193" s="19">
        <v>5</v>
      </c>
      <c r="S193" s="19">
        <v>5</v>
      </c>
      <c r="T193" s="19">
        <v>5</v>
      </c>
      <c r="U193" s="19">
        <v>4</v>
      </c>
      <c r="V193" s="19">
        <v>2</v>
      </c>
      <c r="W193" s="19">
        <v>4</v>
      </c>
      <c r="X193" s="20">
        <v>1</v>
      </c>
      <c r="Z193" s="8">
        <v>10030</v>
      </c>
      <c r="AA193" s="18">
        <f t="shared" si="52"/>
        <v>1</v>
      </c>
      <c r="AB193" s="18">
        <f t="shared" si="53"/>
        <v>1</v>
      </c>
      <c r="AC193" s="18">
        <f t="shared" si="54"/>
        <v>1</v>
      </c>
      <c r="AD193" s="18">
        <f t="shared" si="55"/>
        <v>1</v>
      </c>
      <c r="AE193" s="19">
        <v>1</v>
      </c>
      <c r="AF193" s="19">
        <v>5</v>
      </c>
      <c r="AG193" s="19">
        <f t="shared" si="39"/>
        <v>4</v>
      </c>
      <c r="AH193" s="19">
        <f t="shared" si="40"/>
        <v>3</v>
      </c>
      <c r="AI193" s="19">
        <f t="shared" si="41"/>
        <v>1</v>
      </c>
      <c r="AJ193" s="19">
        <f t="shared" si="42"/>
        <v>1</v>
      </c>
      <c r="AK193" s="19">
        <f t="shared" si="43"/>
        <v>1</v>
      </c>
      <c r="AL193" s="19">
        <v>2</v>
      </c>
      <c r="AM193" s="19">
        <f t="shared" si="44"/>
        <v>5</v>
      </c>
      <c r="AN193" s="19">
        <f t="shared" si="45"/>
        <v>1</v>
      </c>
      <c r="AO193" s="19">
        <f t="shared" si="46"/>
        <v>1</v>
      </c>
      <c r="AP193" s="19">
        <f t="shared" si="47"/>
        <v>1</v>
      </c>
      <c r="AQ193" s="19">
        <f t="shared" si="48"/>
        <v>1</v>
      </c>
      <c r="AR193" s="19">
        <f t="shared" si="49"/>
        <v>1</v>
      </c>
      <c r="AS193" s="19">
        <f t="shared" si="50"/>
        <v>2</v>
      </c>
      <c r="AT193" s="19">
        <v>2</v>
      </c>
      <c r="AU193" s="19">
        <v>4</v>
      </c>
      <c r="AV193" s="20">
        <v>1</v>
      </c>
      <c r="AW193" s="8">
        <f t="shared" si="51"/>
        <v>41</v>
      </c>
      <c r="AX193">
        <v>10030</v>
      </c>
      <c r="AY193">
        <v>0</v>
      </c>
      <c r="AZ193">
        <v>1995</v>
      </c>
      <c r="BA193" t="s">
        <v>180</v>
      </c>
    </row>
    <row r="194" spans="2:53">
      <c r="B194" s="8">
        <v>10047</v>
      </c>
      <c r="C194" s="18">
        <v>3</v>
      </c>
      <c r="D194" s="19">
        <v>3</v>
      </c>
      <c r="E194" s="19">
        <v>2</v>
      </c>
      <c r="F194" s="19">
        <v>4</v>
      </c>
      <c r="G194" s="19">
        <v>3</v>
      </c>
      <c r="H194" s="19">
        <v>4</v>
      </c>
      <c r="I194" s="19">
        <v>2</v>
      </c>
      <c r="J194" s="19">
        <v>1</v>
      </c>
      <c r="K194" s="19">
        <v>2</v>
      </c>
      <c r="L194" s="19">
        <v>2</v>
      </c>
      <c r="M194" s="19">
        <v>2</v>
      </c>
      <c r="N194" s="19">
        <v>5</v>
      </c>
      <c r="O194" s="19">
        <v>2</v>
      </c>
      <c r="P194" s="19">
        <v>4</v>
      </c>
      <c r="Q194" s="19">
        <v>2</v>
      </c>
      <c r="R194" s="19">
        <v>4</v>
      </c>
      <c r="S194" s="19">
        <v>2</v>
      </c>
      <c r="T194" s="19">
        <v>4</v>
      </c>
      <c r="U194" s="19">
        <v>4</v>
      </c>
      <c r="V194" s="19">
        <v>3</v>
      </c>
      <c r="W194" s="19">
        <v>4</v>
      </c>
      <c r="X194" s="20">
        <v>2</v>
      </c>
      <c r="Z194" s="8">
        <v>10047</v>
      </c>
      <c r="AA194" s="18">
        <f t="shared" si="52"/>
        <v>3</v>
      </c>
      <c r="AB194" s="18">
        <f t="shared" si="53"/>
        <v>3</v>
      </c>
      <c r="AC194" s="18">
        <f t="shared" si="54"/>
        <v>4</v>
      </c>
      <c r="AD194" s="18">
        <f t="shared" si="55"/>
        <v>2</v>
      </c>
      <c r="AE194" s="19">
        <v>3</v>
      </c>
      <c r="AF194" s="19">
        <v>4</v>
      </c>
      <c r="AG194" s="19">
        <f t="shared" si="39"/>
        <v>4</v>
      </c>
      <c r="AH194" s="19">
        <f t="shared" si="40"/>
        <v>5</v>
      </c>
      <c r="AI194" s="19">
        <f t="shared" si="41"/>
        <v>4</v>
      </c>
      <c r="AJ194" s="19">
        <f t="shared" si="42"/>
        <v>4</v>
      </c>
      <c r="AK194" s="19">
        <f t="shared" si="43"/>
        <v>4</v>
      </c>
      <c r="AL194" s="19">
        <v>5</v>
      </c>
      <c r="AM194" s="19">
        <f t="shared" si="44"/>
        <v>4</v>
      </c>
      <c r="AN194" s="19">
        <f t="shared" si="45"/>
        <v>2</v>
      </c>
      <c r="AO194" s="19">
        <f t="shared" si="46"/>
        <v>4</v>
      </c>
      <c r="AP194" s="19">
        <f t="shared" si="47"/>
        <v>2</v>
      </c>
      <c r="AQ194" s="19">
        <f t="shared" si="48"/>
        <v>4</v>
      </c>
      <c r="AR194" s="19">
        <f t="shared" si="49"/>
        <v>2</v>
      </c>
      <c r="AS194" s="19">
        <f t="shared" si="50"/>
        <v>2</v>
      </c>
      <c r="AT194" s="19">
        <v>3</v>
      </c>
      <c r="AU194" s="19">
        <v>4</v>
      </c>
      <c r="AV194" s="20">
        <v>2</v>
      </c>
      <c r="AW194" s="8">
        <f t="shared" si="51"/>
        <v>74</v>
      </c>
      <c r="AX194">
        <v>10047</v>
      </c>
      <c r="AY194">
        <v>0</v>
      </c>
      <c r="AZ194">
        <v>1996</v>
      </c>
      <c r="BA194" t="s">
        <v>181</v>
      </c>
    </row>
    <row r="195" spans="2:53">
      <c r="B195" s="8">
        <v>10060</v>
      </c>
      <c r="C195" s="18">
        <v>5</v>
      </c>
      <c r="D195" s="19">
        <v>3</v>
      </c>
      <c r="E195" s="19">
        <v>1</v>
      </c>
      <c r="F195" s="19">
        <v>4</v>
      </c>
      <c r="G195" s="19">
        <v>1</v>
      </c>
      <c r="H195" s="19">
        <v>4</v>
      </c>
      <c r="I195" s="19">
        <v>2</v>
      </c>
      <c r="J195" s="19">
        <v>2</v>
      </c>
      <c r="K195" s="19">
        <v>2</v>
      </c>
      <c r="L195" s="19">
        <v>2</v>
      </c>
      <c r="M195" s="19">
        <v>2</v>
      </c>
      <c r="N195" s="19">
        <v>4</v>
      </c>
      <c r="O195" s="19">
        <v>2</v>
      </c>
      <c r="P195" s="19">
        <v>5</v>
      </c>
      <c r="Q195" s="19">
        <v>2</v>
      </c>
      <c r="R195" s="19">
        <v>5</v>
      </c>
      <c r="S195" s="19">
        <v>2</v>
      </c>
      <c r="T195" s="19">
        <v>5</v>
      </c>
      <c r="U195" s="19">
        <v>3</v>
      </c>
      <c r="V195" s="19">
        <v>4</v>
      </c>
      <c r="W195" s="19">
        <v>4</v>
      </c>
      <c r="X195" s="20">
        <v>4</v>
      </c>
      <c r="Z195" s="8">
        <v>10060</v>
      </c>
      <c r="AA195" s="18">
        <f t="shared" si="52"/>
        <v>1</v>
      </c>
      <c r="AB195" s="18">
        <f t="shared" si="53"/>
        <v>3</v>
      </c>
      <c r="AC195" s="18">
        <f t="shared" si="54"/>
        <v>5</v>
      </c>
      <c r="AD195" s="18">
        <f t="shared" si="55"/>
        <v>2</v>
      </c>
      <c r="AE195" s="19">
        <v>1</v>
      </c>
      <c r="AF195" s="19">
        <v>4</v>
      </c>
      <c r="AG195" s="19">
        <f t="shared" ref="AG195:AG258" si="56">6-I195</f>
        <v>4</v>
      </c>
      <c r="AH195" s="19">
        <f t="shared" ref="AH195:AH258" si="57">6-J195</f>
        <v>4</v>
      </c>
      <c r="AI195" s="19">
        <f t="shared" ref="AI195:AI258" si="58">6-K195</f>
        <v>4</v>
      </c>
      <c r="AJ195" s="19">
        <f t="shared" ref="AJ195:AJ258" si="59">6-L195</f>
        <v>4</v>
      </c>
      <c r="AK195" s="19">
        <f t="shared" ref="AK195:AK258" si="60">6-M195</f>
        <v>4</v>
      </c>
      <c r="AL195" s="19">
        <v>4</v>
      </c>
      <c r="AM195" s="19">
        <f t="shared" ref="AM195:AM258" si="61">6-O195</f>
        <v>4</v>
      </c>
      <c r="AN195" s="19">
        <f t="shared" ref="AN195:AN258" si="62">6-P195</f>
        <v>1</v>
      </c>
      <c r="AO195" s="19">
        <f t="shared" ref="AO195:AO258" si="63">6-Q195</f>
        <v>4</v>
      </c>
      <c r="AP195" s="19">
        <f t="shared" ref="AP195:AP258" si="64">6-R195</f>
        <v>1</v>
      </c>
      <c r="AQ195" s="19">
        <f t="shared" ref="AQ195:AQ258" si="65">6-S195</f>
        <v>4</v>
      </c>
      <c r="AR195" s="19">
        <f t="shared" ref="AR195:AR258" si="66">6-T195</f>
        <v>1</v>
      </c>
      <c r="AS195" s="19">
        <f t="shared" ref="AS195:AS258" si="67">6-U195</f>
        <v>3</v>
      </c>
      <c r="AT195" s="19">
        <v>4</v>
      </c>
      <c r="AU195" s="19">
        <v>4</v>
      </c>
      <c r="AV195" s="20">
        <v>4</v>
      </c>
      <c r="AW195" s="8">
        <f t="shared" ref="AW195:AW258" si="68">SUM(AA195:AV195)</f>
        <v>70</v>
      </c>
      <c r="AX195">
        <v>10060</v>
      </c>
      <c r="AY195">
        <v>1</v>
      </c>
      <c r="AZ195">
        <v>1998</v>
      </c>
      <c r="BA195" t="s">
        <v>117</v>
      </c>
    </row>
    <row r="196" spans="2:53">
      <c r="B196" s="8">
        <v>10058</v>
      </c>
      <c r="C196" s="18">
        <v>4</v>
      </c>
      <c r="D196" s="19">
        <v>2</v>
      </c>
      <c r="E196" s="19">
        <v>2</v>
      </c>
      <c r="F196" s="19">
        <v>4</v>
      </c>
      <c r="G196" s="19">
        <v>1</v>
      </c>
      <c r="H196" s="19">
        <v>3</v>
      </c>
      <c r="I196" s="19">
        <v>1</v>
      </c>
      <c r="J196" s="19">
        <v>1</v>
      </c>
      <c r="K196" s="19">
        <v>2</v>
      </c>
      <c r="L196" s="19">
        <v>2</v>
      </c>
      <c r="M196" s="19">
        <v>1</v>
      </c>
      <c r="N196" s="19">
        <v>4</v>
      </c>
      <c r="O196" s="19">
        <v>2</v>
      </c>
      <c r="P196" s="19">
        <v>5</v>
      </c>
      <c r="Q196" s="19">
        <v>4</v>
      </c>
      <c r="R196" s="19">
        <v>4</v>
      </c>
      <c r="S196" s="19">
        <v>4</v>
      </c>
      <c r="T196" s="19">
        <v>5</v>
      </c>
      <c r="U196" s="19">
        <v>4</v>
      </c>
      <c r="V196" s="19">
        <v>4</v>
      </c>
      <c r="W196" s="19">
        <v>2</v>
      </c>
      <c r="X196" s="20">
        <v>3</v>
      </c>
      <c r="Z196" s="8">
        <v>10058</v>
      </c>
      <c r="AA196" s="18">
        <f t="shared" si="52"/>
        <v>2</v>
      </c>
      <c r="AB196" s="18">
        <f t="shared" si="53"/>
        <v>4</v>
      </c>
      <c r="AC196" s="18">
        <f t="shared" si="54"/>
        <v>4</v>
      </c>
      <c r="AD196" s="18">
        <f t="shared" si="55"/>
        <v>2</v>
      </c>
      <c r="AE196" s="19">
        <v>1</v>
      </c>
      <c r="AF196" s="19">
        <v>3</v>
      </c>
      <c r="AG196" s="19">
        <f t="shared" si="56"/>
        <v>5</v>
      </c>
      <c r="AH196" s="19">
        <f t="shared" si="57"/>
        <v>5</v>
      </c>
      <c r="AI196" s="19">
        <f t="shared" si="58"/>
        <v>4</v>
      </c>
      <c r="AJ196" s="19">
        <f t="shared" si="59"/>
        <v>4</v>
      </c>
      <c r="AK196" s="19">
        <f t="shared" si="60"/>
        <v>5</v>
      </c>
      <c r="AL196" s="19">
        <v>4</v>
      </c>
      <c r="AM196" s="19">
        <f t="shared" si="61"/>
        <v>4</v>
      </c>
      <c r="AN196" s="19">
        <f t="shared" si="62"/>
        <v>1</v>
      </c>
      <c r="AO196" s="19">
        <f t="shared" si="63"/>
        <v>2</v>
      </c>
      <c r="AP196" s="19">
        <f t="shared" si="64"/>
        <v>2</v>
      </c>
      <c r="AQ196" s="19">
        <f t="shared" si="65"/>
        <v>2</v>
      </c>
      <c r="AR196" s="19">
        <f t="shared" si="66"/>
        <v>1</v>
      </c>
      <c r="AS196" s="19">
        <f t="shared" si="67"/>
        <v>2</v>
      </c>
      <c r="AT196" s="19">
        <v>4</v>
      </c>
      <c r="AU196" s="19">
        <v>2</v>
      </c>
      <c r="AV196" s="20">
        <v>3</v>
      </c>
      <c r="AW196" s="8">
        <f t="shared" si="68"/>
        <v>66</v>
      </c>
      <c r="AX196">
        <v>10058</v>
      </c>
      <c r="AY196">
        <v>0</v>
      </c>
      <c r="AZ196">
        <v>1998</v>
      </c>
      <c r="BA196" t="s">
        <v>182</v>
      </c>
    </row>
    <row r="197" spans="2:53">
      <c r="B197" s="8">
        <v>10023</v>
      </c>
      <c r="C197" s="18">
        <v>2</v>
      </c>
      <c r="D197" s="19">
        <v>2</v>
      </c>
      <c r="E197" s="19">
        <v>1</v>
      </c>
      <c r="F197" s="19">
        <v>4</v>
      </c>
      <c r="G197" s="19">
        <v>2</v>
      </c>
      <c r="H197" s="19">
        <v>5</v>
      </c>
      <c r="I197" s="19">
        <v>1</v>
      </c>
      <c r="J197" s="19">
        <v>1</v>
      </c>
      <c r="K197" s="19">
        <v>2</v>
      </c>
      <c r="L197" s="19">
        <v>2</v>
      </c>
      <c r="M197" s="19">
        <v>1</v>
      </c>
      <c r="N197" s="19">
        <v>4</v>
      </c>
      <c r="O197" s="19">
        <v>2</v>
      </c>
      <c r="P197" s="19">
        <v>2</v>
      </c>
      <c r="Q197" s="19">
        <v>2</v>
      </c>
      <c r="R197" s="19">
        <v>2</v>
      </c>
      <c r="S197" s="19">
        <v>2</v>
      </c>
      <c r="T197" s="19">
        <v>2</v>
      </c>
      <c r="U197" s="19">
        <v>2</v>
      </c>
      <c r="V197" s="19">
        <v>4</v>
      </c>
      <c r="W197" s="19">
        <v>4</v>
      </c>
      <c r="X197" s="20">
        <v>4</v>
      </c>
      <c r="Z197" s="8">
        <v>10023</v>
      </c>
      <c r="AA197" s="18">
        <f t="shared" si="52"/>
        <v>4</v>
      </c>
      <c r="AB197" s="18">
        <f t="shared" si="53"/>
        <v>4</v>
      </c>
      <c r="AC197" s="18">
        <f t="shared" si="54"/>
        <v>5</v>
      </c>
      <c r="AD197" s="18">
        <f t="shared" si="55"/>
        <v>2</v>
      </c>
      <c r="AE197" s="19">
        <v>2</v>
      </c>
      <c r="AF197" s="19">
        <v>5</v>
      </c>
      <c r="AG197" s="19">
        <f t="shared" si="56"/>
        <v>5</v>
      </c>
      <c r="AH197" s="19">
        <f t="shared" si="57"/>
        <v>5</v>
      </c>
      <c r="AI197" s="19">
        <f t="shared" si="58"/>
        <v>4</v>
      </c>
      <c r="AJ197" s="19">
        <f t="shared" si="59"/>
        <v>4</v>
      </c>
      <c r="AK197" s="19">
        <f t="shared" si="60"/>
        <v>5</v>
      </c>
      <c r="AL197" s="19">
        <v>4</v>
      </c>
      <c r="AM197" s="19">
        <f t="shared" si="61"/>
        <v>4</v>
      </c>
      <c r="AN197" s="19">
        <f t="shared" si="62"/>
        <v>4</v>
      </c>
      <c r="AO197" s="19">
        <f t="shared" si="63"/>
        <v>4</v>
      </c>
      <c r="AP197" s="19">
        <f t="shared" si="64"/>
        <v>4</v>
      </c>
      <c r="AQ197" s="19">
        <f t="shared" si="65"/>
        <v>4</v>
      </c>
      <c r="AR197" s="19">
        <f t="shared" si="66"/>
        <v>4</v>
      </c>
      <c r="AS197" s="19">
        <f t="shared" si="67"/>
        <v>4</v>
      </c>
      <c r="AT197" s="19">
        <v>4</v>
      </c>
      <c r="AU197" s="19">
        <v>4</v>
      </c>
      <c r="AV197" s="20">
        <v>4</v>
      </c>
      <c r="AW197" s="8">
        <f t="shared" si="68"/>
        <v>89</v>
      </c>
      <c r="AX197">
        <v>10023</v>
      </c>
      <c r="AY197">
        <v>1</v>
      </c>
      <c r="AZ197">
        <v>1995</v>
      </c>
      <c r="BA197" t="s">
        <v>183</v>
      </c>
    </row>
    <row r="198" spans="2:53">
      <c r="B198" s="8">
        <v>10065</v>
      </c>
      <c r="C198" s="18">
        <v>1</v>
      </c>
      <c r="D198" s="19">
        <v>2</v>
      </c>
      <c r="E198" s="19">
        <v>1</v>
      </c>
      <c r="F198" s="19">
        <v>3</v>
      </c>
      <c r="G198" s="19">
        <v>5</v>
      </c>
      <c r="H198" s="19">
        <v>5</v>
      </c>
      <c r="I198" s="19">
        <v>2</v>
      </c>
      <c r="J198" s="19">
        <v>1</v>
      </c>
      <c r="K198" s="19">
        <v>2</v>
      </c>
      <c r="L198" s="19">
        <v>2</v>
      </c>
      <c r="M198" s="19">
        <v>1</v>
      </c>
      <c r="N198" s="19">
        <v>5</v>
      </c>
      <c r="O198" s="19">
        <v>2</v>
      </c>
      <c r="P198" s="19">
        <v>4</v>
      </c>
      <c r="Q198" s="19">
        <v>4</v>
      </c>
      <c r="R198" s="19">
        <v>4</v>
      </c>
      <c r="S198" s="19">
        <v>2</v>
      </c>
      <c r="T198" s="19">
        <v>5</v>
      </c>
      <c r="U198" s="19">
        <v>4</v>
      </c>
      <c r="V198" s="19">
        <v>3</v>
      </c>
      <c r="W198" s="19">
        <v>4</v>
      </c>
      <c r="X198" s="20">
        <v>4</v>
      </c>
      <c r="Z198" s="8">
        <v>10065</v>
      </c>
      <c r="AA198" s="18">
        <f t="shared" si="52"/>
        <v>5</v>
      </c>
      <c r="AB198" s="18">
        <f t="shared" si="53"/>
        <v>4</v>
      </c>
      <c r="AC198" s="18">
        <f t="shared" si="54"/>
        <v>5</v>
      </c>
      <c r="AD198" s="18">
        <f t="shared" si="55"/>
        <v>3</v>
      </c>
      <c r="AE198" s="19">
        <v>5</v>
      </c>
      <c r="AF198" s="19">
        <v>5</v>
      </c>
      <c r="AG198" s="19">
        <f t="shared" si="56"/>
        <v>4</v>
      </c>
      <c r="AH198" s="19">
        <f t="shared" si="57"/>
        <v>5</v>
      </c>
      <c r="AI198" s="19">
        <f t="shared" si="58"/>
        <v>4</v>
      </c>
      <c r="AJ198" s="19">
        <f t="shared" si="59"/>
        <v>4</v>
      </c>
      <c r="AK198" s="19">
        <f t="shared" si="60"/>
        <v>5</v>
      </c>
      <c r="AL198" s="19">
        <v>5</v>
      </c>
      <c r="AM198" s="19">
        <f t="shared" si="61"/>
        <v>4</v>
      </c>
      <c r="AN198" s="19">
        <f t="shared" si="62"/>
        <v>2</v>
      </c>
      <c r="AO198" s="19">
        <f t="shared" si="63"/>
        <v>2</v>
      </c>
      <c r="AP198" s="19">
        <f t="shared" si="64"/>
        <v>2</v>
      </c>
      <c r="AQ198" s="19">
        <f t="shared" si="65"/>
        <v>4</v>
      </c>
      <c r="AR198" s="19">
        <f t="shared" si="66"/>
        <v>1</v>
      </c>
      <c r="AS198" s="19">
        <f t="shared" si="67"/>
        <v>2</v>
      </c>
      <c r="AT198" s="19">
        <v>3</v>
      </c>
      <c r="AU198" s="19">
        <v>4</v>
      </c>
      <c r="AV198" s="20">
        <v>4</v>
      </c>
      <c r="AW198" s="8">
        <f t="shared" si="68"/>
        <v>82</v>
      </c>
      <c r="AX198">
        <v>10065</v>
      </c>
      <c r="AY198">
        <v>0</v>
      </c>
      <c r="AZ198">
        <v>1996</v>
      </c>
      <c r="BA198" t="s">
        <v>140</v>
      </c>
    </row>
    <row r="199" spans="2:53">
      <c r="B199" s="8">
        <v>10067</v>
      </c>
      <c r="C199" s="18">
        <v>2</v>
      </c>
      <c r="D199" s="19">
        <v>1</v>
      </c>
      <c r="E199" s="19">
        <v>1</v>
      </c>
      <c r="F199" s="19">
        <v>4</v>
      </c>
      <c r="G199" s="19">
        <v>1</v>
      </c>
      <c r="H199" s="19">
        <v>2</v>
      </c>
      <c r="I199" s="19">
        <v>1</v>
      </c>
      <c r="J199" s="19">
        <v>1</v>
      </c>
      <c r="K199" s="19">
        <v>4</v>
      </c>
      <c r="L199" s="19">
        <v>4</v>
      </c>
      <c r="M199" s="19">
        <v>2</v>
      </c>
      <c r="N199" s="19">
        <v>4</v>
      </c>
      <c r="O199" s="19">
        <v>1</v>
      </c>
      <c r="P199" s="19">
        <v>5</v>
      </c>
      <c r="Q199" s="19">
        <v>2</v>
      </c>
      <c r="R199" s="19">
        <v>2</v>
      </c>
      <c r="S199" s="19">
        <v>2</v>
      </c>
      <c r="T199" s="19">
        <v>4</v>
      </c>
      <c r="U199" s="19">
        <v>4</v>
      </c>
      <c r="V199" s="19">
        <v>3</v>
      </c>
      <c r="W199" s="19">
        <v>3</v>
      </c>
      <c r="X199" s="20">
        <v>2</v>
      </c>
      <c r="Z199" s="8">
        <v>10067</v>
      </c>
      <c r="AA199" s="18">
        <f t="shared" si="52"/>
        <v>4</v>
      </c>
      <c r="AB199" s="18">
        <f t="shared" si="53"/>
        <v>5</v>
      </c>
      <c r="AC199" s="18">
        <f t="shared" si="54"/>
        <v>5</v>
      </c>
      <c r="AD199" s="18">
        <f t="shared" si="55"/>
        <v>2</v>
      </c>
      <c r="AE199" s="19">
        <v>1</v>
      </c>
      <c r="AF199" s="19">
        <v>2</v>
      </c>
      <c r="AG199" s="19">
        <f t="shared" si="56"/>
        <v>5</v>
      </c>
      <c r="AH199" s="19">
        <f t="shared" si="57"/>
        <v>5</v>
      </c>
      <c r="AI199" s="19">
        <f t="shared" si="58"/>
        <v>2</v>
      </c>
      <c r="AJ199" s="19">
        <f t="shared" si="59"/>
        <v>2</v>
      </c>
      <c r="AK199" s="19">
        <f t="shared" si="60"/>
        <v>4</v>
      </c>
      <c r="AL199" s="19">
        <v>4</v>
      </c>
      <c r="AM199" s="19">
        <f t="shared" si="61"/>
        <v>5</v>
      </c>
      <c r="AN199" s="19">
        <f t="shared" si="62"/>
        <v>1</v>
      </c>
      <c r="AO199" s="19">
        <f t="shared" si="63"/>
        <v>4</v>
      </c>
      <c r="AP199" s="19">
        <f t="shared" si="64"/>
        <v>4</v>
      </c>
      <c r="AQ199" s="19">
        <f t="shared" si="65"/>
        <v>4</v>
      </c>
      <c r="AR199" s="19">
        <f t="shared" si="66"/>
        <v>2</v>
      </c>
      <c r="AS199" s="19">
        <f t="shared" si="67"/>
        <v>2</v>
      </c>
      <c r="AT199" s="19">
        <v>3</v>
      </c>
      <c r="AU199" s="19">
        <v>3</v>
      </c>
      <c r="AV199" s="20">
        <v>2</v>
      </c>
      <c r="AW199" s="8">
        <f t="shared" si="68"/>
        <v>71</v>
      </c>
      <c r="AX199">
        <v>10067</v>
      </c>
      <c r="AY199">
        <v>0</v>
      </c>
      <c r="AZ199">
        <v>1997</v>
      </c>
      <c r="BA199" t="s">
        <v>120</v>
      </c>
    </row>
    <row r="200" spans="2:53">
      <c r="B200" s="8">
        <v>10068</v>
      </c>
      <c r="C200" s="18">
        <v>2</v>
      </c>
      <c r="D200" s="19">
        <v>5</v>
      </c>
      <c r="E200" s="19">
        <v>2</v>
      </c>
      <c r="F200" s="19">
        <v>1</v>
      </c>
      <c r="G200" s="19">
        <v>3</v>
      </c>
      <c r="H200" s="19">
        <v>1</v>
      </c>
      <c r="I200" s="19">
        <v>1</v>
      </c>
      <c r="J200" s="19">
        <v>1</v>
      </c>
      <c r="K200" s="19">
        <v>1</v>
      </c>
      <c r="L200" s="19">
        <v>1</v>
      </c>
      <c r="M200" s="19">
        <v>2</v>
      </c>
      <c r="N200" s="19">
        <v>4</v>
      </c>
      <c r="O200" s="19">
        <v>4</v>
      </c>
      <c r="P200" s="19">
        <v>5</v>
      </c>
      <c r="Q200" s="19">
        <v>3</v>
      </c>
      <c r="R200" s="19">
        <v>5</v>
      </c>
      <c r="S200" s="19">
        <v>5</v>
      </c>
      <c r="T200" s="19">
        <v>5</v>
      </c>
      <c r="U200" s="19">
        <v>3</v>
      </c>
      <c r="V200" s="19">
        <v>2</v>
      </c>
      <c r="W200" s="19">
        <v>2</v>
      </c>
      <c r="X200" s="20">
        <v>1</v>
      </c>
      <c r="Z200" s="8">
        <v>10068</v>
      </c>
      <c r="AA200" s="18">
        <f t="shared" si="52"/>
        <v>4</v>
      </c>
      <c r="AB200" s="18">
        <f t="shared" si="53"/>
        <v>1</v>
      </c>
      <c r="AC200" s="18">
        <f t="shared" si="54"/>
        <v>4</v>
      </c>
      <c r="AD200" s="18">
        <f t="shared" si="55"/>
        <v>5</v>
      </c>
      <c r="AE200" s="19">
        <v>3</v>
      </c>
      <c r="AF200" s="19">
        <v>1</v>
      </c>
      <c r="AG200" s="19">
        <f t="shared" si="56"/>
        <v>5</v>
      </c>
      <c r="AH200" s="19">
        <f t="shared" si="57"/>
        <v>5</v>
      </c>
      <c r="AI200" s="19">
        <f t="shared" si="58"/>
        <v>5</v>
      </c>
      <c r="AJ200" s="19">
        <f t="shared" si="59"/>
        <v>5</v>
      </c>
      <c r="AK200" s="19">
        <f t="shared" si="60"/>
        <v>4</v>
      </c>
      <c r="AL200" s="19">
        <v>4</v>
      </c>
      <c r="AM200" s="19">
        <f t="shared" si="61"/>
        <v>2</v>
      </c>
      <c r="AN200" s="19">
        <f t="shared" si="62"/>
        <v>1</v>
      </c>
      <c r="AO200" s="19">
        <f t="shared" si="63"/>
        <v>3</v>
      </c>
      <c r="AP200" s="19">
        <f t="shared" si="64"/>
        <v>1</v>
      </c>
      <c r="AQ200" s="19">
        <f t="shared" si="65"/>
        <v>1</v>
      </c>
      <c r="AR200" s="19">
        <f t="shared" si="66"/>
        <v>1</v>
      </c>
      <c r="AS200" s="19">
        <f t="shared" si="67"/>
        <v>3</v>
      </c>
      <c r="AT200" s="19">
        <v>2</v>
      </c>
      <c r="AU200" s="19">
        <v>2</v>
      </c>
      <c r="AV200" s="20">
        <v>1</v>
      </c>
      <c r="AW200" s="8">
        <f t="shared" si="68"/>
        <v>63</v>
      </c>
      <c r="AX200">
        <v>10068</v>
      </c>
      <c r="AY200">
        <v>1</v>
      </c>
      <c r="AZ200">
        <v>1997</v>
      </c>
      <c r="BA200" t="s">
        <v>115</v>
      </c>
    </row>
    <row r="201" spans="2:53">
      <c r="B201" s="8">
        <v>10077</v>
      </c>
      <c r="C201" s="18">
        <v>4</v>
      </c>
      <c r="D201" s="19">
        <v>5</v>
      </c>
      <c r="E201" s="19">
        <v>5</v>
      </c>
      <c r="F201" s="19">
        <v>2</v>
      </c>
      <c r="G201" s="19">
        <v>1</v>
      </c>
      <c r="H201" s="19">
        <v>5</v>
      </c>
      <c r="I201" s="19">
        <v>2</v>
      </c>
      <c r="J201" s="19">
        <v>2</v>
      </c>
      <c r="K201" s="19">
        <v>5</v>
      </c>
      <c r="L201" s="19">
        <v>5</v>
      </c>
      <c r="M201" s="19">
        <v>3</v>
      </c>
      <c r="N201" s="19">
        <v>4</v>
      </c>
      <c r="O201" s="19">
        <v>3</v>
      </c>
      <c r="P201" s="19">
        <v>4</v>
      </c>
      <c r="Q201" s="19">
        <v>3</v>
      </c>
      <c r="R201" s="19">
        <v>3</v>
      </c>
      <c r="S201" s="19">
        <v>4</v>
      </c>
      <c r="T201" s="19">
        <v>3</v>
      </c>
      <c r="U201" s="19">
        <v>4</v>
      </c>
      <c r="V201" s="19">
        <v>3</v>
      </c>
      <c r="W201" s="19">
        <v>3</v>
      </c>
      <c r="X201" s="20">
        <v>2</v>
      </c>
      <c r="Z201" s="8">
        <v>10077</v>
      </c>
      <c r="AA201" s="18">
        <f t="shared" ref="AA201:AA264" si="69">6-C201</f>
        <v>2</v>
      </c>
      <c r="AB201" s="18">
        <f t="shared" ref="AB201:AB264" si="70">6-D201</f>
        <v>1</v>
      </c>
      <c r="AC201" s="18">
        <f t="shared" ref="AC201:AC264" si="71">6-E201</f>
        <v>1</v>
      </c>
      <c r="AD201" s="18">
        <f t="shared" ref="AD201:AD264" si="72">6-F201</f>
        <v>4</v>
      </c>
      <c r="AE201" s="19">
        <v>1</v>
      </c>
      <c r="AF201" s="19">
        <v>5</v>
      </c>
      <c r="AG201" s="19">
        <f t="shared" si="56"/>
        <v>4</v>
      </c>
      <c r="AH201" s="19">
        <f t="shared" si="57"/>
        <v>4</v>
      </c>
      <c r="AI201" s="19">
        <f t="shared" si="58"/>
        <v>1</v>
      </c>
      <c r="AJ201" s="19">
        <f t="shared" si="59"/>
        <v>1</v>
      </c>
      <c r="AK201" s="19">
        <f t="shared" si="60"/>
        <v>3</v>
      </c>
      <c r="AL201" s="19">
        <v>4</v>
      </c>
      <c r="AM201" s="19">
        <f t="shared" si="61"/>
        <v>3</v>
      </c>
      <c r="AN201" s="19">
        <f t="shared" si="62"/>
        <v>2</v>
      </c>
      <c r="AO201" s="19">
        <f t="shared" si="63"/>
        <v>3</v>
      </c>
      <c r="AP201" s="19">
        <f t="shared" si="64"/>
        <v>3</v>
      </c>
      <c r="AQ201" s="19">
        <f t="shared" si="65"/>
        <v>2</v>
      </c>
      <c r="AR201" s="19">
        <f t="shared" si="66"/>
        <v>3</v>
      </c>
      <c r="AS201" s="19">
        <f t="shared" si="67"/>
        <v>2</v>
      </c>
      <c r="AT201" s="19">
        <v>3</v>
      </c>
      <c r="AU201" s="19">
        <v>3</v>
      </c>
      <c r="AV201" s="20">
        <v>2</v>
      </c>
      <c r="AW201" s="8">
        <f t="shared" si="68"/>
        <v>57</v>
      </c>
      <c r="AX201">
        <v>10077</v>
      </c>
      <c r="AY201">
        <v>0</v>
      </c>
      <c r="AZ201">
        <v>1996</v>
      </c>
      <c r="BA201" t="s">
        <v>125</v>
      </c>
    </row>
    <row r="202" spans="2:53">
      <c r="B202" s="8">
        <v>10074</v>
      </c>
      <c r="C202" s="18">
        <v>2</v>
      </c>
      <c r="D202" s="19">
        <v>4</v>
      </c>
      <c r="E202" s="19">
        <v>1</v>
      </c>
      <c r="F202" s="19">
        <v>5</v>
      </c>
      <c r="G202" s="19">
        <v>3</v>
      </c>
      <c r="H202" s="19">
        <v>5</v>
      </c>
      <c r="I202" s="19">
        <v>1</v>
      </c>
      <c r="J202" s="19">
        <v>1</v>
      </c>
      <c r="K202" s="19">
        <v>2</v>
      </c>
      <c r="L202" s="19">
        <v>1</v>
      </c>
      <c r="M202" s="19">
        <v>1</v>
      </c>
      <c r="N202" s="19">
        <v>3</v>
      </c>
      <c r="O202" s="19">
        <v>2</v>
      </c>
      <c r="P202" s="19">
        <v>5</v>
      </c>
      <c r="Q202" s="19">
        <v>2</v>
      </c>
      <c r="R202" s="19">
        <v>4</v>
      </c>
      <c r="S202" s="19">
        <v>4</v>
      </c>
      <c r="T202" s="19">
        <v>5</v>
      </c>
      <c r="U202" s="19">
        <v>2</v>
      </c>
      <c r="V202" s="19">
        <v>4</v>
      </c>
      <c r="W202" s="19">
        <v>5</v>
      </c>
      <c r="X202" s="20">
        <v>1</v>
      </c>
      <c r="Z202" s="8">
        <v>10074</v>
      </c>
      <c r="AA202" s="18">
        <f t="shared" si="69"/>
        <v>4</v>
      </c>
      <c r="AB202" s="18">
        <f t="shared" si="70"/>
        <v>2</v>
      </c>
      <c r="AC202" s="18">
        <f t="shared" si="71"/>
        <v>5</v>
      </c>
      <c r="AD202" s="18">
        <f t="shared" si="72"/>
        <v>1</v>
      </c>
      <c r="AE202" s="19">
        <v>3</v>
      </c>
      <c r="AF202" s="19">
        <v>5</v>
      </c>
      <c r="AG202" s="19">
        <f t="shared" si="56"/>
        <v>5</v>
      </c>
      <c r="AH202" s="19">
        <f t="shared" si="57"/>
        <v>5</v>
      </c>
      <c r="AI202" s="19">
        <f t="shared" si="58"/>
        <v>4</v>
      </c>
      <c r="AJ202" s="19">
        <f t="shared" si="59"/>
        <v>5</v>
      </c>
      <c r="AK202" s="19">
        <f t="shared" si="60"/>
        <v>5</v>
      </c>
      <c r="AL202" s="19">
        <v>3</v>
      </c>
      <c r="AM202" s="19">
        <f t="shared" si="61"/>
        <v>4</v>
      </c>
      <c r="AN202" s="19">
        <f t="shared" si="62"/>
        <v>1</v>
      </c>
      <c r="AO202" s="19">
        <f t="shared" si="63"/>
        <v>4</v>
      </c>
      <c r="AP202" s="19">
        <f t="shared" si="64"/>
        <v>2</v>
      </c>
      <c r="AQ202" s="19">
        <f t="shared" si="65"/>
        <v>2</v>
      </c>
      <c r="AR202" s="19">
        <f t="shared" si="66"/>
        <v>1</v>
      </c>
      <c r="AS202" s="19">
        <f t="shared" si="67"/>
        <v>4</v>
      </c>
      <c r="AT202" s="19">
        <v>4</v>
      </c>
      <c r="AU202" s="19">
        <v>5</v>
      </c>
      <c r="AV202" s="20">
        <v>1</v>
      </c>
      <c r="AW202" s="8">
        <f t="shared" si="68"/>
        <v>75</v>
      </c>
      <c r="AX202">
        <v>10074</v>
      </c>
      <c r="AY202">
        <v>0</v>
      </c>
      <c r="AZ202">
        <v>1993</v>
      </c>
      <c r="BA202" t="s">
        <v>184</v>
      </c>
    </row>
    <row r="203" spans="2:53">
      <c r="B203" s="8">
        <v>10070</v>
      </c>
      <c r="C203" s="18">
        <v>5</v>
      </c>
      <c r="D203" s="19">
        <v>5</v>
      </c>
      <c r="E203" s="19">
        <v>2</v>
      </c>
      <c r="F203" s="19">
        <v>4</v>
      </c>
      <c r="G203" s="19">
        <v>3</v>
      </c>
      <c r="H203" s="19">
        <v>4</v>
      </c>
      <c r="I203" s="19">
        <v>1</v>
      </c>
      <c r="J203" s="19">
        <v>2</v>
      </c>
      <c r="K203" s="19">
        <v>2</v>
      </c>
      <c r="L203" s="19">
        <v>3</v>
      </c>
      <c r="M203" s="19">
        <v>2</v>
      </c>
      <c r="N203" s="19">
        <v>4</v>
      </c>
      <c r="O203" s="19">
        <v>2</v>
      </c>
      <c r="P203" s="19">
        <v>5</v>
      </c>
      <c r="Q203" s="19">
        <v>5</v>
      </c>
      <c r="R203" s="19">
        <v>5</v>
      </c>
      <c r="S203" s="19">
        <v>5</v>
      </c>
      <c r="T203" s="19">
        <v>5</v>
      </c>
      <c r="U203" s="19">
        <v>3</v>
      </c>
      <c r="V203" s="19">
        <v>1</v>
      </c>
      <c r="W203" s="19">
        <v>4</v>
      </c>
      <c r="X203" s="20">
        <v>1</v>
      </c>
      <c r="Z203" s="8">
        <v>10070</v>
      </c>
      <c r="AA203" s="18">
        <f t="shared" si="69"/>
        <v>1</v>
      </c>
      <c r="AB203" s="18">
        <f t="shared" si="70"/>
        <v>1</v>
      </c>
      <c r="AC203" s="18">
        <f t="shared" si="71"/>
        <v>4</v>
      </c>
      <c r="AD203" s="18">
        <f t="shared" si="72"/>
        <v>2</v>
      </c>
      <c r="AE203" s="19">
        <v>3</v>
      </c>
      <c r="AF203" s="19">
        <v>4</v>
      </c>
      <c r="AG203" s="19">
        <f t="shared" si="56"/>
        <v>5</v>
      </c>
      <c r="AH203" s="19">
        <f t="shared" si="57"/>
        <v>4</v>
      </c>
      <c r="AI203" s="19">
        <f t="shared" si="58"/>
        <v>4</v>
      </c>
      <c r="AJ203" s="19">
        <f t="shared" si="59"/>
        <v>3</v>
      </c>
      <c r="AK203" s="19">
        <f t="shared" si="60"/>
        <v>4</v>
      </c>
      <c r="AL203" s="19">
        <v>4</v>
      </c>
      <c r="AM203" s="19">
        <f t="shared" si="61"/>
        <v>4</v>
      </c>
      <c r="AN203" s="19">
        <f t="shared" si="62"/>
        <v>1</v>
      </c>
      <c r="AO203" s="19">
        <f t="shared" si="63"/>
        <v>1</v>
      </c>
      <c r="AP203" s="19">
        <f t="shared" si="64"/>
        <v>1</v>
      </c>
      <c r="AQ203" s="19">
        <f t="shared" si="65"/>
        <v>1</v>
      </c>
      <c r="AR203" s="19">
        <f t="shared" si="66"/>
        <v>1</v>
      </c>
      <c r="AS203" s="19">
        <f t="shared" si="67"/>
        <v>3</v>
      </c>
      <c r="AT203" s="19">
        <v>1</v>
      </c>
      <c r="AU203" s="19">
        <v>4</v>
      </c>
      <c r="AV203" s="20">
        <v>1</v>
      </c>
      <c r="AW203" s="8">
        <f t="shared" si="68"/>
        <v>57</v>
      </c>
      <c r="AX203">
        <v>10070</v>
      </c>
      <c r="AY203">
        <v>0</v>
      </c>
      <c r="AZ203">
        <v>1997</v>
      </c>
      <c r="BA203" t="s">
        <v>136</v>
      </c>
    </row>
    <row r="204" spans="2:53">
      <c r="B204" s="8">
        <v>10081</v>
      </c>
      <c r="C204" s="18">
        <v>1</v>
      </c>
      <c r="D204" s="19">
        <v>1</v>
      </c>
      <c r="E204" s="19">
        <v>1</v>
      </c>
      <c r="F204" s="19">
        <v>4</v>
      </c>
      <c r="G204" s="19">
        <v>2</v>
      </c>
      <c r="H204" s="19">
        <v>1</v>
      </c>
      <c r="I204" s="19">
        <v>1</v>
      </c>
      <c r="J204" s="19">
        <v>1</v>
      </c>
      <c r="K204" s="19">
        <v>1</v>
      </c>
      <c r="L204" s="19">
        <v>1</v>
      </c>
      <c r="M204" s="19">
        <v>1</v>
      </c>
      <c r="N204" s="19">
        <v>1</v>
      </c>
      <c r="O204" s="19">
        <v>1</v>
      </c>
      <c r="P204" s="19">
        <v>4</v>
      </c>
      <c r="Q204" s="19">
        <v>1</v>
      </c>
      <c r="R204" s="19">
        <v>3</v>
      </c>
      <c r="S204" s="19">
        <v>1</v>
      </c>
      <c r="T204" s="19">
        <v>2</v>
      </c>
      <c r="U204" s="19">
        <v>1</v>
      </c>
      <c r="V204" s="19">
        <v>2</v>
      </c>
      <c r="W204" s="19">
        <v>1</v>
      </c>
      <c r="X204" s="20">
        <v>3</v>
      </c>
      <c r="Z204" s="8">
        <v>10081</v>
      </c>
      <c r="AA204" s="18">
        <f t="shared" si="69"/>
        <v>5</v>
      </c>
      <c r="AB204" s="18">
        <f t="shared" si="70"/>
        <v>5</v>
      </c>
      <c r="AC204" s="18">
        <f t="shared" si="71"/>
        <v>5</v>
      </c>
      <c r="AD204" s="18">
        <f t="shared" si="72"/>
        <v>2</v>
      </c>
      <c r="AE204" s="19">
        <v>2</v>
      </c>
      <c r="AF204" s="19">
        <v>1</v>
      </c>
      <c r="AG204" s="19">
        <f t="shared" si="56"/>
        <v>5</v>
      </c>
      <c r="AH204" s="19">
        <f t="shared" si="57"/>
        <v>5</v>
      </c>
      <c r="AI204" s="19">
        <f t="shared" si="58"/>
        <v>5</v>
      </c>
      <c r="AJ204" s="19">
        <f t="shared" si="59"/>
        <v>5</v>
      </c>
      <c r="AK204" s="19">
        <f t="shared" si="60"/>
        <v>5</v>
      </c>
      <c r="AL204" s="19">
        <v>1</v>
      </c>
      <c r="AM204" s="19">
        <f t="shared" si="61"/>
        <v>5</v>
      </c>
      <c r="AN204" s="19">
        <f t="shared" si="62"/>
        <v>2</v>
      </c>
      <c r="AO204" s="19">
        <f t="shared" si="63"/>
        <v>5</v>
      </c>
      <c r="AP204" s="19">
        <f t="shared" si="64"/>
        <v>3</v>
      </c>
      <c r="AQ204" s="19">
        <f t="shared" si="65"/>
        <v>5</v>
      </c>
      <c r="AR204" s="19">
        <f t="shared" si="66"/>
        <v>4</v>
      </c>
      <c r="AS204" s="19">
        <f t="shared" si="67"/>
        <v>5</v>
      </c>
      <c r="AT204" s="19">
        <v>2</v>
      </c>
      <c r="AU204" s="19">
        <v>1</v>
      </c>
      <c r="AV204" s="20">
        <v>3</v>
      </c>
      <c r="AW204" s="8">
        <f t="shared" si="68"/>
        <v>81</v>
      </c>
      <c r="AX204">
        <v>10081</v>
      </c>
      <c r="AY204">
        <v>1</v>
      </c>
      <c r="AZ204">
        <v>1998</v>
      </c>
      <c r="BA204" t="s">
        <v>122</v>
      </c>
    </row>
    <row r="205" spans="2:53">
      <c r="B205" s="8">
        <v>10087</v>
      </c>
      <c r="C205" s="18">
        <v>5</v>
      </c>
      <c r="D205" s="19">
        <v>5</v>
      </c>
      <c r="E205" s="19">
        <v>5</v>
      </c>
      <c r="F205" s="19">
        <v>5</v>
      </c>
      <c r="G205" s="19">
        <v>1</v>
      </c>
      <c r="H205" s="19">
        <v>1</v>
      </c>
      <c r="I205" s="19">
        <v>5</v>
      </c>
      <c r="J205" s="19">
        <v>5</v>
      </c>
      <c r="K205" s="19">
        <v>4</v>
      </c>
      <c r="L205" s="19">
        <v>5</v>
      </c>
      <c r="M205" s="19">
        <v>5</v>
      </c>
      <c r="N205" s="19">
        <v>5</v>
      </c>
      <c r="O205" s="19">
        <v>5</v>
      </c>
      <c r="P205" s="19">
        <v>5</v>
      </c>
      <c r="Q205" s="19">
        <v>5</v>
      </c>
      <c r="R205" s="19">
        <v>5</v>
      </c>
      <c r="S205" s="19">
        <v>5</v>
      </c>
      <c r="T205" s="19">
        <v>5</v>
      </c>
      <c r="U205" s="19">
        <v>5</v>
      </c>
      <c r="V205" s="19">
        <v>1</v>
      </c>
      <c r="W205" s="19">
        <v>1</v>
      </c>
      <c r="X205" s="20">
        <v>1</v>
      </c>
      <c r="Z205" s="8">
        <v>10087</v>
      </c>
      <c r="AA205" s="18">
        <f t="shared" si="69"/>
        <v>1</v>
      </c>
      <c r="AB205" s="18">
        <f t="shared" si="70"/>
        <v>1</v>
      </c>
      <c r="AC205" s="18">
        <f t="shared" si="71"/>
        <v>1</v>
      </c>
      <c r="AD205" s="18">
        <f t="shared" si="72"/>
        <v>1</v>
      </c>
      <c r="AE205" s="19">
        <v>1</v>
      </c>
      <c r="AF205" s="19">
        <v>1</v>
      </c>
      <c r="AG205" s="19">
        <f t="shared" si="56"/>
        <v>1</v>
      </c>
      <c r="AH205" s="19">
        <f t="shared" si="57"/>
        <v>1</v>
      </c>
      <c r="AI205" s="19">
        <f t="shared" si="58"/>
        <v>2</v>
      </c>
      <c r="AJ205" s="19">
        <f t="shared" si="59"/>
        <v>1</v>
      </c>
      <c r="AK205" s="19">
        <f t="shared" si="60"/>
        <v>1</v>
      </c>
      <c r="AL205" s="19">
        <v>5</v>
      </c>
      <c r="AM205" s="19">
        <f t="shared" si="61"/>
        <v>1</v>
      </c>
      <c r="AN205" s="19">
        <f t="shared" si="62"/>
        <v>1</v>
      </c>
      <c r="AO205" s="19">
        <f t="shared" si="63"/>
        <v>1</v>
      </c>
      <c r="AP205" s="19">
        <f t="shared" si="64"/>
        <v>1</v>
      </c>
      <c r="AQ205" s="19">
        <f t="shared" si="65"/>
        <v>1</v>
      </c>
      <c r="AR205" s="19">
        <f t="shared" si="66"/>
        <v>1</v>
      </c>
      <c r="AS205" s="19">
        <f t="shared" si="67"/>
        <v>1</v>
      </c>
      <c r="AT205" s="19">
        <v>1</v>
      </c>
      <c r="AU205" s="19">
        <v>1</v>
      </c>
      <c r="AV205" s="20">
        <v>1</v>
      </c>
      <c r="AW205" s="8">
        <f t="shared" si="68"/>
        <v>27</v>
      </c>
      <c r="AX205">
        <v>10087</v>
      </c>
      <c r="AY205">
        <v>0</v>
      </c>
      <c r="AZ205">
        <v>1998</v>
      </c>
      <c r="BA205" t="s">
        <v>126</v>
      </c>
    </row>
    <row r="206" spans="2:53">
      <c r="B206" s="8">
        <v>10090</v>
      </c>
      <c r="C206" s="18">
        <v>2</v>
      </c>
      <c r="D206" s="19">
        <v>4</v>
      </c>
      <c r="E206" s="19">
        <v>1</v>
      </c>
      <c r="F206" s="19">
        <v>4</v>
      </c>
      <c r="G206" s="19">
        <v>1</v>
      </c>
      <c r="H206" s="19">
        <v>2</v>
      </c>
      <c r="I206" s="19">
        <v>1</v>
      </c>
      <c r="J206" s="19">
        <v>1</v>
      </c>
      <c r="K206" s="19">
        <v>4</v>
      </c>
      <c r="L206" s="19">
        <v>4</v>
      </c>
      <c r="M206" s="19">
        <v>2</v>
      </c>
      <c r="N206" s="19">
        <v>4</v>
      </c>
      <c r="O206" s="19">
        <v>5</v>
      </c>
      <c r="P206" s="19">
        <v>5</v>
      </c>
      <c r="Q206" s="19">
        <v>5</v>
      </c>
      <c r="R206" s="19">
        <v>5</v>
      </c>
      <c r="S206" s="19">
        <v>5</v>
      </c>
      <c r="T206" s="19">
        <v>5</v>
      </c>
      <c r="U206" s="19">
        <v>4</v>
      </c>
      <c r="V206" s="19">
        <v>4</v>
      </c>
      <c r="W206" s="19">
        <v>4</v>
      </c>
      <c r="X206" s="20">
        <v>4</v>
      </c>
      <c r="Z206" s="8">
        <v>10090</v>
      </c>
      <c r="AA206" s="18">
        <f t="shared" si="69"/>
        <v>4</v>
      </c>
      <c r="AB206" s="18">
        <f t="shared" si="70"/>
        <v>2</v>
      </c>
      <c r="AC206" s="18">
        <f t="shared" si="71"/>
        <v>5</v>
      </c>
      <c r="AD206" s="18">
        <f t="shared" si="72"/>
        <v>2</v>
      </c>
      <c r="AE206" s="19">
        <v>1</v>
      </c>
      <c r="AF206" s="19">
        <v>2</v>
      </c>
      <c r="AG206" s="19">
        <f t="shared" si="56"/>
        <v>5</v>
      </c>
      <c r="AH206" s="19">
        <f t="shared" si="57"/>
        <v>5</v>
      </c>
      <c r="AI206" s="19">
        <f t="shared" si="58"/>
        <v>2</v>
      </c>
      <c r="AJ206" s="19">
        <f t="shared" si="59"/>
        <v>2</v>
      </c>
      <c r="AK206" s="19">
        <f t="shared" si="60"/>
        <v>4</v>
      </c>
      <c r="AL206" s="19">
        <v>4</v>
      </c>
      <c r="AM206" s="19">
        <f t="shared" si="61"/>
        <v>1</v>
      </c>
      <c r="AN206" s="19">
        <f t="shared" si="62"/>
        <v>1</v>
      </c>
      <c r="AO206" s="19">
        <f t="shared" si="63"/>
        <v>1</v>
      </c>
      <c r="AP206" s="19">
        <f t="shared" si="64"/>
        <v>1</v>
      </c>
      <c r="AQ206" s="19">
        <f t="shared" si="65"/>
        <v>1</v>
      </c>
      <c r="AR206" s="19">
        <f t="shared" si="66"/>
        <v>1</v>
      </c>
      <c r="AS206" s="19">
        <f t="shared" si="67"/>
        <v>2</v>
      </c>
      <c r="AT206" s="19">
        <v>4</v>
      </c>
      <c r="AU206" s="19">
        <v>4</v>
      </c>
      <c r="AV206" s="20">
        <v>4</v>
      </c>
      <c r="AW206" s="8">
        <f t="shared" si="68"/>
        <v>58</v>
      </c>
      <c r="AX206">
        <v>10090</v>
      </c>
      <c r="AY206">
        <v>0</v>
      </c>
      <c r="AZ206">
        <v>1998</v>
      </c>
      <c r="BA206" t="s">
        <v>126</v>
      </c>
    </row>
    <row r="207" spans="2:53">
      <c r="B207" s="8">
        <v>10093</v>
      </c>
      <c r="C207" s="18">
        <v>2</v>
      </c>
      <c r="D207" s="19">
        <v>4</v>
      </c>
      <c r="E207" s="19">
        <v>3</v>
      </c>
      <c r="F207" s="19">
        <v>5</v>
      </c>
      <c r="G207" s="19">
        <v>1</v>
      </c>
      <c r="H207" s="19">
        <v>2</v>
      </c>
      <c r="I207" s="19">
        <v>2</v>
      </c>
      <c r="J207" s="19">
        <v>2</v>
      </c>
      <c r="K207" s="19">
        <v>2</v>
      </c>
      <c r="L207" s="19">
        <v>4</v>
      </c>
      <c r="M207" s="19">
        <v>2</v>
      </c>
      <c r="N207" s="19">
        <v>4</v>
      </c>
      <c r="O207" s="19">
        <v>3</v>
      </c>
      <c r="P207" s="19">
        <v>5</v>
      </c>
      <c r="Q207" s="19">
        <v>3</v>
      </c>
      <c r="R207" s="19">
        <v>3</v>
      </c>
      <c r="S207" s="19">
        <v>4</v>
      </c>
      <c r="T207" s="19">
        <v>5</v>
      </c>
      <c r="U207" s="19">
        <v>4</v>
      </c>
      <c r="V207" s="19">
        <v>4</v>
      </c>
      <c r="W207" s="19">
        <v>2</v>
      </c>
      <c r="X207" s="20">
        <v>3</v>
      </c>
      <c r="Z207" s="8">
        <v>10093</v>
      </c>
      <c r="AA207" s="18">
        <f t="shared" si="69"/>
        <v>4</v>
      </c>
      <c r="AB207" s="18">
        <f t="shared" si="70"/>
        <v>2</v>
      </c>
      <c r="AC207" s="18">
        <f t="shared" si="71"/>
        <v>3</v>
      </c>
      <c r="AD207" s="18">
        <f t="shared" si="72"/>
        <v>1</v>
      </c>
      <c r="AE207" s="19">
        <v>1</v>
      </c>
      <c r="AF207" s="19">
        <v>2</v>
      </c>
      <c r="AG207" s="19">
        <f t="shared" si="56"/>
        <v>4</v>
      </c>
      <c r="AH207" s="19">
        <f t="shared" si="57"/>
        <v>4</v>
      </c>
      <c r="AI207" s="19">
        <f t="shared" si="58"/>
        <v>4</v>
      </c>
      <c r="AJ207" s="19">
        <f t="shared" si="59"/>
        <v>2</v>
      </c>
      <c r="AK207" s="19">
        <f t="shared" si="60"/>
        <v>4</v>
      </c>
      <c r="AL207" s="19">
        <v>4</v>
      </c>
      <c r="AM207" s="19">
        <f t="shared" si="61"/>
        <v>3</v>
      </c>
      <c r="AN207" s="19">
        <f t="shared" si="62"/>
        <v>1</v>
      </c>
      <c r="AO207" s="19">
        <f t="shared" si="63"/>
        <v>3</v>
      </c>
      <c r="AP207" s="19">
        <f t="shared" si="64"/>
        <v>3</v>
      </c>
      <c r="AQ207" s="19">
        <f t="shared" si="65"/>
        <v>2</v>
      </c>
      <c r="AR207" s="19">
        <f t="shared" si="66"/>
        <v>1</v>
      </c>
      <c r="AS207" s="19">
        <f t="shared" si="67"/>
        <v>2</v>
      </c>
      <c r="AT207" s="19">
        <v>4</v>
      </c>
      <c r="AU207" s="19">
        <v>2</v>
      </c>
      <c r="AV207" s="20">
        <v>3</v>
      </c>
      <c r="AW207" s="8">
        <f t="shared" si="68"/>
        <v>59</v>
      </c>
      <c r="AX207">
        <v>10093</v>
      </c>
      <c r="AY207">
        <v>0</v>
      </c>
      <c r="AZ207">
        <v>1997</v>
      </c>
      <c r="BA207" t="s">
        <v>165</v>
      </c>
    </row>
    <row r="208" spans="2:53">
      <c r="B208" s="8">
        <v>10097</v>
      </c>
      <c r="C208" s="18">
        <v>2</v>
      </c>
      <c r="D208" s="19">
        <v>3</v>
      </c>
      <c r="E208" s="19">
        <v>3</v>
      </c>
      <c r="F208" s="19">
        <v>2</v>
      </c>
      <c r="G208" s="19">
        <v>2</v>
      </c>
      <c r="H208" s="19">
        <v>4</v>
      </c>
      <c r="I208" s="19">
        <v>3</v>
      </c>
      <c r="J208" s="19">
        <v>2</v>
      </c>
      <c r="K208" s="19">
        <v>3</v>
      </c>
      <c r="L208" s="19">
        <v>2</v>
      </c>
      <c r="M208" s="19">
        <v>5</v>
      </c>
      <c r="N208" s="19">
        <v>3</v>
      </c>
      <c r="O208" s="19">
        <v>3</v>
      </c>
      <c r="P208" s="19">
        <v>5</v>
      </c>
      <c r="Q208" s="19">
        <v>4</v>
      </c>
      <c r="R208" s="19">
        <v>5</v>
      </c>
      <c r="S208" s="19">
        <v>5</v>
      </c>
      <c r="T208" s="19">
        <v>4</v>
      </c>
      <c r="U208" s="19">
        <v>3</v>
      </c>
      <c r="V208" s="19">
        <v>3</v>
      </c>
      <c r="W208" s="19">
        <v>4</v>
      </c>
      <c r="X208" s="20">
        <v>4</v>
      </c>
      <c r="Z208" s="8">
        <v>10097</v>
      </c>
      <c r="AA208" s="18">
        <f t="shared" si="69"/>
        <v>4</v>
      </c>
      <c r="AB208" s="18">
        <f t="shared" si="70"/>
        <v>3</v>
      </c>
      <c r="AC208" s="18">
        <f t="shared" si="71"/>
        <v>3</v>
      </c>
      <c r="AD208" s="18">
        <f t="shared" si="72"/>
        <v>4</v>
      </c>
      <c r="AE208" s="19">
        <v>2</v>
      </c>
      <c r="AF208" s="19">
        <v>4</v>
      </c>
      <c r="AG208" s="19">
        <f t="shared" si="56"/>
        <v>3</v>
      </c>
      <c r="AH208" s="19">
        <f t="shared" si="57"/>
        <v>4</v>
      </c>
      <c r="AI208" s="19">
        <f t="shared" si="58"/>
        <v>3</v>
      </c>
      <c r="AJ208" s="19">
        <f t="shared" si="59"/>
        <v>4</v>
      </c>
      <c r="AK208" s="19">
        <f t="shared" si="60"/>
        <v>1</v>
      </c>
      <c r="AL208" s="19">
        <v>3</v>
      </c>
      <c r="AM208" s="19">
        <f t="shared" si="61"/>
        <v>3</v>
      </c>
      <c r="AN208" s="19">
        <f t="shared" si="62"/>
        <v>1</v>
      </c>
      <c r="AO208" s="19">
        <f t="shared" si="63"/>
        <v>2</v>
      </c>
      <c r="AP208" s="19">
        <f t="shared" si="64"/>
        <v>1</v>
      </c>
      <c r="AQ208" s="19">
        <f t="shared" si="65"/>
        <v>1</v>
      </c>
      <c r="AR208" s="19">
        <f t="shared" si="66"/>
        <v>2</v>
      </c>
      <c r="AS208" s="19">
        <f t="shared" si="67"/>
        <v>3</v>
      </c>
      <c r="AT208" s="19">
        <v>3</v>
      </c>
      <c r="AU208" s="19">
        <v>4</v>
      </c>
      <c r="AV208" s="20">
        <v>4</v>
      </c>
      <c r="AW208" s="8">
        <f t="shared" si="68"/>
        <v>62</v>
      </c>
      <c r="AX208">
        <v>10097</v>
      </c>
      <c r="AY208">
        <v>0</v>
      </c>
      <c r="AZ208">
        <v>1999</v>
      </c>
      <c r="BA208" t="s">
        <v>123</v>
      </c>
    </row>
    <row r="209" spans="2:53">
      <c r="B209" s="8">
        <v>10092</v>
      </c>
      <c r="C209" s="18">
        <v>1</v>
      </c>
      <c r="D209" s="19">
        <v>4</v>
      </c>
      <c r="E209" s="19">
        <v>1</v>
      </c>
      <c r="F209" s="19">
        <v>5</v>
      </c>
      <c r="G209" s="19">
        <v>3</v>
      </c>
      <c r="H209" s="19">
        <v>1</v>
      </c>
      <c r="I209" s="19">
        <v>1</v>
      </c>
      <c r="J209" s="19">
        <v>1</v>
      </c>
      <c r="K209" s="19">
        <v>1</v>
      </c>
      <c r="L209" s="19">
        <v>1</v>
      </c>
      <c r="M209" s="19">
        <v>1</v>
      </c>
      <c r="N209" s="19">
        <v>5</v>
      </c>
      <c r="O209" s="19">
        <v>1</v>
      </c>
      <c r="P209" s="19">
        <v>1</v>
      </c>
      <c r="Q209" s="19">
        <v>1</v>
      </c>
      <c r="R209" s="19">
        <v>1</v>
      </c>
      <c r="S209" s="19">
        <v>1</v>
      </c>
      <c r="T209" s="19">
        <v>1</v>
      </c>
      <c r="U209" s="19">
        <v>1</v>
      </c>
      <c r="V209" s="19">
        <v>4</v>
      </c>
      <c r="W209" s="19">
        <v>4</v>
      </c>
      <c r="X209" s="20">
        <v>3</v>
      </c>
      <c r="Z209" s="8">
        <v>10092</v>
      </c>
      <c r="AA209" s="18">
        <f t="shared" si="69"/>
        <v>5</v>
      </c>
      <c r="AB209" s="18">
        <f t="shared" si="70"/>
        <v>2</v>
      </c>
      <c r="AC209" s="18">
        <f t="shared" si="71"/>
        <v>5</v>
      </c>
      <c r="AD209" s="18">
        <f t="shared" si="72"/>
        <v>1</v>
      </c>
      <c r="AE209" s="19">
        <v>3</v>
      </c>
      <c r="AF209" s="19">
        <v>1</v>
      </c>
      <c r="AG209" s="19">
        <f t="shared" si="56"/>
        <v>5</v>
      </c>
      <c r="AH209" s="19">
        <f t="shared" si="57"/>
        <v>5</v>
      </c>
      <c r="AI209" s="19">
        <f t="shared" si="58"/>
        <v>5</v>
      </c>
      <c r="AJ209" s="19">
        <f t="shared" si="59"/>
        <v>5</v>
      </c>
      <c r="AK209" s="19">
        <f t="shared" si="60"/>
        <v>5</v>
      </c>
      <c r="AL209" s="19">
        <v>5</v>
      </c>
      <c r="AM209" s="19">
        <f t="shared" si="61"/>
        <v>5</v>
      </c>
      <c r="AN209" s="19">
        <f t="shared" si="62"/>
        <v>5</v>
      </c>
      <c r="AO209" s="19">
        <f t="shared" si="63"/>
        <v>5</v>
      </c>
      <c r="AP209" s="19">
        <f t="shared" si="64"/>
        <v>5</v>
      </c>
      <c r="AQ209" s="19">
        <f t="shared" si="65"/>
        <v>5</v>
      </c>
      <c r="AR209" s="19">
        <f t="shared" si="66"/>
        <v>5</v>
      </c>
      <c r="AS209" s="19">
        <f t="shared" si="67"/>
        <v>5</v>
      </c>
      <c r="AT209" s="19">
        <v>4</v>
      </c>
      <c r="AU209" s="19">
        <v>4</v>
      </c>
      <c r="AV209" s="20">
        <v>3</v>
      </c>
      <c r="AW209" s="8">
        <f t="shared" si="68"/>
        <v>93</v>
      </c>
      <c r="AX209">
        <v>10092</v>
      </c>
      <c r="AY209">
        <v>1</v>
      </c>
      <c r="AZ209">
        <v>1996</v>
      </c>
      <c r="BA209" t="s">
        <v>120</v>
      </c>
    </row>
    <row r="210" spans="2:53">
      <c r="B210" s="8">
        <v>10084</v>
      </c>
      <c r="C210" s="18">
        <v>5</v>
      </c>
      <c r="D210" s="19">
        <v>4</v>
      </c>
      <c r="E210" s="19">
        <v>1</v>
      </c>
      <c r="F210" s="19">
        <v>5</v>
      </c>
      <c r="G210" s="19">
        <v>2</v>
      </c>
      <c r="H210" s="19">
        <v>1</v>
      </c>
      <c r="I210" s="19">
        <v>1</v>
      </c>
      <c r="J210" s="19">
        <v>1</v>
      </c>
      <c r="K210" s="19">
        <v>1</v>
      </c>
      <c r="L210" s="19">
        <v>1</v>
      </c>
      <c r="M210" s="19">
        <v>1</v>
      </c>
      <c r="N210" s="19">
        <v>5</v>
      </c>
      <c r="O210" s="19">
        <v>1</v>
      </c>
      <c r="P210" s="19">
        <v>5</v>
      </c>
      <c r="Q210" s="19">
        <v>1</v>
      </c>
      <c r="R210" s="19">
        <v>4</v>
      </c>
      <c r="S210" s="19">
        <v>1</v>
      </c>
      <c r="T210" s="19">
        <v>3</v>
      </c>
      <c r="U210" s="19">
        <v>2</v>
      </c>
      <c r="V210" s="19">
        <v>4</v>
      </c>
      <c r="W210" s="19">
        <v>1</v>
      </c>
      <c r="X210" s="20">
        <v>5</v>
      </c>
      <c r="Z210" s="8">
        <v>10084</v>
      </c>
      <c r="AA210" s="18">
        <f t="shared" si="69"/>
        <v>1</v>
      </c>
      <c r="AB210" s="18">
        <f t="shared" si="70"/>
        <v>2</v>
      </c>
      <c r="AC210" s="18">
        <f t="shared" si="71"/>
        <v>5</v>
      </c>
      <c r="AD210" s="18">
        <f t="shared" si="72"/>
        <v>1</v>
      </c>
      <c r="AE210" s="19">
        <v>2</v>
      </c>
      <c r="AF210" s="19">
        <v>1</v>
      </c>
      <c r="AG210" s="19">
        <f t="shared" si="56"/>
        <v>5</v>
      </c>
      <c r="AH210" s="19">
        <f t="shared" si="57"/>
        <v>5</v>
      </c>
      <c r="AI210" s="19">
        <f t="shared" si="58"/>
        <v>5</v>
      </c>
      <c r="AJ210" s="19">
        <f t="shared" si="59"/>
        <v>5</v>
      </c>
      <c r="AK210" s="19">
        <f t="shared" si="60"/>
        <v>5</v>
      </c>
      <c r="AL210" s="19">
        <v>5</v>
      </c>
      <c r="AM210" s="19">
        <f t="shared" si="61"/>
        <v>5</v>
      </c>
      <c r="AN210" s="19">
        <f t="shared" si="62"/>
        <v>1</v>
      </c>
      <c r="AO210" s="19">
        <f t="shared" si="63"/>
        <v>5</v>
      </c>
      <c r="AP210" s="19">
        <f t="shared" si="64"/>
        <v>2</v>
      </c>
      <c r="AQ210" s="19">
        <f t="shared" si="65"/>
        <v>5</v>
      </c>
      <c r="AR210" s="19">
        <f t="shared" si="66"/>
        <v>3</v>
      </c>
      <c r="AS210" s="19">
        <f t="shared" si="67"/>
        <v>4</v>
      </c>
      <c r="AT210" s="19">
        <v>4</v>
      </c>
      <c r="AU210" s="19">
        <v>1</v>
      </c>
      <c r="AV210" s="20">
        <v>5</v>
      </c>
      <c r="AW210" s="8">
        <f t="shared" si="68"/>
        <v>77</v>
      </c>
      <c r="AX210">
        <v>10084</v>
      </c>
      <c r="AY210">
        <v>1</v>
      </c>
      <c r="AZ210">
        <v>1996</v>
      </c>
      <c r="BA210" t="s">
        <v>118</v>
      </c>
    </row>
    <row r="211" spans="2:53">
      <c r="B211" s="8">
        <v>9554</v>
      </c>
      <c r="C211" s="18">
        <v>1</v>
      </c>
      <c r="D211" s="19">
        <v>4</v>
      </c>
      <c r="E211" s="19">
        <v>1</v>
      </c>
      <c r="F211" s="19">
        <v>4</v>
      </c>
      <c r="G211" s="19">
        <v>3</v>
      </c>
      <c r="H211" s="19">
        <v>5</v>
      </c>
      <c r="I211" s="19">
        <v>1</v>
      </c>
      <c r="J211" s="19">
        <v>1</v>
      </c>
      <c r="K211" s="19">
        <v>1</v>
      </c>
      <c r="L211" s="19">
        <v>1</v>
      </c>
      <c r="M211" s="19">
        <v>1</v>
      </c>
      <c r="N211" s="19">
        <v>5</v>
      </c>
      <c r="O211" s="19">
        <v>1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19">
        <v>1</v>
      </c>
      <c r="V211" s="19">
        <v>5</v>
      </c>
      <c r="W211" s="19">
        <v>5</v>
      </c>
      <c r="X211" s="20">
        <v>2</v>
      </c>
      <c r="Z211" s="8">
        <v>9554</v>
      </c>
      <c r="AA211" s="18">
        <f t="shared" si="69"/>
        <v>5</v>
      </c>
      <c r="AB211" s="18">
        <f t="shared" si="70"/>
        <v>2</v>
      </c>
      <c r="AC211" s="18">
        <f t="shared" si="71"/>
        <v>5</v>
      </c>
      <c r="AD211" s="18">
        <f t="shared" si="72"/>
        <v>2</v>
      </c>
      <c r="AE211" s="19">
        <v>3</v>
      </c>
      <c r="AF211" s="19">
        <v>5</v>
      </c>
      <c r="AG211" s="19">
        <f t="shared" si="56"/>
        <v>5</v>
      </c>
      <c r="AH211" s="19">
        <f t="shared" si="57"/>
        <v>5</v>
      </c>
      <c r="AI211" s="19">
        <f t="shared" si="58"/>
        <v>5</v>
      </c>
      <c r="AJ211" s="19">
        <f t="shared" si="59"/>
        <v>5</v>
      </c>
      <c r="AK211" s="19">
        <f t="shared" si="60"/>
        <v>5</v>
      </c>
      <c r="AL211" s="19">
        <v>5</v>
      </c>
      <c r="AM211" s="19">
        <f t="shared" si="61"/>
        <v>5</v>
      </c>
      <c r="AN211" s="19">
        <f t="shared" si="62"/>
        <v>5</v>
      </c>
      <c r="AO211" s="19">
        <f t="shared" si="63"/>
        <v>5</v>
      </c>
      <c r="AP211" s="19">
        <f t="shared" si="64"/>
        <v>5</v>
      </c>
      <c r="AQ211" s="19">
        <f t="shared" si="65"/>
        <v>5</v>
      </c>
      <c r="AR211" s="19">
        <f t="shared" si="66"/>
        <v>5</v>
      </c>
      <c r="AS211" s="19">
        <f t="shared" si="67"/>
        <v>5</v>
      </c>
      <c r="AT211" s="19">
        <v>5</v>
      </c>
      <c r="AU211" s="19">
        <v>5</v>
      </c>
      <c r="AV211" s="20">
        <v>2</v>
      </c>
      <c r="AW211" s="8">
        <f t="shared" si="68"/>
        <v>99</v>
      </c>
      <c r="AX211">
        <v>9554</v>
      </c>
      <c r="AY211">
        <v>0</v>
      </c>
      <c r="AZ211">
        <v>1990</v>
      </c>
      <c r="BA211" t="s">
        <v>145</v>
      </c>
    </row>
    <row r="212" spans="2:53">
      <c r="B212" s="8">
        <v>10108</v>
      </c>
      <c r="C212" s="18">
        <v>3</v>
      </c>
      <c r="D212" s="19">
        <v>5</v>
      </c>
      <c r="E212" s="19">
        <v>5</v>
      </c>
      <c r="F212" s="19">
        <v>4</v>
      </c>
      <c r="G212" s="19">
        <v>2</v>
      </c>
      <c r="H212" s="19">
        <v>4</v>
      </c>
      <c r="I212" s="19">
        <v>2</v>
      </c>
      <c r="J212" s="19">
        <v>1</v>
      </c>
      <c r="K212" s="19">
        <v>2</v>
      </c>
      <c r="L212" s="19">
        <v>2</v>
      </c>
      <c r="M212" s="19">
        <v>4</v>
      </c>
      <c r="N212" s="19">
        <v>4</v>
      </c>
      <c r="O212" s="19">
        <v>2</v>
      </c>
      <c r="P212" s="19">
        <v>4</v>
      </c>
      <c r="Q212" s="19">
        <v>3</v>
      </c>
      <c r="R212" s="19">
        <v>4</v>
      </c>
      <c r="S212" s="19">
        <v>4</v>
      </c>
      <c r="T212" s="19">
        <v>3</v>
      </c>
      <c r="U212" s="19">
        <v>4</v>
      </c>
      <c r="V212" s="19">
        <v>3</v>
      </c>
      <c r="W212" s="19">
        <v>3</v>
      </c>
      <c r="X212" s="20">
        <v>4</v>
      </c>
      <c r="Z212" s="8">
        <v>10108</v>
      </c>
      <c r="AA212" s="18">
        <f t="shared" si="69"/>
        <v>3</v>
      </c>
      <c r="AB212" s="18">
        <f t="shared" si="70"/>
        <v>1</v>
      </c>
      <c r="AC212" s="18">
        <f t="shared" si="71"/>
        <v>1</v>
      </c>
      <c r="AD212" s="18">
        <f t="shared" si="72"/>
        <v>2</v>
      </c>
      <c r="AE212" s="19">
        <v>2</v>
      </c>
      <c r="AF212" s="19">
        <v>4</v>
      </c>
      <c r="AG212" s="19">
        <f t="shared" si="56"/>
        <v>4</v>
      </c>
      <c r="AH212" s="19">
        <f t="shared" si="57"/>
        <v>5</v>
      </c>
      <c r="AI212" s="19">
        <f t="shared" si="58"/>
        <v>4</v>
      </c>
      <c r="AJ212" s="19">
        <f t="shared" si="59"/>
        <v>4</v>
      </c>
      <c r="AK212" s="19">
        <f t="shared" si="60"/>
        <v>2</v>
      </c>
      <c r="AL212" s="19">
        <v>4</v>
      </c>
      <c r="AM212" s="19">
        <f t="shared" si="61"/>
        <v>4</v>
      </c>
      <c r="AN212" s="19">
        <f t="shared" si="62"/>
        <v>2</v>
      </c>
      <c r="AO212" s="19">
        <f t="shared" si="63"/>
        <v>3</v>
      </c>
      <c r="AP212" s="19">
        <f t="shared" si="64"/>
        <v>2</v>
      </c>
      <c r="AQ212" s="19">
        <f t="shared" si="65"/>
        <v>2</v>
      </c>
      <c r="AR212" s="19">
        <f t="shared" si="66"/>
        <v>3</v>
      </c>
      <c r="AS212" s="19">
        <f t="shared" si="67"/>
        <v>2</v>
      </c>
      <c r="AT212" s="19">
        <v>3</v>
      </c>
      <c r="AU212" s="19">
        <v>3</v>
      </c>
      <c r="AV212" s="20">
        <v>4</v>
      </c>
      <c r="AW212" s="8">
        <f t="shared" si="68"/>
        <v>64</v>
      </c>
      <c r="AX212">
        <v>10108</v>
      </c>
      <c r="AY212">
        <v>0</v>
      </c>
      <c r="AZ212">
        <v>1996</v>
      </c>
      <c r="BA212" t="s">
        <v>122</v>
      </c>
    </row>
    <row r="213" spans="2:53">
      <c r="B213" s="8">
        <v>10109</v>
      </c>
      <c r="C213" s="18">
        <v>5</v>
      </c>
      <c r="D213" s="19">
        <v>5</v>
      </c>
      <c r="E213" s="19">
        <v>2</v>
      </c>
      <c r="F213" s="19">
        <v>4</v>
      </c>
      <c r="G213" s="19">
        <v>1</v>
      </c>
      <c r="H213" s="19">
        <v>4</v>
      </c>
      <c r="I213" s="19">
        <v>2</v>
      </c>
      <c r="J213" s="19">
        <v>2</v>
      </c>
      <c r="K213" s="19">
        <v>5</v>
      </c>
      <c r="L213" s="19">
        <v>4</v>
      </c>
      <c r="M213" s="19">
        <v>4</v>
      </c>
      <c r="N213" s="19">
        <v>2</v>
      </c>
      <c r="O213" s="19">
        <v>4</v>
      </c>
      <c r="P213" s="19">
        <v>5</v>
      </c>
      <c r="Q213" s="19">
        <v>4</v>
      </c>
      <c r="R213" s="19">
        <v>5</v>
      </c>
      <c r="S213" s="19">
        <v>4</v>
      </c>
      <c r="T213" s="19">
        <v>4</v>
      </c>
      <c r="U213" s="19">
        <v>5</v>
      </c>
      <c r="V213" s="19">
        <v>2</v>
      </c>
      <c r="W213" s="19">
        <v>4</v>
      </c>
      <c r="X213" s="20">
        <v>1</v>
      </c>
      <c r="Z213" s="8">
        <v>10109</v>
      </c>
      <c r="AA213" s="18">
        <f t="shared" si="69"/>
        <v>1</v>
      </c>
      <c r="AB213" s="18">
        <f t="shared" si="70"/>
        <v>1</v>
      </c>
      <c r="AC213" s="18">
        <f t="shared" si="71"/>
        <v>4</v>
      </c>
      <c r="AD213" s="18">
        <f t="shared" si="72"/>
        <v>2</v>
      </c>
      <c r="AE213" s="19">
        <v>1</v>
      </c>
      <c r="AF213" s="19">
        <v>4</v>
      </c>
      <c r="AG213" s="19">
        <f t="shared" si="56"/>
        <v>4</v>
      </c>
      <c r="AH213" s="19">
        <f t="shared" si="57"/>
        <v>4</v>
      </c>
      <c r="AI213" s="19">
        <f t="shared" si="58"/>
        <v>1</v>
      </c>
      <c r="AJ213" s="19">
        <f t="shared" si="59"/>
        <v>2</v>
      </c>
      <c r="AK213" s="19">
        <f t="shared" si="60"/>
        <v>2</v>
      </c>
      <c r="AL213" s="19">
        <v>2</v>
      </c>
      <c r="AM213" s="19">
        <f t="shared" si="61"/>
        <v>2</v>
      </c>
      <c r="AN213" s="19">
        <f t="shared" si="62"/>
        <v>1</v>
      </c>
      <c r="AO213" s="19">
        <f t="shared" si="63"/>
        <v>2</v>
      </c>
      <c r="AP213" s="19">
        <f t="shared" si="64"/>
        <v>1</v>
      </c>
      <c r="AQ213" s="19">
        <f t="shared" si="65"/>
        <v>2</v>
      </c>
      <c r="AR213" s="19">
        <f t="shared" si="66"/>
        <v>2</v>
      </c>
      <c r="AS213" s="19">
        <f t="shared" si="67"/>
        <v>1</v>
      </c>
      <c r="AT213" s="19">
        <v>2</v>
      </c>
      <c r="AU213" s="19">
        <v>4</v>
      </c>
      <c r="AV213" s="20">
        <v>1</v>
      </c>
      <c r="AW213" s="8">
        <f t="shared" si="68"/>
        <v>46</v>
      </c>
      <c r="AX213">
        <v>10109</v>
      </c>
      <c r="AY213">
        <v>0</v>
      </c>
      <c r="AZ213">
        <v>1998</v>
      </c>
      <c r="BA213" t="s">
        <v>128</v>
      </c>
    </row>
    <row r="214" spans="2:53">
      <c r="B214" s="8">
        <v>10112</v>
      </c>
      <c r="C214" s="18">
        <v>4</v>
      </c>
      <c r="D214" s="19">
        <v>2</v>
      </c>
      <c r="E214" s="19">
        <v>2</v>
      </c>
      <c r="F214" s="19">
        <v>5</v>
      </c>
      <c r="G214" s="19">
        <v>3</v>
      </c>
      <c r="H214" s="19">
        <v>3</v>
      </c>
      <c r="I214" s="19">
        <v>1</v>
      </c>
      <c r="J214" s="19">
        <v>1</v>
      </c>
      <c r="K214" s="19">
        <v>2</v>
      </c>
      <c r="L214" s="19">
        <v>2</v>
      </c>
      <c r="M214" s="19">
        <v>2</v>
      </c>
      <c r="N214" s="19">
        <v>2</v>
      </c>
      <c r="O214" s="19">
        <v>4</v>
      </c>
      <c r="P214" s="19">
        <v>5</v>
      </c>
      <c r="Q214" s="19">
        <v>3</v>
      </c>
      <c r="R214" s="19">
        <v>4</v>
      </c>
      <c r="S214" s="19">
        <v>4</v>
      </c>
      <c r="T214" s="19">
        <v>4</v>
      </c>
      <c r="U214" s="19">
        <v>4</v>
      </c>
      <c r="V214" s="19">
        <v>4</v>
      </c>
      <c r="W214" s="19">
        <v>4</v>
      </c>
      <c r="X214" s="20">
        <v>2</v>
      </c>
      <c r="Z214" s="8">
        <v>10112</v>
      </c>
      <c r="AA214" s="18">
        <f t="shared" si="69"/>
        <v>2</v>
      </c>
      <c r="AB214" s="18">
        <f t="shared" si="70"/>
        <v>4</v>
      </c>
      <c r="AC214" s="18">
        <f t="shared" si="71"/>
        <v>4</v>
      </c>
      <c r="AD214" s="18">
        <f t="shared" si="72"/>
        <v>1</v>
      </c>
      <c r="AE214" s="19">
        <v>3</v>
      </c>
      <c r="AF214" s="19">
        <v>3</v>
      </c>
      <c r="AG214" s="19">
        <f t="shared" si="56"/>
        <v>5</v>
      </c>
      <c r="AH214" s="19">
        <f t="shared" si="57"/>
        <v>5</v>
      </c>
      <c r="AI214" s="19">
        <f t="shared" si="58"/>
        <v>4</v>
      </c>
      <c r="AJ214" s="19">
        <f t="shared" si="59"/>
        <v>4</v>
      </c>
      <c r="AK214" s="19">
        <f t="shared" si="60"/>
        <v>4</v>
      </c>
      <c r="AL214" s="19">
        <v>2</v>
      </c>
      <c r="AM214" s="19">
        <f t="shared" si="61"/>
        <v>2</v>
      </c>
      <c r="AN214" s="19">
        <f t="shared" si="62"/>
        <v>1</v>
      </c>
      <c r="AO214" s="19">
        <f t="shared" si="63"/>
        <v>3</v>
      </c>
      <c r="AP214" s="19">
        <f t="shared" si="64"/>
        <v>2</v>
      </c>
      <c r="AQ214" s="19">
        <f t="shared" si="65"/>
        <v>2</v>
      </c>
      <c r="AR214" s="19">
        <f t="shared" si="66"/>
        <v>2</v>
      </c>
      <c r="AS214" s="19">
        <f t="shared" si="67"/>
        <v>2</v>
      </c>
      <c r="AT214" s="19">
        <v>4</v>
      </c>
      <c r="AU214" s="19">
        <v>4</v>
      </c>
      <c r="AV214" s="20">
        <v>2</v>
      </c>
      <c r="AW214" s="8">
        <f t="shared" si="68"/>
        <v>65</v>
      </c>
      <c r="AX214">
        <v>10112</v>
      </c>
      <c r="AY214">
        <v>0</v>
      </c>
      <c r="AZ214">
        <v>1997</v>
      </c>
      <c r="BA214" t="s">
        <v>185</v>
      </c>
    </row>
    <row r="215" spans="2:53">
      <c r="B215" s="8">
        <v>10106</v>
      </c>
      <c r="C215" s="18">
        <v>4</v>
      </c>
      <c r="D215" s="19">
        <v>4</v>
      </c>
      <c r="E215" s="19">
        <v>4</v>
      </c>
      <c r="F215" s="19">
        <v>4</v>
      </c>
      <c r="G215" s="19">
        <v>5</v>
      </c>
      <c r="H215" s="19">
        <v>3</v>
      </c>
      <c r="I215" s="19">
        <v>3</v>
      </c>
      <c r="J215" s="19">
        <v>4</v>
      </c>
      <c r="K215" s="19">
        <v>4</v>
      </c>
      <c r="L215" s="19">
        <v>4</v>
      </c>
      <c r="M215" s="19">
        <v>4</v>
      </c>
      <c r="N215" s="19">
        <v>4</v>
      </c>
      <c r="O215" s="19">
        <v>5</v>
      </c>
      <c r="P215" s="19">
        <v>5</v>
      </c>
      <c r="Q215" s="19">
        <v>3</v>
      </c>
      <c r="R215" s="19">
        <v>4</v>
      </c>
      <c r="S215" s="19">
        <v>4</v>
      </c>
      <c r="T215" s="19">
        <v>5</v>
      </c>
      <c r="U215" s="19">
        <v>4</v>
      </c>
      <c r="V215" s="19">
        <v>3</v>
      </c>
      <c r="W215" s="19">
        <v>4</v>
      </c>
      <c r="X215" s="20">
        <v>2</v>
      </c>
      <c r="Z215" s="8">
        <v>10106</v>
      </c>
      <c r="AA215" s="18">
        <f t="shared" si="69"/>
        <v>2</v>
      </c>
      <c r="AB215" s="18">
        <f t="shared" si="70"/>
        <v>2</v>
      </c>
      <c r="AC215" s="18">
        <f t="shared" si="71"/>
        <v>2</v>
      </c>
      <c r="AD215" s="18">
        <f t="shared" si="72"/>
        <v>2</v>
      </c>
      <c r="AE215" s="19">
        <v>5</v>
      </c>
      <c r="AF215" s="19">
        <v>3</v>
      </c>
      <c r="AG215" s="19">
        <f t="shared" si="56"/>
        <v>3</v>
      </c>
      <c r="AH215" s="19">
        <f t="shared" si="57"/>
        <v>2</v>
      </c>
      <c r="AI215" s="19">
        <f t="shared" si="58"/>
        <v>2</v>
      </c>
      <c r="AJ215" s="19">
        <f t="shared" si="59"/>
        <v>2</v>
      </c>
      <c r="AK215" s="19">
        <f t="shared" si="60"/>
        <v>2</v>
      </c>
      <c r="AL215" s="19">
        <v>4</v>
      </c>
      <c r="AM215" s="19">
        <f t="shared" si="61"/>
        <v>1</v>
      </c>
      <c r="AN215" s="19">
        <f t="shared" si="62"/>
        <v>1</v>
      </c>
      <c r="AO215" s="19">
        <f t="shared" si="63"/>
        <v>3</v>
      </c>
      <c r="AP215" s="19">
        <f t="shared" si="64"/>
        <v>2</v>
      </c>
      <c r="AQ215" s="19">
        <f t="shared" si="65"/>
        <v>2</v>
      </c>
      <c r="AR215" s="19">
        <f t="shared" si="66"/>
        <v>1</v>
      </c>
      <c r="AS215" s="19">
        <f t="shared" si="67"/>
        <v>2</v>
      </c>
      <c r="AT215" s="19">
        <v>3</v>
      </c>
      <c r="AU215" s="19">
        <v>4</v>
      </c>
      <c r="AV215" s="20">
        <v>2</v>
      </c>
      <c r="AW215" s="8">
        <f t="shared" si="68"/>
        <v>52</v>
      </c>
      <c r="AX215">
        <v>10106</v>
      </c>
      <c r="AY215">
        <v>0</v>
      </c>
      <c r="AZ215">
        <v>1999</v>
      </c>
      <c r="BA215" t="s">
        <v>186</v>
      </c>
    </row>
    <row r="216" spans="2:53">
      <c r="B216" s="8">
        <v>10031</v>
      </c>
      <c r="C216" s="18">
        <v>5</v>
      </c>
      <c r="D216" s="19">
        <v>5</v>
      </c>
      <c r="E216" s="19">
        <v>5</v>
      </c>
      <c r="F216" s="19">
        <v>5</v>
      </c>
      <c r="G216" s="19">
        <v>1</v>
      </c>
      <c r="H216" s="19">
        <v>1</v>
      </c>
      <c r="I216" s="19">
        <v>5</v>
      </c>
      <c r="J216" s="19">
        <v>5</v>
      </c>
      <c r="K216" s="19">
        <v>5</v>
      </c>
      <c r="L216" s="19">
        <v>5</v>
      </c>
      <c r="M216" s="19">
        <v>5</v>
      </c>
      <c r="N216" s="19">
        <v>1</v>
      </c>
      <c r="O216" s="19">
        <v>2</v>
      </c>
      <c r="P216" s="19">
        <v>5</v>
      </c>
      <c r="Q216" s="19">
        <v>5</v>
      </c>
      <c r="R216" s="19">
        <v>5</v>
      </c>
      <c r="S216" s="19">
        <v>5</v>
      </c>
      <c r="T216" s="19">
        <v>5</v>
      </c>
      <c r="U216" s="19">
        <v>5</v>
      </c>
      <c r="V216" s="19">
        <v>4</v>
      </c>
      <c r="W216" s="19">
        <v>5</v>
      </c>
      <c r="X216" s="20">
        <v>1</v>
      </c>
      <c r="Z216" s="8">
        <v>10031</v>
      </c>
      <c r="AA216" s="18">
        <f t="shared" si="69"/>
        <v>1</v>
      </c>
      <c r="AB216" s="18">
        <f t="shared" si="70"/>
        <v>1</v>
      </c>
      <c r="AC216" s="18">
        <f t="shared" si="71"/>
        <v>1</v>
      </c>
      <c r="AD216" s="18">
        <f t="shared" si="72"/>
        <v>1</v>
      </c>
      <c r="AE216" s="19">
        <v>1</v>
      </c>
      <c r="AF216" s="19">
        <v>1</v>
      </c>
      <c r="AG216" s="19">
        <f t="shared" si="56"/>
        <v>1</v>
      </c>
      <c r="AH216" s="19">
        <f t="shared" si="57"/>
        <v>1</v>
      </c>
      <c r="AI216" s="19">
        <f t="shared" si="58"/>
        <v>1</v>
      </c>
      <c r="AJ216" s="19">
        <f t="shared" si="59"/>
        <v>1</v>
      </c>
      <c r="AK216" s="19">
        <f t="shared" si="60"/>
        <v>1</v>
      </c>
      <c r="AL216" s="19">
        <v>1</v>
      </c>
      <c r="AM216" s="19">
        <f t="shared" si="61"/>
        <v>4</v>
      </c>
      <c r="AN216" s="19">
        <f t="shared" si="62"/>
        <v>1</v>
      </c>
      <c r="AO216" s="19">
        <f t="shared" si="63"/>
        <v>1</v>
      </c>
      <c r="AP216" s="19">
        <f t="shared" si="64"/>
        <v>1</v>
      </c>
      <c r="AQ216" s="19">
        <f t="shared" si="65"/>
        <v>1</v>
      </c>
      <c r="AR216" s="19">
        <f t="shared" si="66"/>
        <v>1</v>
      </c>
      <c r="AS216" s="19">
        <f t="shared" si="67"/>
        <v>1</v>
      </c>
      <c r="AT216" s="19">
        <v>4</v>
      </c>
      <c r="AU216" s="19">
        <v>5</v>
      </c>
      <c r="AV216" s="20">
        <v>1</v>
      </c>
      <c r="AW216" s="8">
        <f t="shared" si="68"/>
        <v>32</v>
      </c>
      <c r="AX216">
        <v>10031</v>
      </c>
      <c r="AY216">
        <v>0</v>
      </c>
      <c r="AZ216">
        <v>1976</v>
      </c>
      <c r="BA216" t="s">
        <v>170</v>
      </c>
    </row>
    <row r="217" spans="2:53">
      <c r="B217" s="8">
        <v>10130</v>
      </c>
      <c r="C217" s="18">
        <v>3</v>
      </c>
      <c r="D217" s="19">
        <v>4</v>
      </c>
      <c r="E217" s="19">
        <v>5</v>
      </c>
      <c r="F217" s="19">
        <v>5</v>
      </c>
      <c r="G217" s="19">
        <v>1</v>
      </c>
      <c r="H217" s="19">
        <v>2</v>
      </c>
      <c r="I217" s="19">
        <v>4</v>
      </c>
      <c r="J217" s="19">
        <v>3</v>
      </c>
      <c r="K217" s="19">
        <v>4</v>
      </c>
      <c r="L217" s="19">
        <v>4</v>
      </c>
      <c r="M217" s="19">
        <v>4</v>
      </c>
      <c r="N217" s="19">
        <v>2</v>
      </c>
      <c r="O217" s="19">
        <v>3</v>
      </c>
      <c r="P217" s="19">
        <v>5</v>
      </c>
      <c r="Q217" s="19">
        <v>5</v>
      </c>
      <c r="R217" s="19">
        <v>5</v>
      </c>
      <c r="S217" s="19">
        <v>5</v>
      </c>
      <c r="T217" s="19">
        <v>5</v>
      </c>
      <c r="U217" s="19">
        <v>5</v>
      </c>
      <c r="V217" s="19">
        <v>3</v>
      </c>
      <c r="W217" s="19">
        <v>3</v>
      </c>
      <c r="X217" s="20">
        <v>1</v>
      </c>
      <c r="Z217" s="8">
        <v>10130</v>
      </c>
      <c r="AA217" s="18">
        <f t="shared" si="69"/>
        <v>3</v>
      </c>
      <c r="AB217" s="18">
        <f t="shared" si="70"/>
        <v>2</v>
      </c>
      <c r="AC217" s="18">
        <f t="shared" si="71"/>
        <v>1</v>
      </c>
      <c r="AD217" s="18">
        <f t="shared" si="72"/>
        <v>1</v>
      </c>
      <c r="AE217" s="19">
        <v>1</v>
      </c>
      <c r="AF217" s="19">
        <v>2</v>
      </c>
      <c r="AG217" s="19">
        <f t="shared" si="56"/>
        <v>2</v>
      </c>
      <c r="AH217" s="19">
        <f t="shared" si="57"/>
        <v>3</v>
      </c>
      <c r="AI217" s="19">
        <f t="shared" si="58"/>
        <v>2</v>
      </c>
      <c r="AJ217" s="19">
        <f t="shared" si="59"/>
        <v>2</v>
      </c>
      <c r="AK217" s="19">
        <f t="shared" si="60"/>
        <v>2</v>
      </c>
      <c r="AL217" s="19">
        <v>2</v>
      </c>
      <c r="AM217" s="19">
        <f t="shared" si="61"/>
        <v>3</v>
      </c>
      <c r="AN217" s="19">
        <f t="shared" si="62"/>
        <v>1</v>
      </c>
      <c r="AO217" s="19">
        <f t="shared" si="63"/>
        <v>1</v>
      </c>
      <c r="AP217" s="19">
        <f t="shared" si="64"/>
        <v>1</v>
      </c>
      <c r="AQ217" s="19">
        <f t="shared" si="65"/>
        <v>1</v>
      </c>
      <c r="AR217" s="19">
        <f t="shared" si="66"/>
        <v>1</v>
      </c>
      <c r="AS217" s="19">
        <f t="shared" si="67"/>
        <v>1</v>
      </c>
      <c r="AT217" s="19">
        <v>3</v>
      </c>
      <c r="AU217" s="19">
        <v>3</v>
      </c>
      <c r="AV217" s="20">
        <v>1</v>
      </c>
      <c r="AW217" s="8">
        <f t="shared" si="68"/>
        <v>39</v>
      </c>
      <c r="AX217">
        <v>10130</v>
      </c>
      <c r="AY217">
        <v>0</v>
      </c>
      <c r="AZ217">
        <v>1990</v>
      </c>
      <c r="BA217" t="s">
        <v>187</v>
      </c>
    </row>
    <row r="218" spans="2:53">
      <c r="B218" s="8">
        <v>10128</v>
      </c>
      <c r="C218" s="18">
        <v>2</v>
      </c>
      <c r="D218" s="19">
        <v>4</v>
      </c>
      <c r="E218" s="19">
        <v>2</v>
      </c>
      <c r="F218" s="19">
        <v>4</v>
      </c>
      <c r="G218" s="19">
        <v>2</v>
      </c>
      <c r="H218" s="19">
        <v>4</v>
      </c>
      <c r="I218" s="19">
        <v>2</v>
      </c>
      <c r="J218" s="19">
        <v>1</v>
      </c>
      <c r="K218" s="19">
        <v>1</v>
      </c>
      <c r="L218" s="19">
        <v>2</v>
      </c>
      <c r="M218" s="19">
        <v>2</v>
      </c>
      <c r="N218" s="19">
        <v>4</v>
      </c>
      <c r="O218" s="19">
        <v>2</v>
      </c>
      <c r="P218" s="19">
        <v>3</v>
      </c>
      <c r="Q218" s="19">
        <v>2</v>
      </c>
      <c r="R218" s="19">
        <v>2</v>
      </c>
      <c r="S218" s="19">
        <v>4</v>
      </c>
      <c r="T218" s="19">
        <v>2</v>
      </c>
      <c r="U218" s="19">
        <v>4</v>
      </c>
      <c r="V218" s="19">
        <v>2</v>
      </c>
      <c r="W218" s="19">
        <v>2</v>
      </c>
      <c r="X218" s="20">
        <v>2</v>
      </c>
      <c r="Z218" s="8">
        <v>10128</v>
      </c>
      <c r="AA218" s="18">
        <f t="shared" si="69"/>
        <v>4</v>
      </c>
      <c r="AB218" s="18">
        <f t="shared" si="70"/>
        <v>2</v>
      </c>
      <c r="AC218" s="18">
        <f t="shared" si="71"/>
        <v>4</v>
      </c>
      <c r="AD218" s="18">
        <f t="shared" si="72"/>
        <v>2</v>
      </c>
      <c r="AE218" s="19">
        <v>2</v>
      </c>
      <c r="AF218" s="19">
        <v>4</v>
      </c>
      <c r="AG218" s="19">
        <f t="shared" si="56"/>
        <v>4</v>
      </c>
      <c r="AH218" s="19">
        <f t="shared" si="57"/>
        <v>5</v>
      </c>
      <c r="AI218" s="19">
        <f t="shared" si="58"/>
        <v>5</v>
      </c>
      <c r="AJ218" s="19">
        <f t="shared" si="59"/>
        <v>4</v>
      </c>
      <c r="AK218" s="19">
        <f t="shared" si="60"/>
        <v>4</v>
      </c>
      <c r="AL218" s="19">
        <v>4</v>
      </c>
      <c r="AM218" s="19">
        <f t="shared" si="61"/>
        <v>4</v>
      </c>
      <c r="AN218" s="19">
        <f t="shared" si="62"/>
        <v>3</v>
      </c>
      <c r="AO218" s="19">
        <f t="shared" si="63"/>
        <v>4</v>
      </c>
      <c r="AP218" s="19">
        <f t="shared" si="64"/>
        <v>4</v>
      </c>
      <c r="AQ218" s="19">
        <f t="shared" si="65"/>
        <v>2</v>
      </c>
      <c r="AR218" s="19">
        <f t="shared" si="66"/>
        <v>4</v>
      </c>
      <c r="AS218" s="19">
        <f t="shared" si="67"/>
        <v>2</v>
      </c>
      <c r="AT218" s="19">
        <v>2</v>
      </c>
      <c r="AU218" s="19">
        <v>2</v>
      </c>
      <c r="AV218" s="20">
        <v>2</v>
      </c>
      <c r="AW218" s="8">
        <f t="shared" si="68"/>
        <v>73</v>
      </c>
      <c r="AX218">
        <v>10128</v>
      </c>
      <c r="AY218">
        <v>0</v>
      </c>
      <c r="AZ218">
        <v>1995</v>
      </c>
      <c r="BA218" t="s">
        <v>125</v>
      </c>
    </row>
    <row r="219" spans="2:53">
      <c r="B219" s="8">
        <v>10134</v>
      </c>
      <c r="C219" s="18">
        <v>5</v>
      </c>
      <c r="D219" s="19">
        <v>4</v>
      </c>
      <c r="E219" s="19">
        <v>1</v>
      </c>
      <c r="F219" s="19">
        <v>3</v>
      </c>
      <c r="G219" s="19">
        <v>1</v>
      </c>
      <c r="H219" s="19">
        <v>1</v>
      </c>
      <c r="I219" s="19">
        <v>1</v>
      </c>
      <c r="J219" s="19">
        <v>1</v>
      </c>
      <c r="K219" s="19">
        <v>1</v>
      </c>
      <c r="L219" s="19">
        <v>4</v>
      </c>
      <c r="M219" s="19">
        <v>2</v>
      </c>
      <c r="N219" s="19">
        <v>4</v>
      </c>
      <c r="O219" s="19">
        <v>3</v>
      </c>
      <c r="P219" s="19">
        <v>5</v>
      </c>
      <c r="Q219" s="19">
        <v>5</v>
      </c>
      <c r="R219" s="19">
        <v>5</v>
      </c>
      <c r="S219" s="19">
        <v>5</v>
      </c>
      <c r="T219" s="19">
        <v>5</v>
      </c>
      <c r="U219" s="19">
        <v>3</v>
      </c>
      <c r="V219" s="19">
        <v>2</v>
      </c>
      <c r="W219" s="19">
        <v>3</v>
      </c>
      <c r="X219" s="20">
        <v>1</v>
      </c>
      <c r="Z219" s="8">
        <v>10134</v>
      </c>
      <c r="AA219" s="18">
        <f t="shared" si="69"/>
        <v>1</v>
      </c>
      <c r="AB219" s="18">
        <f t="shared" si="70"/>
        <v>2</v>
      </c>
      <c r="AC219" s="18">
        <f t="shared" si="71"/>
        <v>5</v>
      </c>
      <c r="AD219" s="18">
        <f t="shared" si="72"/>
        <v>3</v>
      </c>
      <c r="AE219" s="19">
        <v>1</v>
      </c>
      <c r="AF219" s="19">
        <v>1</v>
      </c>
      <c r="AG219" s="19">
        <f t="shared" si="56"/>
        <v>5</v>
      </c>
      <c r="AH219" s="19">
        <f t="shared" si="57"/>
        <v>5</v>
      </c>
      <c r="AI219" s="19">
        <f t="shared" si="58"/>
        <v>5</v>
      </c>
      <c r="AJ219" s="19">
        <f t="shared" si="59"/>
        <v>2</v>
      </c>
      <c r="AK219" s="19">
        <f t="shared" si="60"/>
        <v>4</v>
      </c>
      <c r="AL219" s="19">
        <v>4</v>
      </c>
      <c r="AM219" s="19">
        <f t="shared" si="61"/>
        <v>3</v>
      </c>
      <c r="AN219" s="19">
        <f t="shared" si="62"/>
        <v>1</v>
      </c>
      <c r="AO219" s="19">
        <f t="shared" si="63"/>
        <v>1</v>
      </c>
      <c r="AP219" s="19">
        <f t="shared" si="64"/>
        <v>1</v>
      </c>
      <c r="AQ219" s="19">
        <f t="shared" si="65"/>
        <v>1</v>
      </c>
      <c r="AR219" s="19">
        <f t="shared" si="66"/>
        <v>1</v>
      </c>
      <c r="AS219" s="19">
        <f t="shared" si="67"/>
        <v>3</v>
      </c>
      <c r="AT219" s="19">
        <v>2</v>
      </c>
      <c r="AU219" s="19">
        <v>3</v>
      </c>
      <c r="AV219" s="20">
        <v>1</v>
      </c>
      <c r="AW219" s="8">
        <f t="shared" si="68"/>
        <v>55</v>
      </c>
      <c r="AX219">
        <v>10134</v>
      </c>
      <c r="AY219">
        <v>0</v>
      </c>
      <c r="AZ219">
        <v>1997</v>
      </c>
      <c r="BA219" t="s">
        <v>188</v>
      </c>
    </row>
    <row r="220" spans="2:53">
      <c r="B220" s="8">
        <v>10136</v>
      </c>
      <c r="C220" s="18">
        <v>2</v>
      </c>
      <c r="D220" s="19">
        <v>1</v>
      </c>
      <c r="E220" s="19">
        <v>1</v>
      </c>
      <c r="F220" s="19">
        <v>4</v>
      </c>
      <c r="G220" s="19">
        <v>1</v>
      </c>
      <c r="H220" s="19">
        <v>4</v>
      </c>
      <c r="I220" s="19">
        <v>1</v>
      </c>
      <c r="J220" s="19">
        <v>5</v>
      </c>
      <c r="K220" s="19">
        <v>4</v>
      </c>
      <c r="L220" s="19">
        <v>4</v>
      </c>
      <c r="M220" s="19">
        <v>2</v>
      </c>
      <c r="N220" s="19">
        <v>5</v>
      </c>
      <c r="O220" s="19">
        <v>2</v>
      </c>
      <c r="P220" s="19">
        <v>5</v>
      </c>
      <c r="Q220" s="19">
        <v>2</v>
      </c>
      <c r="R220" s="19">
        <v>4</v>
      </c>
      <c r="S220" s="19">
        <v>5</v>
      </c>
      <c r="T220" s="19">
        <v>4</v>
      </c>
      <c r="U220" s="19">
        <v>1</v>
      </c>
      <c r="V220" s="19">
        <v>5</v>
      </c>
      <c r="W220" s="19">
        <v>4</v>
      </c>
      <c r="X220" s="20">
        <v>3</v>
      </c>
      <c r="Z220" s="8">
        <v>10136</v>
      </c>
      <c r="AA220" s="18">
        <f t="shared" si="69"/>
        <v>4</v>
      </c>
      <c r="AB220" s="18">
        <f t="shared" si="70"/>
        <v>5</v>
      </c>
      <c r="AC220" s="18">
        <f t="shared" si="71"/>
        <v>5</v>
      </c>
      <c r="AD220" s="18">
        <f t="shared" si="72"/>
        <v>2</v>
      </c>
      <c r="AE220" s="19">
        <v>1</v>
      </c>
      <c r="AF220" s="19">
        <v>4</v>
      </c>
      <c r="AG220" s="19">
        <f t="shared" si="56"/>
        <v>5</v>
      </c>
      <c r="AH220" s="19">
        <f t="shared" si="57"/>
        <v>1</v>
      </c>
      <c r="AI220" s="19">
        <f t="shared" si="58"/>
        <v>2</v>
      </c>
      <c r="AJ220" s="19">
        <f t="shared" si="59"/>
        <v>2</v>
      </c>
      <c r="AK220" s="19">
        <f t="shared" si="60"/>
        <v>4</v>
      </c>
      <c r="AL220" s="19">
        <v>5</v>
      </c>
      <c r="AM220" s="19">
        <f t="shared" si="61"/>
        <v>4</v>
      </c>
      <c r="AN220" s="19">
        <f t="shared" si="62"/>
        <v>1</v>
      </c>
      <c r="AO220" s="19">
        <f t="shared" si="63"/>
        <v>4</v>
      </c>
      <c r="AP220" s="19">
        <f t="shared" si="64"/>
        <v>2</v>
      </c>
      <c r="AQ220" s="19">
        <f t="shared" si="65"/>
        <v>1</v>
      </c>
      <c r="AR220" s="19">
        <f t="shared" si="66"/>
        <v>2</v>
      </c>
      <c r="AS220" s="19">
        <f t="shared" si="67"/>
        <v>5</v>
      </c>
      <c r="AT220" s="19">
        <v>5</v>
      </c>
      <c r="AU220" s="19">
        <v>4</v>
      </c>
      <c r="AV220" s="20">
        <v>3</v>
      </c>
      <c r="AW220" s="8">
        <f t="shared" si="68"/>
        <v>71</v>
      </c>
      <c r="AX220">
        <v>10136</v>
      </c>
      <c r="AY220">
        <v>0</v>
      </c>
      <c r="AZ220">
        <v>1996</v>
      </c>
      <c r="BA220" t="s">
        <v>189</v>
      </c>
    </row>
    <row r="221" spans="2:53">
      <c r="B221" s="8">
        <v>10132</v>
      </c>
      <c r="C221" s="18">
        <v>5</v>
      </c>
      <c r="D221" s="19">
        <v>5</v>
      </c>
      <c r="E221" s="19">
        <v>2</v>
      </c>
      <c r="F221" s="19">
        <v>5</v>
      </c>
      <c r="G221" s="19">
        <v>1</v>
      </c>
      <c r="H221" s="19">
        <v>4</v>
      </c>
      <c r="I221" s="19">
        <v>2</v>
      </c>
      <c r="J221" s="19">
        <v>1</v>
      </c>
      <c r="K221" s="19">
        <v>2</v>
      </c>
      <c r="L221" s="19">
        <v>2</v>
      </c>
      <c r="M221" s="19">
        <v>4</v>
      </c>
      <c r="N221" s="19">
        <v>5</v>
      </c>
      <c r="O221" s="19">
        <v>4</v>
      </c>
      <c r="P221" s="19">
        <v>5</v>
      </c>
      <c r="Q221" s="19">
        <v>4</v>
      </c>
      <c r="R221" s="19">
        <v>4</v>
      </c>
      <c r="S221" s="19">
        <v>4</v>
      </c>
      <c r="T221" s="19">
        <v>4</v>
      </c>
      <c r="U221" s="19">
        <v>4</v>
      </c>
      <c r="V221" s="19">
        <v>5</v>
      </c>
      <c r="W221" s="19">
        <v>4</v>
      </c>
      <c r="X221" s="20">
        <v>4</v>
      </c>
      <c r="Z221" s="8">
        <v>10132</v>
      </c>
      <c r="AA221" s="18">
        <f t="shared" si="69"/>
        <v>1</v>
      </c>
      <c r="AB221" s="18">
        <f t="shared" si="70"/>
        <v>1</v>
      </c>
      <c r="AC221" s="18">
        <f t="shared" si="71"/>
        <v>4</v>
      </c>
      <c r="AD221" s="18">
        <f t="shared" si="72"/>
        <v>1</v>
      </c>
      <c r="AE221" s="19">
        <v>1</v>
      </c>
      <c r="AF221" s="19">
        <v>4</v>
      </c>
      <c r="AG221" s="19">
        <f t="shared" si="56"/>
        <v>4</v>
      </c>
      <c r="AH221" s="19">
        <f t="shared" si="57"/>
        <v>5</v>
      </c>
      <c r="AI221" s="19">
        <f t="shared" si="58"/>
        <v>4</v>
      </c>
      <c r="AJ221" s="19">
        <f t="shared" si="59"/>
        <v>4</v>
      </c>
      <c r="AK221" s="19">
        <f t="shared" si="60"/>
        <v>2</v>
      </c>
      <c r="AL221" s="19">
        <v>5</v>
      </c>
      <c r="AM221" s="19">
        <f t="shared" si="61"/>
        <v>2</v>
      </c>
      <c r="AN221" s="19">
        <f t="shared" si="62"/>
        <v>1</v>
      </c>
      <c r="AO221" s="19">
        <f t="shared" si="63"/>
        <v>2</v>
      </c>
      <c r="AP221" s="19">
        <f t="shared" si="64"/>
        <v>2</v>
      </c>
      <c r="AQ221" s="19">
        <f t="shared" si="65"/>
        <v>2</v>
      </c>
      <c r="AR221" s="19">
        <f t="shared" si="66"/>
        <v>2</v>
      </c>
      <c r="AS221" s="19">
        <f t="shared" si="67"/>
        <v>2</v>
      </c>
      <c r="AT221" s="19">
        <v>5</v>
      </c>
      <c r="AU221" s="19">
        <v>4</v>
      </c>
      <c r="AV221" s="20">
        <v>4</v>
      </c>
      <c r="AW221" s="8">
        <f t="shared" si="68"/>
        <v>62</v>
      </c>
      <c r="AX221">
        <v>10132</v>
      </c>
      <c r="AY221">
        <v>0</v>
      </c>
      <c r="AZ221">
        <v>1990</v>
      </c>
      <c r="BA221" t="s">
        <v>145</v>
      </c>
    </row>
    <row r="222" spans="2:53">
      <c r="B222" s="8">
        <v>10140</v>
      </c>
      <c r="C222" s="18">
        <v>2</v>
      </c>
      <c r="D222" s="19">
        <v>2</v>
      </c>
      <c r="E222" s="19">
        <v>2</v>
      </c>
      <c r="F222" s="19">
        <v>4</v>
      </c>
      <c r="G222" s="19">
        <v>1</v>
      </c>
      <c r="H222" s="19">
        <v>2</v>
      </c>
      <c r="I222" s="19">
        <v>4</v>
      </c>
      <c r="J222" s="19">
        <v>3</v>
      </c>
      <c r="K222" s="19">
        <v>4</v>
      </c>
      <c r="L222" s="19">
        <v>4</v>
      </c>
      <c r="M222" s="19">
        <v>4</v>
      </c>
      <c r="N222" s="19">
        <v>2</v>
      </c>
      <c r="O222" s="19">
        <v>4</v>
      </c>
      <c r="P222" s="19">
        <v>5</v>
      </c>
      <c r="Q222" s="19">
        <v>2</v>
      </c>
      <c r="R222" s="19">
        <v>5</v>
      </c>
      <c r="S222" s="19">
        <v>5</v>
      </c>
      <c r="T222" s="19">
        <v>5</v>
      </c>
      <c r="U222" s="19">
        <v>5</v>
      </c>
      <c r="V222" s="19">
        <v>1</v>
      </c>
      <c r="W222" s="19">
        <v>2</v>
      </c>
      <c r="X222" s="20">
        <v>2</v>
      </c>
      <c r="Z222" s="8">
        <v>10140</v>
      </c>
      <c r="AA222" s="18">
        <f t="shared" si="69"/>
        <v>4</v>
      </c>
      <c r="AB222" s="18">
        <f t="shared" si="70"/>
        <v>4</v>
      </c>
      <c r="AC222" s="18">
        <f t="shared" si="71"/>
        <v>4</v>
      </c>
      <c r="AD222" s="18">
        <f t="shared" si="72"/>
        <v>2</v>
      </c>
      <c r="AE222" s="19">
        <v>1</v>
      </c>
      <c r="AF222" s="19">
        <v>2</v>
      </c>
      <c r="AG222" s="19">
        <f t="shared" si="56"/>
        <v>2</v>
      </c>
      <c r="AH222" s="19">
        <f t="shared" si="57"/>
        <v>3</v>
      </c>
      <c r="AI222" s="19">
        <f t="shared" si="58"/>
        <v>2</v>
      </c>
      <c r="AJ222" s="19">
        <f t="shared" si="59"/>
        <v>2</v>
      </c>
      <c r="AK222" s="19">
        <f t="shared" si="60"/>
        <v>2</v>
      </c>
      <c r="AL222" s="19">
        <v>2</v>
      </c>
      <c r="AM222" s="19">
        <f t="shared" si="61"/>
        <v>2</v>
      </c>
      <c r="AN222" s="19">
        <f t="shared" si="62"/>
        <v>1</v>
      </c>
      <c r="AO222" s="19">
        <f t="shared" si="63"/>
        <v>4</v>
      </c>
      <c r="AP222" s="19">
        <f t="shared" si="64"/>
        <v>1</v>
      </c>
      <c r="AQ222" s="19">
        <f t="shared" si="65"/>
        <v>1</v>
      </c>
      <c r="AR222" s="19">
        <f t="shared" si="66"/>
        <v>1</v>
      </c>
      <c r="AS222" s="19">
        <f t="shared" si="67"/>
        <v>1</v>
      </c>
      <c r="AT222" s="19">
        <v>1</v>
      </c>
      <c r="AU222" s="19">
        <v>2</v>
      </c>
      <c r="AV222" s="20">
        <v>2</v>
      </c>
      <c r="AW222" s="8">
        <f t="shared" si="68"/>
        <v>46</v>
      </c>
      <c r="AX222">
        <v>10140</v>
      </c>
      <c r="AY222">
        <v>0</v>
      </c>
      <c r="AZ222">
        <v>1998</v>
      </c>
      <c r="BA222" t="s">
        <v>122</v>
      </c>
    </row>
    <row r="223" spans="2:53">
      <c r="B223" s="8">
        <v>10143</v>
      </c>
      <c r="C223" s="18">
        <v>5</v>
      </c>
      <c r="D223" s="19">
        <v>3</v>
      </c>
      <c r="E223" s="19">
        <v>1</v>
      </c>
      <c r="F223" s="19">
        <v>5</v>
      </c>
      <c r="G223" s="19">
        <v>1</v>
      </c>
      <c r="H223" s="19">
        <v>4</v>
      </c>
      <c r="I223" s="19">
        <v>1</v>
      </c>
      <c r="J223" s="19">
        <v>1</v>
      </c>
      <c r="K223" s="19">
        <v>5</v>
      </c>
      <c r="L223" s="19">
        <v>5</v>
      </c>
      <c r="M223" s="19">
        <v>2</v>
      </c>
      <c r="N223" s="19">
        <v>1</v>
      </c>
      <c r="O223" s="19">
        <v>4</v>
      </c>
      <c r="P223" s="19">
        <v>5</v>
      </c>
      <c r="Q223" s="19">
        <v>4</v>
      </c>
      <c r="R223" s="19">
        <v>5</v>
      </c>
      <c r="S223" s="19">
        <v>4</v>
      </c>
      <c r="T223" s="19">
        <v>4</v>
      </c>
      <c r="U223" s="19">
        <v>4</v>
      </c>
      <c r="V223" s="19">
        <v>1</v>
      </c>
      <c r="W223" s="19">
        <v>2</v>
      </c>
      <c r="X223" s="20">
        <v>1</v>
      </c>
      <c r="Z223" s="8">
        <v>10143</v>
      </c>
      <c r="AA223" s="18">
        <f t="shared" si="69"/>
        <v>1</v>
      </c>
      <c r="AB223" s="18">
        <f t="shared" si="70"/>
        <v>3</v>
      </c>
      <c r="AC223" s="18">
        <f t="shared" si="71"/>
        <v>5</v>
      </c>
      <c r="AD223" s="18">
        <f t="shared" si="72"/>
        <v>1</v>
      </c>
      <c r="AE223" s="19">
        <v>1</v>
      </c>
      <c r="AF223" s="19">
        <v>4</v>
      </c>
      <c r="AG223" s="19">
        <f t="shared" si="56"/>
        <v>5</v>
      </c>
      <c r="AH223" s="19">
        <f t="shared" si="57"/>
        <v>5</v>
      </c>
      <c r="AI223" s="19">
        <f t="shared" si="58"/>
        <v>1</v>
      </c>
      <c r="AJ223" s="19">
        <f t="shared" si="59"/>
        <v>1</v>
      </c>
      <c r="AK223" s="19">
        <f t="shared" si="60"/>
        <v>4</v>
      </c>
      <c r="AL223" s="19">
        <v>1</v>
      </c>
      <c r="AM223" s="19">
        <f t="shared" si="61"/>
        <v>2</v>
      </c>
      <c r="AN223" s="19">
        <f t="shared" si="62"/>
        <v>1</v>
      </c>
      <c r="AO223" s="19">
        <f t="shared" si="63"/>
        <v>2</v>
      </c>
      <c r="AP223" s="19">
        <f t="shared" si="64"/>
        <v>1</v>
      </c>
      <c r="AQ223" s="19">
        <f t="shared" si="65"/>
        <v>2</v>
      </c>
      <c r="AR223" s="19">
        <f t="shared" si="66"/>
        <v>2</v>
      </c>
      <c r="AS223" s="19">
        <f t="shared" si="67"/>
        <v>2</v>
      </c>
      <c r="AT223" s="19">
        <v>1</v>
      </c>
      <c r="AU223" s="19">
        <v>2</v>
      </c>
      <c r="AV223" s="20">
        <v>1</v>
      </c>
      <c r="AW223" s="8">
        <f t="shared" si="68"/>
        <v>48</v>
      </c>
      <c r="AX223">
        <v>10143</v>
      </c>
      <c r="AY223">
        <v>0</v>
      </c>
      <c r="AZ223">
        <v>1998</v>
      </c>
      <c r="BA223" t="s">
        <v>190</v>
      </c>
    </row>
    <row r="224" spans="2:53">
      <c r="B224" s="8">
        <v>10149</v>
      </c>
      <c r="C224" s="18">
        <v>3</v>
      </c>
      <c r="D224" s="19">
        <v>3</v>
      </c>
      <c r="E224" s="19">
        <v>3</v>
      </c>
      <c r="F224" s="19">
        <v>3</v>
      </c>
      <c r="G224" s="19">
        <v>3</v>
      </c>
      <c r="H224" s="19">
        <v>5</v>
      </c>
      <c r="I224" s="19">
        <v>1</v>
      </c>
      <c r="J224" s="19">
        <v>1</v>
      </c>
      <c r="K224" s="19">
        <v>1</v>
      </c>
      <c r="L224" s="19">
        <v>1</v>
      </c>
      <c r="M224" s="19">
        <v>1</v>
      </c>
      <c r="N224" s="19">
        <v>3</v>
      </c>
      <c r="O224" s="19">
        <v>1</v>
      </c>
      <c r="P224" s="19">
        <v>4</v>
      </c>
      <c r="Q224" s="19">
        <v>1</v>
      </c>
      <c r="R224" s="19">
        <v>2</v>
      </c>
      <c r="S224" s="19">
        <v>3</v>
      </c>
      <c r="T224" s="19">
        <v>4</v>
      </c>
      <c r="U224" s="19">
        <v>1</v>
      </c>
      <c r="V224" s="19">
        <v>1</v>
      </c>
      <c r="W224" s="19">
        <v>4</v>
      </c>
      <c r="X224" s="20">
        <v>2</v>
      </c>
      <c r="Z224" s="8">
        <v>10149</v>
      </c>
      <c r="AA224" s="18">
        <f t="shared" si="69"/>
        <v>3</v>
      </c>
      <c r="AB224" s="18">
        <f t="shared" si="70"/>
        <v>3</v>
      </c>
      <c r="AC224" s="18">
        <f t="shared" si="71"/>
        <v>3</v>
      </c>
      <c r="AD224" s="18">
        <f t="shared" si="72"/>
        <v>3</v>
      </c>
      <c r="AE224" s="19">
        <v>3</v>
      </c>
      <c r="AF224" s="19">
        <v>5</v>
      </c>
      <c r="AG224" s="19">
        <f t="shared" si="56"/>
        <v>5</v>
      </c>
      <c r="AH224" s="19">
        <f t="shared" si="57"/>
        <v>5</v>
      </c>
      <c r="AI224" s="19">
        <f t="shared" si="58"/>
        <v>5</v>
      </c>
      <c r="AJ224" s="19">
        <f t="shared" si="59"/>
        <v>5</v>
      </c>
      <c r="AK224" s="19">
        <f t="shared" si="60"/>
        <v>5</v>
      </c>
      <c r="AL224" s="19">
        <v>3</v>
      </c>
      <c r="AM224" s="19">
        <f t="shared" si="61"/>
        <v>5</v>
      </c>
      <c r="AN224" s="19">
        <f t="shared" si="62"/>
        <v>2</v>
      </c>
      <c r="AO224" s="19">
        <f t="shared" si="63"/>
        <v>5</v>
      </c>
      <c r="AP224" s="19">
        <f t="shared" si="64"/>
        <v>4</v>
      </c>
      <c r="AQ224" s="19">
        <f t="shared" si="65"/>
        <v>3</v>
      </c>
      <c r="AR224" s="19">
        <f t="shared" si="66"/>
        <v>2</v>
      </c>
      <c r="AS224" s="19">
        <f t="shared" si="67"/>
        <v>5</v>
      </c>
      <c r="AT224" s="19">
        <v>1</v>
      </c>
      <c r="AU224" s="19">
        <v>4</v>
      </c>
      <c r="AV224" s="20">
        <v>2</v>
      </c>
      <c r="AW224" s="8">
        <f t="shared" si="68"/>
        <v>81</v>
      </c>
      <c r="AX224">
        <v>10149</v>
      </c>
      <c r="AY224">
        <v>1</v>
      </c>
      <c r="AZ224">
        <v>1990</v>
      </c>
      <c r="BA224" t="s">
        <v>133</v>
      </c>
    </row>
    <row r="225" spans="2:53">
      <c r="B225" s="8">
        <v>10152</v>
      </c>
      <c r="C225" s="18">
        <v>4</v>
      </c>
      <c r="D225" s="19">
        <v>3</v>
      </c>
      <c r="E225" s="19">
        <v>4</v>
      </c>
      <c r="F225" s="19">
        <v>4</v>
      </c>
      <c r="G225" s="19">
        <v>1</v>
      </c>
      <c r="H225" s="19">
        <v>3</v>
      </c>
      <c r="I225" s="19">
        <v>4</v>
      </c>
      <c r="J225" s="19">
        <v>1</v>
      </c>
      <c r="K225" s="19">
        <v>4</v>
      </c>
      <c r="L225" s="19">
        <v>4</v>
      </c>
      <c r="M225" s="19">
        <v>2</v>
      </c>
      <c r="N225" s="19">
        <v>5</v>
      </c>
      <c r="O225" s="19">
        <v>3</v>
      </c>
      <c r="P225" s="19">
        <v>5</v>
      </c>
      <c r="Q225" s="19">
        <v>4</v>
      </c>
      <c r="R225" s="19">
        <v>5</v>
      </c>
      <c r="S225" s="19">
        <v>4</v>
      </c>
      <c r="T225" s="19">
        <v>5</v>
      </c>
      <c r="U225" s="19">
        <v>3</v>
      </c>
      <c r="V225" s="19">
        <v>2</v>
      </c>
      <c r="W225" s="19">
        <v>4</v>
      </c>
      <c r="X225" s="20">
        <v>3</v>
      </c>
      <c r="Z225" s="8">
        <v>10152</v>
      </c>
      <c r="AA225" s="18">
        <f t="shared" si="69"/>
        <v>2</v>
      </c>
      <c r="AB225" s="18">
        <f t="shared" si="70"/>
        <v>3</v>
      </c>
      <c r="AC225" s="18">
        <f t="shared" si="71"/>
        <v>2</v>
      </c>
      <c r="AD225" s="18">
        <f t="shared" si="72"/>
        <v>2</v>
      </c>
      <c r="AE225" s="19">
        <v>1</v>
      </c>
      <c r="AF225" s="19">
        <v>3</v>
      </c>
      <c r="AG225" s="19">
        <f t="shared" si="56"/>
        <v>2</v>
      </c>
      <c r="AH225" s="19">
        <f t="shared" si="57"/>
        <v>5</v>
      </c>
      <c r="AI225" s="19">
        <f t="shared" si="58"/>
        <v>2</v>
      </c>
      <c r="AJ225" s="19">
        <f t="shared" si="59"/>
        <v>2</v>
      </c>
      <c r="AK225" s="19">
        <f t="shared" si="60"/>
        <v>4</v>
      </c>
      <c r="AL225" s="19">
        <v>5</v>
      </c>
      <c r="AM225" s="19">
        <f t="shared" si="61"/>
        <v>3</v>
      </c>
      <c r="AN225" s="19">
        <f t="shared" si="62"/>
        <v>1</v>
      </c>
      <c r="AO225" s="19">
        <f t="shared" si="63"/>
        <v>2</v>
      </c>
      <c r="AP225" s="19">
        <f t="shared" si="64"/>
        <v>1</v>
      </c>
      <c r="AQ225" s="19">
        <f t="shared" si="65"/>
        <v>2</v>
      </c>
      <c r="AR225" s="19">
        <f t="shared" si="66"/>
        <v>1</v>
      </c>
      <c r="AS225" s="19">
        <f t="shared" si="67"/>
        <v>3</v>
      </c>
      <c r="AT225" s="19">
        <v>2</v>
      </c>
      <c r="AU225" s="19">
        <v>4</v>
      </c>
      <c r="AV225" s="20">
        <v>3</v>
      </c>
      <c r="AW225" s="8">
        <f t="shared" si="68"/>
        <v>55</v>
      </c>
      <c r="AX225">
        <v>10152</v>
      </c>
      <c r="AY225">
        <v>0</v>
      </c>
      <c r="AZ225">
        <v>2002</v>
      </c>
      <c r="BA225" t="s">
        <v>129</v>
      </c>
    </row>
    <row r="226" spans="2:53">
      <c r="B226" s="8">
        <v>10147</v>
      </c>
      <c r="C226" s="18">
        <v>2</v>
      </c>
      <c r="D226" s="19">
        <v>2</v>
      </c>
      <c r="E226" s="19">
        <v>1</v>
      </c>
      <c r="F226" s="19">
        <v>4</v>
      </c>
      <c r="G226" s="19">
        <v>3</v>
      </c>
      <c r="H226" s="19">
        <v>3</v>
      </c>
      <c r="I226" s="19">
        <v>1</v>
      </c>
      <c r="J226" s="19">
        <v>1</v>
      </c>
      <c r="K226" s="19">
        <v>3</v>
      </c>
      <c r="L226" s="19">
        <v>1</v>
      </c>
      <c r="M226" s="19">
        <v>1</v>
      </c>
      <c r="N226" s="19">
        <v>5</v>
      </c>
      <c r="O226" s="19">
        <v>2</v>
      </c>
      <c r="P226" s="19">
        <v>5</v>
      </c>
      <c r="Q226" s="19">
        <v>2</v>
      </c>
      <c r="R226" s="19">
        <v>4</v>
      </c>
      <c r="S226" s="19">
        <v>1</v>
      </c>
      <c r="T226" s="19">
        <v>4</v>
      </c>
      <c r="U226" s="19">
        <v>4</v>
      </c>
      <c r="V226" s="19">
        <v>2</v>
      </c>
      <c r="W226" s="19">
        <v>4</v>
      </c>
      <c r="X226" s="20">
        <v>5</v>
      </c>
      <c r="Z226" s="8">
        <v>10147</v>
      </c>
      <c r="AA226" s="18">
        <f t="shared" si="69"/>
        <v>4</v>
      </c>
      <c r="AB226" s="18">
        <f t="shared" si="70"/>
        <v>4</v>
      </c>
      <c r="AC226" s="18">
        <f t="shared" si="71"/>
        <v>5</v>
      </c>
      <c r="AD226" s="18">
        <f t="shared" si="72"/>
        <v>2</v>
      </c>
      <c r="AE226" s="19">
        <v>3</v>
      </c>
      <c r="AF226" s="19">
        <v>3</v>
      </c>
      <c r="AG226" s="19">
        <f t="shared" si="56"/>
        <v>5</v>
      </c>
      <c r="AH226" s="19">
        <f t="shared" si="57"/>
        <v>5</v>
      </c>
      <c r="AI226" s="19">
        <f t="shared" si="58"/>
        <v>3</v>
      </c>
      <c r="AJ226" s="19">
        <f t="shared" si="59"/>
        <v>5</v>
      </c>
      <c r="AK226" s="19">
        <f t="shared" si="60"/>
        <v>5</v>
      </c>
      <c r="AL226" s="19">
        <v>5</v>
      </c>
      <c r="AM226" s="19">
        <f t="shared" si="61"/>
        <v>4</v>
      </c>
      <c r="AN226" s="19">
        <f t="shared" si="62"/>
        <v>1</v>
      </c>
      <c r="AO226" s="19">
        <f t="shared" si="63"/>
        <v>4</v>
      </c>
      <c r="AP226" s="19">
        <f t="shared" si="64"/>
        <v>2</v>
      </c>
      <c r="AQ226" s="19">
        <f t="shared" si="65"/>
        <v>5</v>
      </c>
      <c r="AR226" s="19">
        <f t="shared" si="66"/>
        <v>2</v>
      </c>
      <c r="AS226" s="19">
        <f t="shared" si="67"/>
        <v>2</v>
      </c>
      <c r="AT226" s="19">
        <v>2</v>
      </c>
      <c r="AU226" s="19">
        <v>4</v>
      </c>
      <c r="AV226" s="20">
        <v>5</v>
      </c>
      <c r="AW226" s="8">
        <f t="shared" si="68"/>
        <v>80</v>
      </c>
      <c r="AX226">
        <v>10147</v>
      </c>
      <c r="AY226">
        <v>1</v>
      </c>
      <c r="AZ226">
        <v>1997</v>
      </c>
      <c r="BA226" t="s">
        <v>113</v>
      </c>
    </row>
    <row r="227" spans="2:53">
      <c r="B227" s="8">
        <v>10159</v>
      </c>
      <c r="C227" s="18">
        <v>4</v>
      </c>
      <c r="D227" s="19">
        <v>4</v>
      </c>
      <c r="E227" s="19">
        <v>3</v>
      </c>
      <c r="F227" s="19">
        <v>4</v>
      </c>
      <c r="G227" s="19">
        <v>1</v>
      </c>
      <c r="H227" s="19">
        <v>1</v>
      </c>
      <c r="I227" s="19">
        <v>3</v>
      </c>
      <c r="J227" s="19">
        <v>2</v>
      </c>
      <c r="K227" s="19">
        <v>4</v>
      </c>
      <c r="L227" s="19">
        <v>4</v>
      </c>
      <c r="M227" s="19">
        <v>4</v>
      </c>
      <c r="N227" s="19">
        <v>2</v>
      </c>
      <c r="O227" s="19">
        <v>3</v>
      </c>
      <c r="P227" s="19">
        <v>5</v>
      </c>
      <c r="Q227" s="19">
        <v>4</v>
      </c>
      <c r="R227" s="19">
        <v>5</v>
      </c>
      <c r="S227" s="19">
        <v>5</v>
      </c>
      <c r="T227" s="19">
        <v>4</v>
      </c>
      <c r="U227" s="19">
        <v>5</v>
      </c>
      <c r="V227" s="19">
        <v>2</v>
      </c>
      <c r="W227" s="19">
        <v>2</v>
      </c>
      <c r="X227" s="20">
        <v>1</v>
      </c>
      <c r="Z227" s="8">
        <v>10159</v>
      </c>
      <c r="AA227" s="18">
        <f t="shared" si="69"/>
        <v>2</v>
      </c>
      <c r="AB227" s="18">
        <f t="shared" si="70"/>
        <v>2</v>
      </c>
      <c r="AC227" s="18">
        <f t="shared" si="71"/>
        <v>3</v>
      </c>
      <c r="AD227" s="18">
        <f t="shared" si="72"/>
        <v>2</v>
      </c>
      <c r="AE227" s="19">
        <v>1</v>
      </c>
      <c r="AF227" s="19">
        <v>1</v>
      </c>
      <c r="AG227" s="19">
        <f t="shared" si="56"/>
        <v>3</v>
      </c>
      <c r="AH227" s="19">
        <f t="shared" si="57"/>
        <v>4</v>
      </c>
      <c r="AI227" s="19">
        <f t="shared" si="58"/>
        <v>2</v>
      </c>
      <c r="AJ227" s="19">
        <f t="shared" si="59"/>
        <v>2</v>
      </c>
      <c r="AK227" s="19">
        <f t="shared" si="60"/>
        <v>2</v>
      </c>
      <c r="AL227" s="19">
        <v>2</v>
      </c>
      <c r="AM227" s="19">
        <f t="shared" si="61"/>
        <v>3</v>
      </c>
      <c r="AN227" s="19">
        <f t="shared" si="62"/>
        <v>1</v>
      </c>
      <c r="AO227" s="19">
        <f t="shared" si="63"/>
        <v>2</v>
      </c>
      <c r="AP227" s="19">
        <f t="shared" si="64"/>
        <v>1</v>
      </c>
      <c r="AQ227" s="19">
        <f t="shared" si="65"/>
        <v>1</v>
      </c>
      <c r="AR227" s="19">
        <f t="shared" si="66"/>
        <v>2</v>
      </c>
      <c r="AS227" s="19">
        <f t="shared" si="67"/>
        <v>1</v>
      </c>
      <c r="AT227" s="19">
        <v>2</v>
      </c>
      <c r="AU227" s="19">
        <v>2</v>
      </c>
      <c r="AV227" s="20">
        <v>1</v>
      </c>
      <c r="AW227" s="8">
        <f t="shared" si="68"/>
        <v>42</v>
      </c>
      <c r="AX227">
        <v>10159</v>
      </c>
      <c r="AY227">
        <v>0</v>
      </c>
      <c r="AZ227">
        <v>1998</v>
      </c>
      <c r="BA227" t="s">
        <v>146</v>
      </c>
    </row>
    <row r="228" spans="2:53">
      <c r="B228" s="8">
        <v>10158</v>
      </c>
      <c r="C228" s="18">
        <v>5</v>
      </c>
      <c r="D228" s="19">
        <v>5</v>
      </c>
      <c r="E228" s="19">
        <v>5</v>
      </c>
      <c r="F228" s="19">
        <v>5</v>
      </c>
      <c r="G228" s="19">
        <v>1</v>
      </c>
      <c r="H228" s="19">
        <v>1</v>
      </c>
      <c r="I228" s="19">
        <v>4</v>
      </c>
      <c r="J228" s="19">
        <v>4</v>
      </c>
      <c r="K228" s="19">
        <v>5</v>
      </c>
      <c r="L228" s="19">
        <v>5</v>
      </c>
      <c r="M228" s="19">
        <v>5</v>
      </c>
      <c r="N228" s="19">
        <v>1</v>
      </c>
      <c r="O228" s="19">
        <v>5</v>
      </c>
      <c r="P228" s="19">
        <v>5</v>
      </c>
      <c r="Q228" s="19">
        <v>5</v>
      </c>
      <c r="R228" s="19">
        <v>5</v>
      </c>
      <c r="S228" s="19">
        <v>5</v>
      </c>
      <c r="T228" s="19">
        <v>5</v>
      </c>
      <c r="U228" s="19">
        <v>5</v>
      </c>
      <c r="V228" s="19">
        <v>2</v>
      </c>
      <c r="W228" s="19">
        <v>2</v>
      </c>
      <c r="X228" s="20">
        <v>1</v>
      </c>
      <c r="Z228" s="8">
        <v>10158</v>
      </c>
      <c r="AA228" s="18">
        <f t="shared" si="69"/>
        <v>1</v>
      </c>
      <c r="AB228" s="18">
        <f t="shared" si="70"/>
        <v>1</v>
      </c>
      <c r="AC228" s="18">
        <f t="shared" si="71"/>
        <v>1</v>
      </c>
      <c r="AD228" s="18">
        <f t="shared" si="72"/>
        <v>1</v>
      </c>
      <c r="AE228" s="19">
        <v>1</v>
      </c>
      <c r="AF228" s="19">
        <v>1</v>
      </c>
      <c r="AG228" s="19">
        <f t="shared" si="56"/>
        <v>2</v>
      </c>
      <c r="AH228" s="19">
        <f t="shared" si="57"/>
        <v>2</v>
      </c>
      <c r="AI228" s="19">
        <f t="shared" si="58"/>
        <v>1</v>
      </c>
      <c r="AJ228" s="19">
        <f t="shared" si="59"/>
        <v>1</v>
      </c>
      <c r="AK228" s="19">
        <f t="shared" si="60"/>
        <v>1</v>
      </c>
      <c r="AL228" s="19">
        <v>1</v>
      </c>
      <c r="AM228" s="19">
        <f t="shared" si="61"/>
        <v>1</v>
      </c>
      <c r="AN228" s="19">
        <f t="shared" si="62"/>
        <v>1</v>
      </c>
      <c r="AO228" s="19">
        <f t="shared" si="63"/>
        <v>1</v>
      </c>
      <c r="AP228" s="19">
        <f t="shared" si="64"/>
        <v>1</v>
      </c>
      <c r="AQ228" s="19">
        <f t="shared" si="65"/>
        <v>1</v>
      </c>
      <c r="AR228" s="19">
        <f t="shared" si="66"/>
        <v>1</v>
      </c>
      <c r="AS228" s="19">
        <f t="shared" si="67"/>
        <v>1</v>
      </c>
      <c r="AT228" s="19">
        <v>2</v>
      </c>
      <c r="AU228" s="19">
        <v>2</v>
      </c>
      <c r="AV228" s="20">
        <v>1</v>
      </c>
      <c r="AW228" s="8">
        <f t="shared" si="68"/>
        <v>26</v>
      </c>
      <c r="AX228">
        <v>10158</v>
      </c>
      <c r="AY228">
        <v>0</v>
      </c>
      <c r="AZ228">
        <v>1997</v>
      </c>
      <c r="BA228" t="s">
        <v>191</v>
      </c>
    </row>
    <row r="229" spans="2:53">
      <c r="B229" s="8">
        <v>10172</v>
      </c>
      <c r="C229" s="18">
        <v>5</v>
      </c>
      <c r="D229" s="19">
        <v>5</v>
      </c>
      <c r="E229" s="19">
        <v>3</v>
      </c>
      <c r="F229" s="19">
        <v>1</v>
      </c>
      <c r="G229" s="19">
        <v>1</v>
      </c>
      <c r="H229" s="19">
        <v>3</v>
      </c>
      <c r="I229" s="19">
        <v>2</v>
      </c>
      <c r="J229" s="19">
        <v>2</v>
      </c>
      <c r="K229" s="19">
        <v>5</v>
      </c>
      <c r="L229" s="19">
        <v>5</v>
      </c>
      <c r="M229" s="19">
        <v>2</v>
      </c>
      <c r="N229" s="19">
        <v>3</v>
      </c>
      <c r="O229" s="19">
        <v>4</v>
      </c>
      <c r="P229" s="19">
        <v>5</v>
      </c>
      <c r="Q229" s="19">
        <v>3</v>
      </c>
      <c r="R229" s="19">
        <v>3</v>
      </c>
      <c r="S229" s="19">
        <v>4</v>
      </c>
      <c r="T229" s="19">
        <v>4</v>
      </c>
      <c r="U229" s="19">
        <v>4</v>
      </c>
      <c r="V229" s="19">
        <v>4</v>
      </c>
      <c r="W229" s="19">
        <v>4</v>
      </c>
      <c r="X229" s="20">
        <v>1</v>
      </c>
      <c r="Z229" s="8">
        <v>10172</v>
      </c>
      <c r="AA229" s="18">
        <f t="shared" si="69"/>
        <v>1</v>
      </c>
      <c r="AB229" s="18">
        <f t="shared" si="70"/>
        <v>1</v>
      </c>
      <c r="AC229" s="18">
        <f t="shared" si="71"/>
        <v>3</v>
      </c>
      <c r="AD229" s="18">
        <f t="shared" si="72"/>
        <v>5</v>
      </c>
      <c r="AE229" s="19">
        <v>1</v>
      </c>
      <c r="AF229" s="19">
        <v>3</v>
      </c>
      <c r="AG229" s="19">
        <f t="shared" si="56"/>
        <v>4</v>
      </c>
      <c r="AH229" s="19">
        <f t="shared" si="57"/>
        <v>4</v>
      </c>
      <c r="AI229" s="19">
        <f t="shared" si="58"/>
        <v>1</v>
      </c>
      <c r="AJ229" s="19">
        <f t="shared" si="59"/>
        <v>1</v>
      </c>
      <c r="AK229" s="19">
        <f t="shared" si="60"/>
        <v>4</v>
      </c>
      <c r="AL229" s="19">
        <v>3</v>
      </c>
      <c r="AM229" s="19">
        <f t="shared" si="61"/>
        <v>2</v>
      </c>
      <c r="AN229" s="19">
        <f t="shared" si="62"/>
        <v>1</v>
      </c>
      <c r="AO229" s="19">
        <f t="shared" si="63"/>
        <v>3</v>
      </c>
      <c r="AP229" s="19">
        <f t="shared" si="64"/>
        <v>3</v>
      </c>
      <c r="AQ229" s="19">
        <f t="shared" si="65"/>
        <v>2</v>
      </c>
      <c r="AR229" s="19">
        <f t="shared" si="66"/>
        <v>2</v>
      </c>
      <c r="AS229" s="19">
        <f t="shared" si="67"/>
        <v>2</v>
      </c>
      <c r="AT229" s="19">
        <v>4</v>
      </c>
      <c r="AU229" s="19">
        <v>4</v>
      </c>
      <c r="AV229" s="20">
        <v>1</v>
      </c>
      <c r="AW229" s="8">
        <f t="shared" si="68"/>
        <v>55</v>
      </c>
      <c r="AX229">
        <v>10172</v>
      </c>
      <c r="AY229">
        <v>0</v>
      </c>
      <c r="AZ229">
        <v>1998</v>
      </c>
      <c r="BA229" t="s">
        <v>192</v>
      </c>
    </row>
    <row r="230" spans="2:53">
      <c r="B230" s="8">
        <v>10173</v>
      </c>
      <c r="C230" s="18">
        <v>1</v>
      </c>
      <c r="D230" s="19">
        <v>1</v>
      </c>
      <c r="E230" s="19">
        <v>1</v>
      </c>
      <c r="F230" s="19">
        <v>1</v>
      </c>
      <c r="G230" s="19">
        <v>4</v>
      </c>
      <c r="H230" s="19">
        <v>5</v>
      </c>
      <c r="I230" s="19">
        <v>1</v>
      </c>
      <c r="J230" s="19">
        <v>1</v>
      </c>
      <c r="K230" s="19">
        <v>1</v>
      </c>
      <c r="L230" s="19">
        <v>2</v>
      </c>
      <c r="M230" s="19">
        <v>1</v>
      </c>
      <c r="N230" s="19">
        <v>2</v>
      </c>
      <c r="O230" s="19">
        <v>1</v>
      </c>
      <c r="P230" s="19">
        <v>5</v>
      </c>
      <c r="Q230" s="19">
        <v>2</v>
      </c>
      <c r="R230" s="19">
        <v>5</v>
      </c>
      <c r="S230" s="19">
        <v>2</v>
      </c>
      <c r="T230" s="19">
        <v>5</v>
      </c>
      <c r="U230" s="19">
        <v>1</v>
      </c>
      <c r="V230" s="19">
        <v>5</v>
      </c>
      <c r="W230" s="19">
        <v>5</v>
      </c>
      <c r="X230" s="20">
        <v>2</v>
      </c>
      <c r="Z230" s="8">
        <v>10173</v>
      </c>
      <c r="AA230" s="18">
        <f t="shared" si="69"/>
        <v>5</v>
      </c>
      <c r="AB230" s="18">
        <f t="shared" si="70"/>
        <v>5</v>
      </c>
      <c r="AC230" s="18">
        <f t="shared" si="71"/>
        <v>5</v>
      </c>
      <c r="AD230" s="18">
        <f t="shared" si="72"/>
        <v>5</v>
      </c>
      <c r="AE230" s="19">
        <v>4</v>
      </c>
      <c r="AF230" s="19">
        <v>5</v>
      </c>
      <c r="AG230" s="19">
        <f t="shared" si="56"/>
        <v>5</v>
      </c>
      <c r="AH230" s="19">
        <f t="shared" si="57"/>
        <v>5</v>
      </c>
      <c r="AI230" s="19">
        <f t="shared" si="58"/>
        <v>5</v>
      </c>
      <c r="AJ230" s="19">
        <f t="shared" si="59"/>
        <v>4</v>
      </c>
      <c r="AK230" s="19">
        <f t="shared" si="60"/>
        <v>5</v>
      </c>
      <c r="AL230" s="19">
        <v>2</v>
      </c>
      <c r="AM230" s="19">
        <f t="shared" si="61"/>
        <v>5</v>
      </c>
      <c r="AN230" s="19">
        <f t="shared" si="62"/>
        <v>1</v>
      </c>
      <c r="AO230" s="19">
        <f t="shared" si="63"/>
        <v>4</v>
      </c>
      <c r="AP230" s="19">
        <f t="shared" si="64"/>
        <v>1</v>
      </c>
      <c r="AQ230" s="19">
        <f t="shared" si="65"/>
        <v>4</v>
      </c>
      <c r="AR230" s="19">
        <f t="shared" si="66"/>
        <v>1</v>
      </c>
      <c r="AS230" s="19">
        <f t="shared" si="67"/>
        <v>5</v>
      </c>
      <c r="AT230" s="19">
        <v>5</v>
      </c>
      <c r="AU230" s="19">
        <v>5</v>
      </c>
      <c r="AV230" s="20">
        <v>2</v>
      </c>
      <c r="AW230" s="8">
        <f t="shared" si="68"/>
        <v>88</v>
      </c>
      <c r="AX230">
        <v>10173</v>
      </c>
      <c r="AY230">
        <v>0</v>
      </c>
      <c r="AZ230">
        <v>1998</v>
      </c>
      <c r="BA230" t="s">
        <v>115</v>
      </c>
    </row>
    <row r="231" spans="2:53">
      <c r="B231" s="8">
        <v>10168</v>
      </c>
      <c r="C231" s="18">
        <v>3</v>
      </c>
      <c r="D231" s="19">
        <v>2</v>
      </c>
      <c r="E231" s="19">
        <v>3</v>
      </c>
      <c r="F231" s="19">
        <v>4</v>
      </c>
      <c r="G231" s="19">
        <v>1</v>
      </c>
      <c r="H231" s="19">
        <v>4</v>
      </c>
      <c r="I231" s="19">
        <v>1</v>
      </c>
      <c r="J231" s="19">
        <v>1</v>
      </c>
      <c r="K231" s="19">
        <v>4</v>
      </c>
      <c r="L231" s="19">
        <v>4</v>
      </c>
      <c r="M231" s="19">
        <v>2</v>
      </c>
      <c r="N231" s="19">
        <v>4</v>
      </c>
      <c r="O231" s="19">
        <v>3</v>
      </c>
      <c r="P231" s="19">
        <v>3</v>
      </c>
      <c r="Q231" s="19">
        <v>3</v>
      </c>
      <c r="R231" s="19">
        <v>3</v>
      </c>
      <c r="S231" s="19">
        <v>3</v>
      </c>
      <c r="T231" s="19">
        <v>3</v>
      </c>
      <c r="U231" s="19">
        <v>3</v>
      </c>
      <c r="V231" s="19">
        <v>3</v>
      </c>
      <c r="W231" s="19">
        <v>3</v>
      </c>
      <c r="X231" s="20">
        <v>1</v>
      </c>
      <c r="Z231" s="8">
        <v>10168</v>
      </c>
      <c r="AA231" s="18">
        <f t="shared" si="69"/>
        <v>3</v>
      </c>
      <c r="AB231" s="18">
        <f t="shared" si="70"/>
        <v>4</v>
      </c>
      <c r="AC231" s="18">
        <f t="shared" si="71"/>
        <v>3</v>
      </c>
      <c r="AD231" s="18">
        <f t="shared" si="72"/>
        <v>2</v>
      </c>
      <c r="AE231" s="19">
        <v>1</v>
      </c>
      <c r="AF231" s="19">
        <v>4</v>
      </c>
      <c r="AG231" s="19">
        <f t="shared" si="56"/>
        <v>5</v>
      </c>
      <c r="AH231" s="19">
        <f t="shared" si="57"/>
        <v>5</v>
      </c>
      <c r="AI231" s="19">
        <f t="shared" si="58"/>
        <v>2</v>
      </c>
      <c r="AJ231" s="19">
        <f t="shared" si="59"/>
        <v>2</v>
      </c>
      <c r="AK231" s="19">
        <f t="shared" si="60"/>
        <v>4</v>
      </c>
      <c r="AL231" s="19">
        <v>4</v>
      </c>
      <c r="AM231" s="19">
        <f t="shared" si="61"/>
        <v>3</v>
      </c>
      <c r="AN231" s="19">
        <f t="shared" si="62"/>
        <v>3</v>
      </c>
      <c r="AO231" s="19">
        <f t="shared" si="63"/>
        <v>3</v>
      </c>
      <c r="AP231" s="19">
        <f t="shared" si="64"/>
        <v>3</v>
      </c>
      <c r="AQ231" s="19">
        <f t="shared" si="65"/>
        <v>3</v>
      </c>
      <c r="AR231" s="19">
        <f t="shared" si="66"/>
        <v>3</v>
      </c>
      <c r="AS231" s="19">
        <f t="shared" si="67"/>
        <v>3</v>
      </c>
      <c r="AT231" s="19">
        <v>3</v>
      </c>
      <c r="AU231" s="19">
        <v>3</v>
      </c>
      <c r="AV231" s="20">
        <v>1</v>
      </c>
      <c r="AW231" s="8">
        <f t="shared" si="68"/>
        <v>67</v>
      </c>
      <c r="AX231">
        <v>10168</v>
      </c>
      <c r="AY231">
        <v>0</v>
      </c>
      <c r="AZ231">
        <v>1976</v>
      </c>
      <c r="BA231" t="s">
        <v>117</v>
      </c>
    </row>
    <row r="232" spans="2:53">
      <c r="B232" s="8">
        <v>10178</v>
      </c>
      <c r="C232" s="18">
        <v>3</v>
      </c>
      <c r="D232" s="19">
        <v>3</v>
      </c>
      <c r="E232" s="19">
        <v>3</v>
      </c>
      <c r="F232" s="19">
        <v>3</v>
      </c>
      <c r="G232" s="19">
        <v>3</v>
      </c>
      <c r="H232" s="19">
        <v>3</v>
      </c>
      <c r="I232" s="19">
        <v>3</v>
      </c>
      <c r="J232" s="19">
        <v>3</v>
      </c>
      <c r="K232" s="19">
        <v>4</v>
      </c>
      <c r="L232" s="19">
        <v>3</v>
      </c>
      <c r="M232" s="19">
        <v>3</v>
      </c>
      <c r="N232" s="19">
        <v>4</v>
      </c>
      <c r="O232" s="19">
        <v>3</v>
      </c>
      <c r="P232" s="19">
        <v>3</v>
      </c>
      <c r="Q232" s="19">
        <v>2</v>
      </c>
      <c r="R232" s="19">
        <v>3</v>
      </c>
      <c r="S232" s="19">
        <v>4</v>
      </c>
      <c r="T232" s="19">
        <v>3</v>
      </c>
      <c r="U232" s="19">
        <v>3</v>
      </c>
      <c r="V232" s="19">
        <v>4</v>
      </c>
      <c r="W232" s="19">
        <v>4</v>
      </c>
      <c r="X232" s="20">
        <v>4</v>
      </c>
      <c r="Z232" s="8">
        <v>10178</v>
      </c>
      <c r="AA232" s="18">
        <f t="shared" si="69"/>
        <v>3</v>
      </c>
      <c r="AB232" s="18">
        <f t="shared" si="70"/>
        <v>3</v>
      </c>
      <c r="AC232" s="18">
        <f t="shared" si="71"/>
        <v>3</v>
      </c>
      <c r="AD232" s="18">
        <f t="shared" si="72"/>
        <v>3</v>
      </c>
      <c r="AE232" s="19">
        <v>3</v>
      </c>
      <c r="AF232" s="19">
        <v>3</v>
      </c>
      <c r="AG232" s="19">
        <f t="shared" si="56"/>
        <v>3</v>
      </c>
      <c r="AH232" s="19">
        <f t="shared" si="57"/>
        <v>3</v>
      </c>
      <c r="AI232" s="19">
        <f t="shared" si="58"/>
        <v>2</v>
      </c>
      <c r="AJ232" s="19">
        <f t="shared" si="59"/>
        <v>3</v>
      </c>
      <c r="AK232" s="19">
        <f t="shared" si="60"/>
        <v>3</v>
      </c>
      <c r="AL232" s="19">
        <v>4</v>
      </c>
      <c r="AM232" s="19">
        <f t="shared" si="61"/>
        <v>3</v>
      </c>
      <c r="AN232" s="19">
        <f t="shared" si="62"/>
        <v>3</v>
      </c>
      <c r="AO232" s="19">
        <f t="shared" si="63"/>
        <v>4</v>
      </c>
      <c r="AP232" s="19">
        <f t="shared" si="64"/>
        <v>3</v>
      </c>
      <c r="AQ232" s="19">
        <f t="shared" si="65"/>
        <v>2</v>
      </c>
      <c r="AR232" s="19">
        <f t="shared" si="66"/>
        <v>3</v>
      </c>
      <c r="AS232" s="19">
        <f t="shared" si="67"/>
        <v>3</v>
      </c>
      <c r="AT232" s="19">
        <v>4</v>
      </c>
      <c r="AU232" s="19">
        <v>4</v>
      </c>
      <c r="AV232" s="20">
        <v>4</v>
      </c>
      <c r="AW232" s="8">
        <f t="shared" si="68"/>
        <v>69</v>
      </c>
      <c r="AX232">
        <v>10178</v>
      </c>
      <c r="AY232">
        <v>0</v>
      </c>
      <c r="AZ232">
        <v>1982</v>
      </c>
      <c r="BA232" t="s">
        <v>115</v>
      </c>
    </row>
    <row r="233" spans="2:53">
      <c r="B233" s="8">
        <v>10181</v>
      </c>
      <c r="C233" s="18">
        <v>2</v>
      </c>
      <c r="D233" s="19">
        <v>4</v>
      </c>
      <c r="E233" s="19">
        <v>3</v>
      </c>
      <c r="F233" s="19">
        <v>3</v>
      </c>
      <c r="G233" s="19">
        <v>3</v>
      </c>
      <c r="H233" s="19">
        <v>4</v>
      </c>
      <c r="I233" s="19">
        <v>1</v>
      </c>
      <c r="J233" s="19">
        <v>1</v>
      </c>
      <c r="K233" s="19">
        <v>1</v>
      </c>
      <c r="L233" s="19">
        <v>2</v>
      </c>
      <c r="M233" s="19">
        <v>1</v>
      </c>
      <c r="N233" s="19">
        <v>4</v>
      </c>
      <c r="O233" s="19">
        <v>1</v>
      </c>
      <c r="P233" s="19">
        <v>3</v>
      </c>
      <c r="Q233" s="19">
        <v>1</v>
      </c>
      <c r="R233" s="19">
        <v>3</v>
      </c>
      <c r="S233" s="19">
        <v>1</v>
      </c>
      <c r="T233" s="19">
        <v>2</v>
      </c>
      <c r="U233" s="19">
        <v>2</v>
      </c>
      <c r="V233" s="19">
        <v>5</v>
      </c>
      <c r="W233" s="19">
        <v>5</v>
      </c>
      <c r="X233" s="20">
        <v>3</v>
      </c>
      <c r="Z233" s="8">
        <v>10181</v>
      </c>
      <c r="AA233" s="18">
        <f t="shared" si="69"/>
        <v>4</v>
      </c>
      <c r="AB233" s="18">
        <f t="shared" si="70"/>
        <v>2</v>
      </c>
      <c r="AC233" s="18">
        <f t="shared" si="71"/>
        <v>3</v>
      </c>
      <c r="AD233" s="18">
        <f t="shared" si="72"/>
        <v>3</v>
      </c>
      <c r="AE233" s="19">
        <v>3</v>
      </c>
      <c r="AF233" s="19">
        <v>4</v>
      </c>
      <c r="AG233" s="19">
        <f t="shared" si="56"/>
        <v>5</v>
      </c>
      <c r="AH233" s="19">
        <f t="shared" si="57"/>
        <v>5</v>
      </c>
      <c r="AI233" s="19">
        <f t="shared" si="58"/>
        <v>5</v>
      </c>
      <c r="AJ233" s="19">
        <f t="shared" si="59"/>
        <v>4</v>
      </c>
      <c r="AK233" s="19">
        <f t="shared" si="60"/>
        <v>5</v>
      </c>
      <c r="AL233" s="19">
        <v>4</v>
      </c>
      <c r="AM233" s="19">
        <f t="shared" si="61"/>
        <v>5</v>
      </c>
      <c r="AN233" s="19">
        <f t="shared" si="62"/>
        <v>3</v>
      </c>
      <c r="AO233" s="19">
        <f t="shared" si="63"/>
        <v>5</v>
      </c>
      <c r="AP233" s="19">
        <f t="shared" si="64"/>
        <v>3</v>
      </c>
      <c r="AQ233" s="19">
        <f t="shared" si="65"/>
        <v>5</v>
      </c>
      <c r="AR233" s="19">
        <f t="shared" si="66"/>
        <v>4</v>
      </c>
      <c r="AS233" s="19">
        <f t="shared" si="67"/>
        <v>4</v>
      </c>
      <c r="AT233" s="19">
        <v>5</v>
      </c>
      <c r="AU233" s="19">
        <v>5</v>
      </c>
      <c r="AV233" s="20">
        <v>3</v>
      </c>
      <c r="AW233" s="8">
        <f t="shared" si="68"/>
        <v>89</v>
      </c>
      <c r="AX233">
        <v>10181</v>
      </c>
      <c r="AY233">
        <v>1</v>
      </c>
      <c r="AZ233">
        <v>1993</v>
      </c>
      <c r="BA233" t="s">
        <v>145</v>
      </c>
    </row>
    <row r="234" spans="2:53">
      <c r="B234" s="8">
        <v>10202</v>
      </c>
      <c r="C234" s="18">
        <v>5</v>
      </c>
      <c r="D234" s="19">
        <v>4</v>
      </c>
      <c r="E234" s="19">
        <v>2</v>
      </c>
      <c r="F234" s="19">
        <v>5</v>
      </c>
      <c r="G234" s="19">
        <v>1</v>
      </c>
      <c r="H234" s="19">
        <v>5</v>
      </c>
      <c r="I234" s="19">
        <v>3</v>
      </c>
      <c r="J234" s="19">
        <v>2</v>
      </c>
      <c r="K234" s="19">
        <v>4</v>
      </c>
      <c r="L234" s="19">
        <v>1</v>
      </c>
      <c r="M234" s="19">
        <v>4</v>
      </c>
      <c r="N234" s="19">
        <v>2</v>
      </c>
      <c r="O234" s="19">
        <v>2</v>
      </c>
      <c r="P234" s="19">
        <v>5</v>
      </c>
      <c r="Q234" s="19">
        <v>5</v>
      </c>
      <c r="R234" s="19">
        <v>5</v>
      </c>
      <c r="S234" s="19">
        <v>5</v>
      </c>
      <c r="T234" s="19">
        <v>5</v>
      </c>
      <c r="U234" s="19">
        <v>4</v>
      </c>
      <c r="V234" s="19">
        <v>1</v>
      </c>
      <c r="W234" s="19">
        <v>5</v>
      </c>
      <c r="X234" s="20">
        <v>2</v>
      </c>
      <c r="Z234" s="8">
        <v>10202</v>
      </c>
      <c r="AA234" s="18">
        <f t="shared" si="69"/>
        <v>1</v>
      </c>
      <c r="AB234" s="18">
        <f t="shared" si="70"/>
        <v>2</v>
      </c>
      <c r="AC234" s="18">
        <f t="shared" si="71"/>
        <v>4</v>
      </c>
      <c r="AD234" s="18">
        <f t="shared" si="72"/>
        <v>1</v>
      </c>
      <c r="AE234" s="19">
        <v>1</v>
      </c>
      <c r="AF234" s="19">
        <v>5</v>
      </c>
      <c r="AG234" s="19">
        <f t="shared" si="56"/>
        <v>3</v>
      </c>
      <c r="AH234" s="19">
        <f t="shared" si="57"/>
        <v>4</v>
      </c>
      <c r="AI234" s="19">
        <f t="shared" si="58"/>
        <v>2</v>
      </c>
      <c r="AJ234" s="19">
        <f t="shared" si="59"/>
        <v>5</v>
      </c>
      <c r="AK234" s="19">
        <f t="shared" si="60"/>
        <v>2</v>
      </c>
      <c r="AL234" s="19">
        <v>2</v>
      </c>
      <c r="AM234" s="19">
        <f t="shared" si="61"/>
        <v>4</v>
      </c>
      <c r="AN234" s="19">
        <f t="shared" si="62"/>
        <v>1</v>
      </c>
      <c r="AO234" s="19">
        <f t="shared" si="63"/>
        <v>1</v>
      </c>
      <c r="AP234" s="19">
        <f t="shared" si="64"/>
        <v>1</v>
      </c>
      <c r="AQ234" s="19">
        <f t="shared" si="65"/>
        <v>1</v>
      </c>
      <c r="AR234" s="19">
        <f t="shared" si="66"/>
        <v>1</v>
      </c>
      <c r="AS234" s="19">
        <f t="shared" si="67"/>
        <v>2</v>
      </c>
      <c r="AT234" s="19">
        <v>1</v>
      </c>
      <c r="AU234" s="19">
        <v>5</v>
      </c>
      <c r="AV234" s="20">
        <v>2</v>
      </c>
      <c r="AW234" s="8">
        <f t="shared" si="68"/>
        <v>51</v>
      </c>
      <c r="AX234">
        <v>10202</v>
      </c>
      <c r="AY234">
        <v>0</v>
      </c>
      <c r="AZ234">
        <v>1997</v>
      </c>
      <c r="BA234" t="s">
        <v>117</v>
      </c>
    </row>
    <row r="235" spans="2:53">
      <c r="B235" s="8">
        <v>10206</v>
      </c>
      <c r="C235" s="18">
        <v>3</v>
      </c>
      <c r="D235" s="19">
        <v>3</v>
      </c>
      <c r="E235" s="19">
        <v>1</v>
      </c>
      <c r="F235" s="19">
        <v>5</v>
      </c>
      <c r="G235" s="19">
        <v>2</v>
      </c>
      <c r="H235" s="19">
        <v>4</v>
      </c>
      <c r="I235" s="19">
        <v>2</v>
      </c>
      <c r="J235" s="19">
        <v>1</v>
      </c>
      <c r="K235" s="19">
        <v>4</v>
      </c>
      <c r="L235" s="19">
        <v>4</v>
      </c>
      <c r="M235" s="19">
        <v>2</v>
      </c>
      <c r="N235" s="19">
        <v>4</v>
      </c>
      <c r="O235" s="19">
        <v>2</v>
      </c>
      <c r="P235" s="19">
        <v>5</v>
      </c>
      <c r="Q235" s="19">
        <v>4</v>
      </c>
      <c r="R235" s="19">
        <v>4</v>
      </c>
      <c r="S235" s="19">
        <v>5</v>
      </c>
      <c r="T235" s="19">
        <v>5</v>
      </c>
      <c r="U235" s="19">
        <v>3</v>
      </c>
      <c r="V235" s="19">
        <v>4</v>
      </c>
      <c r="W235" s="19">
        <v>3</v>
      </c>
      <c r="X235" s="20">
        <v>3</v>
      </c>
      <c r="Z235" s="8">
        <v>10206</v>
      </c>
      <c r="AA235" s="18">
        <f t="shared" si="69"/>
        <v>3</v>
      </c>
      <c r="AB235" s="18">
        <f t="shared" si="70"/>
        <v>3</v>
      </c>
      <c r="AC235" s="18">
        <f t="shared" si="71"/>
        <v>5</v>
      </c>
      <c r="AD235" s="18">
        <f t="shared" si="72"/>
        <v>1</v>
      </c>
      <c r="AE235" s="19">
        <v>2</v>
      </c>
      <c r="AF235" s="19">
        <v>4</v>
      </c>
      <c r="AG235" s="19">
        <f t="shared" si="56"/>
        <v>4</v>
      </c>
      <c r="AH235" s="19">
        <f t="shared" si="57"/>
        <v>5</v>
      </c>
      <c r="AI235" s="19">
        <f t="shared" si="58"/>
        <v>2</v>
      </c>
      <c r="AJ235" s="19">
        <f t="shared" si="59"/>
        <v>2</v>
      </c>
      <c r="AK235" s="19">
        <f t="shared" si="60"/>
        <v>4</v>
      </c>
      <c r="AL235" s="19">
        <v>4</v>
      </c>
      <c r="AM235" s="19">
        <f t="shared" si="61"/>
        <v>4</v>
      </c>
      <c r="AN235" s="19">
        <f t="shared" si="62"/>
        <v>1</v>
      </c>
      <c r="AO235" s="19">
        <f t="shared" si="63"/>
        <v>2</v>
      </c>
      <c r="AP235" s="19">
        <f t="shared" si="64"/>
        <v>2</v>
      </c>
      <c r="AQ235" s="19">
        <f t="shared" si="65"/>
        <v>1</v>
      </c>
      <c r="AR235" s="19">
        <f t="shared" si="66"/>
        <v>1</v>
      </c>
      <c r="AS235" s="19">
        <f t="shared" si="67"/>
        <v>3</v>
      </c>
      <c r="AT235" s="19">
        <v>4</v>
      </c>
      <c r="AU235" s="19">
        <v>3</v>
      </c>
      <c r="AV235" s="20">
        <v>3</v>
      </c>
      <c r="AW235" s="8">
        <f t="shared" si="68"/>
        <v>63</v>
      </c>
      <c r="AX235">
        <v>10206</v>
      </c>
      <c r="AY235">
        <v>0</v>
      </c>
      <c r="AZ235">
        <v>1997</v>
      </c>
      <c r="BA235" t="s">
        <v>193</v>
      </c>
    </row>
    <row r="236" spans="2:53">
      <c r="B236" s="8">
        <v>10211</v>
      </c>
      <c r="C236" s="18">
        <v>2</v>
      </c>
      <c r="D236" s="19">
        <v>1</v>
      </c>
      <c r="E236" s="19">
        <v>2</v>
      </c>
      <c r="F236" s="19">
        <v>3</v>
      </c>
      <c r="G236" s="19">
        <v>1</v>
      </c>
      <c r="H236" s="19">
        <v>3</v>
      </c>
      <c r="I236" s="19">
        <v>2</v>
      </c>
      <c r="J236" s="19">
        <v>2</v>
      </c>
      <c r="K236" s="19">
        <v>4</v>
      </c>
      <c r="L236" s="19">
        <v>4</v>
      </c>
      <c r="M236" s="19">
        <v>2</v>
      </c>
      <c r="N236" s="19">
        <v>2</v>
      </c>
      <c r="O236" s="19">
        <v>4</v>
      </c>
      <c r="P236" s="19">
        <v>5</v>
      </c>
      <c r="Q236" s="19">
        <v>3</v>
      </c>
      <c r="R236" s="19">
        <v>4</v>
      </c>
      <c r="S236" s="19">
        <v>3</v>
      </c>
      <c r="T236" s="19">
        <v>5</v>
      </c>
      <c r="U236" s="19">
        <v>4</v>
      </c>
      <c r="V236" s="19">
        <v>2</v>
      </c>
      <c r="W236" s="19">
        <v>4</v>
      </c>
      <c r="X236" s="20">
        <v>1</v>
      </c>
      <c r="Z236" s="8">
        <v>10211</v>
      </c>
      <c r="AA236" s="18">
        <f t="shared" si="69"/>
        <v>4</v>
      </c>
      <c r="AB236" s="18">
        <f t="shared" si="70"/>
        <v>5</v>
      </c>
      <c r="AC236" s="18">
        <f t="shared" si="71"/>
        <v>4</v>
      </c>
      <c r="AD236" s="18">
        <f t="shared" si="72"/>
        <v>3</v>
      </c>
      <c r="AE236" s="19">
        <v>1</v>
      </c>
      <c r="AF236" s="19">
        <v>3</v>
      </c>
      <c r="AG236" s="19">
        <f t="shared" si="56"/>
        <v>4</v>
      </c>
      <c r="AH236" s="19">
        <f t="shared" si="57"/>
        <v>4</v>
      </c>
      <c r="AI236" s="19">
        <f t="shared" si="58"/>
        <v>2</v>
      </c>
      <c r="AJ236" s="19">
        <f t="shared" si="59"/>
        <v>2</v>
      </c>
      <c r="AK236" s="19">
        <f t="shared" si="60"/>
        <v>4</v>
      </c>
      <c r="AL236" s="19">
        <v>2</v>
      </c>
      <c r="AM236" s="19">
        <f t="shared" si="61"/>
        <v>2</v>
      </c>
      <c r="AN236" s="19">
        <f t="shared" si="62"/>
        <v>1</v>
      </c>
      <c r="AO236" s="19">
        <f t="shared" si="63"/>
        <v>3</v>
      </c>
      <c r="AP236" s="19">
        <f t="shared" si="64"/>
        <v>2</v>
      </c>
      <c r="AQ236" s="19">
        <f t="shared" si="65"/>
        <v>3</v>
      </c>
      <c r="AR236" s="19">
        <f t="shared" si="66"/>
        <v>1</v>
      </c>
      <c r="AS236" s="19">
        <f t="shared" si="67"/>
        <v>2</v>
      </c>
      <c r="AT236" s="19">
        <v>2</v>
      </c>
      <c r="AU236" s="19">
        <v>4</v>
      </c>
      <c r="AV236" s="20">
        <v>1</v>
      </c>
      <c r="AW236" s="8">
        <f t="shared" si="68"/>
        <v>59</v>
      </c>
      <c r="AX236">
        <v>10211</v>
      </c>
      <c r="AY236">
        <v>0</v>
      </c>
      <c r="AZ236">
        <v>1988</v>
      </c>
      <c r="BA236" t="s">
        <v>154</v>
      </c>
    </row>
    <row r="237" spans="2:53">
      <c r="B237" s="8">
        <v>10214</v>
      </c>
      <c r="C237" s="18">
        <v>3</v>
      </c>
      <c r="D237" s="19">
        <v>4</v>
      </c>
      <c r="E237" s="19">
        <v>1</v>
      </c>
      <c r="F237" s="19">
        <v>5</v>
      </c>
      <c r="G237" s="19">
        <v>2</v>
      </c>
      <c r="H237" s="19">
        <v>3</v>
      </c>
      <c r="I237" s="19">
        <v>1</v>
      </c>
      <c r="J237" s="19">
        <v>2</v>
      </c>
      <c r="K237" s="19">
        <v>2</v>
      </c>
      <c r="L237" s="19">
        <v>3</v>
      </c>
      <c r="M237" s="19">
        <v>4</v>
      </c>
      <c r="N237" s="19">
        <v>1</v>
      </c>
      <c r="O237" s="19">
        <v>4</v>
      </c>
      <c r="P237" s="19">
        <v>5</v>
      </c>
      <c r="Q237" s="19">
        <v>2</v>
      </c>
      <c r="R237" s="19">
        <v>4</v>
      </c>
      <c r="S237" s="19">
        <v>5</v>
      </c>
      <c r="T237" s="19">
        <v>4</v>
      </c>
      <c r="U237" s="19">
        <v>4</v>
      </c>
      <c r="V237" s="19">
        <v>5</v>
      </c>
      <c r="W237" s="19">
        <v>2</v>
      </c>
      <c r="X237" s="20">
        <v>2</v>
      </c>
      <c r="Z237" s="8">
        <v>10214</v>
      </c>
      <c r="AA237" s="18">
        <f t="shared" si="69"/>
        <v>3</v>
      </c>
      <c r="AB237" s="18">
        <f t="shared" si="70"/>
        <v>2</v>
      </c>
      <c r="AC237" s="18">
        <f t="shared" si="71"/>
        <v>5</v>
      </c>
      <c r="AD237" s="18">
        <f t="shared" si="72"/>
        <v>1</v>
      </c>
      <c r="AE237" s="19">
        <v>2</v>
      </c>
      <c r="AF237" s="19">
        <v>3</v>
      </c>
      <c r="AG237" s="19">
        <f t="shared" si="56"/>
        <v>5</v>
      </c>
      <c r="AH237" s="19">
        <f t="shared" si="57"/>
        <v>4</v>
      </c>
      <c r="AI237" s="19">
        <f t="shared" si="58"/>
        <v>4</v>
      </c>
      <c r="AJ237" s="19">
        <f t="shared" si="59"/>
        <v>3</v>
      </c>
      <c r="AK237" s="19">
        <f t="shared" si="60"/>
        <v>2</v>
      </c>
      <c r="AL237" s="19">
        <v>1</v>
      </c>
      <c r="AM237" s="19">
        <f t="shared" si="61"/>
        <v>2</v>
      </c>
      <c r="AN237" s="19">
        <f t="shared" si="62"/>
        <v>1</v>
      </c>
      <c r="AO237" s="19">
        <f t="shared" si="63"/>
        <v>4</v>
      </c>
      <c r="AP237" s="19">
        <f t="shared" si="64"/>
        <v>2</v>
      </c>
      <c r="AQ237" s="19">
        <f t="shared" si="65"/>
        <v>1</v>
      </c>
      <c r="AR237" s="19">
        <f t="shared" si="66"/>
        <v>2</v>
      </c>
      <c r="AS237" s="19">
        <f t="shared" si="67"/>
        <v>2</v>
      </c>
      <c r="AT237" s="19">
        <v>5</v>
      </c>
      <c r="AU237" s="19">
        <v>2</v>
      </c>
      <c r="AV237" s="20">
        <v>2</v>
      </c>
      <c r="AW237" s="8">
        <f t="shared" si="68"/>
        <v>58</v>
      </c>
      <c r="AX237">
        <v>10214</v>
      </c>
      <c r="AY237">
        <v>0</v>
      </c>
      <c r="AZ237">
        <v>1996</v>
      </c>
      <c r="BA237" t="s">
        <v>122</v>
      </c>
    </row>
    <row r="238" spans="2:53">
      <c r="B238" s="8">
        <v>10219</v>
      </c>
      <c r="C238" s="18">
        <v>2</v>
      </c>
      <c r="D238" s="19">
        <v>2</v>
      </c>
      <c r="E238" s="19">
        <v>1</v>
      </c>
      <c r="F238" s="19">
        <v>4</v>
      </c>
      <c r="G238" s="19">
        <v>1</v>
      </c>
      <c r="H238" s="19">
        <v>4</v>
      </c>
      <c r="I238" s="19">
        <v>1</v>
      </c>
      <c r="J238" s="19">
        <v>1</v>
      </c>
      <c r="K238" s="19">
        <v>2</v>
      </c>
      <c r="L238" s="19">
        <v>1</v>
      </c>
      <c r="M238" s="19">
        <v>2</v>
      </c>
      <c r="N238" s="19">
        <v>4</v>
      </c>
      <c r="O238" s="19">
        <v>2</v>
      </c>
      <c r="P238" s="19">
        <v>4</v>
      </c>
      <c r="Q238" s="19">
        <v>2</v>
      </c>
      <c r="R238" s="19">
        <v>2</v>
      </c>
      <c r="S238" s="19">
        <v>2</v>
      </c>
      <c r="T238" s="19">
        <v>4</v>
      </c>
      <c r="U238" s="19">
        <v>2</v>
      </c>
      <c r="V238" s="19">
        <v>4</v>
      </c>
      <c r="W238" s="19">
        <v>4</v>
      </c>
      <c r="X238" s="20">
        <v>2</v>
      </c>
      <c r="Z238" s="8">
        <v>10219</v>
      </c>
      <c r="AA238" s="18">
        <f t="shared" si="69"/>
        <v>4</v>
      </c>
      <c r="AB238" s="18">
        <f t="shared" si="70"/>
        <v>4</v>
      </c>
      <c r="AC238" s="18">
        <f t="shared" si="71"/>
        <v>5</v>
      </c>
      <c r="AD238" s="18">
        <f t="shared" si="72"/>
        <v>2</v>
      </c>
      <c r="AE238" s="19">
        <v>1</v>
      </c>
      <c r="AF238" s="19">
        <v>4</v>
      </c>
      <c r="AG238" s="19">
        <f t="shared" si="56"/>
        <v>5</v>
      </c>
      <c r="AH238" s="19">
        <f t="shared" si="57"/>
        <v>5</v>
      </c>
      <c r="AI238" s="19">
        <f t="shared" si="58"/>
        <v>4</v>
      </c>
      <c r="AJ238" s="19">
        <f t="shared" si="59"/>
        <v>5</v>
      </c>
      <c r="AK238" s="19">
        <f t="shared" si="60"/>
        <v>4</v>
      </c>
      <c r="AL238" s="19">
        <v>4</v>
      </c>
      <c r="AM238" s="19">
        <f t="shared" si="61"/>
        <v>4</v>
      </c>
      <c r="AN238" s="19">
        <f t="shared" si="62"/>
        <v>2</v>
      </c>
      <c r="AO238" s="19">
        <f t="shared" si="63"/>
        <v>4</v>
      </c>
      <c r="AP238" s="19">
        <f t="shared" si="64"/>
        <v>4</v>
      </c>
      <c r="AQ238" s="19">
        <f t="shared" si="65"/>
        <v>4</v>
      </c>
      <c r="AR238" s="19">
        <f t="shared" si="66"/>
        <v>2</v>
      </c>
      <c r="AS238" s="19">
        <f t="shared" si="67"/>
        <v>4</v>
      </c>
      <c r="AT238" s="19">
        <v>4</v>
      </c>
      <c r="AU238" s="19">
        <v>4</v>
      </c>
      <c r="AV238" s="20">
        <v>2</v>
      </c>
      <c r="AW238" s="8">
        <f t="shared" si="68"/>
        <v>81</v>
      </c>
      <c r="AX238">
        <v>10219</v>
      </c>
      <c r="AY238">
        <v>0</v>
      </c>
      <c r="AZ238">
        <v>1972</v>
      </c>
      <c r="BA238" t="s">
        <v>194</v>
      </c>
    </row>
    <row r="239" spans="2:53">
      <c r="B239" s="8">
        <v>10227</v>
      </c>
      <c r="C239" s="18">
        <v>2</v>
      </c>
      <c r="D239" s="19">
        <v>2</v>
      </c>
      <c r="E239" s="19">
        <v>1</v>
      </c>
      <c r="F239" s="19">
        <v>2</v>
      </c>
      <c r="G239" s="19">
        <v>4</v>
      </c>
      <c r="H239" s="19">
        <v>3</v>
      </c>
      <c r="I239" s="19">
        <v>1</v>
      </c>
      <c r="J239" s="19">
        <v>1</v>
      </c>
      <c r="K239" s="19">
        <v>2</v>
      </c>
      <c r="L239" s="19">
        <v>2</v>
      </c>
      <c r="M239" s="19">
        <v>1</v>
      </c>
      <c r="N239" s="19">
        <v>4</v>
      </c>
      <c r="O239" s="19">
        <v>2</v>
      </c>
      <c r="P239" s="19">
        <v>2</v>
      </c>
      <c r="Q239" s="19">
        <v>2</v>
      </c>
      <c r="R239" s="19">
        <v>2</v>
      </c>
      <c r="S239" s="19">
        <v>1</v>
      </c>
      <c r="T239" s="19">
        <v>2</v>
      </c>
      <c r="U239" s="19">
        <v>2</v>
      </c>
      <c r="V239" s="19">
        <v>4</v>
      </c>
      <c r="W239" s="19">
        <v>4</v>
      </c>
      <c r="X239" s="20">
        <v>2</v>
      </c>
      <c r="Z239" s="8">
        <v>10227</v>
      </c>
      <c r="AA239" s="18">
        <f t="shared" si="69"/>
        <v>4</v>
      </c>
      <c r="AB239" s="18">
        <f t="shared" si="70"/>
        <v>4</v>
      </c>
      <c r="AC239" s="18">
        <f t="shared" si="71"/>
        <v>5</v>
      </c>
      <c r="AD239" s="18">
        <f t="shared" si="72"/>
        <v>4</v>
      </c>
      <c r="AE239" s="19">
        <v>4</v>
      </c>
      <c r="AF239" s="19">
        <v>3</v>
      </c>
      <c r="AG239" s="19">
        <f t="shared" si="56"/>
        <v>5</v>
      </c>
      <c r="AH239" s="19">
        <f t="shared" si="57"/>
        <v>5</v>
      </c>
      <c r="AI239" s="19">
        <f t="shared" si="58"/>
        <v>4</v>
      </c>
      <c r="AJ239" s="19">
        <f t="shared" si="59"/>
        <v>4</v>
      </c>
      <c r="AK239" s="19">
        <f t="shared" si="60"/>
        <v>5</v>
      </c>
      <c r="AL239" s="19">
        <v>4</v>
      </c>
      <c r="AM239" s="19">
        <f t="shared" si="61"/>
        <v>4</v>
      </c>
      <c r="AN239" s="19">
        <f t="shared" si="62"/>
        <v>4</v>
      </c>
      <c r="AO239" s="19">
        <f t="shared" si="63"/>
        <v>4</v>
      </c>
      <c r="AP239" s="19">
        <f t="shared" si="64"/>
        <v>4</v>
      </c>
      <c r="AQ239" s="19">
        <f t="shared" si="65"/>
        <v>5</v>
      </c>
      <c r="AR239" s="19">
        <f t="shared" si="66"/>
        <v>4</v>
      </c>
      <c r="AS239" s="19">
        <f t="shared" si="67"/>
        <v>4</v>
      </c>
      <c r="AT239" s="19">
        <v>4</v>
      </c>
      <c r="AU239" s="19">
        <v>4</v>
      </c>
      <c r="AV239" s="20">
        <v>2</v>
      </c>
      <c r="AW239" s="8">
        <f t="shared" si="68"/>
        <v>90</v>
      </c>
      <c r="AX239">
        <v>10227</v>
      </c>
      <c r="AY239">
        <v>0</v>
      </c>
      <c r="AZ239">
        <v>1996</v>
      </c>
      <c r="BA239" t="s">
        <v>122</v>
      </c>
    </row>
    <row r="240" spans="2:53">
      <c r="B240" s="8">
        <v>10220</v>
      </c>
      <c r="C240" s="18">
        <v>5</v>
      </c>
      <c r="D240" s="19">
        <v>4</v>
      </c>
      <c r="E240" s="19">
        <v>4</v>
      </c>
      <c r="F240" s="19">
        <v>5</v>
      </c>
      <c r="G240" s="19">
        <v>1</v>
      </c>
      <c r="H240" s="19">
        <v>2</v>
      </c>
      <c r="I240" s="19">
        <v>3</v>
      </c>
      <c r="J240" s="19">
        <v>2</v>
      </c>
      <c r="K240" s="19">
        <v>4</v>
      </c>
      <c r="L240" s="19">
        <v>4</v>
      </c>
      <c r="M240" s="19">
        <v>4</v>
      </c>
      <c r="N240" s="19">
        <v>3</v>
      </c>
      <c r="O240" s="19">
        <v>4</v>
      </c>
      <c r="P240" s="19">
        <v>5</v>
      </c>
      <c r="Q240" s="19">
        <v>5</v>
      </c>
      <c r="R240" s="19">
        <v>5</v>
      </c>
      <c r="S240" s="19">
        <v>5</v>
      </c>
      <c r="T240" s="19">
        <v>5</v>
      </c>
      <c r="U240" s="19">
        <v>5</v>
      </c>
      <c r="V240" s="19">
        <v>4</v>
      </c>
      <c r="W240" s="19">
        <v>3</v>
      </c>
      <c r="X240" s="20">
        <v>2</v>
      </c>
      <c r="Z240" s="8">
        <v>10220</v>
      </c>
      <c r="AA240" s="18">
        <f t="shared" si="69"/>
        <v>1</v>
      </c>
      <c r="AB240" s="18">
        <f t="shared" si="70"/>
        <v>2</v>
      </c>
      <c r="AC240" s="18">
        <f t="shared" si="71"/>
        <v>2</v>
      </c>
      <c r="AD240" s="18">
        <f t="shared" si="72"/>
        <v>1</v>
      </c>
      <c r="AE240" s="19">
        <v>1</v>
      </c>
      <c r="AF240" s="19">
        <v>2</v>
      </c>
      <c r="AG240" s="19">
        <f t="shared" si="56"/>
        <v>3</v>
      </c>
      <c r="AH240" s="19">
        <f t="shared" si="57"/>
        <v>4</v>
      </c>
      <c r="AI240" s="19">
        <f t="shared" si="58"/>
        <v>2</v>
      </c>
      <c r="AJ240" s="19">
        <f t="shared" si="59"/>
        <v>2</v>
      </c>
      <c r="AK240" s="19">
        <f t="shared" si="60"/>
        <v>2</v>
      </c>
      <c r="AL240" s="19">
        <v>3</v>
      </c>
      <c r="AM240" s="19">
        <f t="shared" si="61"/>
        <v>2</v>
      </c>
      <c r="AN240" s="19">
        <f t="shared" si="62"/>
        <v>1</v>
      </c>
      <c r="AO240" s="19">
        <f t="shared" si="63"/>
        <v>1</v>
      </c>
      <c r="AP240" s="19">
        <f t="shared" si="64"/>
        <v>1</v>
      </c>
      <c r="AQ240" s="19">
        <f t="shared" si="65"/>
        <v>1</v>
      </c>
      <c r="AR240" s="19">
        <f t="shared" si="66"/>
        <v>1</v>
      </c>
      <c r="AS240" s="19">
        <f t="shared" si="67"/>
        <v>1</v>
      </c>
      <c r="AT240" s="19">
        <v>4</v>
      </c>
      <c r="AU240" s="19">
        <v>3</v>
      </c>
      <c r="AV240" s="20">
        <v>2</v>
      </c>
      <c r="AW240" s="8">
        <f t="shared" si="68"/>
        <v>42</v>
      </c>
      <c r="AX240">
        <v>10220</v>
      </c>
      <c r="AY240">
        <v>0</v>
      </c>
      <c r="AZ240">
        <v>1986</v>
      </c>
      <c r="BA240" t="s">
        <v>195</v>
      </c>
    </row>
    <row r="241" spans="2:53">
      <c r="B241" s="8">
        <v>10237</v>
      </c>
      <c r="C241" s="18">
        <v>5</v>
      </c>
      <c r="D241" s="19">
        <v>5</v>
      </c>
      <c r="E241" s="19">
        <v>5</v>
      </c>
      <c r="F241" s="19">
        <v>5</v>
      </c>
      <c r="G241" s="19">
        <v>1</v>
      </c>
      <c r="H241" s="19">
        <v>4</v>
      </c>
      <c r="I241" s="19">
        <v>2</v>
      </c>
      <c r="J241" s="19">
        <v>1</v>
      </c>
      <c r="K241" s="19">
        <v>2</v>
      </c>
      <c r="L241" s="19">
        <v>3</v>
      </c>
      <c r="M241" s="19">
        <v>3</v>
      </c>
      <c r="N241" s="19">
        <v>1</v>
      </c>
      <c r="O241" s="19">
        <v>4</v>
      </c>
      <c r="P241" s="19">
        <v>5</v>
      </c>
      <c r="Q241" s="19">
        <v>5</v>
      </c>
      <c r="R241" s="19">
        <v>5</v>
      </c>
      <c r="S241" s="19">
        <v>4</v>
      </c>
      <c r="T241" s="19">
        <v>5</v>
      </c>
      <c r="U241" s="19">
        <v>5</v>
      </c>
      <c r="V241" s="19">
        <v>2</v>
      </c>
      <c r="W241" s="19">
        <v>1</v>
      </c>
      <c r="X241" s="20">
        <v>1</v>
      </c>
      <c r="Z241" s="8">
        <v>10237</v>
      </c>
      <c r="AA241" s="18">
        <f t="shared" si="69"/>
        <v>1</v>
      </c>
      <c r="AB241" s="18">
        <f t="shared" si="70"/>
        <v>1</v>
      </c>
      <c r="AC241" s="18">
        <f t="shared" si="71"/>
        <v>1</v>
      </c>
      <c r="AD241" s="18">
        <f t="shared" si="72"/>
        <v>1</v>
      </c>
      <c r="AE241" s="19">
        <v>1</v>
      </c>
      <c r="AF241" s="19">
        <v>4</v>
      </c>
      <c r="AG241" s="19">
        <f t="shared" si="56"/>
        <v>4</v>
      </c>
      <c r="AH241" s="19">
        <f t="shared" si="57"/>
        <v>5</v>
      </c>
      <c r="AI241" s="19">
        <f t="shared" si="58"/>
        <v>4</v>
      </c>
      <c r="AJ241" s="19">
        <f t="shared" si="59"/>
        <v>3</v>
      </c>
      <c r="AK241" s="19">
        <f t="shared" si="60"/>
        <v>3</v>
      </c>
      <c r="AL241" s="19">
        <v>1</v>
      </c>
      <c r="AM241" s="19">
        <f t="shared" si="61"/>
        <v>2</v>
      </c>
      <c r="AN241" s="19">
        <f t="shared" si="62"/>
        <v>1</v>
      </c>
      <c r="AO241" s="19">
        <f t="shared" si="63"/>
        <v>1</v>
      </c>
      <c r="AP241" s="19">
        <f t="shared" si="64"/>
        <v>1</v>
      </c>
      <c r="AQ241" s="19">
        <f t="shared" si="65"/>
        <v>2</v>
      </c>
      <c r="AR241" s="19">
        <f t="shared" si="66"/>
        <v>1</v>
      </c>
      <c r="AS241" s="19">
        <f t="shared" si="67"/>
        <v>1</v>
      </c>
      <c r="AT241" s="19">
        <v>2</v>
      </c>
      <c r="AU241" s="19">
        <v>1</v>
      </c>
      <c r="AV241" s="20">
        <v>1</v>
      </c>
      <c r="AW241" s="8">
        <f t="shared" si="68"/>
        <v>42</v>
      </c>
      <c r="AX241">
        <v>10237</v>
      </c>
      <c r="AY241">
        <v>0</v>
      </c>
      <c r="AZ241">
        <v>1997</v>
      </c>
      <c r="BA241" t="s">
        <v>146</v>
      </c>
    </row>
    <row r="242" spans="2:53">
      <c r="B242" s="8">
        <v>9188</v>
      </c>
      <c r="C242" s="18">
        <v>2</v>
      </c>
      <c r="D242" s="19">
        <v>3</v>
      </c>
      <c r="E242" s="19">
        <v>2</v>
      </c>
      <c r="F242" s="19">
        <v>2</v>
      </c>
      <c r="G242" s="19">
        <v>1</v>
      </c>
      <c r="H242" s="19">
        <v>4</v>
      </c>
      <c r="I242" s="19">
        <v>2</v>
      </c>
      <c r="J242" s="19">
        <v>1</v>
      </c>
      <c r="K242" s="19">
        <v>5</v>
      </c>
      <c r="L242" s="19">
        <v>5</v>
      </c>
      <c r="M242" s="19">
        <v>2</v>
      </c>
      <c r="N242" s="19">
        <v>1</v>
      </c>
      <c r="O242" s="19">
        <v>4</v>
      </c>
      <c r="P242" s="19">
        <v>5</v>
      </c>
      <c r="Q242" s="19">
        <v>5</v>
      </c>
      <c r="R242" s="19">
        <v>5</v>
      </c>
      <c r="S242" s="19">
        <v>5</v>
      </c>
      <c r="T242" s="19">
        <v>5</v>
      </c>
      <c r="U242" s="19">
        <v>5</v>
      </c>
      <c r="V242" s="19">
        <v>2</v>
      </c>
      <c r="W242" s="19">
        <v>2</v>
      </c>
      <c r="X242" s="20">
        <v>1</v>
      </c>
      <c r="Z242" s="8">
        <v>9188</v>
      </c>
      <c r="AA242" s="18">
        <f t="shared" si="69"/>
        <v>4</v>
      </c>
      <c r="AB242" s="18">
        <f t="shared" si="70"/>
        <v>3</v>
      </c>
      <c r="AC242" s="18">
        <f t="shared" si="71"/>
        <v>4</v>
      </c>
      <c r="AD242" s="18">
        <f t="shared" si="72"/>
        <v>4</v>
      </c>
      <c r="AE242" s="19">
        <v>1</v>
      </c>
      <c r="AF242" s="19">
        <v>4</v>
      </c>
      <c r="AG242" s="19">
        <f t="shared" si="56"/>
        <v>4</v>
      </c>
      <c r="AH242" s="19">
        <f t="shared" si="57"/>
        <v>5</v>
      </c>
      <c r="AI242" s="19">
        <f t="shared" si="58"/>
        <v>1</v>
      </c>
      <c r="AJ242" s="19">
        <f t="shared" si="59"/>
        <v>1</v>
      </c>
      <c r="AK242" s="19">
        <f t="shared" si="60"/>
        <v>4</v>
      </c>
      <c r="AL242" s="19">
        <v>1</v>
      </c>
      <c r="AM242" s="19">
        <f t="shared" si="61"/>
        <v>2</v>
      </c>
      <c r="AN242" s="19">
        <f t="shared" si="62"/>
        <v>1</v>
      </c>
      <c r="AO242" s="19">
        <f t="shared" si="63"/>
        <v>1</v>
      </c>
      <c r="AP242" s="19">
        <f t="shared" si="64"/>
        <v>1</v>
      </c>
      <c r="AQ242" s="19">
        <f t="shared" si="65"/>
        <v>1</v>
      </c>
      <c r="AR242" s="19">
        <f t="shared" si="66"/>
        <v>1</v>
      </c>
      <c r="AS242" s="19">
        <f t="shared" si="67"/>
        <v>1</v>
      </c>
      <c r="AT242" s="19">
        <v>2</v>
      </c>
      <c r="AU242" s="19">
        <v>2</v>
      </c>
      <c r="AV242" s="20">
        <v>1</v>
      </c>
      <c r="AW242" s="8">
        <f t="shared" si="68"/>
        <v>49</v>
      </c>
      <c r="AX242">
        <v>9188</v>
      </c>
      <c r="AY242">
        <v>0</v>
      </c>
      <c r="AZ242">
        <v>1995</v>
      </c>
      <c r="BA242" t="s">
        <v>126</v>
      </c>
    </row>
    <row r="243" spans="2:53">
      <c r="B243" s="8">
        <v>9838</v>
      </c>
      <c r="C243" s="18">
        <v>3</v>
      </c>
      <c r="D243" s="19">
        <v>4</v>
      </c>
      <c r="E243" s="19">
        <v>4</v>
      </c>
      <c r="F243" s="19">
        <v>5</v>
      </c>
      <c r="G243" s="19">
        <v>1</v>
      </c>
      <c r="H243" s="19">
        <v>1</v>
      </c>
      <c r="I243" s="19">
        <v>1</v>
      </c>
      <c r="J243" s="19">
        <v>1</v>
      </c>
      <c r="K243" s="19">
        <v>1</v>
      </c>
      <c r="L243" s="19">
        <v>1</v>
      </c>
      <c r="M243" s="19">
        <v>1</v>
      </c>
      <c r="N243" s="19">
        <v>2</v>
      </c>
      <c r="O243" s="19">
        <v>2</v>
      </c>
      <c r="P243" s="19">
        <v>5</v>
      </c>
      <c r="Q243" s="19">
        <v>1</v>
      </c>
      <c r="R243" s="19">
        <v>3</v>
      </c>
      <c r="S243" s="19">
        <v>2</v>
      </c>
      <c r="T243" s="19">
        <v>5</v>
      </c>
      <c r="U243" s="19">
        <v>2</v>
      </c>
      <c r="V243" s="19">
        <v>2</v>
      </c>
      <c r="W243" s="19">
        <v>2</v>
      </c>
      <c r="X243" s="20">
        <v>1</v>
      </c>
      <c r="Z243" s="8">
        <v>9838</v>
      </c>
      <c r="AA243" s="18">
        <f t="shared" si="69"/>
        <v>3</v>
      </c>
      <c r="AB243" s="18">
        <f t="shared" si="70"/>
        <v>2</v>
      </c>
      <c r="AC243" s="18">
        <f t="shared" si="71"/>
        <v>2</v>
      </c>
      <c r="AD243" s="18">
        <f t="shared" si="72"/>
        <v>1</v>
      </c>
      <c r="AE243" s="19">
        <v>1</v>
      </c>
      <c r="AF243" s="19">
        <v>1</v>
      </c>
      <c r="AG243" s="19">
        <f t="shared" si="56"/>
        <v>5</v>
      </c>
      <c r="AH243" s="19">
        <f t="shared" si="57"/>
        <v>5</v>
      </c>
      <c r="AI243" s="19">
        <f t="shared" si="58"/>
        <v>5</v>
      </c>
      <c r="AJ243" s="19">
        <f t="shared" si="59"/>
        <v>5</v>
      </c>
      <c r="AK243" s="19">
        <f t="shared" si="60"/>
        <v>5</v>
      </c>
      <c r="AL243" s="19">
        <v>2</v>
      </c>
      <c r="AM243" s="19">
        <f t="shared" si="61"/>
        <v>4</v>
      </c>
      <c r="AN243" s="19">
        <f t="shared" si="62"/>
        <v>1</v>
      </c>
      <c r="AO243" s="19">
        <f t="shared" si="63"/>
        <v>5</v>
      </c>
      <c r="AP243" s="19">
        <f t="shared" si="64"/>
        <v>3</v>
      </c>
      <c r="AQ243" s="19">
        <f t="shared" si="65"/>
        <v>4</v>
      </c>
      <c r="AR243" s="19">
        <f t="shared" si="66"/>
        <v>1</v>
      </c>
      <c r="AS243" s="19">
        <f t="shared" si="67"/>
        <v>4</v>
      </c>
      <c r="AT243" s="19">
        <v>2</v>
      </c>
      <c r="AU243" s="19">
        <v>2</v>
      </c>
      <c r="AV243" s="20">
        <v>1</v>
      </c>
      <c r="AW243" s="8">
        <f t="shared" si="68"/>
        <v>64</v>
      </c>
      <c r="AX243">
        <v>9838</v>
      </c>
      <c r="AY243">
        <v>0</v>
      </c>
      <c r="AZ243">
        <v>1994</v>
      </c>
      <c r="BA243" t="s">
        <v>122</v>
      </c>
    </row>
    <row r="244" spans="2:53">
      <c r="B244" s="33">
        <v>10269</v>
      </c>
      <c r="C244" s="30">
        <v>1</v>
      </c>
      <c r="D244" s="31">
        <v>1</v>
      </c>
      <c r="E244" s="31">
        <v>1</v>
      </c>
      <c r="F244" s="31">
        <v>1</v>
      </c>
      <c r="G244" s="31">
        <v>2</v>
      </c>
      <c r="H244" s="31">
        <v>4</v>
      </c>
      <c r="I244" s="31">
        <v>5</v>
      </c>
      <c r="J244" s="31">
        <v>1</v>
      </c>
      <c r="K244" s="31">
        <v>5</v>
      </c>
      <c r="L244" s="31">
        <v>2</v>
      </c>
      <c r="M244" s="31">
        <v>1</v>
      </c>
      <c r="N244" s="31">
        <v>4</v>
      </c>
      <c r="O244" s="31">
        <v>3</v>
      </c>
      <c r="P244" s="31">
        <v>5</v>
      </c>
      <c r="Q244" s="31">
        <v>1</v>
      </c>
      <c r="R244" s="31">
        <v>1</v>
      </c>
      <c r="S244" s="31">
        <v>2</v>
      </c>
      <c r="T244" s="31">
        <v>4</v>
      </c>
      <c r="U244" s="31">
        <v>4</v>
      </c>
      <c r="V244" s="31">
        <v>1</v>
      </c>
      <c r="W244" s="31">
        <v>1</v>
      </c>
      <c r="X244" s="32">
        <v>2</v>
      </c>
      <c r="Z244" s="33">
        <v>10269</v>
      </c>
      <c r="AA244" s="18">
        <f t="shared" si="69"/>
        <v>5</v>
      </c>
      <c r="AB244" s="18">
        <f t="shared" si="70"/>
        <v>5</v>
      </c>
      <c r="AC244" s="18">
        <f t="shared" si="71"/>
        <v>5</v>
      </c>
      <c r="AD244" s="18">
        <f t="shared" si="72"/>
        <v>5</v>
      </c>
      <c r="AE244" s="31">
        <v>2</v>
      </c>
      <c r="AF244" s="31">
        <v>4</v>
      </c>
      <c r="AG244" s="19">
        <f t="shared" si="56"/>
        <v>1</v>
      </c>
      <c r="AH244" s="19">
        <f t="shared" si="57"/>
        <v>5</v>
      </c>
      <c r="AI244" s="19">
        <f t="shared" si="58"/>
        <v>1</v>
      </c>
      <c r="AJ244" s="19">
        <f t="shared" si="59"/>
        <v>4</v>
      </c>
      <c r="AK244" s="19">
        <f t="shared" si="60"/>
        <v>5</v>
      </c>
      <c r="AL244" s="31">
        <v>4</v>
      </c>
      <c r="AM244" s="19">
        <f t="shared" si="61"/>
        <v>3</v>
      </c>
      <c r="AN244" s="19">
        <f t="shared" si="62"/>
        <v>1</v>
      </c>
      <c r="AO244" s="19">
        <f t="shared" si="63"/>
        <v>5</v>
      </c>
      <c r="AP244" s="19">
        <f t="shared" si="64"/>
        <v>5</v>
      </c>
      <c r="AQ244" s="19">
        <f t="shared" si="65"/>
        <v>4</v>
      </c>
      <c r="AR244" s="19">
        <f t="shared" si="66"/>
        <v>2</v>
      </c>
      <c r="AS244" s="19">
        <f t="shared" si="67"/>
        <v>2</v>
      </c>
      <c r="AT244" s="31">
        <v>1</v>
      </c>
      <c r="AU244" s="31">
        <v>1</v>
      </c>
      <c r="AV244" s="32">
        <v>2</v>
      </c>
      <c r="AW244" s="8">
        <f t="shared" si="68"/>
        <v>72</v>
      </c>
      <c r="AX244" s="28">
        <v>10269</v>
      </c>
      <c r="AY244" s="28">
        <v>0</v>
      </c>
      <c r="AZ244" s="28">
        <v>1996</v>
      </c>
      <c r="BA244" s="28" t="s">
        <v>122</v>
      </c>
    </row>
    <row r="245" spans="2:53">
      <c r="B245" s="8">
        <v>10263</v>
      </c>
      <c r="C245" s="18">
        <v>3</v>
      </c>
      <c r="D245" s="19">
        <v>4</v>
      </c>
      <c r="E245" s="19">
        <v>3</v>
      </c>
      <c r="F245" s="19">
        <v>2</v>
      </c>
      <c r="G245" s="19">
        <v>1</v>
      </c>
      <c r="H245" s="19">
        <v>4</v>
      </c>
      <c r="I245" s="19">
        <v>3</v>
      </c>
      <c r="J245" s="19">
        <v>1</v>
      </c>
      <c r="K245" s="19">
        <v>4</v>
      </c>
      <c r="L245" s="19">
        <v>5</v>
      </c>
      <c r="M245" s="19">
        <v>2</v>
      </c>
      <c r="N245" s="19">
        <v>3</v>
      </c>
      <c r="O245" s="19">
        <v>3</v>
      </c>
      <c r="P245" s="19">
        <v>5</v>
      </c>
      <c r="Q245" s="19">
        <v>4</v>
      </c>
      <c r="R245" s="19">
        <v>4</v>
      </c>
      <c r="S245" s="19">
        <v>4</v>
      </c>
      <c r="T245" s="19">
        <v>5</v>
      </c>
      <c r="U245" s="19">
        <v>4</v>
      </c>
      <c r="V245" s="19">
        <v>2</v>
      </c>
      <c r="W245" s="19">
        <v>3</v>
      </c>
      <c r="X245" s="20">
        <v>2</v>
      </c>
      <c r="Z245" s="8">
        <v>10263</v>
      </c>
      <c r="AA245" s="18">
        <f t="shared" si="69"/>
        <v>3</v>
      </c>
      <c r="AB245" s="18">
        <f t="shared" si="70"/>
        <v>2</v>
      </c>
      <c r="AC245" s="18">
        <f t="shared" si="71"/>
        <v>3</v>
      </c>
      <c r="AD245" s="18">
        <f t="shared" si="72"/>
        <v>4</v>
      </c>
      <c r="AE245" s="19">
        <v>1</v>
      </c>
      <c r="AF245" s="19">
        <v>4</v>
      </c>
      <c r="AG245" s="19">
        <f t="shared" si="56"/>
        <v>3</v>
      </c>
      <c r="AH245" s="19">
        <f t="shared" si="57"/>
        <v>5</v>
      </c>
      <c r="AI245" s="19">
        <f t="shared" si="58"/>
        <v>2</v>
      </c>
      <c r="AJ245" s="19">
        <f t="shared" si="59"/>
        <v>1</v>
      </c>
      <c r="AK245" s="19">
        <f t="shared" si="60"/>
        <v>4</v>
      </c>
      <c r="AL245" s="19">
        <v>3</v>
      </c>
      <c r="AM245" s="19">
        <f t="shared" si="61"/>
        <v>3</v>
      </c>
      <c r="AN245" s="19">
        <f t="shared" si="62"/>
        <v>1</v>
      </c>
      <c r="AO245" s="19">
        <f t="shared" si="63"/>
        <v>2</v>
      </c>
      <c r="AP245" s="19">
        <f t="shared" si="64"/>
        <v>2</v>
      </c>
      <c r="AQ245" s="19">
        <f t="shared" si="65"/>
        <v>2</v>
      </c>
      <c r="AR245" s="19">
        <f t="shared" si="66"/>
        <v>1</v>
      </c>
      <c r="AS245" s="19">
        <f t="shared" si="67"/>
        <v>2</v>
      </c>
      <c r="AT245" s="19">
        <v>2</v>
      </c>
      <c r="AU245" s="19">
        <v>3</v>
      </c>
      <c r="AV245" s="20">
        <v>2</v>
      </c>
      <c r="AW245" s="8">
        <f t="shared" si="68"/>
        <v>55</v>
      </c>
      <c r="AX245">
        <v>10263</v>
      </c>
      <c r="AY245">
        <v>0</v>
      </c>
      <c r="AZ245">
        <v>1993</v>
      </c>
      <c r="BA245" t="s">
        <v>128</v>
      </c>
    </row>
    <row r="246" spans="2:53">
      <c r="B246" s="8">
        <v>10296</v>
      </c>
      <c r="C246" s="18">
        <v>4</v>
      </c>
      <c r="D246" s="19">
        <v>5</v>
      </c>
      <c r="E246" s="19">
        <v>2</v>
      </c>
      <c r="F246" s="19">
        <v>3</v>
      </c>
      <c r="G246" s="19">
        <v>1</v>
      </c>
      <c r="H246" s="19">
        <v>3</v>
      </c>
      <c r="I246" s="19">
        <v>4</v>
      </c>
      <c r="J246" s="19">
        <v>2</v>
      </c>
      <c r="K246" s="19">
        <v>4</v>
      </c>
      <c r="L246" s="19">
        <v>3</v>
      </c>
      <c r="M246" s="19">
        <v>2</v>
      </c>
      <c r="N246" s="19">
        <v>2</v>
      </c>
      <c r="O246" s="19">
        <v>3</v>
      </c>
      <c r="P246" s="19">
        <v>5</v>
      </c>
      <c r="Q246" s="19">
        <v>3</v>
      </c>
      <c r="R246" s="19">
        <v>4</v>
      </c>
      <c r="S246" s="19">
        <v>2</v>
      </c>
      <c r="T246" s="19">
        <v>5</v>
      </c>
      <c r="U246" s="19">
        <v>4</v>
      </c>
      <c r="V246" s="19">
        <v>2</v>
      </c>
      <c r="W246" s="19">
        <v>3</v>
      </c>
      <c r="X246" s="20">
        <v>1</v>
      </c>
      <c r="Z246" s="8">
        <v>10296</v>
      </c>
      <c r="AA246" s="18">
        <f t="shared" si="69"/>
        <v>2</v>
      </c>
      <c r="AB246" s="18">
        <f t="shared" si="70"/>
        <v>1</v>
      </c>
      <c r="AC246" s="18">
        <f t="shared" si="71"/>
        <v>4</v>
      </c>
      <c r="AD246" s="18">
        <f t="shared" si="72"/>
        <v>3</v>
      </c>
      <c r="AE246" s="19">
        <v>1</v>
      </c>
      <c r="AF246" s="19">
        <v>3</v>
      </c>
      <c r="AG246" s="19">
        <f t="shared" si="56"/>
        <v>2</v>
      </c>
      <c r="AH246" s="19">
        <f t="shared" si="57"/>
        <v>4</v>
      </c>
      <c r="AI246" s="19">
        <f t="shared" si="58"/>
        <v>2</v>
      </c>
      <c r="AJ246" s="19">
        <f t="shared" si="59"/>
        <v>3</v>
      </c>
      <c r="AK246" s="19">
        <f t="shared" si="60"/>
        <v>4</v>
      </c>
      <c r="AL246" s="19">
        <v>2</v>
      </c>
      <c r="AM246" s="19">
        <f t="shared" si="61"/>
        <v>3</v>
      </c>
      <c r="AN246" s="19">
        <f t="shared" si="62"/>
        <v>1</v>
      </c>
      <c r="AO246" s="19">
        <f t="shared" si="63"/>
        <v>3</v>
      </c>
      <c r="AP246" s="19">
        <f t="shared" si="64"/>
        <v>2</v>
      </c>
      <c r="AQ246" s="19">
        <f t="shared" si="65"/>
        <v>4</v>
      </c>
      <c r="AR246" s="19">
        <f t="shared" si="66"/>
        <v>1</v>
      </c>
      <c r="AS246" s="19">
        <f t="shared" si="67"/>
        <v>2</v>
      </c>
      <c r="AT246" s="19">
        <v>2</v>
      </c>
      <c r="AU246" s="19">
        <v>3</v>
      </c>
      <c r="AV246" s="20">
        <v>1</v>
      </c>
      <c r="AW246" s="8">
        <f t="shared" si="68"/>
        <v>53</v>
      </c>
      <c r="AX246">
        <v>10296</v>
      </c>
      <c r="AY246">
        <v>0</v>
      </c>
      <c r="AZ246">
        <v>1995</v>
      </c>
      <c r="BA246" t="s">
        <v>196</v>
      </c>
    </row>
    <row r="247" spans="2:53">
      <c r="B247" s="8">
        <v>10297</v>
      </c>
      <c r="C247" s="18">
        <v>1</v>
      </c>
      <c r="D247" s="19">
        <v>4</v>
      </c>
      <c r="E247" s="19">
        <v>1</v>
      </c>
      <c r="F247" s="19">
        <v>5</v>
      </c>
      <c r="G247" s="19">
        <v>3</v>
      </c>
      <c r="H247" s="19">
        <v>3</v>
      </c>
      <c r="I247" s="19">
        <v>1</v>
      </c>
      <c r="J247" s="19">
        <v>1</v>
      </c>
      <c r="K247" s="19">
        <v>1</v>
      </c>
      <c r="L247" s="19">
        <v>1</v>
      </c>
      <c r="M247" s="19">
        <v>1</v>
      </c>
      <c r="N247" s="19">
        <v>4</v>
      </c>
      <c r="O247" s="19">
        <v>1</v>
      </c>
      <c r="P247" s="19">
        <v>2</v>
      </c>
      <c r="Q247" s="19">
        <v>1</v>
      </c>
      <c r="R247" s="19">
        <v>1</v>
      </c>
      <c r="S247" s="19">
        <v>1</v>
      </c>
      <c r="T247" s="19">
        <v>1</v>
      </c>
      <c r="U247" s="19">
        <v>2</v>
      </c>
      <c r="V247" s="19">
        <v>4</v>
      </c>
      <c r="W247" s="19">
        <v>4</v>
      </c>
      <c r="X247" s="20">
        <v>3</v>
      </c>
      <c r="Z247" s="8">
        <v>10297</v>
      </c>
      <c r="AA247" s="18">
        <f t="shared" si="69"/>
        <v>5</v>
      </c>
      <c r="AB247" s="18">
        <f t="shared" si="70"/>
        <v>2</v>
      </c>
      <c r="AC247" s="18">
        <f t="shared" si="71"/>
        <v>5</v>
      </c>
      <c r="AD247" s="18">
        <f t="shared" si="72"/>
        <v>1</v>
      </c>
      <c r="AE247" s="19">
        <v>3</v>
      </c>
      <c r="AF247" s="19">
        <v>3</v>
      </c>
      <c r="AG247" s="19">
        <f t="shared" si="56"/>
        <v>5</v>
      </c>
      <c r="AH247" s="19">
        <f t="shared" si="57"/>
        <v>5</v>
      </c>
      <c r="AI247" s="19">
        <f t="shared" si="58"/>
        <v>5</v>
      </c>
      <c r="AJ247" s="19">
        <f t="shared" si="59"/>
        <v>5</v>
      </c>
      <c r="AK247" s="19">
        <f t="shared" si="60"/>
        <v>5</v>
      </c>
      <c r="AL247" s="19">
        <v>4</v>
      </c>
      <c r="AM247" s="19">
        <f t="shared" si="61"/>
        <v>5</v>
      </c>
      <c r="AN247" s="19">
        <f t="shared" si="62"/>
        <v>4</v>
      </c>
      <c r="AO247" s="19">
        <f t="shared" si="63"/>
        <v>5</v>
      </c>
      <c r="AP247" s="19">
        <f t="shared" si="64"/>
        <v>5</v>
      </c>
      <c r="AQ247" s="19">
        <f t="shared" si="65"/>
        <v>5</v>
      </c>
      <c r="AR247" s="19">
        <f t="shared" si="66"/>
        <v>5</v>
      </c>
      <c r="AS247" s="19">
        <f t="shared" si="67"/>
        <v>4</v>
      </c>
      <c r="AT247" s="19">
        <v>4</v>
      </c>
      <c r="AU247" s="19">
        <v>4</v>
      </c>
      <c r="AV247" s="20">
        <v>3</v>
      </c>
      <c r="AW247" s="8">
        <f t="shared" si="68"/>
        <v>92</v>
      </c>
      <c r="AX247">
        <v>10297</v>
      </c>
      <c r="AY247">
        <v>1</v>
      </c>
      <c r="AZ247">
        <v>1994</v>
      </c>
      <c r="BA247" t="s">
        <v>120</v>
      </c>
    </row>
    <row r="248" spans="2:53">
      <c r="B248" s="8">
        <v>10331</v>
      </c>
      <c r="C248" s="18">
        <v>4</v>
      </c>
      <c r="D248" s="19">
        <v>3</v>
      </c>
      <c r="E248" s="19">
        <v>2</v>
      </c>
      <c r="F248" s="19">
        <v>5</v>
      </c>
      <c r="G248" s="19">
        <v>1</v>
      </c>
      <c r="H248" s="19">
        <v>4</v>
      </c>
      <c r="I248" s="19">
        <v>4</v>
      </c>
      <c r="J248" s="19">
        <v>2</v>
      </c>
      <c r="K248" s="19">
        <v>4</v>
      </c>
      <c r="L248" s="19">
        <v>4</v>
      </c>
      <c r="M248" s="19">
        <v>4</v>
      </c>
      <c r="N248" s="19">
        <v>4</v>
      </c>
      <c r="O248" s="19">
        <v>2</v>
      </c>
      <c r="P248" s="19">
        <v>4</v>
      </c>
      <c r="Q248" s="19">
        <v>2</v>
      </c>
      <c r="R248" s="19">
        <v>3</v>
      </c>
      <c r="S248" s="19">
        <v>5</v>
      </c>
      <c r="T248" s="19">
        <v>4</v>
      </c>
      <c r="U248" s="19">
        <v>2</v>
      </c>
      <c r="V248" s="19">
        <v>4</v>
      </c>
      <c r="W248" s="19">
        <v>2</v>
      </c>
      <c r="X248" s="20">
        <v>1</v>
      </c>
      <c r="Z248" s="8">
        <v>10331</v>
      </c>
      <c r="AA248" s="18">
        <f t="shared" si="69"/>
        <v>2</v>
      </c>
      <c r="AB248" s="18">
        <f t="shared" si="70"/>
        <v>3</v>
      </c>
      <c r="AC248" s="18">
        <f t="shared" si="71"/>
        <v>4</v>
      </c>
      <c r="AD248" s="18">
        <f t="shared" si="72"/>
        <v>1</v>
      </c>
      <c r="AE248" s="19">
        <v>1</v>
      </c>
      <c r="AF248" s="19">
        <v>4</v>
      </c>
      <c r="AG248" s="19">
        <f t="shared" si="56"/>
        <v>2</v>
      </c>
      <c r="AH248" s="19">
        <f t="shared" si="57"/>
        <v>4</v>
      </c>
      <c r="AI248" s="19">
        <f t="shared" si="58"/>
        <v>2</v>
      </c>
      <c r="AJ248" s="19">
        <f t="shared" si="59"/>
        <v>2</v>
      </c>
      <c r="AK248" s="19">
        <f t="shared" si="60"/>
        <v>2</v>
      </c>
      <c r="AL248" s="19">
        <v>4</v>
      </c>
      <c r="AM248" s="19">
        <f t="shared" si="61"/>
        <v>4</v>
      </c>
      <c r="AN248" s="19">
        <f t="shared" si="62"/>
        <v>2</v>
      </c>
      <c r="AO248" s="19">
        <f t="shared" si="63"/>
        <v>4</v>
      </c>
      <c r="AP248" s="19">
        <f t="shared" si="64"/>
        <v>3</v>
      </c>
      <c r="AQ248" s="19">
        <f t="shared" si="65"/>
        <v>1</v>
      </c>
      <c r="AR248" s="19">
        <f t="shared" si="66"/>
        <v>2</v>
      </c>
      <c r="AS248" s="19">
        <f t="shared" si="67"/>
        <v>4</v>
      </c>
      <c r="AT248" s="19">
        <v>4</v>
      </c>
      <c r="AU248" s="19">
        <v>2</v>
      </c>
      <c r="AV248" s="20">
        <v>1</v>
      </c>
      <c r="AW248" s="8">
        <f t="shared" si="68"/>
        <v>58</v>
      </c>
      <c r="AX248">
        <v>10331</v>
      </c>
      <c r="AY248">
        <v>0</v>
      </c>
      <c r="AZ248">
        <v>1969</v>
      </c>
      <c r="BA248" t="s">
        <v>117</v>
      </c>
    </row>
    <row r="249" spans="2:53">
      <c r="B249" s="8">
        <v>10317</v>
      </c>
      <c r="C249" s="18">
        <v>2</v>
      </c>
      <c r="D249" s="19">
        <v>1</v>
      </c>
      <c r="E249" s="19">
        <v>1</v>
      </c>
      <c r="F249" s="19">
        <v>3</v>
      </c>
      <c r="G249" s="19">
        <v>3</v>
      </c>
      <c r="H249" s="19">
        <v>4</v>
      </c>
      <c r="I249" s="19">
        <v>3</v>
      </c>
      <c r="J249" s="19">
        <v>1</v>
      </c>
      <c r="K249" s="19">
        <v>5</v>
      </c>
      <c r="L249" s="19">
        <v>5</v>
      </c>
      <c r="M249" s="19">
        <v>1</v>
      </c>
      <c r="N249" s="19">
        <v>5</v>
      </c>
      <c r="O249" s="19">
        <v>2</v>
      </c>
      <c r="P249" s="19">
        <v>1</v>
      </c>
      <c r="Q249" s="19">
        <v>1</v>
      </c>
      <c r="R249" s="19">
        <v>1</v>
      </c>
      <c r="S249" s="19">
        <v>1</v>
      </c>
      <c r="T249" s="19">
        <v>1</v>
      </c>
      <c r="U249" s="19">
        <v>2</v>
      </c>
      <c r="V249" s="19">
        <v>3</v>
      </c>
      <c r="W249" s="19">
        <v>4</v>
      </c>
      <c r="X249" s="20">
        <v>2</v>
      </c>
      <c r="Z249" s="8">
        <v>10317</v>
      </c>
      <c r="AA249" s="18">
        <f t="shared" si="69"/>
        <v>4</v>
      </c>
      <c r="AB249" s="18">
        <f t="shared" si="70"/>
        <v>5</v>
      </c>
      <c r="AC249" s="18">
        <f t="shared" si="71"/>
        <v>5</v>
      </c>
      <c r="AD249" s="18">
        <f t="shared" si="72"/>
        <v>3</v>
      </c>
      <c r="AE249" s="19">
        <v>3</v>
      </c>
      <c r="AF249" s="19">
        <v>4</v>
      </c>
      <c r="AG249" s="19">
        <f t="shared" si="56"/>
        <v>3</v>
      </c>
      <c r="AH249" s="19">
        <f t="shared" si="57"/>
        <v>5</v>
      </c>
      <c r="AI249" s="19">
        <f t="shared" si="58"/>
        <v>1</v>
      </c>
      <c r="AJ249" s="19">
        <f t="shared" si="59"/>
        <v>1</v>
      </c>
      <c r="AK249" s="19">
        <f t="shared" si="60"/>
        <v>5</v>
      </c>
      <c r="AL249" s="19">
        <v>5</v>
      </c>
      <c r="AM249" s="19">
        <f t="shared" si="61"/>
        <v>4</v>
      </c>
      <c r="AN249" s="19">
        <f t="shared" si="62"/>
        <v>5</v>
      </c>
      <c r="AO249" s="19">
        <f t="shared" si="63"/>
        <v>5</v>
      </c>
      <c r="AP249" s="19">
        <f t="shared" si="64"/>
        <v>5</v>
      </c>
      <c r="AQ249" s="19">
        <f t="shared" si="65"/>
        <v>5</v>
      </c>
      <c r="AR249" s="19">
        <f t="shared" si="66"/>
        <v>5</v>
      </c>
      <c r="AS249" s="19">
        <f t="shared" si="67"/>
        <v>4</v>
      </c>
      <c r="AT249" s="19">
        <v>3</v>
      </c>
      <c r="AU249" s="19">
        <v>4</v>
      </c>
      <c r="AV249" s="20">
        <v>2</v>
      </c>
      <c r="AW249" s="8">
        <f t="shared" si="68"/>
        <v>86</v>
      </c>
      <c r="AX249">
        <v>10317</v>
      </c>
      <c r="AY249">
        <v>0</v>
      </c>
      <c r="AZ249">
        <v>1997</v>
      </c>
      <c r="BA249" t="s">
        <v>126</v>
      </c>
    </row>
    <row r="250" spans="2:53">
      <c r="B250" s="8">
        <v>10371</v>
      </c>
      <c r="C250" s="18">
        <v>4</v>
      </c>
      <c r="D250" s="19">
        <v>3</v>
      </c>
      <c r="E250" s="19">
        <v>3</v>
      </c>
      <c r="F250" s="19">
        <v>4</v>
      </c>
      <c r="G250" s="19">
        <v>5</v>
      </c>
      <c r="H250" s="19">
        <v>4</v>
      </c>
      <c r="I250" s="19">
        <v>2</v>
      </c>
      <c r="J250" s="19">
        <v>1</v>
      </c>
      <c r="K250" s="19">
        <v>5</v>
      </c>
      <c r="L250" s="19">
        <v>5</v>
      </c>
      <c r="M250" s="19">
        <v>2</v>
      </c>
      <c r="N250" s="19">
        <v>2</v>
      </c>
      <c r="O250" s="19">
        <v>2</v>
      </c>
      <c r="P250" s="19">
        <v>5</v>
      </c>
      <c r="Q250" s="19">
        <v>3</v>
      </c>
      <c r="R250" s="19">
        <v>4</v>
      </c>
      <c r="S250" s="19">
        <v>5</v>
      </c>
      <c r="T250" s="19">
        <v>5</v>
      </c>
      <c r="U250" s="19">
        <v>3</v>
      </c>
      <c r="V250" s="19">
        <v>3</v>
      </c>
      <c r="W250" s="19">
        <v>4</v>
      </c>
      <c r="X250" s="20">
        <v>2</v>
      </c>
      <c r="Z250" s="8">
        <v>10371</v>
      </c>
      <c r="AA250" s="18">
        <f t="shared" si="69"/>
        <v>2</v>
      </c>
      <c r="AB250" s="18">
        <f t="shared" si="70"/>
        <v>3</v>
      </c>
      <c r="AC250" s="18">
        <f t="shared" si="71"/>
        <v>3</v>
      </c>
      <c r="AD250" s="18">
        <f t="shared" si="72"/>
        <v>2</v>
      </c>
      <c r="AE250" s="19">
        <v>5</v>
      </c>
      <c r="AF250" s="19">
        <v>4</v>
      </c>
      <c r="AG250" s="19">
        <f t="shared" si="56"/>
        <v>4</v>
      </c>
      <c r="AH250" s="19">
        <f t="shared" si="57"/>
        <v>5</v>
      </c>
      <c r="AI250" s="19">
        <f t="shared" si="58"/>
        <v>1</v>
      </c>
      <c r="AJ250" s="19">
        <f t="shared" si="59"/>
        <v>1</v>
      </c>
      <c r="AK250" s="19">
        <f t="shared" si="60"/>
        <v>4</v>
      </c>
      <c r="AL250" s="19">
        <v>2</v>
      </c>
      <c r="AM250" s="19">
        <f t="shared" si="61"/>
        <v>4</v>
      </c>
      <c r="AN250" s="19">
        <f t="shared" si="62"/>
        <v>1</v>
      </c>
      <c r="AO250" s="19">
        <f t="shared" si="63"/>
        <v>3</v>
      </c>
      <c r="AP250" s="19">
        <f t="shared" si="64"/>
        <v>2</v>
      </c>
      <c r="AQ250" s="19">
        <f t="shared" si="65"/>
        <v>1</v>
      </c>
      <c r="AR250" s="19">
        <f t="shared" si="66"/>
        <v>1</v>
      </c>
      <c r="AS250" s="19">
        <f t="shared" si="67"/>
        <v>3</v>
      </c>
      <c r="AT250" s="19">
        <v>3</v>
      </c>
      <c r="AU250" s="19">
        <v>4</v>
      </c>
      <c r="AV250" s="20">
        <v>2</v>
      </c>
      <c r="AW250" s="8">
        <f t="shared" si="68"/>
        <v>60</v>
      </c>
      <c r="AX250">
        <v>10371</v>
      </c>
      <c r="AY250">
        <v>0</v>
      </c>
      <c r="AZ250">
        <v>1992</v>
      </c>
      <c r="BA250" t="s">
        <v>122</v>
      </c>
    </row>
    <row r="251" spans="2:53">
      <c r="B251" s="8">
        <v>10378</v>
      </c>
      <c r="C251" s="18">
        <v>1</v>
      </c>
      <c r="D251" s="19">
        <v>1</v>
      </c>
      <c r="E251" s="19">
        <v>2</v>
      </c>
      <c r="F251" s="19">
        <v>3</v>
      </c>
      <c r="G251" s="19">
        <v>1</v>
      </c>
      <c r="H251" s="19">
        <v>1</v>
      </c>
      <c r="I251" s="19">
        <v>2</v>
      </c>
      <c r="J251" s="19">
        <v>1</v>
      </c>
      <c r="K251" s="19">
        <v>4</v>
      </c>
      <c r="L251" s="19">
        <v>4</v>
      </c>
      <c r="M251" s="19">
        <v>3</v>
      </c>
      <c r="N251" s="19">
        <v>1</v>
      </c>
      <c r="O251" s="19">
        <v>2</v>
      </c>
      <c r="P251" s="19">
        <v>5</v>
      </c>
      <c r="Q251" s="19">
        <v>3</v>
      </c>
      <c r="R251" s="19">
        <v>4</v>
      </c>
      <c r="S251" s="19">
        <v>4</v>
      </c>
      <c r="T251" s="19">
        <v>5</v>
      </c>
      <c r="U251" s="19">
        <v>4</v>
      </c>
      <c r="V251" s="19">
        <v>2</v>
      </c>
      <c r="W251" s="19">
        <v>2</v>
      </c>
      <c r="X251" s="20">
        <v>1</v>
      </c>
      <c r="Z251" s="8">
        <v>10378</v>
      </c>
      <c r="AA251" s="18">
        <f t="shared" si="69"/>
        <v>5</v>
      </c>
      <c r="AB251" s="18">
        <f t="shared" si="70"/>
        <v>5</v>
      </c>
      <c r="AC251" s="18">
        <f t="shared" si="71"/>
        <v>4</v>
      </c>
      <c r="AD251" s="18">
        <f t="shared" si="72"/>
        <v>3</v>
      </c>
      <c r="AE251" s="19">
        <v>1</v>
      </c>
      <c r="AF251" s="19">
        <v>1</v>
      </c>
      <c r="AG251" s="19">
        <f t="shared" si="56"/>
        <v>4</v>
      </c>
      <c r="AH251" s="19">
        <f t="shared" si="57"/>
        <v>5</v>
      </c>
      <c r="AI251" s="19">
        <f t="shared" si="58"/>
        <v>2</v>
      </c>
      <c r="AJ251" s="19">
        <f t="shared" si="59"/>
        <v>2</v>
      </c>
      <c r="AK251" s="19">
        <f t="shared" si="60"/>
        <v>3</v>
      </c>
      <c r="AL251" s="19">
        <v>1</v>
      </c>
      <c r="AM251" s="19">
        <f t="shared" si="61"/>
        <v>4</v>
      </c>
      <c r="AN251" s="19">
        <f t="shared" si="62"/>
        <v>1</v>
      </c>
      <c r="AO251" s="19">
        <f t="shared" si="63"/>
        <v>3</v>
      </c>
      <c r="AP251" s="19">
        <f t="shared" si="64"/>
        <v>2</v>
      </c>
      <c r="AQ251" s="19">
        <f t="shared" si="65"/>
        <v>2</v>
      </c>
      <c r="AR251" s="19">
        <f t="shared" si="66"/>
        <v>1</v>
      </c>
      <c r="AS251" s="19">
        <f t="shared" si="67"/>
        <v>2</v>
      </c>
      <c r="AT251" s="19">
        <v>2</v>
      </c>
      <c r="AU251" s="19">
        <v>2</v>
      </c>
      <c r="AV251" s="20">
        <v>1</v>
      </c>
      <c r="AW251" s="8">
        <f t="shared" si="68"/>
        <v>56</v>
      </c>
      <c r="AX251">
        <v>10378</v>
      </c>
      <c r="AY251">
        <v>0</v>
      </c>
      <c r="AZ251">
        <v>1998</v>
      </c>
      <c r="BA251" t="s">
        <v>197</v>
      </c>
    </row>
    <row r="252" spans="2:53">
      <c r="B252" s="8">
        <v>10315</v>
      </c>
      <c r="C252" s="18">
        <v>3</v>
      </c>
      <c r="D252" s="19">
        <v>4</v>
      </c>
      <c r="E252" s="19">
        <v>3</v>
      </c>
      <c r="F252" s="19">
        <v>3</v>
      </c>
      <c r="G252" s="19">
        <v>2</v>
      </c>
      <c r="H252" s="19">
        <v>3</v>
      </c>
      <c r="I252" s="19">
        <v>2</v>
      </c>
      <c r="J252" s="19">
        <v>2</v>
      </c>
      <c r="K252" s="19">
        <v>2</v>
      </c>
      <c r="L252" s="19">
        <v>2</v>
      </c>
      <c r="M252" s="19">
        <v>2</v>
      </c>
      <c r="N252" s="19">
        <v>4</v>
      </c>
      <c r="O252" s="19">
        <v>2</v>
      </c>
      <c r="P252" s="19">
        <v>2</v>
      </c>
      <c r="Q252" s="19">
        <v>2</v>
      </c>
      <c r="R252" s="19">
        <v>2</v>
      </c>
      <c r="S252" s="19">
        <v>3</v>
      </c>
      <c r="T252" s="19">
        <v>2</v>
      </c>
      <c r="U252" s="19">
        <v>2</v>
      </c>
      <c r="V252" s="19">
        <v>4</v>
      </c>
      <c r="W252" s="19">
        <v>4</v>
      </c>
      <c r="X252" s="20">
        <v>4</v>
      </c>
      <c r="Z252" s="8">
        <v>10315</v>
      </c>
      <c r="AA252" s="18">
        <f t="shared" si="69"/>
        <v>3</v>
      </c>
      <c r="AB252" s="18">
        <f t="shared" si="70"/>
        <v>2</v>
      </c>
      <c r="AC252" s="18">
        <f t="shared" si="71"/>
        <v>3</v>
      </c>
      <c r="AD252" s="18">
        <f t="shared" si="72"/>
        <v>3</v>
      </c>
      <c r="AE252" s="19">
        <v>2</v>
      </c>
      <c r="AF252" s="19">
        <v>3</v>
      </c>
      <c r="AG252" s="19">
        <f t="shared" si="56"/>
        <v>4</v>
      </c>
      <c r="AH252" s="19">
        <f t="shared" si="57"/>
        <v>4</v>
      </c>
      <c r="AI252" s="19">
        <f t="shared" si="58"/>
        <v>4</v>
      </c>
      <c r="AJ252" s="19">
        <f t="shared" si="59"/>
        <v>4</v>
      </c>
      <c r="AK252" s="19">
        <f t="shared" si="60"/>
        <v>4</v>
      </c>
      <c r="AL252" s="19">
        <v>4</v>
      </c>
      <c r="AM252" s="19">
        <f t="shared" si="61"/>
        <v>4</v>
      </c>
      <c r="AN252" s="19">
        <f t="shared" si="62"/>
        <v>4</v>
      </c>
      <c r="AO252" s="19">
        <f t="shared" si="63"/>
        <v>4</v>
      </c>
      <c r="AP252" s="19">
        <f t="shared" si="64"/>
        <v>4</v>
      </c>
      <c r="AQ252" s="19">
        <f t="shared" si="65"/>
        <v>3</v>
      </c>
      <c r="AR252" s="19">
        <f t="shared" si="66"/>
        <v>4</v>
      </c>
      <c r="AS252" s="19">
        <f t="shared" si="67"/>
        <v>4</v>
      </c>
      <c r="AT252" s="19">
        <v>4</v>
      </c>
      <c r="AU252" s="19">
        <v>4</v>
      </c>
      <c r="AV252" s="20">
        <v>4</v>
      </c>
      <c r="AW252" s="8">
        <f t="shared" si="68"/>
        <v>79</v>
      </c>
      <c r="AX252">
        <v>10315</v>
      </c>
      <c r="AY252">
        <v>1</v>
      </c>
      <c r="AZ252">
        <v>1996</v>
      </c>
      <c r="BA252" t="s">
        <v>198</v>
      </c>
    </row>
    <row r="253" spans="2:53">
      <c r="B253" s="8">
        <v>10380</v>
      </c>
      <c r="C253" s="18">
        <v>3</v>
      </c>
      <c r="D253" s="19">
        <v>2</v>
      </c>
      <c r="E253" s="19">
        <v>3</v>
      </c>
      <c r="F253" s="19">
        <v>3</v>
      </c>
      <c r="G253" s="19">
        <v>3</v>
      </c>
      <c r="H253" s="19">
        <v>3</v>
      </c>
      <c r="I253" s="19">
        <v>2</v>
      </c>
      <c r="J253" s="19">
        <v>1</v>
      </c>
      <c r="K253" s="19">
        <v>2</v>
      </c>
      <c r="L253" s="19">
        <v>2</v>
      </c>
      <c r="M253" s="19">
        <v>2</v>
      </c>
      <c r="N253" s="19">
        <v>3</v>
      </c>
      <c r="O253" s="19">
        <v>4</v>
      </c>
      <c r="P253" s="19">
        <v>4</v>
      </c>
      <c r="Q253" s="19">
        <v>3</v>
      </c>
      <c r="R253" s="19">
        <v>4</v>
      </c>
      <c r="S253" s="19">
        <v>4</v>
      </c>
      <c r="T253" s="19">
        <v>4</v>
      </c>
      <c r="U253" s="19">
        <v>4</v>
      </c>
      <c r="V253" s="19">
        <v>4</v>
      </c>
      <c r="W253" s="19">
        <v>4</v>
      </c>
      <c r="X253" s="20">
        <v>4</v>
      </c>
      <c r="Z253" s="8">
        <v>10380</v>
      </c>
      <c r="AA253" s="18">
        <f t="shared" si="69"/>
        <v>3</v>
      </c>
      <c r="AB253" s="18">
        <f t="shared" si="70"/>
        <v>4</v>
      </c>
      <c r="AC253" s="18">
        <f t="shared" si="71"/>
        <v>3</v>
      </c>
      <c r="AD253" s="18">
        <f t="shared" si="72"/>
        <v>3</v>
      </c>
      <c r="AE253" s="19">
        <v>3</v>
      </c>
      <c r="AF253" s="19">
        <v>3</v>
      </c>
      <c r="AG253" s="19">
        <f t="shared" si="56"/>
        <v>4</v>
      </c>
      <c r="AH253" s="19">
        <f t="shared" si="57"/>
        <v>5</v>
      </c>
      <c r="AI253" s="19">
        <f t="shared" si="58"/>
        <v>4</v>
      </c>
      <c r="AJ253" s="19">
        <f t="shared" si="59"/>
        <v>4</v>
      </c>
      <c r="AK253" s="19">
        <f t="shared" si="60"/>
        <v>4</v>
      </c>
      <c r="AL253" s="19">
        <v>3</v>
      </c>
      <c r="AM253" s="19">
        <f t="shared" si="61"/>
        <v>2</v>
      </c>
      <c r="AN253" s="19">
        <f t="shared" si="62"/>
        <v>2</v>
      </c>
      <c r="AO253" s="19">
        <f t="shared" si="63"/>
        <v>3</v>
      </c>
      <c r="AP253" s="19">
        <f t="shared" si="64"/>
        <v>2</v>
      </c>
      <c r="AQ253" s="19">
        <f t="shared" si="65"/>
        <v>2</v>
      </c>
      <c r="AR253" s="19">
        <f t="shared" si="66"/>
        <v>2</v>
      </c>
      <c r="AS253" s="19">
        <f t="shared" si="67"/>
        <v>2</v>
      </c>
      <c r="AT253" s="19">
        <v>4</v>
      </c>
      <c r="AU253" s="19">
        <v>4</v>
      </c>
      <c r="AV253" s="20">
        <v>4</v>
      </c>
      <c r="AW253" s="8">
        <f t="shared" si="68"/>
        <v>70</v>
      </c>
      <c r="AX253">
        <v>10380</v>
      </c>
      <c r="AY253">
        <v>0</v>
      </c>
      <c r="AZ253">
        <v>1999</v>
      </c>
      <c r="BA253" t="s">
        <v>199</v>
      </c>
    </row>
    <row r="254" spans="2:53">
      <c r="B254" s="8">
        <v>10388</v>
      </c>
      <c r="C254" s="18">
        <v>4</v>
      </c>
      <c r="D254" s="19">
        <v>3</v>
      </c>
      <c r="E254" s="19">
        <v>2</v>
      </c>
      <c r="F254" s="19">
        <v>5</v>
      </c>
      <c r="G254" s="19">
        <v>2</v>
      </c>
      <c r="H254" s="19">
        <v>4</v>
      </c>
      <c r="I254" s="19">
        <v>2</v>
      </c>
      <c r="J254" s="19">
        <v>2</v>
      </c>
      <c r="K254" s="19">
        <v>4</v>
      </c>
      <c r="L254" s="19">
        <v>2</v>
      </c>
      <c r="M254" s="19">
        <v>2</v>
      </c>
      <c r="N254" s="19">
        <v>2</v>
      </c>
      <c r="O254" s="19">
        <v>4</v>
      </c>
      <c r="P254" s="19">
        <v>5</v>
      </c>
      <c r="Q254" s="19">
        <v>3</v>
      </c>
      <c r="R254" s="19">
        <v>5</v>
      </c>
      <c r="S254" s="19">
        <v>5</v>
      </c>
      <c r="T254" s="19">
        <v>5</v>
      </c>
      <c r="U254" s="19">
        <v>5</v>
      </c>
      <c r="V254" s="19">
        <v>4</v>
      </c>
      <c r="W254" s="19">
        <v>4</v>
      </c>
      <c r="X254" s="20">
        <v>1</v>
      </c>
      <c r="Z254" s="8">
        <v>10388</v>
      </c>
      <c r="AA254" s="18">
        <f t="shared" si="69"/>
        <v>2</v>
      </c>
      <c r="AB254" s="18">
        <f t="shared" si="70"/>
        <v>3</v>
      </c>
      <c r="AC254" s="18">
        <f t="shared" si="71"/>
        <v>4</v>
      </c>
      <c r="AD254" s="18">
        <f t="shared" si="72"/>
        <v>1</v>
      </c>
      <c r="AE254" s="19">
        <v>2</v>
      </c>
      <c r="AF254" s="19">
        <v>4</v>
      </c>
      <c r="AG254" s="19">
        <f t="shared" si="56"/>
        <v>4</v>
      </c>
      <c r="AH254" s="19">
        <f t="shared" si="57"/>
        <v>4</v>
      </c>
      <c r="AI254" s="19">
        <f t="shared" si="58"/>
        <v>2</v>
      </c>
      <c r="AJ254" s="19">
        <f t="shared" si="59"/>
        <v>4</v>
      </c>
      <c r="AK254" s="19">
        <f t="shared" si="60"/>
        <v>4</v>
      </c>
      <c r="AL254" s="19">
        <v>2</v>
      </c>
      <c r="AM254" s="19">
        <f t="shared" si="61"/>
        <v>2</v>
      </c>
      <c r="AN254" s="19">
        <f t="shared" si="62"/>
        <v>1</v>
      </c>
      <c r="AO254" s="19">
        <f t="shared" si="63"/>
        <v>3</v>
      </c>
      <c r="AP254" s="19">
        <f t="shared" si="64"/>
        <v>1</v>
      </c>
      <c r="AQ254" s="19">
        <f t="shared" si="65"/>
        <v>1</v>
      </c>
      <c r="AR254" s="19">
        <f t="shared" si="66"/>
        <v>1</v>
      </c>
      <c r="AS254" s="19">
        <f t="shared" si="67"/>
        <v>1</v>
      </c>
      <c r="AT254" s="19">
        <v>4</v>
      </c>
      <c r="AU254" s="19">
        <v>4</v>
      </c>
      <c r="AV254" s="20">
        <v>1</v>
      </c>
      <c r="AW254" s="8">
        <f t="shared" si="68"/>
        <v>55</v>
      </c>
      <c r="AX254">
        <v>10388</v>
      </c>
      <c r="AY254">
        <v>1</v>
      </c>
      <c r="AZ254">
        <v>1975</v>
      </c>
      <c r="BA254" t="s">
        <v>136</v>
      </c>
    </row>
    <row r="255" spans="2:53">
      <c r="B255" s="8">
        <v>10407</v>
      </c>
      <c r="C255" s="18">
        <v>4</v>
      </c>
      <c r="D255" s="19">
        <v>3</v>
      </c>
      <c r="E255" s="19">
        <v>1</v>
      </c>
      <c r="F255" s="19">
        <v>5</v>
      </c>
      <c r="G255" s="19">
        <v>1</v>
      </c>
      <c r="H255" s="19">
        <v>3</v>
      </c>
      <c r="I255" s="19">
        <v>3</v>
      </c>
      <c r="J255" s="19">
        <v>1</v>
      </c>
      <c r="K255" s="19">
        <v>2</v>
      </c>
      <c r="L255" s="19">
        <v>4</v>
      </c>
      <c r="M255" s="19">
        <v>2</v>
      </c>
      <c r="N255" s="19">
        <v>3</v>
      </c>
      <c r="O255" s="19">
        <v>3</v>
      </c>
      <c r="P255" s="19">
        <v>5</v>
      </c>
      <c r="Q255" s="19">
        <v>2</v>
      </c>
      <c r="R255" s="19">
        <v>3</v>
      </c>
      <c r="S255" s="19">
        <v>3</v>
      </c>
      <c r="T255" s="19">
        <v>5</v>
      </c>
      <c r="U255" s="19">
        <v>4</v>
      </c>
      <c r="V255" s="19">
        <v>4</v>
      </c>
      <c r="W255" s="19">
        <v>4</v>
      </c>
      <c r="X255" s="20">
        <v>1</v>
      </c>
      <c r="Z255" s="8">
        <v>10407</v>
      </c>
      <c r="AA255" s="18">
        <f t="shared" si="69"/>
        <v>2</v>
      </c>
      <c r="AB255" s="18">
        <f t="shared" si="70"/>
        <v>3</v>
      </c>
      <c r="AC255" s="18">
        <f t="shared" si="71"/>
        <v>5</v>
      </c>
      <c r="AD255" s="18">
        <f t="shared" si="72"/>
        <v>1</v>
      </c>
      <c r="AE255" s="19">
        <v>1</v>
      </c>
      <c r="AF255" s="19">
        <v>3</v>
      </c>
      <c r="AG255" s="19">
        <f t="shared" si="56"/>
        <v>3</v>
      </c>
      <c r="AH255" s="19">
        <f t="shared" si="57"/>
        <v>5</v>
      </c>
      <c r="AI255" s="19">
        <f t="shared" si="58"/>
        <v>4</v>
      </c>
      <c r="AJ255" s="19">
        <f t="shared" si="59"/>
        <v>2</v>
      </c>
      <c r="AK255" s="19">
        <f t="shared" si="60"/>
        <v>4</v>
      </c>
      <c r="AL255" s="19">
        <v>3</v>
      </c>
      <c r="AM255" s="19">
        <f t="shared" si="61"/>
        <v>3</v>
      </c>
      <c r="AN255" s="19">
        <f t="shared" si="62"/>
        <v>1</v>
      </c>
      <c r="AO255" s="19">
        <f t="shared" si="63"/>
        <v>4</v>
      </c>
      <c r="AP255" s="19">
        <f t="shared" si="64"/>
        <v>3</v>
      </c>
      <c r="AQ255" s="19">
        <f t="shared" si="65"/>
        <v>3</v>
      </c>
      <c r="AR255" s="19">
        <f t="shared" si="66"/>
        <v>1</v>
      </c>
      <c r="AS255" s="19">
        <f t="shared" si="67"/>
        <v>2</v>
      </c>
      <c r="AT255" s="19">
        <v>4</v>
      </c>
      <c r="AU255" s="19">
        <v>4</v>
      </c>
      <c r="AV255" s="20">
        <v>1</v>
      </c>
      <c r="AW255" s="8">
        <f t="shared" si="68"/>
        <v>62</v>
      </c>
      <c r="AX255">
        <v>10407</v>
      </c>
      <c r="AY255">
        <v>0</v>
      </c>
      <c r="AZ255">
        <v>1996</v>
      </c>
      <c r="BA255" t="s">
        <v>163</v>
      </c>
    </row>
    <row r="256" spans="2:53">
      <c r="B256" s="8">
        <v>10421</v>
      </c>
      <c r="C256" s="18">
        <v>3</v>
      </c>
      <c r="D256" s="19">
        <v>4</v>
      </c>
      <c r="E256" s="19">
        <v>2</v>
      </c>
      <c r="F256" s="19">
        <v>5</v>
      </c>
      <c r="G256" s="19">
        <v>4</v>
      </c>
      <c r="H256" s="19">
        <v>1</v>
      </c>
      <c r="I256" s="19">
        <v>2</v>
      </c>
      <c r="J256" s="19">
        <v>1</v>
      </c>
      <c r="K256" s="19">
        <v>1</v>
      </c>
      <c r="L256" s="19">
        <v>1</v>
      </c>
      <c r="M256" s="19">
        <v>1</v>
      </c>
      <c r="N256" s="19">
        <v>4</v>
      </c>
      <c r="O256" s="19">
        <v>3</v>
      </c>
      <c r="P256" s="19">
        <v>4</v>
      </c>
      <c r="Q256" s="19">
        <v>3</v>
      </c>
      <c r="R256" s="19">
        <v>3</v>
      </c>
      <c r="S256" s="19">
        <v>3</v>
      </c>
      <c r="T256" s="19">
        <v>3</v>
      </c>
      <c r="U256" s="19">
        <v>3</v>
      </c>
      <c r="V256" s="19">
        <v>2</v>
      </c>
      <c r="W256" s="19">
        <v>4</v>
      </c>
      <c r="X256" s="20">
        <v>3</v>
      </c>
      <c r="Z256" s="8">
        <v>10421</v>
      </c>
      <c r="AA256" s="18">
        <f t="shared" si="69"/>
        <v>3</v>
      </c>
      <c r="AB256" s="18">
        <f t="shared" si="70"/>
        <v>2</v>
      </c>
      <c r="AC256" s="18">
        <f t="shared" si="71"/>
        <v>4</v>
      </c>
      <c r="AD256" s="18">
        <f t="shared" si="72"/>
        <v>1</v>
      </c>
      <c r="AE256" s="19">
        <v>4</v>
      </c>
      <c r="AF256" s="19">
        <v>1</v>
      </c>
      <c r="AG256" s="19">
        <f t="shared" si="56"/>
        <v>4</v>
      </c>
      <c r="AH256" s="19">
        <f t="shared" si="57"/>
        <v>5</v>
      </c>
      <c r="AI256" s="19">
        <f t="shared" si="58"/>
        <v>5</v>
      </c>
      <c r="AJ256" s="19">
        <f t="shared" si="59"/>
        <v>5</v>
      </c>
      <c r="AK256" s="19">
        <f t="shared" si="60"/>
        <v>5</v>
      </c>
      <c r="AL256" s="19">
        <v>4</v>
      </c>
      <c r="AM256" s="19">
        <f t="shared" si="61"/>
        <v>3</v>
      </c>
      <c r="AN256" s="19">
        <f t="shared" si="62"/>
        <v>2</v>
      </c>
      <c r="AO256" s="19">
        <f t="shared" si="63"/>
        <v>3</v>
      </c>
      <c r="AP256" s="19">
        <f t="shared" si="64"/>
        <v>3</v>
      </c>
      <c r="AQ256" s="19">
        <f t="shared" si="65"/>
        <v>3</v>
      </c>
      <c r="AR256" s="19">
        <f t="shared" si="66"/>
        <v>3</v>
      </c>
      <c r="AS256" s="19">
        <f t="shared" si="67"/>
        <v>3</v>
      </c>
      <c r="AT256" s="19">
        <v>2</v>
      </c>
      <c r="AU256" s="19">
        <v>4</v>
      </c>
      <c r="AV256" s="20">
        <v>3</v>
      </c>
      <c r="AW256" s="8">
        <f t="shared" si="68"/>
        <v>72</v>
      </c>
      <c r="AX256">
        <v>10421</v>
      </c>
      <c r="AY256">
        <v>0</v>
      </c>
      <c r="AZ256">
        <v>1998</v>
      </c>
      <c r="BA256" t="s">
        <v>117</v>
      </c>
    </row>
    <row r="257" spans="2:53">
      <c r="B257" s="8">
        <v>10440</v>
      </c>
      <c r="C257" s="18">
        <v>3</v>
      </c>
      <c r="D257" s="19">
        <v>4</v>
      </c>
      <c r="E257" s="19">
        <v>3</v>
      </c>
      <c r="F257" s="19">
        <v>4</v>
      </c>
      <c r="G257" s="19">
        <v>2</v>
      </c>
      <c r="H257" s="19">
        <v>3</v>
      </c>
      <c r="I257" s="19">
        <v>3</v>
      </c>
      <c r="J257" s="19">
        <v>3</v>
      </c>
      <c r="K257" s="19">
        <v>4</v>
      </c>
      <c r="L257" s="19">
        <v>4</v>
      </c>
      <c r="M257" s="19">
        <v>2</v>
      </c>
      <c r="N257" s="19">
        <v>2</v>
      </c>
      <c r="O257" s="19">
        <v>4</v>
      </c>
      <c r="P257" s="19">
        <v>5</v>
      </c>
      <c r="Q257" s="19">
        <v>3</v>
      </c>
      <c r="R257" s="19">
        <v>3</v>
      </c>
      <c r="S257" s="19">
        <v>4</v>
      </c>
      <c r="T257" s="19">
        <v>4</v>
      </c>
      <c r="U257" s="19">
        <v>4</v>
      </c>
      <c r="V257" s="19">
        <v>3</v>
      </c>
      <c r="W257" s="19">
        <v>4</v>
      </c>
      <c r="X257" s="20">
        <v>2</v>
      </c>
      <c r="Z257" s="8">
        <v>10440</v>
      </c>
      <c r="AA257" s="18">
        <f t="shared" si="69"/>
        <v>3</v>
      </c>
      <c r="AB257" s="18">
        <f t="shared" si="70"/>
        <v>2</v>
      </c>
      <c r="AC257" s="18">
        <f t="shared" si="71"/>
        <v>3</v>
      </c>
      <c r="AD257" s="18">
        <f t="shared" si="72"/>
        <v>2</v>
      </c>
      <c r="AE257" s="19">
        <v>2</v>
      </c>
      <c r="AF257" s="19">
        <v>3</v>
      </c>
      <c r="AG257" s="19">
        <f t="shared" si="56"/>
        <v>3</v>
      </c>
      <c r="AH257" s="19">
        <f t="shared" si="57"/>
        <v>3</v>
      </c>
      <c r="AI257" s="19">
        <f t="shared" si="58"/>
        <v>2</v>
      </c>
      <c r="AJ257" s="19">
        <f t="shared" si="59"/>
        <v>2</v>
      </c>
      <c r="AK257" s="19">
        <f t="shared" si="60"/>
        <v>4</v>
      </c>
      <c r="AL257" s="19">
        <v>2</v>
      </c>
      <c r="AM257" s="19">
        <f t="shared" si="61"/>
        <v>2</v>
      </c>
      <c r="AN257" s="19">
        <f t="shared" si="62"/>
        <v>1</v>
      </c>
      <c r="AO257" s="19">
        <f t="shared" si="63"/>
        <v>3</v>
      </c>
      <c r="AP257" s="19">
        <f t="shared" si="64"/>
        <v>3</v>
      </c>
      <c r="AQ257" s="19">
        <f t="shared" si="65"/>
        <v>2</v>
      </c>
      <c r="AR257" s="19">
        <f t="shared" si="66"/>
        <v>2</v>
      </c>
      <c r="AS257" s="19">
        <f t="shared" si="67"/>
        <v>2</v>
      </c>
      <c r="AT257" s="19">
        <v>3</v>
      </c>
      <c r="AU257" s="19">
        <v>4</v>
      </c>
      <c r="AV257" s="20">
        <v>2</v>
      </c>
      <c r="AW257" s="8">
        <f t="shared" si="68"/>
        <v>55</v>
      </c>
      <c r="AX257">
        <v>10440</v>
      </c>
      <c r="AY257">
        <v>0</v>
      </c>
      <c r="AZ257">
        <v>1997</v>
      </c>
      <c r="BA257" t="s">
        <v>200</v>
      </c>
    </row>
    <row r="258" spans="2:53">
      <c r="B258" s="8">
        <v>10439</v>
      </c>
      <c r="C258" s="18">
        <v>5</v>
      </c>
      <c r="D258" s="19">
        <v>1</v>
      </c>
      <c r="E258" s="19">
        <v>1</v>
      </c>
      <c r="F258" s="19">
        <v>4</v>
      </c>
      <c r="G258" s="19">
        <v>2</v>
      </c>
      <c r="H258" s="19">
        <v>3</v>
      </c>
      <c r="I258" s="19">
        <v>2</v>
      </c>
      <c r="J258" s="19">
        <v>1</v>
      </c>
      <c r="K258" s="19">
        <v>3</v>
      </c>
      <c r="L258" s="19">
        <v>3</v>
      </c>
      <c r="M258" s="19">
        <v>3</v>
      </c>
      <c r="N258" s="19">
        <v>4</v>
      </c>
      <c r="O258" s="19">
        <v>4</v>
      </c>
      <c r="P258" s="19">
        <v>5</v>
      </c>
      <c r="Q258" s="19">
        <v>4</v>
      </c>
      <c r="R258" s="19">
        <v>4</v>
      </c>
      <c r="S258" s="19">
        <v>4</v>
      </c>
      <c r="T258" s="19">
        <v>4</v>
      </c>
      <c r="U258" s="19">
        <v>4</v>
      </c>
      <c r="V258" s="19">
        <v>4</v>
      </c>
      <c r="W258" s="19">
        <v>4</v>
      </c>
      <c r="X258" s="20">
        <v>2</v>
      </c>
      <c r="Z258" s="8">
        <v>10439</v>
      </c>
      <c r="AA258" s="18">
        <f t="shared" si="69"/>
        <v>1</v>
      </c>
      <c r="AB258" s="18">
        <f t="shared" si="70"/>
        <v>5</v>
      </c>
      <c r="AC258" s="18">
        <f t="shared" si="71"/>
        <v>5</v>
      </c>
      <c r="AD258" s="18">
        <f t="shared" si="72"/>
        <v>2</v>
      </c>
      <c r="AE258" s="19">
        <v>2</v>
      </c>
      <c r="AF258" s="19">
        <v>3</v>
      </c>
      <c r="AG258" s="19">
        <f t="shared" si="56"/>
        <v>4</v>
      </c>
      <c r="AH258" s="19">
        <f t="shared" si="57"/>
        <v>5</v>
      </c>
      <c r="AI258" s="19">
        <f t="shared" si="58"/>
        <v>3</v>
      </c>
      <c r="AJ258" s="19">
        <f t="shared" si="59"/>
        <v>3</v>
      </c>
      <c r="AK258" s="19">
        <f t="shared" si="60"/>
        <v>3</v>
      </c>
      <c r="AL258" s="19">
        <v>4</v>
      </c>
      <c r="AM258" s="19">
        <f t="shared" si="61"/>
        <v>2</v>
      </c>
      <c r="AN258" s="19">
        <f t="shared" si="62"/>
        <v>1</v>
      </c>
      <c r="AO258" s="19">
        <f t="shared" si="63"/>
        <v>2</v>
      </c>
      <c r="AP258" s="19">
        <f t="shared" si="64"/>
        <v>2</v>
      </c>
      <c r="AQ258" s="19">
        <f t="shared" si="65"/>
        <v>2</v>
      </c>
      <c r="AR258" s="19">
        <f t="shared" si="66"/>
        <v>2</v>
      </c>
      <c r="AS258" s="19">
        <f t="shared" si="67"/>
        <v>2</v>
      </c>
      <c r="AT258" s="19">
        <v>4</v>
      </c>
      <c r="AU258" s="19">
        <v>4</v>
      </c>
      <c r="AV258" s="20">
        <v>2</v>
      </c>
      <c r="AW258" s="8">
        <f t="shared" si="68"/>
        <v>63</v>
      </c>
      <c r="AX258">
        <v>10439</v>
      </c>
      <c r="AY258">
        <v>0</v>
      </c>
      <c r="AZ258">
        <v>1996</v>
      </c>
      <c r="BA258" t="s">
        <v>118</v>
      </c>
    </row>
    <row r="259" spans="2:53">
      <c r="B259" s="8">
        <v>10429</v>
      </c>
      <c r="C259" s="18">
        <v>5</v>
      </c>
      <c r="D259" s="19">
        <v>4</v>
      </c>
      <c r="E259" s="19">
        <v>5</v>
      </c>
      <c r="F259" s="19">
        <v>4</v>
      </c>
      <c r="G259" s="19">
        <v>2</v>
      </c>
      <c r="H259" s="19">
        <v>4</v>
      </c>
      <c r="I259" s="19">
        <v>4</v>
      </c>
      <c r="J259" s="19">
        <v>2</v>
      </c>
      <c r="K259" s="19">
        <v>5</v>
      </c>
      <c r="L259" s="19">
        <v>5</v>
      </c>
      <c r="M259" s="19">
        <v>3</v>
      </c>
      <c r="N259" s="19">
        <v>4</v>
      </c>
      <c r="O259" s="19">
        <v>3</v>
      </c>
      <c r="P259" s="19">
        <v>5</v>
      </c>
      <c r="Q259" s="19">
        <v>4</v>
      </c>
      <c r="R259" s="19">
        <v>5</v>
      </c>
      <c r="S259" s="19">
        <v>4</v>
      </c>
      <c r="T259" s="19">
        <v>5</v>
      </c>
      <c r="U259" s="19">
        <v>5</v>
      </c>
      <c r="V259" s="19">
        <v>2</v>
      </c>
      <c r="W259" s="19">
        <v>2</v>
      </c>
      <c r="X259" s="20">
        <v>3</v>
      </c>
      <c r="Z259" s="8">
        <v>10429</v>
      </c>
      <c r="AA259" s="18">
        <f t="shared" si="69"/>
        <v>1</v>
      </c>
      <c r="AB259" s="18">
        <f t="shared" si="70"/>
        <v>2</v>
      </c>
      <c r="AC259" s="18">
        <f t="shared" si="71"/>
        <v>1</v>
      </c>
      <c r="AD259" s="18">
        <f t="shared" si="72"/>
        <v>2</v>
      </c>
      <c r="AE259" s="19">
        <v>2</v>
      </c>
      <c r="AF259" s="19">
        <v>4</v>
      </c>
      <c r="AG259" s="19">
        <f t="shared" ref="AG259:AG322" si="73">6-I259</f>
        <v>2</v>
      </c>
      <c r="AH259" s="19">
        <f t="shared" ref="AH259:AH322" si="74">6-J259</f>
        <v>4</v>
      </c>
      <c r="AI259" s="19">
        <f t="shared" ref="AI259:AI322" si="75">6-K259</f>
        <v>1</v>
      </c>
      <c r="AJ259" s="19">
        <f t="shared" ref="AJ259:AJ322" si="76">6-L259</f>
        <v>1</v>
      </c>
      <c r="AK259" s="19">
        <f t="shared" ref="AK259:AK322" si="77">6-M259</f>
        <v>3</v>
      </c>
      <c r="AL259" s="19">
        <v>4</v>
      </c>
      <c r="AM259" s="19">
        <f t="shared" ref="AM259:AM322" si="78">6-O259</f>
        <v>3</v>
      </c>
      <c r="AN259" s="19">
        <f t="shared" ref="AN259:AN322" si="79">6-P259</f>
        <v>1</v>
      </c>
      <c r="AO259" s="19">
        <f t="shared" ref="AO259:AO322" si="80">6-Q259</f>
        <v>2</v>
      </c>
      <c r="AP259" s="19">
        <f t="shared" ref="AP259:AP322" si="81">6-R259</f>
        <v>1</v>
      </c>
      <c r="AQ259" s="19">
        <f t="shared" ref="AQ259:AQ322" si="82">6-S259</f>
        <v>2</v>
      </c>
      <c r="AR259" s="19">
        <f t="shared" ref="AR259:AR322" si="83">6-T259</f>
        <v>1</v>
      </c>
      <c r="AS259" s="19">
        <f t="shared" ref="AS259:AS322" si="84">6-U259</f>
        <v>1</v>
      </c>
      <c r="AT259" s="19">
        <v>2</v>
      </c>
      <c r="AU259" s="19">
        <v>2</v>
      </c>
      <c r="AV259" s="20">
        <v>3</v>
      </c>
      <c r="AW259" s="8">
        <f t="shared" ref="AW259:AW322" si="85">SUM(AA259:AV259)</f>
        <v>45</v>
      </c>
      <c r="AX259">
        <v>10429</v>
      </c>
      <c r="AY259">
        <v>0</v>
      </c>
      <c r="AZ259">
        <v>1969</v>
      </c>
      <c r="BA259" t="s">
        <v>118</v>
      </c>
    </row>
    <row r="260" spans="2:53">
      <c r="B260" s="8">
        <v>10461</v>
      </c>
      <c r="C260" s="18">
        <v>4</v>
      </c>
      <c r="D260" s="19">
        <v>4</v>
      </c>
      <c r="E260" s="19">
        <v>4</v>
      </c>
      <c r="F260" s="19">
        <v>5</v>
      </c>
      <c r="G260" s="19">
        <v>5</v>
      </c>
      <c r="H260" s="19">
        <v>4</v>
      </c>
      <c r="I260" s="19">
        <v>1</v>
      </c>
      <c r="J260" s="19">
        <v>1</v>
      </c>
      <c r="K260" s="19">
        <v>1</v>
      </c>
      <c r="L260" s="19">
        <v>2</v>
      </c>
      <c r="M260" s="19">
        <v>2</v>
      </c>
      <c r="N260" s="19">
        <v>5</v>
      </c>
      <c r="O260" s="19">
        <v>2</v>
      </c>
      <c r="P260" s="19">
        <v>4</v>
      </c>
      <c r="Q260" s="19">
        <v>2</v>
      </c>
      <c r="R260" s="19">
        <v>4</v>
      </c>
      <c r="S260" s="19">
        <v>4</v>
      </c>
      <c r="T260" s="19">
        <v>4</v>
      </c>
      <c r="U260" s="19">
        <v>4</v>
      </c>
      <c r="V260" s="19">
        <v>1</v>
      </c>
      <c r="W260" s="19">
        <v>4</v>
      </c>
      <c r="X260" s="20">
        <v>3</v>
      </c>
      <c r="Z260" s="8">
        <v>10461</v>
      </c>
      <c r="AA260" s="18">
        <f t="shared" si="69"/>
        <v>2</v>
      </c>
      <c r="AB260" s="18">
        <f t="shared" si="70"/>
        <v>2</v>
      </c>
      <c r="AC260" s="18">
        <f t="shared" si="71"/>
        <v>2</v>
      </c>
      <c r="AD260" s="18">
        <f t="shared" si="72"/>
        <v>1</v>
      </c>
      <c r="AE260" s="19">
        <v>5</v>
      </c>
      <c r="AF260" s="19">
        <v>4</v>
      </c>
      <c r="AG260" s="19">
        <f t="shared" si="73"/>
        <v>5</v>
      </c>
      <c r="AH260" s="19">
        <f t="shared" si="74"/>
        <v>5</v>
      </c>
      <c r="AI260" s="19">
        <f t="shared" si="75"/>
        <v>5</v>
      </c>
      <c r="AJ260" s="19">
        <f t="shared" si="76"/>
        <v>4</v>
      </c>
      <c r="AK260" s="19">
        <f t="shared" si="77"/>
        <v>4</v>
      </c>
      <c r="AL260" s="19">
        <v>5</v>
      </c>
      <c r="AM260" s="19">
        <f t="shared" si="78"/>
        <v>4</v>
      </c>
      <c r="AN260" s="19">
        <f t="shared" si="79"/>
        <v>2</v>
      </c>
      <c r="AO260" s="19">
        <f t="shared" si="80"/>
        <v>4</v>
      </c>
      <c r="AP260" s="19">
        <f t="shared" si="81"/>
        <v>2</v>
      </c>
      <c r="AQ260" s="19">
        <f t="shared" si="82"/>
        <v>2</v>
      </c>
      <c r="AR260" s="19">
        <f t="shared" si="83"/>
        <v>2</v>
      </c>
      <c r="AS260" s="19">
        <f t="shared" si="84"/>
        <v>2</v>
      </c>
      <c r="AT260" s="19">
        <v>1</v>
      </c>
      <c r="AU260" s="19">
        <v>4</v>
      </c>
      <c r="AV260" s="20">
        <v>3</v>
      </c>
      <c r="AW260" s="8">
        <f t="shared" si="85"/>
        <v>70</v>
      </c>
      <c r="AX260">
        <v>10461</v>
      </c>
      <c r="AY260">
        <v>1</v>
      </c>
      <c r="AZ260">
        <v>1999</v>
      </c>
      <c r="BA260" t="s">
        <v>115</v>
      </c>
    </row>
    <row r="261" spans="2:53">
      <c r="B261" s="8">
        <v>10462</v>
      </c>
      <c r="C261" s="18">
        <v>3</v>
      </c>
      <c r="D261" s="19">
        <v>2</v>
      </c>
      <c r="E261" s="19">
        <v>1</v>
      </c>
      <c r="F261" s="19">
        <v>4</v>
      </c>
      <c r="G261" s="19">
        <v>3</v>
      </c>
      <c r="H261" s="19">
        <v>2</v>
      </c>
      <c r="I261" s="19">
        <v>1</v>
      </c>
      <c r="J261" s="19">
        <v>1</v>
      </c>
      <c r="K261" s="19">
        <v>2</v>
      </c>
      <c r="L261" s="19">
        <v>1</v>
      </c>
      <c r="M261" s="19">
        <v>2</v>
      </c>
      <c r="N261" s="19">
        <v>4</v>
      </c>
      <c r="O261" s="19">
        <v>1</v>
      </c>
      <c r="P261" s="19">
        <v>5</v>
      </c>
      <c r="Q261" s="19">
        <v>2</v>
      </c>
      <c r="R261" s="19">
        <v>3</v>
      </c>
      <c r="S261" s="19">
        <v>2</v>
      </c>
      <c r="T261" s="19">
        <v>2</v>
      </c>
      <c r="U261" s="19">
        <v>2</v>
      </c>
      <c r="V261" s="19">
        <v>4</v>
      </c>
      <c r="W261" s="19">
        <v>5</v>
      </c>
      <c r="X261" s="20">
        <v>4</v>
      </c>
      <c r="Z261" s="8">
        <v>10462</v>
      </c>
      <c r="AA261" s="18">
        <f t="shared" si="69"/>
        <v>3</v>
      </c>
      <c r="AB261" s="18">
        <f t="shared" si="70"/>
        <v>4</v>
      </c>
      <c r="AC261" s="18">
        <f t="shared" si="71"/>
        <v>5</v>
      </c>
      <c r="AD261" s="18">
        <f t="shared" si="72"/>
        <v>2</v>
      </c>
      <c r="AE261" s="19">
        <v>3</v>
      </c>
      <c r="AF261" s="19">
        <v>2</v>
      </c>
      <c r="AG261" s="19">
        <f t="shared" si="73"/>
        <v>5</v>
      </c>
      <c r="AH261" s="19">
        <f t="shared" si="74"/>
        <v>5</v>
      </c>
      <c r="AI261" s="19">
        <f t="shared" si="75"/>
        <v>4</v>
      </c>
      <c r="AJ261" s="19">
        <f t="shared" si="76"/>
        <v>5</v>
      </c>
      <c r="AK261" s="19">
        <f t="shared" si="77"/>
        <v>4</v>
      </c>
      <c r="AL261" s="19">
        <v>4</v>
      </c>
      <c r="AM261" s="19">
        <f t="shared" si="78"/>
        <v>5</v>
      </c>
      <c r="AN261" s="19">
        <f t="shared" si="79"/>
        <v>1</v>
      </c>
      <c r="AO261" s="19">
        <f t="shared" si="80"/>
        <v>4</v>
      </c>
      <c r="AP261" s="19">
        <f t="shared" si="81"/>
        <v>3</v>
      </c>
      <c r="AQ261" s="19">
        <f t="shared" si="82"/>
        <v>4</v>
      </c>
      <c r="AR261" s="19">
        <f t="shared" si="83"/>
        <v>4</v>
      </c>
      <c r="AS261" s="19">
        <f t="shared" si="84"/>
        <v>4</v>
      </c>
      <c r="AT261" s="19">
        <v>4</v>
      </c>
      <c r="AU261" s="19">
        <v>5</v>
      </c>
      <c r="AV261" s="20">
        <v>4</v>
      </c>
      <c r="AW261" s="8">
        <f t="shared" si="85"/>
        <v>84</v>
      </c>
      <c r="AX261">
        <v>10462</v>
      </c>
      <c r="AY261">
        <v>1</v>
      </c>
      <c r="AZ261">
        <v>1998</v>
      </c>
      <c r="BA261" t="s">
        <v>140</v>
      </c>
    </row>
    <row r="262" spans="2:53">
      <c r="B262" s="8">
        <v>10468</v>
      </c>
      <c r="C262" s="18">
        <v>2</v>
      </c>
      <c r="D262" s="19">
        <v>2</v>
      </c>
      <c r="E262" s="19">
        <v>1</v>
      </c>
      <c r="F262" s="19">
        <v>3</v>
      </c>
      <c r="G262" s="19">
        <v>1</v>
      </c>
      <c r="H262" s="19">
        <v>3</v>
      </c>
      <c r="I262" s="19">
        <v>1</v>
      </c>
      <c r="J262" s="19">
        <v>1</v>
      </c>
      <c r="K262" s="19">
        <v>1</v>
      </c>
      <c r="L262" s="19">
        <v>1</v>
      </c>
      <c r="M262" s="19">
        <v>2</v>
      </c>
      <c r="N262" s="19">
        <v>4</v>
      </c>
      <c r="O262" s="19">
        <v>2</v>
      </c>
      <c r="P262" s="19">
        <v>4</v>
      </c>
      <c r="Q262" s="19">
        <v>2</v>
      </c>
      <c r="R262" s="19">
        <v>2</v>
      </c>
      <c r="S262" s="19">
        <v>3</v>
      </c>
      <c r="T262" s="19">
        <v>2</v>
      </c>
      <c r="U262" s="19">
        <v>3</v>
      </c>
      <c r="V262" s="19">
        <v>4</v>
      </c>
      <c r="W262" s="19">
        <v>2</v>
      </c>
      <c r="X262" s="20">
        <v>2</v>
      </c>
      <c r="Z262" s="8">
        <v>10468</v>
      </c>
      <c r="AA262" s="18">
        <f t="shared" si="69"/>
        <v>4</v>
      </c>
      <c r="AB262" s="18">
        <f t="shared" si="70"/>
        <v>4</v>
      </c>
      <c r="AC262" s="18">
        <f t="shared" si="71"/>
        <v>5</v>
      </c>
      <c r="AD262" s="18">
        <f t="shared" si="72"/>
        <v>3</v>
      </c>
      <c r="AE262" s="19">
        <v>1</v>
      </c>
      <c r="AF262" s="19">
        <v>3</v>
      </c>
      <c r="AG262" s="19">
        <f t="shared" si="73"/>
        <v>5</v>
      </c>
      <c r="AH262" s="19">
        <f t="shared" si="74"/>
        <v>5</v>
      </c>
      <c r="AI262" s="19">
        <f t="shared" si="75"/>
        <v>5</v>
      </c>
      <c r="AJ262" s="19">
        <f t="shared" si="76"/>
        <v>5</v>
      </c>
      <c r="AK262" s="19">
        <f t="shared" si="77"/>
        <v>4</v>
      </c>
      <c r="AL262" s="19">
        <v>4</v>
      </c>
      <c r="AM262" s="19">
        <f t="shared" si="78"/>
        <v>4</v>
      </c>
      <c r="AN262" s="19">
        <f t="shared" si="79"/>
        <v>2</v>
      </c>
      <c r="AO262" s="19">
        <f t="shared" si="80"/>
        <v>4</v>
      </c>
      <c r="AP262" s="19">
        <f t="shared" si="81"/>
        <v>4</v>
      </c>
      <c r="AQ262" s="19">
        <f t="shared" si="82"/>
        <v>3</v>
      </c>
      <c r="AR262" s="19">
        <f t="shared" si="83"/>
        <v>4</v>
      </c>
      <c r="AS262" s="19">
        <f t="shared" si="84"/>
        <v>3</v>
      </c>
      <c r="AT262" s="19">
        <v>4</v>
      </c>
      <c r="AU262" s="19">
        <v>2</v>
      </c>
      <c r="AV262" s="20">
        <v>2</v>
      </c>
      <c r="AW262" s="8">
        <f t="shared" si="85"/>
        <v>80</v>
      </c>
      <c r="AX262">
        <v>10468</v>
      </c>
      <c r="AY262">
        <v>1</v>
      </c>
      <c r="AZ262">
        <v>1999</v>
      </c>
      <c r="BA262" t="s">
        <v>120</v>
      </c>
    </row>
    <row r="263" spans="2:53">
      <c r="B263" s="8">
        <v>10469</v>
      </c>
      <c r="C263" s="18">
        <v>4</v>
      </c>
      <c r="D263" s="19">
        <v>2</v>
      </c>
      <c r="E263" s="19">
        <v>1</v>
      </c>
      <c r="F263" s="19">
        <v>2</v>
      </c>
      <c r="G263" s="19">
        <v>2</v>
      </c>
      <c r="H263" s="19">
        <v>5</v>
      </c>
      <c r="I263" s="19">
        <v>1</v>
      </c>
      <c r="J263" s="19">
        <v>1</v>
      </c>
      <c r="K263" s="19">
        <v>1</v>
      </c>
      <c r="L263" s="19">
        <v>2</v>
      </c>
      <c r="M263" s="19">
        <v>1</v>
      </c>
      <c r="N263" s="19">
        <v>4</v>
      </c>
      <c r="O263" s="19">
        <v>2</v>
      </c>
      <c r="P263" s="19">
        <v>4</v>
      </c>
      <c r="Q263" s="19">
        <v>2</v>
      </c>
      <c r="R263" s="19">
        <v>4</v>
      </c>
      <c r="S263" s="19">
        <v>4</v>
      </c>
      <c r="T263" s="19">
        <v>4</v>
      </c>
      <c r="U263" s="19">
        <v>1</v>
      </c>
      <c r="V263" s="19">
        <v>3</v>
      </c>
      <c r="W263" s="19">
        <v>3</v>
      </c>
      <c r="X263" s="20">
        <v>4</v>
      </c>
      <c r="Z263" s="8">
        <v>10469</v>
      </c>
      <c r="AA263" s="18">
        <f t="shared" si="69"/>
        <v>2</v>
      </c>
      <c r="AB263" s="18">
        <f t="shared" si="70"/>
        <v>4</v>
      </c>
      <c r="AC263" s="18">
        <f t="shared" si="71"/>
        <v>5</v>
      </c>
      <c r="AD263" s="18">
        <f t="shared" si="72"/>
        <v>4</v>
      </c>
      <c r="AE263" s="19">
        <v>2</v>
      </c>
      <c r="AF263" s="19">
        <v>5</v>
      </c>
      <c r="AG263" s="19">
        <f t="shared" si="73"/>
        <v>5</v>
      </c>
      <c r="AH263" s="19">
        <f t="shared" si="74"/>
        <v>5</v>
      </c>
      <c r="AI263" s="19">
        <f t="shared" si="75"/>
        <v>5</v>
      </c>
      <c r="AJ263" s="19">
        <f t="shared" si="76"/>
        <v>4</v>
      </c>
      <c r="AK263" s="19">
        <f t="shared" si="77"/>
        <v>5</v>
      </c>
      <c r="AL263" s="19">
        <v>4</v>
      </c>
      <c r="AM263" s="19">
        <f t="shared" si="78"/>
        <v>4</v>
      </c>
      <c r="AN263" s="19">
        <f t="shared" si="79"/>
        <v>2</v>
      </c>
      <c r="AO263" s="19">
        <f t="shared" si="80"/>
        <v>4</v>
      </c>
      <c r="AP263" s="19">
        <f t="shared" si="81"/>
        <v>2</v>
      </c>
      <c r="AQ263" s="19">
        <f t="shared" si="82"/>
        <v>2</v>
      </c>
      <c r="AR263" s="19">
        <f t="shared" si="83"/>
        <v>2</v>
      </c>
      <c r="AS263" s="19">
        <f t="shared" si="84"/>
        <v>5</v>
      </c>
      <c r="AT263" s="19">
        <v>3</v>
      </c>
      <c r="AU263" s="19">
        <v>3</v>
      </c>
      <c r="AV263" s="20">
        <v>4</v>
      </c>
      <c r="AW263" s="8">
        <f t="shared" si="85"/>
        <v>81</v>
      </c>
      <c r="AX263">
        <v>10469</v>
      </c>
      <c r="AY263">
        <v>0</v>
      </c>
      <c r="AZ263">
        <v>1997</v>
      </c>
      <c r="BA263" t="s">
        <v>118</v>
      </c>
    </row>
    <row r="264" spans="2:53">
      <c r="B264" s="8">
        <v>10475</v>
      </c>
      <c r="C264" s="18">
        <v>2</v>
      </c>
      <c r="D264" s="19">
        <v>2</v>
      </c>
      <c r="E264" s="19">
        <v>1</v>
      </c>
      <c r="F264" s="19">
        <v>4</v>
      </c>
      <c r="G264" s="19">
        <v>2</v>
      </c>
      <c r="H264" s="19">
        <v>4</v>
      </c>
      <c r="I264" s="19">
        <v>1</v>
      </c>
      <c r="J264" s="19">
        <v>1</v>
      </c>
      <c r="K264" s="19">
        <v>1</v>
      </c>
      <c r="L264" s="19">
        <v>1</v>
      </c>
      <c r="M264" s="19">
        <v>1</v>
      </c>
      <c r="N264" s="19">
        <v>1</v>
      </c>
      <c r="O264" s="19">
        <v>1</v>
      </c>
      <c r="P264" s="19">
        <v>1</v>
      </c>
      <c r="Q264" s="19">
        <v>1</v>
      </c>
      <c r="R264" s="19">
        <v>1</v>
      </c>
      <c r="S264" s="19">
        <v>1</v>
      </c>
      <c r="T264" s="19">
        <v>1</v>
      </c>
      <c r="U264" s="19">
        <v>3</v>
      </c>
      <c r="V264" s="19">
        <v>1</v>
      </c>
      <c r="W264" s="19">
        <v>1</v>
      </c>
      <c r="X264" s="20">
        <v>5</v>
      </c>
      <c r="Z264" s="8">
        <v>10475</v>
      </c>
      <c r="AA264" s="18">
        <f t="shared" si="69"/>
        <v>4</v>
      </c>
      <c r="AB264" s="18">
        <f t="shared" si="70"/>
        <v>4</v>
      </c>
      <c r="AC264" s="18">
        <f t="shared" si="71"/>
        <v>5</v>
      </c>
      <c r="AD264" s="18">
        <f t="shared" si="72"/>
        <v>2</v>
      </c>
      <c r="AE264" s="19">
        <v>2</v>
      </c>
      <c r="AF264" s="19">
        <v>4</v>
      </c>
      <c r="AG264" s="19">
        <f t="shared" si="73"/>
        <v>5</v>
      </c>
      <c r="AH264" s="19">
        <f t="shared" si="74"/>
        <v>5</v>
      </c>
      <c r="AI264" s="19">
        <f t="shared" si="75"/>
        <v>5</v>
      </c>
      <c r="AJ264" s="19">
        <f t="shared" si="76"/>
        <v>5</v>
      </c>
      <c r="AK264" s="19">
        <f t="shared" si="77"/>
        <v>5</v>
      </c>
      <c r="AL264" s="19">
        <v>1</v>
      </c>
      <c r="AM264" s="19">
        <f t="shared" si="78"/>
        <v>5</v>
      </c>
      <c r="AN264" s="19">
        <f t="shared" si="79"/>
        <v>5</v>
      </c>
      <c r="AO264" s="19">
        <f t="shared" si="80"/>
        <v>5</v>
      </c>
      <c r="AP264" s="19">
        <f t="shared" si="81"/>
        <v>5</v>
      </c>
      <c r="AQ264" s="19">
        <f t="shared" si="82"/>
        <v>5</v>
      </c>
      <c r="AR264" s="19">
        <f t="shared" si="83"/>
        <v>5</v>
      </c>
      <c r="AS264" s="19">
        <f t="shared" si="84"/>
        <v>3</v>
      </c>
      <c r="AT264" s="19">
        <v>1</v>
      </c>
      <c r="AU264" s="19">
        <v>1</v>
      </c>
      <c r="AV264" s="20">
        <v>5</v>
      </c>
      <c r="AW264" s="8">
        <f t="shared" si="85"/>
        <v>87</v>
      </c>
      <c r="AX264">
        <v>10475</v>
      </c>
      <c r="AY264">
        <v>0</v>
      </c>
      <c r="AZ264">
        <v>1997</v>
      </c>
      <c r="BA264" t="s">
        <v>126</v>
      </c>
    </row>
    <row r="265" spans="2:53">
      <c r="B265" s="8">
        <v>10492</v>
      </c>
      <c r="C265" s="18">
        <v>2</v>
      </c>
      <c r="D265" s="19">
        <v>4</v>
      </c>
      <c r="E265" s="19">
        <v>1</v>
      </c>
      <c r="F265" s="19">
        <v>4</v>
      </c>
      <c r="G265" s="19">
        <v>1</v>
      </c>
      <c r="H265" s="19">
        <v>1</v>
      </c>
      <c r="I265" s="19">
        <v>1</v>
      </c>
      <c r="J265" s="19">
        <v>1</v>
      </c>
      <c r="K265" s="19">
        <v>1</v>
      </c>
      <c r="L265" s="19">
        <v>4</v>
      </c>
      <c r="M265" s="19">
        <v>4</v>
      </c>
      <c r="N265" s="19">
        <v>5</v>
      </c>
      <c r="O265" s="19">
        <v>5</v>
      </c>
      <c r="P265" s="19">
        <v>5</v>
      </c>
      <c r="Q265" s="19">
        <v>2</v>
      </c>
      <c r="R265" s="19">
        <v>5</v>
      </c>
      <c r="S265" s="19">
        <v>5</v>
      </c>
      <c r="T265" s="19">
        <v>5</v>
      </c>
      <c r="U265" s="19">
        <v>2</v>
      </c>
      <c r="V265" s="19">
        <v>5</v>
      </c>
      <c r="W265" s="19">
        <v>2</v>
      </c>
      <c r="X265" s="20">
        <v>5</v>
      </c>
      <c r="Z265" s="8">
        <v>10492</v>
      </c>
      <c r="AA265" s="18">
        <f t="shared" ref="AA265:AA328" si="86">6-C265</f>
        <v>4</v>
      </c>
      <c r="AB265" s="18">
        <f t="shared" ref="AB265:AB328" si="87">6-D265</f>
        <v>2</v>
      </c>
      <c r="AC265" s="18">
        <f t="shared" ref="AC265:AC328" si="88">6-E265</f>
        <v>5</v>
      </c>
      <c r="AD265" s="18">
        <f t="shared" ref="AD265:AD328" si="89">6-F265</f>
        <v>2</v>
      </c>
      <c r="AE265" s="19">
        <v>1</v>
      </c>
      <c r="AF265" s="19">
        <v>1</v>
      </c>
      <c r="AG265" s="19">
        <f t="shared" si="73"/>
        <v>5</v>
      </c>
      <c r="AH265" s="19">
        <f t="shared" si="74"/>
        <v>5</v>
      </c>
      <c r="AI265" s="19">
        <f t="shared" si="75"/>
        <v>5</v>
      </c>
      <c r="AJ265" s="19">
        <f t="shared" si="76"/>
        <v>2</v>
      </c>
      <c r="AK265" s="19">
        <f t="shared" si="77"/>
        <v>2</v>
      </c>
      <c r="AL265" s="19">
        <v>5</v>
      </c>
      <c r="AM265" s="19">
        <f t="shared" si="78"/>
        <v>1</v>
      </c>
      <c r="AN265" s="19">
        <f t="shared" si="79"/>
        <v>1</v>
      </c>
      <c r="AO265" s="19">
        <f t="shared" si="80"/>
        <v>4</v>
      </c>
      <c r="AP265" s="19">
        <f t="shared" si="81"/>
        <v>1</v>
      </c>
      <c r="AQ265" s="19">
        <f t="shared" si="82"/>
        <v>1</v>
      </c>
      <c r="AR265" s="19">
        <f t="shared" si="83"/>
        <v>1</v>
      </c>
      <c r="AS265" s="19">
        <f t="shared" si="84"/>
        <v>4</v>
      </c>
      <c r="AT265" s="19">
        <v>5</v>
      </c>
      <c r="AU265" s="19">
        <v>2</v>
      </c>
      <c r="AV265" s="20">
        <v>5</v>
      </c>
      <c r="AW265" s="8">
        <f t="shared" si="85"/>
        <v>64</v>
      </c>
      <c r="AX265">
        <v>10492</v>
      </c>
      <c r="AY265">
        <v>0</v>
      </c>
      <c r="AZ265">
        <v>1999</v>
      </c>
      <c r="BA265" t="s">
        <v>113</v>
      </c>
    </row>
    <row r="266" spans="2:53">
      <c r="B266" s="8">
        <v>10490</v>
      </c>
      <c r="C266" s="18">
        <v>3</v>
      </c>
      <c r="D266" s="19">
        <v>4</v>
      </c>
      <c r="E266" s="19">
        <v>1</v>
      </c>
      <c r="F266" s="19">
        <v>4</v>
      </c>
      <c r="G266" s="19">
        <v>1</v>
      </c>
      <c r="H266" s="19">
        <v>4</v>
      </c>
      <c r="I266" s="19">
        <v>1</v>
      </c>
      <c r="J266" s="19">
        <v>1</v>
      </c>
      <c r="K266" s="19">
        <v>1</v>
      </c>
      <c r="L266" s="19">
        <v>1</v>
      </c>
      <c r="M266" s="19">
        <v>4</v>
      </c>
      <c r="N266" s="19">
        <v>4</v>
      </c>
      <c r="O266" s="19">
        <v>2</v>
      </c>
      <c r="P266" s="19">
        <v>5</v>
      </c>
      <c r="Q266" s="19">
        <v>2</v>
      </c>
      <c r="R266" s="19">
        <v>4</v>
      </c>
      <c r="S266" s="19">
        <v>4</v>
      </c>
      <c r="T266" s="19">
        <v>4</v>
      </c>
      <c r="U266" s="19">
        <v>2</v>
      </c>
      <c r="V266" s="19">
        <v>5</v>
      </c>
      <c r="W266" s="19">
        <v>4</v>
      </c>
      <c r="X266" s="20">
        <v>1</v>
      </c>
      <c r="Z266" s="8">
        <v>10490</v>
      </c>
      <c r="AA266" s="18">
        <f t="shared" si="86"/>
        <v>3</v>
      </c>
      <c r="AB266" s="18">
        <f t="shared" si="87"/>
        <v>2</v>
      </c>
      <c r="AC266" s="18">
        <f t="shared" si="88"/>
        <v>5</v>
      </c>
      <c r="AD266" s="18">
        <f t="shared" si="89"/>
        <v>2</v>
      </c>
      <c r="AE266" s="19">
        <v>1</v>
      </c>
      <c r="AF266" s="19">
        <v>4</v>
      </c>
      <c r="AG266" s="19">
        <f t="shared" si="73"/>
        <v>5</v>
      </c>
      <c r="AH266" s="19">
        <f t="shared" si="74"/>
        <v>5</v>
      </c>
      <c r="AI266" s="19">
        <f t="shared" si="75"/>
        <v>5</v>
      </c>
      <c r="AJ266" s="19">
        <f t="shared" si="76"/>
        <v>5</v>
      </c>
      <c r="AK266" s="19">
        <f t="shared" si="77"/>
        <v>2</v>
      </c>
      <c r="AL266" s="19">
        <v>4</v>
      </c>
      <c r="AM266" s="19">
        <f t="shared" si="78"/>
        <v>4</v>
      </c>
      <c r="AN266" s="19">
        <f t="shared" si="79"/>
        <v>1</v>
      </c>
      <c r="AO266" s="19">
        <f t="shared" si="80"/>
        <v>4</v>
      </c>
      <c r="AP266" s="19">
        <f t="shared" si="81"/>
        <v>2</v>
      </c>
      <c r="AQ266" s="19">
        <f t="shared" si="82"/>
        <v>2</v>
      </c>
      <c r="AR266" s="19">
        <f t="shared" si="83"/>
        <v>2</v>
      </c>
      <c r="AS266" s="19">
        <f t="shared" si="84"/>
        <v>4</v>
      </c>
      <c r="AT266" s="19">
        <v>5</v>
      </c>
      <c r="AU266" s="19">
        <v>4</v>
      </c>
      <c r="AV266" s="20">
        <v>1</v>
      </c>
      <c r="AW266" s="8">
        <f t="shared" si="85"/>
        <v>72</v>
      </c>
      <c r="AX266">
        <v>10490</v>
      </c>
      <c r="AY266">
        <v>1</v>
      </c>
      <c r="AZ266">
        <v>1993</v>
      </c>
      <c r="BA266" t="s">
        <v>117</v>
      </c>
    </row>
    <row r="267" spans="2:53">
      <c r="B267" s="8">
        <v>10504</v>
      </c>
      <c r="C267" s="18">
        <v>1</v>
      </c>
      <c r="D267" s="19">
        <v>1</v>
      </c>
      <c r="E267" s="19">
        <v>1</v>
      </c>
      <c r="F267" s="19">
        <v>4</v>
      </c>
      <c r="G267" s="19">
        <v>4</v>
      </c>
      <c r="H267" s="19">
        <v>4</v>
      </c>
      <c r="I267" s="19">
        <v>1</v>
      </c>
      <c r="J267" s="19">
        <v>1</v>
      </c>
      <c r="K267" s="19">
        <v>1</v>
      </c>
      <c r="L267" s="19">
        <v>1</v>
      </c>
      <c r="M267" s="19">
        <v>1</v>
      </c>
      <c r="N267" s="19">
        <v>5</v>
      </c>
      <c r="O267" s="19">
        <v>1</v>
      </c>
      <c r="P267" s="19">
        <v>2</v>
      </c>
      <c r="Q267" s="19">
        <v>1</v>
      </c>
      <c r="R267" s="19">
        <v>1</v>
      </c>
      <c r="S267" s="19">
        <v>2</v>
      </c>
      <c r="T267" s="19">
        <v>1</v>
      </c>
      <c r="U267" s="19">
        <v>1</v>
      </c>
      <c r="V267" s="19">
        <v>2</v>
      </c>
      <c r="W267" s="19">
        <v>5</v>
      </c>
      <c r="X267" s="20">
        <v>4</v>
      </c>
      <c r="Z267" s="8">
        <v>10504</v>
      </c>
      <c r="AA267" s="18">
        <f t="shared" si="86"/>
        <v>5</v>
      </c>
      <c r="AB267" s="18">
        <f t="shared" si="87"/>
        <v>5</v>
      </c>
      <c r="AC267" s="18">
        <f t="shared" si="88"/>
        <v>5</v>
      </c>
      <c r="AD267" s="18">
        <f t="shared" si="89"/>
        <v>2</v>
      </c>
      <c r="AE267" s="19">
        <v>4</v>
      </c>
      <c r="AF267" s="19">
        <v>4</v>
      </c>
      <c r="AG267" s="19">
        <f t="shared" si="73"/>
        <v>5</v>
      </c>
      <c r="AH267" s="19">
        <f t="shared" si="74"/>
        <v>5</v>
      </c>
      <c r="AI267" s="19">
        <f t="shared" si="75"/>
        <v>5</v>
      </c>
      <c r="AJ267" s="19">
        <f t="shared" si="76"/>
        <v>5</v>
      </c>
      <c r="AK267" s="19">
        <f t="shared" si="77"/>
        <v>5</v>
      </c>
      <c r="AL267" s="19">
        <v>5</v>
      </c>
      <c r="AM267" s="19">
        <f t="shared" si="78"/>
        <v>5</v>
      </c>
      <c r="AN267" s="19">
        <f t="shared" si="79"/>
        <v>4</v>
      </c>
      <c r="AO267" s="19">
        <f t="shared" si="80"/>
        <v>5</v>
      </c>
      <c r="AP267" s="19">
        <f t="shared" si="81"/>
        <v>5</v>
      </c>
      <c r="AQ267" s="19">
        <f t="shared" si="82"/>
        <v>4</v>
      </c>
      <c r="AR267" s="19">
        <f t="shared" si="83"/>
        <v>5</v>
      </c>
      <c r="AS267" s="19">
        <f t="shared" si="84"/>
        <v>5</v>
      </c>
      <c r="AT267" s="19">
        <v>2</v>
      </c>
      <c r="AU267" s="19">
        <v>5</v>
      </c>
      <c r="AV267" s="20">
        <v>4</v>
      </c>
      <c r="AW267" s="8">
        <f t="shared" si="85"/>
        <v>99</v>
      </c>
      <c r="AX267">
        <v>10504</v>
      </c>
      <c r="AY267">
        <v>1</v>
      </c>
      <c r="AZ267">
        <v>1998</v>
      </c>
      <c r="BA267" t="s">
        <v>115</v>
      </c>
    </row>
    <row r="268" spans="2:53">
      <c r="B268" s="8">
        <v>10512</v>
      </c>
      <c r="C268" s="18">
        <v>1</v>
      </c>
      <c r="D268" s="19">
        <v>2</v>
      </c>
      <c r="E268" s="19">
        <v>1</v>
      </c>
      <c r="F268" s="19">
        <v>3</v>
      </c>
      <c r="G268" s="19">
        <v>4</v>
      </c>
      <c r="H268" s="19">
        <v>1</v>
      </c>
      <c r="I268" s="19">
        <v>1</v>
      </c>
      <c r="J268" s="19">
        <v>1</v>
      </c>
      <c r="K268" s="19">
        <v>1</v>
      </c>
      <c r="L268" s="19">
        <v>1</v>
      </c>
      <c r="M268" s="19">
        <v>1</v>
      </c>
      <c r="N268" s="19">
        <v>1</v>
      </c>
      <c r="O268" s="19">
        <v>1</v>
      </c>
      <c r="P268" s="19">
        <v>5</v>
      </c>
      <c r="Q268" s="19">
        <v>1</v>
      </c>
      <c r="R268" s="19">
        <v>1</v>
      </c>
      <c r="S268" s="19">
        <v>2</v>
      </c>
      <c r="T268" s="19">
        <v>1</v>
      </c>
      <c r="U268" s="19">
        <v>1</v>
      </c>
      <c r="V268" s="19">
        <v>5</v>
      </c>
      <c r="W268" s="19">
        <v>5</v>
      </c>
      <c r="X268" s="20">
        <v>5</v>
      </c>
      <c r="Z268" s="8">
        <v>10512</v>
      </c>
      <c r="AA268" s="18">
        <f t="shared" si="86"/>
        <v>5</v>
      </c>
      <c r="AB268" s="18">
        <f t="shared" si="87"/>
        <v>4</v>
      </c>
      <c r="AC268" s="18">
        <f t="shared" si="88"/>
        <v>5</v>
      </c>
      <c r="AD268" s="18">
        <f t="shared" si="89"/>
        <v>3</v>
      </c>
      <c r="AE268" s="19">
        <v>4</v>
      </c>
      <c r="AF268" s="19">
        <v>1</v>
      </c>
      <c r="AG268" s="19">
        <f t="shared" si="73"/>
        <v>5</v>
      </c>
      <c r="AH268" s="19">
        <f t="shared" si="74"/>
        <v>5</v>
      </c>
      <c r="AI268" s="19">
        <f t="shared" si="75"/>
        <v>5</v>
      </c>
      <c r="AJ268" s="19">
        <f t="shared" si="76"/>
        <v>5</v>
      </c>
      <c r="AK268" s="19">
        <f t="shared" si="77"/>
        <v>5</v>
      </c>
      <c r="AL268" s="19">
        <v>1</v>
      </c>
      <c r="AM268" s="19">
        <f t="shared" si="78"/>
        <v>5</v>
      </c>
      <c r="AN268" s="19">
        <f t="shared" si="79"/>
        <v>1</v>
      </c>
      <c r="AO268" s="19">
        <f t="shared" si="80"/>
        <v>5</v>
      </c>
      <c r="AP268" s="19">
        <f t="shared" si="81"/>
        <v>5</v>
      </c>
      <c r="AQ268" s="19">
        <f t="shared" si="82"/>
        <v>4</v>
      </c>
      <c r="AR268" s="19">
        <f t="shared" si="83"/>
        <v>5</v>
      </c>
      <c r="AS268" s="19">
        <f t="shared" si="84"/>
        <v>5</v>
      </c>
      <c r="AT268" s="19">
        <v>5</v>
      </c>
      <c r="AU268" s="19">
        <v>5</v>
      </c>
      <c r="AV268" s="20">
        <v>5</v>
      </c>
      <c r="AW268" s="8">
        <f t="shared" si="85"/>
        <v>93</v>
      </c>
      <c r="AX268">
        <v>10512</v>
      </c>
      <c r="AY268">
        <v>1</v>
      </c>
      <c r="AZ268">
        <v>1997</v>
      </c>
      <c r="BA268" t="s">
        <v>115</v>
      </c>
    </row>
    <row r="269" spans="2:53">
      <c r="B269" s="8">
        <v>10501</v>
      </c>
      <c r="C269" s="18">
        <v>3</v>
      </c>
      <c r="D269" s="19">
        <v>3</v>
      </c>
      <c r="E269" s="19">
        <v>1</v>
      </c>
      <c r="F269" s="19">
        <v>3</v>
      </c>
      <c r="G269" s="19">
        <v>1</v>
      </c>
      <c r="H269" s="19">
        <v>5</v>
      </c>
      <c r="I269" s="19">
        <v>1</v>
      </c>
      <c r="J269" s="19">
        <v>1</v>
      </c>
      <c r="K269" s="19">
        <v>2</v>
      </c>
      <c r="L269" s="19">
        <v>1</v>
      </c>
      <c r="M269" s="19">
        <v>1</v>
      </c>
      <c r="N269" s="19">
        <v>5</v>
      </c>
      <c r="O269" s="19">
        <v>1</v>
      </c>
      <c r="P269" s="19">
        <v>2</v>
      </c>
      <c r="Q269" s="19">
        <v>2</v>
      </c>
      <c r="R269" s="19">
        <v>2</v>
      </c>
      <c r="S269" s="19">
        <v>3</v>
      </c>
      <c r="T269" s="19">
        <v>2</v>
      </c>
      <c r="U269" s="19">
        <v>2</v>
      </c>
      <c r="V269" s="19">
        <v>4</v>
      </c>
      <c r="W269" s="19">
        <v>4</v>
      </c>
      <c r="X269" s="20">
        <v>3</v>
      </c>
      <c r="Z269" s="8">
        <v>10501</v>
      </c>
      <c r="AA269" s="18">
        <f t="shared" si="86"/>
        <v>3</v>
      </c>
      <c r="AB269" s="18">
        <f t="shared" si="87"/>
        <v>3</v>
      </c>
      <c r="AC269" s="18">
        <f t="shared" si="88"/>
        <v>5</v>
      </c>
      <c r="AD269" s="18">
        <f t="shared" si="89"/>
        <v>3</v>
      </c>
      <c r="AE269" s="19">
        <v>1</v>
      </c>
      <c r="AF269" s="19">
        <v>5</v>
      </c>
      <c r="AG269" s="19">
        <f t="shared" si="73"/>
        <v>5</v>
      </c>
      <c r="AH269" s="19">
        <f t="shared" si="74"/>
        <v>5</v>
      </c>
      <c r="AI269" s="19">
        <f t="shared" si="75"/>
        <v>4</v>
      </c>
      <c r="AJ269" s="19">
        <f t="shared" si="76"/>
        <v>5</v>
      </c>
      <c r="AK269" s="19">
        <f t="shared" si="77"/>
        <v>5</v>
      </c>
      <c r="AL269" s="19">
        <v>5</v>
      </c>
      <c r="AM269" s="19">
        <f t="shared" si="78"/>
        <v>5</v>
      </c>
      <c r="AN269" s="19">
        <f t="shared" si="79"/>
        <v>4</v>
      </c>
      <c r="AO269" s="19">
        <f t="shared" si="80"/>
        <v>4</v>
      </c>
      <c r="AP269" s="19">
        <f t="shared" si="81"/>
        <v>4</v>
      </c>
      <c r="AQ269" s="19">
        <f t="shared" si="82"/>
        <v>3</v>
      </c>
      <c r="AR269" s="19">
        <f t="shared" si="83"/>
        <v>4</v>
      </c>
      <c r="AS269" s="19">
        <f t="shared" si="84"/>
        <v>4</v>
      </c>
      <c r="AT269" s="19">
        <v>4</v>
      </c>
      <c r="AU269" s="19">
        <v>4</v>
      </c>
      <c r="AV269" s="20">
        <v>3</v>
      </c>
      <c r="AW269" s="8">
        <f t="shared" si="85"/>
        <v>88</v>
      </c>
      <c r="AX269">
        <v>10501</v>
      </c>
      <c r="AY269">
        <v>0</v>
      </c>
      <c r="AZ269">
        <v>1997</v>
      </c>
      <c r="BA269" t="s">
        <v>117</v>
      </c>
    </row>
    <row r="270" spans="2:53">
      <c r="B270" s="8">
        <v>10521</v>
      </c>
      <c r="C270" s="18">
        <v>5</v>
      </c>
      <c r="D270" s="19">
        <v>4</v>
      </c>
      <c r="E270" s="19">
        <v>4</v>
      </c>
      <c r="F270" s="19">
        <v>4</v>
      </c>
      <c r="G270" s="19">
        <v>1</v>
      </c>
      <c r="H270" s="19">
        <v>3</v>
      </c>
      <c r="I270" s="19">
        <v>4</v>
      </c>
      <c r="J270" s="19">
        <v>2</v>
      </c>
      <c r="K270" s="19">
        <v>2</v>
      </c>
      <c r="L270" s="19">
        <v>4</v>
      </c>
      <c r="M270" s="19">
        <v>4</v>
      </c>
      <c r="N270" s="19">
        <v>4</v>
      </c>
      <c r="O270" s="19">
        <v>4</v>
      </c>
      <c r="P270" s="19">
        <v>5</v>
      </c>
      <c r="Q270" s="19">
        <v>4</v>
      </c>
      <c r="R270" s="19">
        <v>5</v>
      </c>
      <c r="S270" s="19">
        <v>5</v>
      </c>
      <c r="T270" s="19">
        <v>5</v>
      </c>
      <c r="U270" s="19">
        <v>4</v>
      </c>
      <c r="V270" s="19">
        <v>3</v>
      </c>
      <c r="W270" s="19">
        <v>2</v>
      </c>
      <c r="X270" s="20">
        <v>1</v>
      </c>
      <c r="Z270" s="8">
        <v>10521</v>
      </c>
      <c r="AA270" s="18">
        <f t="shared" si="86"/>
        <v>1</v>
      </c>
      <c r="AB270" s="18">
        <f t="shared" si="87"/>
        <v>2</v>
      </c>
      <c r="AC270" s="18">
        <f t="shared" si="88"/>
        <v>2</v>
      </c>
      <c r="AD270" s="18">
        <f t="shared" si="89"/>
        <v>2</v>
      </c>
      <c r="AE270" s="19">
        <v>1</v>
      </c>
      <c r="AF270" s="19">
        <v>3</v>
      </c>
      <c r="AG270" s="19">
        <f t="shared" si="73"/>
        <v>2</v>
      </c>
      <c r="AH270" s="19">
        <f t="shared" si="74"/>
        <v>4</v>
      </c>
      <c r="AI270" s="19">
        <f t="shared" si="75"/>
        <v>4</v>
      </c>
      <c r="AJ270" s="19">
        <f t="shared" si="76"/>
        <v>2</v>
      </c>
      <c r="AK270" s="19">
        <f t="shared" si="77"/>
        <v>2</v>
      </c>
      <c r="AL270" s="19">
        <v>4</v>
      </c>
      <c r="AM270" s="19">
        <f t="shared" si="78"/>
        <v>2</v>
      </c>
      <c r="AN270" s="19">
        <f t="shared" si="79"/>
        <v>1</v>
      </c>
      <c r="AO270" s="19">
        <f t="shared" si="80"/>
        <v>2</v>
      </c>
      <c r="AP270" s="19">
        <f t="shared" si="81"/>
        <v>1</v>
      </c>
      <c r="AQ270" s="19">
        <f t="shared" si="82"/>
        <v>1</v>
      </c>
      <c r="AR270" s="19">
        <f t="shared" si="83"/>
        <v>1</v>
      </c>
      <c r="AS270" s="19">
        <f t="shared" si="84"/>
        <v>2</v>
      </c>
      <c r="AT270" s="19">
        <v>3</v>
      </c>
      <c r="AU270" s="19">
        <v>2</v>
      </c>
      <c r="AV270" s="20">
        <v>1</v>
      </c>
      <c r="AW270" s="8">
        <f t="shared" si="85"/>
        <v>45</v>
      </c>
      <c r="AX270">
        <v>10521</v>
      </c>
      <c r="AY270">
        <v>0</v>
      </c>
      <c r="AZ270">
        <v>1995</v>
      </c>
      <c r="BA270" t="s">
        <v>122</v>
      </c>
    </row>
    <row r="271" spans="2:53">
      <c r="B271" s="8">
        <v>10524</v>
      </c>
      <c r="C271" s="18">
        <v>4</v>
      </c>
      <c r="D271" s="19">
        <v>2</v>
      </c>
      <c r="E271" s="19">
        <v>2</v>
      </c>
      <c r="F271" s="19">
        <v>5</v>
      </c>
      <c r="G271" s="19">
        <v>1</v>
      </c>
      <c r="H271" s="19">
        <v>2</v>
      </c>
      <c r="I271" s="19">
        <v>4</v>
      </c>
      <c r="J271" s="19">
        <v>2</v>
      </c>
      <c r="K271" s="19">
        <v>4</v>
      </c>
      <c r="L271" s="19">
        <v>3</v>
      </c>
      <c r="M271" s="19">
        <v>4</v>
      </c>
      <c r="N271" s="19">
        <v>2</v>
      </c>
      <c r="O271" s="19">
        <v>3</v>
      </c>
      <c r="P271" s="19">
        <v>4</v>
      </c>
      <c r="Q271" s="19">
        <v>4</v>
      </c>
      <c r="R271" s="19">
        <v>5</v>
      </c>
      <c r="S271" s="19">
        <v>5</v>
      </c>
      <c r="T271" s="19">
        <v>5</v>
      </c>
      <c r="U271" s="19">
        <v>5</v>
      </c>
      <c r="V271" s="19">
        <v>2</v>
      </c>
      <c r="W271" s="19">
        <v>2</v>
      </c>
      <c r="X271" s="20">
        <v>1</v>
      </c>
      <c r="Z271" s="8">
        <v>10524</v>
      </c>
      <c r="AA271" s="18">
        <f t="shared" si="86"/>
        <v>2</v>
      </c>
      <c r="AB271" s="18">
        <f t="shared" si="87"/>
        <v>4</v>
      </c>
      <c r="AC271" s="18">
        <f t="shared" si="88"/>
        <v>4</v>
      </c>
      <c r="AD271" s="18">
        <f t="shared" si="89"/>
        <v>1</v>
      </c>
      <c r="AE271" s="19">
        <v>1</v>
      </c>
      <c r="AF271" s="19">
        <v>2</v>
      </c>
      <c r="AG271" s="19">
        <f t="shared" si="73"/>
        <v>2</v>
      </c>
      <c r="AH271" s="19">
        <f t="shared" si="74"/>
        <v>4</v>
      </c>
      <c r="AI271" s="19">
        <f t="shared" si="75"/>
        <v>2</v>
      </c>
      <c r="AJ271" s="19">
        <f t="shared" si="76"/>
        <v>3</v>
      </c>
      <c r="AK271" s="19">
        <f t="shared" si="77"/>
        <v>2</v>
      </c>
      <c r="AL271" s="19">
        <v>2</v>
      </c>
      <c r="AM271" s="19">
        <f t="shared" si="78"/>
        <v>3</v>
      </c>
      <c r="AN271" s="19">
        <f t="shared" si="79"/>
        <v>2</v>
      </c>
      <c r="AO271" s="19">
        <f t="shared" si="80"/>
        <v>2</v>
      </c>
      <c r="AP271" s="19">
        <f t="shared" si="81"/>
        <v>1</v>
      </c>
      <c r="AQ271" s="19">
        <f t="shared" si="82"/>
        <v>1</v>
      </c>
      <c r="AR271" s="19">
        <f t="shared" si="83"/>
        <v>1</v>
      </c>
      <c r="AS271" s="19">
        <f t="shared" si="84"/>
        <v>1</v>
      </c>
      <c r="AT271" s="19">
        <v>2</v>
      </c>
      <c r="AU271" s="19">
        <v>2</v>
      </c>
      <c r="AV271" s="20">
        <v>1</v>
      </c>
      <c r="AW271" s="8">
        <f t="shared" si="85"/>
        <v>45</v>
      </c>
      <c r="AX271">
        <v>10524</v>
      </c>
      <c r="AY271">
        <v>1</v>
      </c>
      <c r="AZ271">
        <v>1999</v>
      </c>
      <c r="BA271" t="s">
        <v>126</v>
      </c>
    </row>
    <row r="272" spans="2:53">
      <c r="B272" s="8">
        <v>10511</v>
      </c>
      <c r="C272" s="18">
        <v>2</v>
      </c>
      <c r="D272" s="19">
        <v>4</v>
      </c>
      <c r="E272" s="19">
        <v>1</v>
      </c>
      <c r="F272" s="19">
        <v>5</v>
      </c>
      <c r="G272" s="19">
        <v>3</v>
      </c>
      <c r="H272" s="19">
        <v>3</v>
      </c>
      <c r="I272" s="19">
        <v>1</v>
      </c>
      <c r="J272" s="19">
        <v>1</v>
      </c>
      <c r="K272" s="19">
        <v>1</v>
      </c>
      <c r="L272" s="19">
        <v>1</v>
      </c>
      <c r="M272" s="19">
        <v>2</v>
      </c>
      <c r="N272" s="19">
        <v>5</v>
      </c>
      <c r="O272" s="19">
        <v>1</v>
      </c>
      <c r="P272" s="19">
        <v>1</v>
      </c>
      <c r="Q272" s="19">
        <v>4</v>
      </c>
      <c r="R272" s="19">
        <v>1</v>
      </c>
      <c r="S272" s="19">
        <v>1</v>
      </c>
      <c r="T272" s="19">
        <v>1</v>
      </c>
      <c r="U272" s="19">
        <v>1</v>
      </c>
      <c r="V272" s="19">
        <v>4</v>
      </c>
      <c r="W272" s="19">
        <v>4</v>
      </c>
      <c r="X272" s="20">
        <v>5</v>
      </c>
      <c r="Z272" s="8">
        <v>10511</v>
      </c>
      <c r="AA272" s="18">
        <f t="shared" si="86"/>
        <v>4</v>
      </c>
      <c r="AB272" s="18">
        <f t="shared" si="87"/>
        <v>2</v>
      </c>
      <c r="AC272" s="18">
        <f t="shared" si="88"/>
        <v>5</v>
      </c>
      <c r="AD272" s="18">
        <f t="shared" si="89"/>
        <v>1</v>
      </c>
      <c r="AE272" s="19">
        <v>3</v>
      </c>
      <c r="AF272" s="19">
        <v>3</v>
      </c>
      <c r="AG272" s="19">
        <f t="shared" si="73"/>
        <v>5</v>
      </c>
      <c r="AH272" s="19">
        <f t="shared" si="74"/>
        <v>5</v>
      </c>
      <c r="AI272" s="19">
        <f t="shared" si="75"/>
        <v>5</v>
      </c>
      <c r="AJ272" s="19">
        <f t="shared" si="76"/>
        <v>5</v>
      </c>
      <c r="AK272" s="19">
        <f t="shared" si="77"/>
        <v>4</v>
      </c>
      <c r="AL272" s="19">
        <v>5</v>
      </c>
      <c r="AM272" s="19">
        <f t="shared" si="78"/>
        <v>5</v>
      </c>
      <c r="AN272" s="19">
        <f t="shared" si="79"/>
        <v>5</v>
      </c>
      <c r="AO272" s="19">
        <f t="shared" si="80"/>
        <v>2</v>
      </c>
      <c r="AP272" s="19">
        <f t="shared" si="81"/>
        <v>5</v>
      </c>
      <c r="AQ272" s="19">
        <f t="shared" si="82"/>
        <v>5</v>
      </c>
      <c r="AR272" s="19">
        <f t="shared" si="83"/>
        <v>5</v>
      </c>
      <c r="AS272" s="19">
        <f t="shared" si="84"/>
        <v>5</v>
      </c>
      <c r="AT272" s="19">
        <v>4</v>
      </c>
      <c r="AU272" s="19">
        <v>4</v>
      </c>
      <c r="AV272" s="20">
        <v>5</v>
      </c>
      <c r="AW272" s="8">
        <f t="shared" si="85"/>
        <v>92</v>
      </c>
      <c r="AX272">
        <v>10511</v>
      </c>
      <c r="AY272">
        <v>1</v>
      </c>
      <c r="AZ272">
        <v>1992</v>
      </c>
      <c r="BA272" t="s">
        <v>201</v>
      </c>
    </row>
    <row r="273" spans="2:53">
      <c r="B273" s="8">
        <v>10525</v>
      </c>
      <c r="C273" s="18">
        <v>5</v>
      </c>
      <c r="D273" s="19">
        <v>5</v>
      </c>
      <c r="E273" s="19">
        <v>3</v>
      </c>
      <c r="F273" s="19">
        <v>4</v>
      </c>
      <c r="G273" s="19">
        <v>2</v>
      </c>
      <c r="H273" s="19">
        <v>2</v>
      </c>
      <c r="I273" s="19">
        <v>2</v>
      </c>
      <c r="J273" s="19">
        <v>1</v>
      </c>
      <c r="K273" s="19">
        <v>4</v>
      </c>
      <c r="L273" s="19">
        <v>4</v>
      </c>
      <c r="M273" s="19">
        <v>2</v>
      </c>
      <c r="N273" s="19">
        <v>4</v>
      </c>
      <c r="O273" s="19">
        <v>2</v>
      </c>
      <c r="P273" s="19">
        <v>4</v>
      </c>
      <c r="Q273" s="19">
        <v>3</v>
      </c>
      <c r="R273" s="19">
        <v>3</v>
      </c>
      <c r="S273" s="19">
        <v>3</v>
      </c>
      <c r="T273" s="19">
        <v>5</v>
      </c>
      <c r="U273" s="19">
        <v>4</v>
      </c>
      <c r="V273" s="19">
        <v>5</v>
      </c>
      <c r="W273" s="19">
        <v>3</v>
      </c>
      <c r="X273" s="20">
        <v>4</v>
      </c>
      <c r="Z273" s="8">
        <v>10525</v>
      </c>
      <c r="AA273" s="18">
        <f t="shared" si="86"/>
        <v>1</v>
      </c>
      <c r="AB273" s="18">
        <f t="shared" si="87"/>
        <v>1</v>
      </c>
      <c r="AC273" s="18">
        <f t="shared" si="88"/>
        <v>3</v>
      </c>
      <c r="AD273" s="18">
        <f t="shared" si="89"/>
        <v>2</v>
      </c>
      <c r="AE273" s="19">
        <v>2</v>
      </c>
      <c r="AF273" s="19">
        <v>2</v>
      </c>
      <c r="AG273" s="19">
        <f t="shared" si="73"/>
        <v>4</v>
      </c>
      <c r="AH273" s="19">
        <f t="shared" si="74"/>
        <v>5</v>
      </c>
      <c r="AI273" s="19">
        <f t="shared" si="75"/>
        <v>2</v>
      </c>
      <c r="AJ273" s="19">
        <f t="shared" si="76"/>
        <v>2</v>
      </c>
      <c r="AK273" s="19">
        <f t="shared" si="77"/>
        <v>4</v>
      </c>
      <c r="AL273" s="19">
        <v>4</v>
      </c>
      <c r="AM273" s="19">
        <f t="shared" si="78"/>
        <v>4</v>
      </c>
      <c r="AN273" s="19">
        <f t="shared" si="79"/>
        <v>2</v>
      </c>
      <c r="AO273" s="19">
        <f t="shared" si="80"/>
        <v>3</v>
      </c>
      <c r="AP273" s="19">
        <f t="shared" si="81"/>
        <v>3</v>
      </c>
      <c r="AQ273" s="19">
        <f t="shared" si="82"/>
        <v>3</v>
      </c>
      <c r="AR273" s="19">
        <f t="shared" si="83"/>
        <v>1</v>
      </c>
      <c r="AS273" s="19">
        <f t="shared" si="84"/>
        <v>2</v>
      </c>
      <c r="AT273" s="19">
        <v>5</v>
      </c>
      <c r="AU273" s="19">
        <v>3</v>
      </c>
      <c r="AV273" s="20">
        <v>4</v>
      </c>
      <c r="AW273" s="8">
        <f t="shared" si="85"/>
        <v>62</v>
      </c>
      <c r="AX273">
        <v>10525</v>
      </c>
      <c r="AY273">
        <v>0</v>
      </c>
      <c r="AZ273">
        <v>1994</v>
      </c>
      <c r="BA273" t="s">
        <v>202</v>
      </c>
    </row>
    <row r="274" spans="2:53">
      <c r="B274" s="8">
        <v>10302</v>
      </c>
      <c r="C274" s="18">
        <v>3</v>
      </c>
      <c r="D274" s="19">
        <v>1</v>
      </c>
      <c r="E274" s="19">
        <v>1</v>
      </c>
      <c r="F274" s="19">
        <v>1</v>
      </c>
      <c r="G274" s="19">
        <v>1</v>
      </c>
      <c r="H274" s="19">
        <v>4</v>
      </c>
      <c r="I274" s="19">
        <v>1</v>
      </c>
      <c r="J274" s="19">
        <v>1</v>
      </c>
      <c r="K274" s="19">
        <v>1</v>
      </c>
      <c r="L274" s="19">
        <v>1</v>
      </c>
      <c r="M274" s="19">
        <v>1</v>
      </c>
      <c r="N274" s="19">
        <v>5</v>
      </c>
      <c r="O274" s="19">
        <v>1</v>
      </c>
      <c r="P274" s="19">
        <v>2</v>
      </c>
      <c r="Q274" s="19">
        <v>2</v>
      </c>
      <c r="R274" s="19">
        <v>2</v>
      </c>
      <c r="S274" s="19">
        <v>2</v>
      </c>
      <c r="T274" s="19">
        <v>2</v>
      </c>
      <c r="U274" s="19">
        <v>2</v>
      </c>
      <c r="V274" s="19">
        <v>3</v>
      </c>
      <c r="W274" s="19">
        <v>4</v>
      </c>
      <c r="X274" s="20">
        <v>4</v>
      </c>
      <c r="Z274" s="8">
        <v>10302</v>
      </c>
      <c r="AA274" s="18">
        <f t="shared" si="86"/>
        <v>3</v>
      </c>
      <c r="AB274" s="18">
        <f t="shared" si="87"/>
        <v>5</v>
      </c>
      <c r="AC274" s="18">
        <f t="shared" si="88"/>
        <v>5</v>
      </c>
      <c r="AD274" s="18">
        <f t="shared" si="89"/>
        <v>5</v>
      </c>
      <c r="AE274" s="19">
        <v>1</v>
      </c>
      <c r="AF274" s="19">
        <v>4</v>
      </c>
      <c r="AG274" s="19">
        <f t="shared" si="73"/>
        <v>5</v>
      </c>
      <c r="AH274" s="19">
        <f t="shared" si="74"/>
        <v>5</v>
      </c>
      <c r="AI274" s="19">
        <f t="shared" si="75"/>
        <v>5</v>
      </c>
      <c r="AJ274" s="19">
        <f t="shared" si="76"/>
        <v>5</v>
      </c>
      <c r="AK274" s="19">
        <f t="shared" si="77"/>
        <v>5</v>
      </c>
      <c r="AL274" s="19">
        <v>5</v>
      </c>
      <c r="AM274" s="19">
        <f t="shared" si="78"/>
        <v>5</v>
      </c>
      <c r="AN274" s="19">
        <f t="shared" si="79"/>
        <v>4</v>
      </c>
      <c r="AO274" s="19">
        <f t="shared" si="80"/>
        <v>4</v>
      </c>
      <c r="AP274" s="19">
        <f t="shared" si="81"/>
        <v>4</v>
      </c>
      <c r="AQ274" s="19">
        <f t="shared" si="82"/>
        <v>4</v>
      </c>
      <c r="AR274" s="19">
        <f t="shared" si="83"/>
        <v>4</v>
      </c>
      <c r="AS274" s="19">
        <f t="shared" si="84"/>
        <v>4</v>
      </c>
      <c r="AT274" s="19">
        <v>3</v>
      </c>
      <c r="AU274" s="19">
        <v>4</v>
      </c>
      <c r="AV274" s="20">
        <v>4</v>
      </c>
      <c r="AW274" s="8">
        <f t="shared" si="85"/>
        <v>93</v>
      </c>
      <c r="AX274">
        <v>10302</v>
      </c>
      <c r="AY274">
        <v>0</v>
      </c>
      <c r="AZ274">
        <v>1993</v>
      </c>
      <c r="BA274" t="s">
        <v>203</v>
      </c>
    </row>
    <row r="275" spans="2:53">
      <c r="B275" s="8">
        <v>10560</v>
      </c>
      <c r="C275" s="18">
        <v>5</v>
      </c>
      <c r="D275" s="19">
        <v>4</v>
      </c>
      <c r="E275" s="19">
        <v>1</v>
      </c>
      <c r="F275" s="19">
        <v>4</v>
      </c>
      <c r="G275" s="19">
        <v>3</v>
      </c>
      <c r="H275" s="19">
        <v>3</v>
      </c>
      <c r="I275" s="19">
        <v>1</v>
      </c>
      <c r="J275" s="19">
        <v>1</v>
      </c>
      <c r="K275" s="19">
        <v>2</v>
      </c>
      <c r="L275" s="19">
        <v>1</v>
      </c>
      <c r="M275" s="19">
        <v>1</v>
      </c>
      <c r="N275" s="19">
        <v>4</v>
      </c>
      <c r="O275" s="19">
        <v>2</v>
      </c>
      <c r="P275" s="19">
        <v>4</v>
      </c>
      <c r="Q275" s="19">
        <v>2</v>
      </c>
      <c r="R275" s="19">
        <v>2</v>
      </c>
      <c r="S275" s="19">
        <v>2</v>
      </c>
      <c r="T275" s="19">
        <v>3</v>
      </c>
      <c r="U275" s="19">
        <v>2</v>
      </c>
      <c r="V275" s="19">
        <v>5</v>
      </c>
      <c r="W275" s="19">
        <v>1</v>
      </c>
      <c r="X275" s="20">
        <v>4</v>
      </c>
      <c r="Z275" s="8">
        <v>10560</v>
      </c>
      <c r="AA275" s="18">
        <f t="shared" si="86"/>
        <v>1</v>
      </c>
      <c r="AB275" s="18">
        <f t="shared" si="87"/>
        <v>2</v>
      </c>
      <c r="AC275" s="18">
        <f t="shared" si="88"/>
        <v>5</v>
      </c>
      <c r="AD275" s="18">
        <f t="shared" si="89"/>
        <v>2</v>
      </c>
      <c r="AE275" s="19">
        <v>3</v>
      </c>
      <c r="AF275" s="19">
        <v>3</v>
      </c>
      <c r="AG275" s="19">
        <f t="shared" si="73"/>
        <v>5</v>
      </c>
      <c r="AH275" s="19">
        <f t="shared" si="74"/>
        <v>5</v>
      </c>
      <c r="AI275" s="19">
        <f t="shared" si="75"/>
        <v>4</v>
      </c>
      <c r="AJ275" s="19">
        <f t="shared" si="76"/>
        <v>5</v>
      </c>
      <c r="AK275" s="19">
        <f t="shared" si="77"/>
        <v>5</v>
      </c>
      <c r="AL275" s="19">
        <v>4</v>
      </c>
      <c r="AM275" s="19">
        <f t="shared" si="78"/>
        <v>4</v>
      </c>
      <c r="AN275" s="19">
        <f t="shared" si="79"/>
        <v>2</v>
      </c>
      <c r="AO275" s="19">
        <f t="shared" si="80"/>
        <v>4</v>
      </c>
      <c r="AP275" s="19">
        <f t="shared" si="81"/>
        <v>4</v>
      </c>
      <c r="AQ275" s="19">
        <f t="shared" si="82"/>
        <v>4</v>
      </c>
      <c r="AR275" s="19">
        <f t="shared" si="83"/>
        <v>3</v>
      </c>
      <c r="AS275" s="19">
        <f t="shared" si="84"/>
        <v>4</v>
      </c>
      <c r="AT275" s="19">
        <v>5</v>
      </c>
      <c r="AU275" s="19">
        <v>1</v>
      </c>
      <c r="AV275" s="20">
        <v>4</v>
      </c>
      <c r="AW275" s="8">
        <f t="shared" si="85"/>
        <v>79</v>
      </c>
      <c r="AX275">
        <v>10560</v>
      </c>
      <c r="AY275">
        <v>0</v>
      </c>
      <c r="AZ275">
        <v>1991</v>
      </c>
      <c r="BA275" t="s">
        <v>122</v>
      </c>
    </row>
    <row r="276" spans="2:53">
      <c r="B276" s="8">
        <v>10564</v>
      </c>
      <c r="C276" s="18">
        <v>5</v>
      </c>
      <c r="D276" s="19">
        <v>5</v>
      </c>
      <c r="E276" s="19">
        <v>2</v>
      </c>
      <c r="F276" s="19">
        <v>3</v>
      </c>
      <c r="G276" s="19">
        <v>1</v>
      </c>
      <c r="H276" s="19">
        <v>4</v>
      </c>
      <c r="I276" s="19">
        <v>2</v>
      </c>
      <c r="J276" s="19">
        <v>2</v>
      </c>
      <c r="K276" s="19">
        <v>4</v>
      </c>
      <c r="L276" s="19">
        <v>4</v>
      </c>
      <c r="M276" s="19">
        <v>3</v>
      </c>
      <c r="N276" s="19">
        <v>5</v>
      </c>
      <c r="O276" s="19">
        <v>2</v>
      </c>
      <c r="P276" s="19">
        <v>5</v>
      </c>
      <c r="Q276" s="19">
        <v>3</v>
      </c>
      <c r="R276" s="19">
        <v>3</v>
      </c>
      <c r="S276" s="19">
        <v>5</v>
      </c>
      <c r="T276" s="19">
        <v>4</v>
      </c>
      <c r="U276" s="19">
        <v>3</v>
      </c>
      <c r="V276" s="19">
        <v>4</v>
      </c>
      <c r="W276" s="19">
        <v>4</v>
      </c>
      <c r="X276" s="20">
        <v>2</v>
      </c>
      <c r="Z276" s="8">
        <v>10564</v>
      </c>
      <c r="AA276" s="18">
        <f t="shared" si="86"/>
        <v>1</v>
      </c>
      <c r="AB276" s="18">
        <f t="shared" si="87"/>
        <v>1</v>
      </c>
      <c r="AC276" s="18">
        <f t="shared" si="88"/>
        <v>4</v>
      </c>
      <c r="AD276" s="18">
        <f t="shared" si="89"/>
        <v>3</v>
      </c>
      <c r="AE276" s="19">
        <v>1</v>
      </c>
      <c r="AF276" s="19">
        <v>4</v>
      </c>
      <c r="AG276" s="19">
        <f t="shared" si="73"/>
        <v>4</v>
      </c>
      <c r="AH276" s="19">
        <f t="shared" si="74"/>
        <v>4</v>
      </c>
      <c r="AI276" s="19">
        <f t="shared" si="75"/>
        <v>2</v>
      </c>
      <c r="AJ276" s="19">
        <f t="shared" si="76"/>
        <v>2</v>
      </c>
      <c r="AK276" s="19">
        <f t="shared" si="77"/>
        <v>3</v>
      </c>
      <c r="AL276" s="19">
        <v>5</v>
      </c>
      <c r="AM276" s="19">
        <f t="shared" si="78"/>
        <v>4</v>
      </c>
      <c r="AN276" s="19">
        <f t="shared" si="79"/>
        <v>1</v>
      </c>
      <c r="AO276" s="19">
        <f t="shared" si="80"/>
        <v>3</v>
      </c>
      <c r="AP276" s="19">
        <f t="shared" si="81"/>
        <v>3</v>
      </c>
      <c r="AQ276" s="19">
        <f t="shared" si="82"/>
        <v>1</v>
      </c>
      <c r="AR276" s="19">
        <f t="shared" si="83"/>
        <v>2</v>
      </c>
      <c r="AS276" s="19">
        <f t="shared" si="84"/>
        <v>3</v>
      </c>
      <c r="AT276" s="19">
        <v>4</v>
      </c>
      <c r="AU276" s="19">
        <v>4</v>
      </c>
      <c r="AV276" s="20">
        <v>2</v>
      </c>
      <c r="AW276" s="8">
        <f t="shared" si="85"/>
        <v>61</v>
      </c>
      <c r="AX276">
        <v>10564</v>
      </c>
      <c r="AY276">
        <v>0</v>
      </c>
      <c r="AZ276">
        <v>1997</v>
      </c>
      <c r="BA276" t="s">
        <v>125</v>
      </c>
    </row>
    <row r="277" spans="2:53">
      <c r="B277" s="8">
        <v>10576</v>
      </c>
      <c r="C277" s="18">
        <v>4</v>
      </c>
      <c r="D277" s="19">
        <v>4</v>
      </c>
      <c r="E277" s="19">
        <v>2</v>
      </c>
      <c r="F277" s="19">
        <v>5</v>
      </c>
      <c r="G277" s="19">
        <v>1</v>
      </c>
      <c r="H277" s="19">
        <v>4</v>
      </c>
      <c r="I277" s="19">
        <v>1</v>
      </c>
      <c r="J277" s="19">
        <v>1</v>
      </c>
      <c r="K277" s="19">
        <v>4</v>
      </c>
      <c r="L277" s="19">
        <v>5</v>
      </c>
      <c r="M277" s="19">
        <v>1</v>
      </c>
      <c r="N277" s="19">
        <v>2</v>
      </c>
      <c r="O277" s="19">
        <v>2</v>
      </c>
      <c r="P277" s="19">
        <v>4</v>
      </c>
      <c r="Q277" s="19">
        <v>2</v>
      </c>
      <c r="R277" s="19">
        <v>4</v>
      </c>
      <c r="S277" s="19">
        <v>2</v>
      </c>
      <c r="T277" s="19">
        <v>2</v>
      </c>
      <c r="U277" s="19">
        <v>1</v>
      </c>
      <c r="V277" s="19">
        <v>2</v>
      </c>
      <c r="W277" s="19">
        <v>4</v>
      </c>
      <c r="X277" s="20">
        <v>1</v>
      </c>
      <c r="Z277" s="8">
        <v>10576</v>
      </c>
      <c r="AA277" s="18">
        <f t="shared" si="86"/>
        <v>2</v>
      </c>
      <c r="AB277" s="18">
        <f t="shared" si="87"/>
        <v>2</v>
      </c>
      <c r="AC277" s="18">
        <f t="shared" si="88"/>
        <v>4</v>
      </c>
      <c r="AD277" s="18">
        <f t="shared" si="89"/>
        <v>1</v>
      </c>
      <c r="AE277" s="19">
        <v>1</v>
      </c>
      <c r="AF277" s="19">
        <v>4</v>
      </c>
      <c r="AG277" s="19">
        <f t="shared" si="73"/>
        <v>5</v>
      </c>
      <c r="AH277" s="19">
        <f t="shared" si="74"/>
        <v>5</v>
      </c>
      <c r="AI277" s="19">
        <f t="shared" si="75"/>
        <v>2</v>
      </c>
      <c r="AJ277" s="19">
        <f t="shared" si="76"/>
        <v>1</v>
      </c>
      <c r="AK277" s="19">
        <f t="shared" si="77"/>
        <v>5</v>
      </c>
      <c r="AL277" s="19">
        <v>2</v>
      </c>
      <c r="AM277" s="19">
        <f t="shared" si="78"/>
        <v>4</v>
      </c>
      <c r="AN277" s="19">
        <f t="shared" si="79"/>
        <v>2</v>
      </c>
      <c r="AO277" s="19">
        <f t="shared" si="80"/>
        <v>4</v>
      </c>
      <c r="AP277" s="19">
        <f t="shared" si="81"/>
        <v>2</v>
      </c>
      <c r="AQ277" s="19">
        <f t="shared" si="82"/>
        <v>4</v>
      </c>
      <c r="AR277" s="19">
        <f t="shared" si="83"/>
        <v>4</v>
      </c>
      <c r="AS277" s="19">
        <f t="shared" si="84"/>
        <v>5</v>
      </c>
      <c r="AT277" s="19">
        <v>2</v>
      </c>
      <c r="AU277" s="19">
        <v>4</v>
      </c>
      <c r="AV277" s="20">
        <v>1</v>
      </c>
      <c r="AW277" s="8">
        <f t="shared" si="85"/>
        <v>66</v>
      </c>
      <c r="AX277">
        <v>10576</v>
      </c>
      <c r="AY277">
        <v>0</v>
      </c>
      <c r="AZ277">
        <v>1993</v>
      </c>
      <c r="BA277" t="s">
        <v>204</v>
      </c>
    </row>
    <row r="278" spans="2:53">
      <c r="B278" s="8">
        <v>10593</v>
      </c>
      <c r="C278" s="18">
        <v>2</v>
      </c>
      <c r="D278" s="19">
        <v>1</v>
      </c>
      <c r="E278" s="19">
        <v>1</v>
      </c>
      <c r="F278" s="19">
        <v>3</v>
      </c>
      <c r="G278" s="19">
        <v>2</v>
      </c>
      <c r="H278" s="19">
        <v>5</v>
      </c>
      <c r="I278" s="19">
        <v>1</v>
      </c>
      <c r="J278" s="19">
        <v>1</v>
      </c>
      <c r="K278" s="19">
        <v>1</v>
      </c>
      <c r="L278" s="19">
        <v>1</v>
      </c>
      <c r="M278" s="19">
        <v>1</v>
      </c>
      <c r="N278" s="19">
        <v>5</v>
      </c>
      <c r="O278" s="19">
        <v>1</v>
      </c>
      <c r="P278" s="19">
        <v>4</v>
      </c>
      <c r="Q278" s="19">
        <v>1</v>
      </c>
      <c r="R278" s="19">
        <v>1</v>
      </c>
      <c r="S278" s="19">
        <v>1</v>
      </c>
      <c r="T278" s="19">
        <v>2</v>
      </c>
      <c r="U278" s="19">
        <v>1</v>
      </c>
      <c r="V278" s="19">
        <v>5</v>
      </c>
      <c r="W278" s="19">
        <v>5</v>
      </c>
      <c r="X278" s="20">
        <v>1</v>
      </c>
      <c r="Z278" s="8">
        <v>10593</v>
      </c>
      <c r="AA278" s="18">
        <f t="shared" si="86"/>
        <v>4</v>
      </c>
      <c r="AB278" s="18">
        <f t="shared" si="87"/>
        <v>5</v>
      </c>
      <c r="AC278" s="18">
        <f t="shared" si="88"/>
        <v>5</v>
      </c>
      <c r="AD278" s="18">
        <f t="shared" si="89"/>
        <v>3</v>
      </c>
      <c r="AE278" s="19">
        <v>2</v>
      </c>
      <c r="AF278" s="19">
        <v>5</v>
      </c>
      <c r="AG278" s="19">
        <f t="shared" si="73"/>
        <v>5</v>
      </c>
      <c r="AH278" s="19">
        <f t="shared" si="74"/>
        <v>5</v>
      </c>
      <c r="AI278" s="19">
        <f t="shared" si="75"/>
        <v>5</v>
      </c>
      <c r="AJ278" s="19">
        <f t="shared" si="76"/>
        <v>5</v>
      </c>
      <c r="AK278" s="19">
        <f t="shared" si="77"/>
        <v>5</v>
      </c>
      <c r="AL278" s="19">
        <v>5</v>
      </c>
      <c r="AM278" s="19">
        <f t="shared" si="78"/>
        <v>5</v>
      </c>
      <c r="AN278" s="19">
        <f t="shared" si="79"/>
        <v>2</v>
      </c>
      <c r="AO278" s="19">
        <f t="shared" si="80"/>
        <v>5</v>
      </c>
      <c r="AP278" s="19">
        <f t="shared" si="81"/>
        <v>5</v>
      </c>
      <c r="AQ278" s="19">
        <f t="shared" si="82"/>
        <v>5</v>
      </c>
      <c r="AR278" s="19">
        <f t="shared" si="83"/>
        <v>4</v>
      </c>
      <c r="AS278" s="19">
        <f t="shared" si="84"/>
        <v>5</v>
      </c>
      <c r="AT278" s="19">
        <v>5</v>
      </c>
      <c r="AU278" s="19">
        <v>5</v>
      </c>
      <c r="AV278" s="20">
        <v>1</v>
      </c>
      <c r="AW278" s="8">
        <f t="shared" si="85"/>
        <v>96</v>
      </c>
      <c r="AX278">
        <v>10593</v>
      </c>
      <c r="AY278">
        <v>1</v>
      </c>
      <c r="AZ278">
        <v>1976</v>
      </c>
      <c r="BA278" t="s">
        <v>120</v>
      </c>
    </row>
    <row r="279" spans="2:53">
      <c r="B279" s="8">
        <v>10573</v>
      </c>
      <c r="C279" s="18">
        <v>2</v>
      </c>
      <c r="D279" s="19">
        <v>2</v>
      </c>
      <c r="E279" s="19">
        <v>2</v>
      </c>
      <c r="F279" s="19">
        <v>4</v>
      </c>
      <c r="G279" s="19">
        <v>2</v>
      </c>
      <c r="H279" s="19">
        <v>3</v>
      </c>
      <c r="I279" s="19">
        <v>2</v>
      </c>
      <c r="J279" s="19">
        <v>2</v>
      </c>
      <c r="K279" s="19">
        <v>2</v>
      </c>
      <c r="L279" s="19">
        <v>2</v>
      </c>
      <c r="M279" s="19">
        <v>2</v>
      </c>
      <c r="N279" s="19">
        <v>4</v>
      </c>
      <c r="O279" s="19">
        <v>2</v>
      </c>
      <c r="P279" s="19">
        <v>2</v>
      </c>
      <c r="Q279" s="19">
        <v>1</v>
      </c>
      <c r="R279" s="19">
        <v>4</v>
      </c>
      <c r="S279" s="19">
        <v>2</v>
      </c>
      <c r="T279" s="19">
        <v>2</v>
      </c>
      <c r="U279" s="19">
        <v>2</v>
      </c>
      <c r="V279" s="19">
        <v>1</v>
      </c>
      <c r="W279" s="19">
        <v>2</v>
      </c>
      <c r="X279" s="20">
        <v>2</v>
      </c>
      <c r="Z279" s="8">
        <v>10573</v>
      </c>
      <c r="AA279" s="18">
        <f t="shared" si="86"/>
        <v>4</v>
      </c>
      <c r="AB279" s="18">
        <f t="shared" si="87"/>
        <v>4</v>
      </c>
      <c r="AC279" s="18">
        <f t="shared" si="88"/>
        <v>4</v>
      </c>
      <c r="AD279" s="18">
        <f t="shared" si="89"/>
        <v>2</v>
      </c>
      <c r="AE279" s="19">
        <v>2</v>
      </c>
      <c r="AF279" s="19">
        <v>3</v>
      </c>
      <c r="AG279" s="19">
        <f t="shared" si="73"/>
        <v>4</v>
      </c>
      <c r="AH279" s="19">
        <f t="shared" si="74"/>
        <v>4</v>
      </c>
      <c r="AI279" s="19">
        <f t="shared" si="75"/>
        <v>4</v>
      </c>
      <c r="AJ279" s="19">
        <f t="shared" si="76"/>
        <v>4</v>
      </c>
      <c r="AK279" s="19">
        <f t="shared" si="77"/>
        <v>4</v>
      </c>
      <c r="AL279" s="19">
        <v>4</v>
      </c>
      <c r="AM279" s="19">
        <f t="shared" si="78"/>
        <v>4</v>
      </c>
      <c r="AN279" s="19">
        <f t="shared" si="79"/>
        <v>4</v>
      </c>
      <c r="AO279" s="19">
        <f t="shared" si="80"/>
        <v>5</v>
      </c>
      <c r="AP279" s="19">
        <f t="shared" si="81"/>
        <v>2</v>
      </c>
      <c r="AQ279" s="19">
        <f t="shared" si="82"/>
        <v>4</v>
      </c>
      <c r="AR279" s="19">
        <f t="shared" si="83"/>
        <v>4</v>
      </c>
      <c r="AS279" s="19">
        <f t="shared" si="84"/>
        <v>4</v>
      </c>
      <c r="AT279" s="19">
        <v>1</v>
      </c>
      <c r="AU279" s="19">
        <v>2</v>
      </c>
      <c r="AV279" s="20">
        <v>2</v>
      </c>
      <c r="AW279" s="8">
        <f t="shared" si="85"/>
        <v>75</v>
      </c>
      <c r="AX279">
        <v>10573</v>
      </c>
      <c r="AY279">
        <v>1</v>
      </c>
      <c r="AZ279">
        <v>1993</v>
      </c>
      <c r="BA279" t="s">
        <v>115</v>
      </c>
    </row>
    <row r="280" spans="2:53">
      <c r="B280" s="8">
        <v>10602</v>
      </c>
      <c r="C280" s="18">
        <v>1</v>
      </c>
      <c r="D280" s="19">
        <v>1</v>
      </c>
      <c r="E280" s="19">
        <v>1</v>
      </c>
      <c r="F280" s="19">
        <v>2</v>
      </c>
      <c r="G280" s="19">
        <v>4</v>
      </c>
      <c r="H280" s="19">
        <v>5</v>
      </c>
      <c r="I280" s="19">
        <v>1</v>
      </c>
      <c r="J280" s="19">
        <v>1</v>
      </c>
      <c r="K280" s="19">
        <v>1</v>
      </c>
      <c r="L280" s="19">
        <v>1</v>
      </c>
      <c r="M280" s="19">
        <v>1</v>
      </c>
      <c r="N280" s="19">
        <v>5</v>
      </c>
      <c r="O280" s="19">
        <v>1</v>
      </c>
      <c r="P280" s="19">
        <v>4</v>
      </c>
      <c r="Q280" s="19">
        <v>2</v>
      </c>
      <c r="R280" s="19">
        <v>2</v>
      </c>
      <c r="S280" s="19">
        <v>1</v>
      </c>
      <c r="T280" s="19">
        <v>4</v>
      </c>
      <c r="U280" s="19">
        <v>3</v>
      </c>
      <c r="V280" s="19">
        <v>5</v>
      </c>
      <c r="W280" s="19">
        <v>5</v>
      </c>
      <c r="X280" s="20">
        <v>3</v>
      </c>
      <c r="Z280" s="8">
        <v>10602</v>
      </c>
      <c r="AA280" s="18">
        <f t="shared" si="86"/>
        <v>5</v>
      </c>
      <c r="AB280" s="18">
        <f t="shared" si="87"/>
        <v>5</v>
      </c>
      <c r="AC280" s="18">
        <f t="shared" si="88"/>
        <v>5</v>
      </c>
      <c r="AD280" s="18">
        <f t="shared" si="89"/>
        <v>4</v>
      </c>
      <c r="AE280" s="19">
        <v>4</v>
      </c>
      <c r="AF280" s="19">
        <v>5</v>
      </c>
      <c r="AG280" s="19">
        <f t="shared" si="73"/>
        <v>5</v>
      </c>
      <c r="AH280" s="19">
        <f t="shared" si="74"/>
        <v>5</v>
      </c>
      <c r="AI280" s="19">
        <f t="shared" si="75"/>
        <v>5</v>
      </c>
      <c r="AJ280" s="19">
        <f t="shared" si="76"/>
        <v>5</v>
      </c>
      <c r="AK280" s="19">
        <f t="shared" si="77"/>
        <v>5</v>
      </c>
      <c r="AL280" s="19">
        <v>5</v>
      </c>
      <c r="AM280" s="19">
        <f t="shared" si="78"/>
        <v>5</v>
      </c>
      <c r="AN280" s="19">
        <f t="shared" si="79"/>
        <v>2</v>
      </c>
      <c r="AO280" s="19">
        <f t="shared" si="80"/>
        <v>4</v>
      </c>
      <c r="AP280" s="19">
        <f t="shared" si="81"/>
        <v>4</v>
      </c>
      <c r="AQ280" s="19">
        <f t="shared" si="82"/>
        <v>5</v>
      </c>
      <c r="AR280" s="19">
        <f t="shared" si="83"/>
        <v>2</v>
      </c>
      <c r="AS280" s="19">
        <f t="shared" si="84"/>
        <v>3</v>
      </c>
      <c r="AT280" s="19">
        <v>5</v>
      </c>
      <c r="AU280" s="19">
        <v>5</v>
      </c>
      <c r="AV280" s="20">
        <v>3</v>
      </c>
      <c r="AW280" s="8">
        <f t="shared" si="85"/>
        <v>96</v>
      </c>
      <c r="AX280">
        <v>10602</v>
      </c>
      <c r="AY280">
        <v>1</v>
      </c>
      <c r="AZ280">
        <v>1997</v>
      </c>
      <c r="BA280" t="s">
        <v>205</v>
      </c>
    </row>
    <row r="281" spans="2:53">
      <c r="B281" s="8">
        <v>10603</v>
      </c>
      <c r="C281" s="18">
        <v>2</v>
      </c>
      <c r="D281" s="19">
        <v>2</v>
      </c>
      <c r="E281" s="19">
        <v>2</v>
      </c>
      <c r="F281" s="19">
        <v>4</v>
      </c>
      <c r="G281" s="19">
        <v>1</v>
      </c>
      <c r="H281" s="19">
        <v>3</v>
      </c>
      <c r="I281" s="19">
        <v>2</v>
      </c>
      <c r="J281" s="19">
        <v>2</v>
      </c>
      <c r="K281" s="19">
        <v>4</v>
      </c>
      <c r="L281" s="19">
        <v>4</v>
      </c>
      <c r="M281" s="19">
        <v>2</v>
      </c>
      <c r="N281" s="19">
        <v>2</v>
      </c>
      <c r="O281" s="19">
        <v>1</v>
      </c>
      <c r="P281" s="19">
        <v>5</v>
      </c>
      <c r="Q281" s="19">
        <v>4</v>
      </c>
      <c r="R281" s="19">
        <v>5</v>
      </c>
      <c r="S281" s="19">
        <v>3</v>
      </c>
      <c r="T281" s="19">
        <v>4</v>
      </c>
      <c r="U281" s="19">
        <v>4</v>
      </c>
      <c r="V281" s="19">
        <v>2</v>
      </c>
      <c r="W281" s="19">
        <v>2</v>
      </c>
      <c r="X281" s="20">
        <v>1</v>
      </c>
      <c r="Z281" s="8">
        <v>10603</v>
      </c>
      <c r="AA281" s="18">
        <f t="shared" si="86"/>
        <v>4</v>
      </c>
      <c r="AB281" s="18">
        <f t="shared" si="87"/>
        <v>4</v>
      </c>
      <c r="AC281" s="18">
        <f t="shared" si="88"/>
        <v>4</v>
      </c>
      <c r="AD281" s="18">
        <f t="shared" si="89"/>
        <v>2</v>
      </c>
      <c r="AE281" s="19">
        <v>1</v>
      </c>
      <c r="AF281" s="19">
        <v>3</v>
      </c>
      <c r="AG281" s="19">
        <f t="shared" si="73"/>
        <v>4</v>
      </c>
      <c r="AH281" s="19">
        <f t="shared" si="74"/>
        <v>4</v>
      </c>
      <c r="AI281" s="19">
        <f t="shared" si="75"/>
        <v>2</v>
      </c>
      <c r="AJ281" s="19">
        <f t="shared" si="76"/>
        <v>2</v>
      </c>
      <c r="AK281" s="19">
        <f t="shared" si="77"/>
        <v>4</v>
      </c>
      <c r="AL281" s="19">
        <v>2</v>
      </c>
      <c r="AM281" s="19">
        <f t="shared" si="78"/>
        <v>5</v>
      </c>
      <c r="AN281" s="19">
        <f t="shared" si="79"/>
        <v>1</v>
      </c>
      <c r="AO281" s="19">
        <f t="shared" si="80"/>
        <v>2</v>
      </c>
      <c r="AP281" s="19">
        <f t="shared" si="81"/>
        <v>1</v>
      </c>
      <c r="AQ281" s="19">
        <f t="shared" si="82"/>
        <v>3</v>
      </c>
      <c r="AR281" s="19">
        <f t="shared" si="83"/>
        <v>2</v>
      </c>
      <c r="AS281" s="19">
        <f t="shared" si="84"/>
        <v>2</v>
      </c>
      <c r="AT281" s="19">
        <v>2</v>
      </c>
      <c r="AU281" s="19">
        <v>2</v>
      </c>
      <c r="AV281" s="20">
        <v>1</v>
      </c>
      <c r="AW281" s="8">
        <f t="shared" si="85"/>
        <v>57</v>
      </c>
      <c r="AX281">
        <v>10603</v>
      </c>
      <c r="AY281">
        <v>0</v>
      </c>
      <c r="AZ281">
        <v>1997</v>
      </c>
      <c r="BA281" t="s">
        <v>125</v>
      </c>
    </row>
    <row r="282" spans="2:53">
      <c r="B282" s="8">
        <v>10615</v>
      </c>
      <c r="C282" s="18">
        <v>3</v>
      </c>
      <c r="D282" s="19">
        <v>3</v>
      </c>
      <c r="E282" s="19">
        <v>2</v>
      </c>
      <c r="F282" s="19">
        <v>5</v>
      </c>
      <c r="G282" s="19">
        <v>3</v>
      </c>
      <c r="H282" s="19">
        <v>3</v>
      </c>
      <c r="I282" s="19">
        <v>2</v>
      </c>
      <c r="J282" s="19">
        <v>2</v>
      </c>
      <c r="K282" s="19">
        <v>4</v>
      </c>
      <c r="L282" s="19">
        <v>4</v>
      </c>
      <c r="M282" s="19">
        <v>4</v>
      </c>
      <c r="N282" s="19">
        <v>3</v>
      </c>
      <c r="O282" s="19">
        <v>2</v>
      </c>
      <c r="P282" s="19">
        <v>5</v>
      </c>
      <c r="Q282" s="19">
        <v>3</v>
      </c>
      <c r="R282" s="19">
        <v>2</v>
      </c>
      <c r="S282" s="19">
        <v>5</v>
      </c>
      <c r="T282" s="19">
        <v>2</v>
      </c>
      <c r="U282" s="19">
        <v>3</v>
      </c>
      <c r="V282" s="19">
        <v>3</v>
      </c>
      <c r="W282" s="19">
        <v>3</v>
      </c>
      <c r="X282" s="20">
        <v>1</v>
      </c>
      <c r="Z282" s="8">
        <v>10615</v>
      </c>
      <c r="AA282" s="18">
        <f t="shared" si="86"/>
        <v>3</v>
      </c>
      <c r="AB282" s="18">
        <f t="shared" si="87"/>
        <v>3</v>
      </c>
      <c r="AC282" s="18">
        <f t="shared" si="88"/>
        <v>4</v>
      </c>
      <c r="AD282" s="18">
        <f t="shared" si="89"/>
        <v>1</v>
      </c>
      <c r="AE282" s="19">
        <v>3</v>
      </c>
      <c r="AF282" s="19">
        <v>3</v>
      </c>
      <c r="AG282" s="19">
        <f t="shared" si="73"/>
        <v>4</v>
      </c>
      <c r="AH282" s="19">
        <f t="shared" si="74"/>
        <v>4</v>
      </c>
      <c r="AI282" s="19">
        <f t="shared" si="75"/>
        <v>2</v>
      </c>
      <c r="AJ282" s="19">
        <f t="shared" si="76"/>
        <v>2</v>
      </c>
      <c r="AK282" s="19">
        <f t="shared" si="77"/>
        <v>2</v>
      </c>
      <c r="AL282" s="19">
        <v>3</v>
      </c>
      <c r="AM282" s="19">
        <f t="shared" si="78"/>
        <v>4</v>
      </c>
      <c r="AN282" s="19">
        <f t="shared" si="79"/>
        <v>1</v>
      </c>
      <c r="AO282" s="19">
        <f t="shared" si="80"/>
        <v>3</v>
      </c>
      <c r="AP282" s="19">
        <f t="shared" si="81"/>
        <v>4</v>
      </c>
      <c r="AQ282" s="19">
        <f t="shared" si="82"/>
        <v>1</v>
      </c>
      <c r="AR282" s="19">
        <f t="shared" si="83"/>
        <v>4</v>
      </c>
      <c r="AS282" s="19">
        <f t="shared" si="84"/>
        <v>3</v>
      </c>
      <c r="AT282" s="19">
        <v>3</v>
      </c>
      <c r="AU282" s="19">
        <v>3</v>
      </c>
      <c r="AV282" s="20">
        <v>1</v>
      </c>
      <c r="AW282" s="8">
        <f t="shared" si="85"/>
        <v>61</v>
      </c>
      <c r="AX282">
        <v>10615</v>
      </c>
      <c r="AY282">
        <v>0</v>
      </c>
      <c r="AZ282">
        <v>1995</v>
      </c>
      <c r="BA282" t="s">
        <v>206</v>
      </c>
    </row>
    <row r="283" spans="2:53">
      <c r="B283" s="8">
        <v>10617</v>
      </c>
      <c r="C283" s="18">
        <v>4</v>
      </c>
      <c r="D283" s="19">
        <v>4</v>
      </c>
      <c r="E283" s="19">
        <v>4</v>
      </c>
      <c r="F283" s="19">
        <v>2</v>
      </c>
      <c r="G283" s="19">
        <v>2</v>
      </c>
      <c r="H283" s="19">
        <v>4</v>
      </c>
      <c r="I283" s="19">
        <v>1</v>
      </c>
      <c r="J283" s="19">
        <v>1</v>
      </c>
      <c r="K283" s="19">
        <v>4</v>
      </c>
      <c r="L283" s="19">
        <v>4</v>
      </c>
      <c r="M283" s="19">
        <v>2</v>
      </c>
      <c r="N283" s="19">
        <v>4</v>
      </c>
      <c r="O283" s="19">
        <v>2</v>
      </c>
      <c r="P283" s="19">
        <v>2</v>
      </c>
      <c r="Q283" s="19">
        <v>2</v>
      </c>
      <c r="R283" s="19">
        <v>2</v>
      </c>
      <c r="S283" s="19">
        <v>2</v>
      </c>
      <c r="T283" s="19">
        <v>3</v>
      </c>
      <c r="U283" s="19">
        <v>3</v>
      </c>
      <c r="V283" s="19">
        <v>4</v>
      </c>
      <c r="W283" s="19">
        <v>1</v>
      </c>
      <c r="X283" s="20">
        <v>1</v>
      </c>
      <c r="Z283" s="8">
        <v>10617</v>
      </c>
      <c r="AA283" s="18">
        <f t="shared" si="86"/>
        <v>2</v>
      </c>
      <c r="AB283" s="18">
        <f t="shared" si="87"/>
        <v>2</v>
      </c>
      <c r="AC283" s="18">
        <f t="shared" si="88"/>
        <v>2</v>
      </c>
      <c r="AD283" s="18">
        <f t="shared" si="89"/>
        <v>4</v>
      </c>
      <c r="AE283" s="19">
        <v>2</v>
      </c>
      <c r="AF283" s="19">
        <v>4</v>
      </c>
      <c r="AG283" s="19">
        <f t="shared" si="73"/>
        <v>5</v>
      </c>
      <c r="AH283" s="19">
        <f t="shared" si="74"/>
        <v>5</v>
      </c>
      <c r="AI283" s="19">
        <f t="shared" si="75"/>
        <v>2</v>
      </c>
      <c r="AJ283" s="19">
        <f t="shared" si="76"/>
        <v>2</v>
      </c>
      <c r="AK283" s="19">
        <f t="shared" si="77"/>
        <v>4</v>
      </c>
      <c r="AL283" s="19">
        <v>4</v>
      </c>
      <c r="AM283" s="19">
        <f t="shared" si="78"/>
        <v>4</v>
      </c>
      <c r="AN283" s="19">
        <f t="shared" si="79"/>
        <v>4</v>
      </c>
      <c r="AO283" s="19">
        <f t="shared" si="80"/>
        <v>4</v>
      </c>
      <c r="AP283" s="19">
        <f t="shared" si="81"/>
        <v>4</v>
      </c>
      <c r="AQ283" s="19">
        <f t="shared" si="82"/>
        <v>4</v>
      </c>
      <c r="AR283" s="19">
        <f t="shared" si="83"/>
        <v>3</v>
      </c>
      <c r="AS283" s="19">
        <f t="shared" si="84"/>
        <v>3</v>
      </c>
      <c r="AT283" s="19">
        <v>4</v>
      </c>
      <c r="AU283" s="19">
        <v>1</v>
      </c>
      <c r="AV283" s="20">
        <v>1</v>
      </c>
      <c r="AW283" s="8">
        <f t="shared" si="85"/>
        <v>70</v>
      </c>
      <c r="AX283">
        <v>10617</v>
      </c>
      <c r="AY283">
        <v>0</v>
      </c>
      <c r="AZ283">
        <v>1996</v>
      </c>
      <c r="BA283" t="s">
        <v>136</v>
      </c>
    </row>
    <row r="284" spans="2:53">
      <c r="B284" s="8">
        <v>10652</v>
      </c>
      <c r="C284" s="18">
        <v>1</v>
      </c>
      <c r="D284" s="19">
        <v>1</v>
      </c>
      <c r="E284" s="19">
        <v>1</v>
      </c>
      <c r="F284" s="19">
        <v>2</v>
      </c>
      <c r="G284" s="19">
        <v>4</v>
      </c>
      <c r="H284" s="19">
        <v>4</v>
      </c>
      <c r="I284" s="19">
        <v>1</v>
      </c>
      <c r="J284" s="19">
        <v>1</v>
      </c>
      <c r="K284" s="19">
        <v>1</v>
      </c>
      <c r="L284" s="19">
        <v>1</v>
      </c>
      <c r="M284" s="19">
        <v>1</v>
      </c>
      <c r="N284" s="19">
        <v>5</v>
      </c>
      <c r="O284" s="19">
        <v>1</v>
      </c>
      <c r="P284" s="19">
        <v>1</v>
      </c>
      <c r="Q284" s="19">
        <v>1</v>
      </c>
      <c r="R284" s="19">
        <v>1</v>
      </c>
      <c r="S284" s="19">
        <v>1</v>
      </c>
      <c r="T284" s="19">
        <v>1</v>
      </c>
      <c r="U284" s="19">
        <v>1</v>
      </c>
      <c r="V284" s="19">
        <v>5</v>
      </c>
      <c r="W284" s="19">
        <v>5</v>
      </c>
      <c r="X284" s="20">
        <v>4</v>
      </c>
      <c r="Z284" s="8">
        <v>10652</v>
      </c>
      <c r="AA284" s="18">
        <f t="shared" si="86"/>
        <v>5</v>
      </c>
      <c r="AB284" s="18">
        <f t="shared" si="87"/>
        <v>5</v>
      </c>
      <c r="AC284" s="18">
        <f t="shared" si="88"/>
        <v>5</v>
      </c>
      <c r="AD284" s="18">
        <f t="shared" si="89"/>
        <v>4</v>
      </c>
      <c r="AE284" s="19">
        <v>4</v>
      </c>
      <c r="AF284" s="19">
        <v>4</v>
      </c>
      <c r="AG284" s="19">
        <f t="shared" si="73"/>
        <v>5</v>
      </c>
      <c r="AH284" s="19">
        <f t="shared" si="74"/>
        <v>5</v>
      </c>
      <c r="AI284" s="19">
        <f t="shared" si="75"/>
        <v>5</v>
      </c>
      <c r="AJ284" s="19">
        <f t="shared" si="76"/>
        <v>5</v>
      </c>
      <c r="AK284" s="19">
        <f t="shared" si="77"/>
        <v>5</v>
      </c>
      <c r="AL284" s="19">
        <v>5</v>
      </c>
      <c r="AM284" s="19">
        <f t="shared" si="78"/>
        <v>5</v>
      </c>
      <c r="AN284" s="19">
        <f t="shared" si="79"/>
        <v>5</v>
      </c>
      <c r="AO284" s="19">
        <f t="shared" si="80"/>
        <v>5</v>
      </c>
      <c r="AP284" s="19">
        <f t="shared" si="81"/>
        <v>5</v>
      </c>
      <c r="AQ284" s="19">
        <f t="shared" si="82"/>
        <v>5</v>
      </c>
      <c r="AR284" s="19">
        <f t="shared" si="83"/>
        <v>5</v>
      </c>
      <c r="AS284" s="19">
        <f t="shared" si="84"/>
        <v>5</v>
      </c>
      <c r="AT284" s="19">
        <v>5</v>
      </c>
      <c r="AU284" s="19">
        <v>5</v>
      </c>
      <c r="AV284" s="20">
        <v>4</v>
      </c>
      <c r="AW284" s="8">
        <f t="shared" si="85"/>
        <v>106</v>
      </c>
      <c r="AX284">
        <v>10652</v>
      </c>
      <c r="AY284">
        <v>0</v>
      </c>
      <c r="AZ284">
        <v>1993</v>
      </c>
      <c r="BA284" t="s">
        <v>145</v>
      </c>
    </row>
    <row r="285" spans="2:53">
      <c r="B285" s="8">
        <v>10660</v>
      </c>
      <c r="C285" s="18">
        <v>5</v>
      </c>
      <c r="D285" s="19">
        <v>2</v>
      </c>
      <c r="E285" s="19">
        <v>1</v>
      </c>
      <c r="F285" s="19">
        <v>5</v>
      </c>
      <c r="G285" s="19">
        <v>3</v>
      </c>
      <c r="H285" s="19">
        <v>2</v>
      </c>
      <c r="I285" s="19">
        <v>1</v>
      </c>
      <c r="J285" s="19">
        <v>1</v>
      </c>
      <c r="K285" s="19">
        <v>1</v>
      </c>
      <c r="L285" s="19">
        <v>1</v>
      </c>
      <c r="M285" s="19">
        <v>1</v>
      </c>
      <c r="N285" s="19">
        <v>4</v>
      </c>
      <c r="O285" s="19">
        <v>1</v>
      </c>
      <c r="P285" s="19">
        <v>3</v>
      </c>
      <c r="Q285" s="19">
        <v>1</v>
      </c>
      <c r="R285" s="19">
        <v>3</v>
      </c>
      <c r="S285" s="19">
        <v>3</v>
      </c>
      <c r="T285" s="19">
        <v>3</v>
      </c>
      <c r="U285" s="19">
        <v>3</v>
      </c>
      <c r="V285" s="19">
        <v>5</v>
      </c>
      <c r="W285" s="19">
        <v>4</v>
      </c>
      <c r="X285" s="20">
        <v>3</v>
      </c>
      <c r="Z285" s="8">
        <v>10660</v>
      </c>
      <c r="AA285" s="18">
        <f t="shared" si="86"/>
        <v>1</v>
      </c>
      <c r="AB285" s="18">
        <f t="shared" si="87"/>
        <v>4</v>
      </c>
      <c r="AC285" s="18">
        <f t="shared" si="88"/>
        <v>5</v>
      </c>
      <c r="AD285" s="18">
        <f t="shared" si="89"/>
        <v>1</v>
      </c>
      <c r="AE285" s="19">
        <v>3</v>
      </c>
      <c r="AF285" s="19">
        <v>2</v>
      </c>
      <c r="AG285" s="19">
        <f t="shared" si="73"/>
        <v>5</v>
      </c>
      <c r="AH285" s="19">
        <f t="shared" si="74"/>
        <v>5</v>
      </c>
      <c r="AI285" s="19">
        <f t="shared" si="75"/>
        <v>5</v>
      </c>
      <c r="AJ285" s="19">
        <f t="shared" si="76"/>
        <v>5</v>
      </c>
      <c r="AK285" s="19">
        <f t="shared" si="77"/>
        <v>5</v>
      </c>
      <c r="AL285" s="19">
        <v>4</v>
      </c>
      <c r="AM285" s="19">
        <f t="shared" si="78"/>
        <v>5</v>
      </c>
      <c r="AN285" s="19">
        <f t="shared" si="79"/>
        <v>3</v>
      </c>
      <c r="AO285" s="19">
        <f t="shared" si="80"/>
        <v>5</v>
      </c>
      <c r="AP285" s="19">
        <f t="shared" si="81"/>
        <v>3</v>
      </c>
      <c r="AQ285" s="19">
        <f t="shared" si="82"/>
        <v>3</v>
      </c>
      <c r="AR285" s="19">
        <f t="shared" si="83"/>
        <v>3</v>
      </c>
      <c r="AS285" s="19">
        <f t="shared" si="84"/>
        <v>3</v>
      </c>
      <c r="AT285" s="19">
        <v>5</v>
      </c>
      <c r="AU285" s="19">
        <v>4</v>
      </c>
      <c r="AV285" s="20">
        <v>3</v>
      </c>
      <c r="AW285" s="8">
        <f t="shared" si="85"/>
        <v>82</v>
      </c>
      <c r="AX285">
        <v>10660</v>
      </c>
      <c r="AY285">
        <v>1</v>
      </c>
      <c r="AZ285">
        <v>1980</v>
      </c>
      <c r="BA285" t="s">
        <v>120</v>
      </c>
    </row>
    <row r="286" spans="2:53">
      <c r="B286" s="8">
        <v>10667</v>
      </c>
      <c r="C286" s="18">
        <v>5</v>
      </c>
      <c r="D286" s="19">
        <v>4</v>
      </c>
      <c r="E286" s="19">
        <v>2</v>
      </c>
      <c r="F286" s="19">
        <v>5</v>
      </c>
      <c r="G286" s="19">
        <v>3</v>
      </c>
      <c r="H286" s="19">
        <v>2</v>
      </c>
      <c r="I286" s="19">
        <v>3</v>
      </c>
      <c r="J286" s="19">
        <v>3</v>
      </c>
      <c r="K286" s="19">
        <v>4</v>
      </c>
      <c r="L286" s="19">
        <v>5</v>
      </c>
      <c r="M286" s="19">
        <v>4</v>
      </c>
      <c r="N286" s="19">
        <v>1</v>
      </c>
      <c r="O286" s="19">
        <v>4</v>
      </c>
      <c r="P286" s="19">
        <v>5</v>
      </c>
      <c r="Q286" s="19">
        <v>5</v>
      </c>
      <c r="R286" s="19">
        <v>5</v>
      </c>
      <c r="S286" s="19">
        <v>4</v>
      </c>
      <c r="T286" s="19">
        <v>5</v>
      </c>
      <c r="U286" s="19">
        <v>5</v>
      </c>
      <c r="V286" s="19">
        <v>3</v>
      </c>
      <c r="W286" s="19">
        <v>4</v>
      </c>
      <c r="X286" s="20">
        <v>2</v>
      </c>
      <c r="Z286" s="8">
        <v>10667</v>
      </c>
      <c r="AA286" s="18">
        <f t="shared" si="86"/>
        <v>1</v>
      </c>
      <c r="AB286" s="18">
        <f t="shared" si="87"/>
        <v>2</v>
      </c>
      <c r="AC286" s="18">
        <f t="shared" si="88"/>
        <v>4</v>
      </c>
      <c r="AD286" s="18">
        <f t="shared" si="89"/>
        <v>1</v>
      </c>
      <c r="AE286" s="19">
        <v>3</v>
      </c>
      <c r="AF286" s="19">
        <v>2</v>
      </c>
      <c r="AG286" s="19">
        <f t="shared" si="73"/>
        <v>3</v>
      </c>
      <c r="AH286" s="19">
        <f t="shared" si="74"/>
        <v>3</v>
      </c>
      <c r="AI286" s="19">
        <f t="shared" si="75"/>
        <v>2</v>
      </c>
      <c r="AJ286" s="19">
        <f t="shared" si="76"/>
        <v>1</v>
      </c>
      <c r="AK286" s="19">
        <f t="shared" si="77"/>
        <v>2</v>
      </c>
      <c r="AL286" s="19">
        <v>1</v>
      </c>
      <c r="AM286" s="19">
        <f t="shared" si="78"/>
        <v>2</v>
      </c>
      <c r="AN286" s="19">
        <f t="shared" si="79"/>
        <v>1</v>
      </c>
      <c r="AO286" s="19">
        <f t="shared" si="80"/>
        <v>1</v>
      </c>
      <c r="AP286" s="19">
        <f t="shared" si="81"/>
        <v>1</v>
      </c>
      <c r="AQ286" s="19">
        <f t="shared" si="82"/>
        <v>2</v>
      </c>
      <c r="AR286" s="19">
        <f t="shared" si="83"/>
        <v>1</v>
      </c>
      <c r="AS286" s="19">
        <f t="shared" si="84"/>
        <v>1</v>
      </c>
      <c r="AT286" s="19">
        <v>3</v>
      </c>
      <c r="AU286" s="19">
        <v>4</v>
      </c>
      <c r="AV286" s="20">
        <v>2</v>
      </c>
      <c r="AW286" s="8">
        <f t="shared" si="85"/>
        <v>43</v>
      </c>
      <c r="AX286">
        <v>10667</v>
      </c>
      <c r="AY286">
        <v>0</v>
      </c>
      <c r="AZ286">
        <v>1997</v>
      </c>
      <c r="BA286" t="s">
        <v>157</v>
      </c>
    </row>
    <row r="287" spans="2:53">
      <c r="B287" s="8">
        <v>10671</v>
      </c>
      <c r="C287" s="18">
        <v>2</v>
      </c>
      <c r="D287" s="19">
        <v>4</v>
      </c>
      <c r="E287" s="19">
        <v>4</v>
      </c>
      <c r="F287" s="19">
        <v>5</v>
      </c>
      <c r="G287" s="19">
        <v>1</v>
      </c>
      <c r="H287" s="19">
        <v>4</v>
      </c>
      <c r="I287" s="19">
        <v>4</v>
      </c>
      <c r="J287" s="19">
        <v>1</v>
      </c>
      <c r="K287" s="19">
        <v>5</v>
      </c>
      <c r="L287" s="19">
        <v>5</v>
      </c>
      <c r="M287" s="19">
        <v>5</v>
      </c>
      <c r="N287" s="19">
        <v>4</v>
      </c>
      <c r="O287" s="19">
        <v>4</v>
      </c>
      <c r="P287" s="19">
        <v>3</v>
      </c>
      <c r="Q287" s="19">
        <v>2</v>
      </c>
      <c r="R287" s="19">
        <v>4</v>
      </c>
      <c r="S287" s="19">
        <v>4</v>
      </c>
      <c r="T287" s="19">
        <v>4</v>
      </c>
      <c r="U287" s="19">
        <v>4</v>
      </c>
      <c r="V287" s="19">
        <v>4</v>
      </c>
      <c r="W287" s="19">
        <v>4</v>
      </c>
      <c r="X287" s="20">
        <v>3</v>
      </c>
      <c r="Z287" s="8">
        <v>10671</v>
      </c>
      <c r="AA287" s="18">
        <f t="shared" si="86"/>
        <v>4</v>
      </c>
      <c r="AB287" s="18">
        <f t="shared" si="87"/>
        <v>2</v>
      </c>
      <c r="AC287" s="18">
        <f t="shared" si="88"/>
        <v>2</v>
      </c>
      <c r="AD287" s="18">
        <f t="shared" si="89"/>
        <v>1</v>
      </c>
      <c r="AE287" s="19">
        <v>1</v>
      </c>
      <c r="AF287" s="19">
        <v>4</v>
      </c>
      <c r="AG287" s="19">
        <f t="shared" si="73"/>
        <v>2</v>
      </c>
      <c r="AH287" s="19">
        <f t="shared" si="74"/>
        <v>5</v>
      </c>
      <c r="AI287" s="19">
        <f t="shared" si="75"/>
        <v>1</v>
      </c>
      <c r="AJ287" s="19">
        <f t="shared" si="76"/>
        <v>1</v>
      </c>
      <c r="AK287" s="19">
        <f t="shared" si="77"/>
        <v>1</v>
      </c>
      <c r="AL287" s="19">
        <v>4</v>
      </c>
      <c r="AM287" s="19">
        <f t="shared" si="78"/>
        <v>2</v>
      </c>
      <c r="AN287" s="19">
        <f t="shared" si="79"/>
        <v>3</v>
      </c>
      <c r="AO287" s="19">
        <f t="shared" si="80"/>
        <v>4</v>
      </c>
      <c r="AP287" s="19">
        <f t="shared" si="81"/>
        <v>2</v>
      </c>
      <c r="AQ287" s="19">
        <f t="shared" si="82"/>
        <v>2</v>
      </c>
      <c r="AR287" s="19">
        <f t="shared" si="83"/>
        <v>2</v>
      </c>
      <c r="AS287" s="19">
        <f t="shared" si="84"/>
        <v>2</v>
      </c>
      <c r="AT287" s="19">
        <v>4</v>
      </c>
      <c r="AU287" s="19">
        <v>4</v>
      </c>
      <c r="AV287" s="20">
        <v>3</v>
      </c>
      <c r="AW287" s="8">
        <f t="shared" si="85"/>
        <v>56</v>
      </c>
      <c r="AX287">
        <v>10671</v>
      </c>
      <c r="AY287">
        <v>0</v>
      </c>
      <c r="AZ287">
        <v>1993</v>
      </c>
      <c r="BA287" t="s">
        <v>151</v>
      </c>
    </row>
    <row r="288" spans="2:53">
      <c r="B288" s="8">
        <v>8583</v>
      </c>
      <c r="C288" s="18">
        <v>1</v>
      </c>
      <c r="D288" s="19">
        <v>4</v>
      </c>
      <c r="E288" s="19">
        <v>2</v>
      </c>
      <c r="F288" s="19">
        <v>2</v>
      </c>
      <c r="G288" s="19">
        <v>5</v>
      </c>
      <c r="H288" s="19">
        <v>4</v>
      </c>
      <c r="I288" s="19">
        <v>3</v>
      </c>
      <c r="J288" s="19">
        <v>2</v>
      </c>
      <c r="K288" s="19">
        <v>2</v>
      </c>
      <c r="L288" s="19">
        <v>4</v>
      </c>
      <c r="M288" s="19">
        <v>3</v>
      </c>
      <c r="N288" s="19">
        <v>1</v>
      </c>
      <c r="O288" s="19">
        <v>1</v>
      </c>
      <c r="P288" s="19">
        <v>3</v>
      </c>
      <c r="Q288" s="19">
        <v>1</v>
      </c>
      <c r="R288" s="19">
        <v>1</v>
      </c>
      <c r="S288" s="19">
        <v>2</v>
      </c>
      <c r="T288" s="19">
        <v>3</v>
      </c>
      <c r="U288" s="19">
        <v>2</v>
      </c>
      <c r="V288" s="19">
        <v>5</v>
      </c>
      <c r="W288" s="19">
        <v>3</v>
      </c>
      <c r="X288" s="20">
        <v>3</v>
      </c>
      <c r="Z288" s="8">
        <v>8583</v>
      </c>
      <c r="AA288" s="18">
        <f t="shared" si="86"/>
        <v>5</v>
      </c>
      <c r="AB288" s="18">
        <f t="shared" si="87"/>
        <v>2</v>
      </c>
      <c r="AC288" s="18">
        <f t="shared" si="88"/>
        <v>4</v>
      </c>
      <c r="AD288" s="18">
        <f t="shared" si="89"/>
        <v>4</v>
      </c>
      <c r="AE288" s="19">
        <v>5</v>
      </c>
      <c r="AF288" s="19">
        <v>4</v>
      </c>
      <c r="AG288" s="19">
        <f t="shared" si="73"/>
        <v>3</v>
      </c>
      <c r="AH288" s="19">
        <f t="shared" si="74"/>
        <v>4</v>
      </c>
      <c r="AI288" s="19">
        <f t="shared" si="75"/>
        <v>4</v>
      </c>
      <c r="AJ288" s="19">
        <f t="shared" si="76"/>
        <v>2</v>
      </c>
      <c r="AK288" s="19">
        <f t="shared" si="77"/>
        <v>3</v>
      </c>
      <c r="AL288" s="19">
        <v>1</v>
      </c>
      <c r="AM288" s="19">
        <f t="shared" si="78"/>
        <v>5</v>
      </c>
      <c r="AN288" s="19">
        <f t="shared" si="79"/>
        <v>3</v>
      </c>
      <c r="AO288" s="19">
        <f t="shared" si="80"/>
        <v>5</v>
      </c>
      <c r="AP288" s="19">
        <f t="shared" si="81"/>
        <v>5</v>
      </c>
      <c r="AQ288" s="19">
        <f t="shared" si="82"/>
        <v>4</v>
      </c>
      <c r="AR288" s="19">
        <f t="shared" si="83"/>
        <v>3</v>
      </c>
      <c r="AS288" s="19">
        <f t="shared" si="84"/>
        <v>4</v>
      </c>
      <c r="AT288" s="19">
        <v>5</v>
      </c>
      <c r="AU288" s="19">
        <v>3</v>
      </c>
      <c r="AV288" s="20">
        <v>3</v>
      </c>
      <c r="AW288" s="8">
        <f t="shared" si="85"/>
        <v>81</v>
      </c>
      <c r="AX288">
        <v>8583</v>
      </c>
      <c r="AY288">
        <v>0</v>
      </c>
      <c r="AZ288">
        <v>1970</v>
      </c>
      <c r="BA288" t="s">
        <v>134</v>
      </c>
    </row>
    <row r="289" spans="2:53">
      <c r="B289" s="8">
        <v>10710</v>
      </c>
      <c r="C289" s="18">
        <v>2</v>
      </c>
      <c r="D289" s="19">
        <v>1</v>
      </c>
      <c r="E289" s="19">
        <v>1</v>
      </c>
      <c r="F289" s="19">
        <v>4</v>
      </c>
      <c r="G289" s="19">
        <v>3</v>
      </c>
      <c r="H289" s="19">
        <v>5</v>
      </c>
      <c r="I289" s="19">
        <v>1</v>
      </c>
      <c r="J289" s="19">
        <v>1</v>
      </c>
      <c r="K289" s="19">
        <v>1</v>
      </c>
      <c r="L289" s="19">
        <v>1</v>
      </c>
      <c r="M289" s="19">
        <v>1</v>
      </c>
      <c r="N289" s="19">
        <v>2</v>
      </c>
      <c r="O289" s="19">
        <v>1</v>
      </c>
      <c r="P289" s="19">
        <v>4</v>
      </c>
      <c r="Q289" s="19">
        <v>1</v>
      </c>
      <c r="R289" s="19">
        <v>1</v>
      </c>
      <c r="S289" s="19">
        <v>4</v>
      </c>
      <c r="T289" s="19">
        <v>2</v>
      </c>
      <c r="U289" s="19">
        <v>1</v>
      </c>
      <c r="V289" s="19">
        <v>4</v>
      </c>
      <c r="W289" s="19">
        <v>4</v>
      </c>
      <c r="X289" s="20">
        <v>3</v>
      </c>
      <c r="Z289" s="8">
        <v>10710</v>
      </c>
      <c r="AA289" s="18">
        <f t="shared" si="86"/>
        <v>4</v>
      </c>
      <c r="AB289" s="18">
        <f t="shared" si="87"/>
        <v>5</v>
      </c>
      <c r="AC289" s="18">
        <f t="shared" si="88"/>
        <v>5</v>
      </c>
      <c r="AD289" s="18">
        <f t="shared" si="89"/>
        <v>2</v>
      </c>
      <c r="AE289" s="19">
        <v>3</v>
      </c>
      <c r="AF289" s="19">
        <v>5</v>
      </c>
      <c r="AG289" s="19">
        <f t="shared" si="73"/>
        <v>5</v>
      </c>
      <c r="AH289" s="19">
        <f t="shared" si="74"/>
        <v>5</v>
      </c>
      <c r="AI289" s="19">
        <f t="shared" si="75"/>
        <v>5</v>
      </c>
      <c r="AJ289" s="19">
        <f t="shared" si="76"/>
        <v>5</v>
      </c>
      <c r="AK289" s="19">
        <f t="shared" si="77"/>
        <v>5</v>
      </c>
      <c r="AL289" s="19">
        <v>2</v>
      </c>
      <c r="AM289" s="19">
        <f t="shared" si="78"/>
        <v>5</v>
      </c>
      <c r="AN289" s="19">
        <f t="shared" si="79"/>
        <v>2</v>
      </c>
      <c r="AO289" s="19">
        <f t="shared" si="80"/>
        <v>5</v>
      </c>
      <c r="AP289" s="19">
        <f t="shared" si="81"/>
        <v>5</v>
      </c>
      <c r="AQ289" s="19">
        <f t="shared" si="82"/>
        <v>2</v>
      </c>
      <c r="AR289" s="19">
        <f t="shared" si="83"/>
        <v>4</v>
      </c>
      <c r="AS289" s="19">
        <f t="shared" si="84"/>
        <v>5</v>
      </c>
      <c r="AT289" s="19">
        <v>4</v>
      </c>
      <c r="AU289" s="19">
        <v>4</v>
      </c>
      <c r="AV289" s="20">
        <v>3</v>
      </c>
      <c r="AW289" s="8">
        <f t="shared" si="85"/>
        <v>90</v>
      </c>
      <c r="AX289">
        <v>10710</v>
      </c>
      <c r="AY289">
        <v>0</v>
      </c>
      <c r="AZ289">
        <v>1993</v>
      </c>
      <c r="BA289" t="s">
        <v>115</v>
      </c>
    </row>
    <row r="290" spans="2:53">
      <c r="B290" s="8">
        <v>10707</v>
      </c>
      <c r="C290" s="18">
        <v>5</v>
      </c>
      <c r="D290" s="19">
        <v>3</v>
      </c>
      <c r="E290" s="19">
        <v>3</v>
      </c>
      <c r="F290" s="19">
        <v>3</v>
      </c>
      <c r="G290" s="19">
        <v>2</v>
      </c>
      <c r="H290" s="19">
        <v>2</v>
      </c>
      <c r="I290" s="19">
        <v>4</v>
      </c>
      <c r="J290" s="19">
        <v>1</v>
      </c>
      <c r="K290" s="19">
        <v>5</v>
      </c>
      <c r="L290" s="19">
        <v>4</v>
      </c>
      <c r="M290" s="19">
        <v>4</v>
      </c>
      <c r="N290" s="19">
        <v>4</v>
      </c>
      <c r="O290" s="19">
        <v>4</v>
      </c>
      <c r="P290" s="19">
        <v>5</v>
      </c>
      <c r="Q290" s="19">
        <v>4</v>
      </c>
      <c r="R290" s="19">
        <v>5</v>
      </c>
      <c r="S290" s="19">
        <v>5</v>
      </c>
      <c r="T290" s="19">
        <v>5</v>
      </c>
      <c r="U290" s="19">
        <v>4</v>
      </c>
      <c r="V290" s="19">
        <v>4</v>
      </c>
      <c r="W290" s="19">
        <v>4</v>
      </c>
      <c r="X290" s="20">
        <v>3</v>
      </c>
      <c r="Z290" s="8">
        <v>10707</v>
      </c>
      <c r="AA290" s="18">
        <f t="shared" si="86"/>
        <v>1</v>
      </c>
      <c r="AB290" s="18">
        <f t="shared" si="87"/>
        <v>3</v>
      </c>
      <c r="AC290" s="18">
        <f t="shared" si="88"/>
        <v>3</v>
      </c>
      <c r="AD290" s="18">
        <f t="shared" si="89"/>
        <v>3</v>
      </c>
      <c r="AE290" s="19">
        <v>2</v>
      </c>
      <c r="AF290" s="19">
        <v>2</v>
      </c>
      <c r="AG290" s="19">
        <f t="shared" si="73"/>
        <v>2</v>
      </c>
      <c r="AH290" s="19">
        <f t="shared" si="74"/>
        <v>5</v>
      </c>
      <c r="AI290" s="19">
        <f t="shared" si="75"/>
        <v>1</v>
      </c>
      <c r="AJ290" s="19">
        <f t="shared" si="76"/>
        <v>2</v>
      </c>
      <c r="AK290" s="19">
        <f t="shared" si="77"/>
        <v>2</v>
      </c>
      <c r="AL290" s="19">
        <v>4</v>
      </c>
      <c r="AM290" s="19">
        <f t="shared" si="78"/>
        <v>2</v>
      </c>
      <c r="AN290" s="19">
        <f t="shared" si="79"/>
        <v>1</v>
      </c>
      <c r="AO290" s="19">
        <f t="shared" si="80"/>
        <v>2</v>
      </c>
      <c r="AP290" s="19">
        <f t="shared" si="81"/>
        <v>1</v>
      </c>
      <c r="AQ290" s="19">
        <f t="shared" si="82"/>
        <v>1</v>
      </c>
      <c r="AR290" s="19">
        <f t="shared" si="83"/>
        <v>1</v>
      </c>
      <c r="AS290" s="19">
        <f t="shared" si="84"/>
        <v>2</v>
      </c>
      <c r="AT290" s="19">
        <v>4</v>
      </c>
      <c r="AU290" s="19">
        <v>4</v>
      </c>
      <c r="AV290" s="20">
        <v>3</v>
      </c>
      <c r="AW290" s="8">
        <f t="shared" si="85"/>
        <v>51</v>
      </c>
      <c r="AX290">
        <v>10707</v>
      </c>
      <c r="AY290">
        <v>0</v>
      </c>
      <c r="AZ290">
        <v>1963</v>
      </c>
      <c r="BA290" t="s">
        <v>123</v>
      </c>
    </row>
    <row r="291" spans="2:53">
      <c r="B291" s="8">
        <v>10740</v>
      </c>
      <c r="C291" s="18">
        <v>5</v>
      </c>
      <c r="D291" s="19">
        <v>5</v>
      </c>
      <c r="E291" s="19">
        <v>4</v>
      </c>
      <c r="F291" s="19">
        <v>5</v>
      </c>
      <c r="G291" s="19">
        <v>1</v>
      </c>
      <c r="H291" s="19">
        <v>5</v>
      </c>
      <c r="I291" s="19">
        <v>2</v>
      </c>
      <c r="J291" s="19">
        <v>1</v>
      </c>
      <c r="K291" s="19">
        <v>2</v>
      </c>
      <c r="L291" s="19">
        <v>2</v>
      </c>
      <c r="M291" s="19">
        <v>3</v>
      </c>
      <c r="N291" s="19">
        <v>2</v>
      </c>
      <c r="O291" s="19">
        <v>5</v>
      </c>
      <c r="P291" s="19">
        <v>5</v>
      </c>
      <c r="Q291" s="19">
        <v>5</v>
      </c>
      <c r="R291" s="19">
        <v>5</v>
      </c>
      <c r="S291" s="19">
        <v>5</v>
      </c>
      <c r="T291" s="19">
        <v>5</v>
      </c>
      <c r="U291" s="19">
        <v>5</v>
      </c>
      <c r="V291" s="19">
        <v>1</v>
      </c>
      <c r="W291" s="19">
        <v>2</v>
      </c>
      <c r="X291" s="20">
        <v>1</v>
      </c>
      <c r="Z291" s="8">
        <v>10740</v>
      </c>
      <c r="AA291" s="18">
        <f t="shared" si="86"/>
        <v>1</v>
      </c>
      <c r="AB291" s="18">
        <f t="shared" si="87"/>
        <v>1</v>
      </c>
      <c r="AC291" s="18">
        <f t="shared" si="88"/>
        <v>2</v>
      </c>
      <c r="AD291" s="18">
        <f t="shared" si="89"/>
        <v>1</v>
      </c>
      <c r="AE291" s="19">
        <v>1</v>
      </c>
      <c r="AF291" s="19">
        <v>5</v>
      </c>
      <c r="AG291" s="19">
        <f t="shared" si="73"/>
        <v>4</v>
      </c>
      <c r="AH291" s="19">
        <f t="shared" si="74"/>
        <v>5</v>
      </c>
      <c r="AI291" s="19">
        <f t="shared" si="75"/>
        <v>4</v>
      </c>
      <c r="AJ291" s="19">
        <f t="shared" si="76"/>
        <v>4</v>
      </c>
      <c r="AK291" s="19">
        <f t="shared" si="77"/>
        <v>3</v>
      </c>
      <c r="AL291" s="19">
        <v>2</v>
      </c>
      <c r="AM291" s="19">
        <f t="shared" si="78"/>
        <v>1</v>
      </c>
      <c r="AN291" s="19">
        <f t="shared" si="79"/>
        <v>1</v>
      </c>
      <c r="AO291" s="19">
        <f t="shared" si="80"/>
        <v>1</v>
      </c>
      <c r="AP291" s="19">
        <f t="shared" si="81"/>
        <v>1</v>
      </c>
      <c r="AQ291" s="19">
        <f t="shared" si="82"/>
        <v>1</v>
      </c>
      <c r="AR291" s="19">
        <f t="shared" si="83"/>
        <v>1</v>
      </c>
      <c r="AS291" s="19">
        <f t="shared" si="84"/>
        <v>1</v>
      </c>
      <c r="AT291" s="19">
        <v>1</v>
      </c>
      <c r="AU291" s="19">
        <v>2</v>
      </c>
      <c r="AV291" s="20">
        <v>1</v>
      </c>
      <c r="AW291" s="8">
        <f t="shared" si="85"/>
        <v>44</v>
      </c>
      <c r="AX291">
        <v>10740</v>
      </c>
      <c r="AY291">
        <v>1</v>
      </c>
      <c r="AZ291">
        <v>1994</v>
      </c>
      <c r="BA291" t="s">
        <v>117</v>
      </c>
    </row>
    <row r="292" spans="2:53">
      <c r="B292" s="8">
        <v>10753</v>
      </c>
      <c r="C292" s="18">
        <v>4</v>
      </c>
      <c r="D292" s="19">
        <v>2</v>
      </c>
      <c r="E292" s="19">
        <v>3</v>
      </c>
      <c r="F292" s="19">
        <v>5</v>
      </c>
      <c r="G292" s="19">
        <v>2</v>
      </c>
      <c r="H292" s="19">
        <v>2</v>
      </c>
      <c r="I292" s="19">
        <v>2</v>
      </c>
      <c r="J292" s="19">
        <v>2</v>
      </c>
      <c r="K292" s="19">
        <v>4</v>
      </c>
      <c r="L292" s="19">
        <v>4</v>
      </c>
      <c r="M292" s="19">
        <v>2</v>
      </c>
      <c r="N292" s="19">
        <v>4</v>
      </c>
      <c r="O292" s="19">
        <v>2</v>
      </c>
      <c r="P292" s="19">
        <v>4</v>
      </c>
      <c r="Q292" s="19">
        <v>2</v>
      </c>
      <c r="R292" s="19">
        <v>4</v>
      </c>
      <c r="S292" s="19">
        <v>5</v>
      </c>
      <c r="T292" s="19">
        <v>4</v>
      </c>
      <c r="U292" s="19">
        <v>3</v>
      </c>
      <c r="V292" s="19">
        <v>4</v>
      </c>
      <c r="W292" s="19">
        <v>4</v>
      </c>
      <c r="X292" s="20">
        <v>2</v>
      </c>
      <c r="Z292" s="8">
        <v>10753</v>
      </c>
      <c r="AA292" s="18">
        <f t="shared" si="86"/>
        <v>2</v>
      </c>
      <c r="AB292" s="18">
        <f t="shared" si="87"/>
        <v>4</v>
      </c>
      <c r="AC292" s="18">
        <f t="shared" si="88"/>
        <v>3</v>
      </c>
      <c r="AD292" s="18">
        <f t="shared" si="89"/>
        <v>1</v>
      </c>
      <c r="AE292" s="19">
        <v>2</v>
      </c>
      <c r="AF292" s="19">
        <v>2</v>
      </c>
      <c r="AG292" s="19">
        <f t="shared" si="73"/>
        <v>4</v>
      </c>
      <c r="AH292" s="19">
        <f t="shared" si="74"/>
        <v>4</v>
      </c>
      <c r="AI292" s="19">
        <f t="shared" si="75"/>
        <v>2</v>
      </c>
      <c r="AJ292" s="19">
        <f t="shared" si="76"/>
        <v>2</v>
      </c>
      <c r="AK292" s="19">
        <f t="shared" si="77"/>
        <v>4</v>
      </c>
      <c r="AL292" s="19">
        <v>4</v>
      </c>
      <c r="AM292" s="19">
        <f t="shared" si="78"/>
        <v>4</v>
      </c>
      <c r="AN292" s="19">
        <f t="shared" si="79"/>
        <v>2</v>
      </c>
      <c r="AO292" s="19">
        <f t="shared" si="80"/>
        <v>4</v>
      </c>
      <c r="AP292" s="19">
        <f t="shared" si="81"/>
        <v>2</v>
      </c>
      <c r="AQ292" s="19">
        <f t="shared" si="82"/>
        <v>1</v>
      </c>
      <c r="AR292" s="19">
        <f t="shared" si="83"/>
        <v>2</v>
      </c>
      <c r="AS292" s="19">
        <f t="shared" si="84"/>
        <v>3</v>
      </c>
      <c r="AT292" s="19">
        <v>4</v>
      </c>
      <c r="AU292" s="19">
        <v>4</v>
      </c>
      <c r="AV292" s="20">
        <v>2</v>
      </c>
      <c r="AW292" s="8">
        <f t="shared" si="85"/>
        <v>62</v>
      </c>
      <c r="AX292">
        <v>10753</v>
      </c>
      <c r="AY292">
        <v>0</v>
      </c>
      <c r="AZ292">
        <v>1995</v>
      </c>
      <c r="BA292" t="s">
        <v>117</v>
      </c>
    </row>
    <row r="293" spans="2:53">
      <c r="B293" s="8">
        <v>10758</v>
      </c>
      <c r="C293" s="18">
        <v>2</v>
      </c>
      <c r="D293" s="19">
        <v>2</v>
      </c>
      <c r="E293" s="19">
        <v>1</v>
      </c>
      <c r="F293" s="19">
        <v>4</v>
      </c>
      <c r="G293" s="19">
        <v>2</v>
      </c>
      <c r="H293" s="19">
        <v>3</v>
      </c>
      <c r="I293" s="19">
        <v>1</v>
      </c>
      <c r="J293" s="19">
        <v>1</v>
      </c>
      <c r="K293" s="19">
        <v>2</v>
      </c>
      <c r="L293" s="19">
        <v>2</v>
      </c>
      <c r="M293" s="19">
        <v>2</v>
      </c>
      <c r="N293" s="19">
        <v>4</v>
      </c>
      <c r="O293" s="19">
        <v>2</v>
      </c>
      <c r="P293" s="19">
        <v>2</v>
      </c>
      <c r="Q293" s="19">
        <v>2</v>
      </c>
      <c r="R293" s="19">
        <v>2</v>
      </c>
      <c r="S293" s="19">
        <v>2</v>
      </c>
      <c r="T293" s="19">
        <v>2</v>
      </c>
      <c r="U293" s="19">
        <v>3</v>
      </c>
      <c r="V293" s="19">
        <v>5</v>
      </c>
      <c r="W293" s="19">
        <v>4</v>
      </c>
      <c r="X293" s="20">
        <v>4</v>
      </c>
      <c r="Z293" s="8">
        <v>10758</v>
      </c>
      <c r="AA293" s="18">
        <f t="shared" si="86"/>
        <v>4</v>
      </c>
      <c r="AB293" s="18">
        <f t="shared" si="87"/>
        <v>4</v>
      </c>
      <c r="AC293" s="18">
        <f t="shared" si="88"/>
        <v>5</v>
      </c>
      <c r="AD293" s="18">
        <f t="shared" si="89"/>
        <v>2</v>
      </c>
      <c r="AE293" s="19">
        <v>2</v>
      </c>
      <c r="AF293" s="19">
        <v>3</v>
      </c>
      <c r="AG293" s="19">
        <f t="shared" si="73"/>
        <v>5</v>
      </c>
      <c r="AH293" s="19">
        <f t="shared" si="74"/>
        <v>5</v>
      </c>
      <c r="AI293" s="19">
        <f t="shared" si="75"/>
        <v>4</v>
      </c>
      <c r="AJ293" s="19">
        <f t="shared" si="76"/>
        <v>4</v>
      </c>
      <c r="AK293" s="19">
        <f t="shared" si="77"/>
        <v>4</v>
      </c>
      <c r="AL293" s="19">
        <v>4</v>
      </c>
      <c r="AM293" s="19">
        <f t="shared" si="78"/>
        <v>4</v>
      </c>
      <c r="AN293" s="19">
        <f t="shared" si="79"/>
        <v>4</v>
      </c>
      <c r="AO293" s="19">
        <f t="shared" si="80"/>
        <v>4</v>
      </c>
      <c r="AP293" s="19">
        <f t="shared" si="81"/>
        <v>4</v>
      </c>
      <c r="AQ293" s="19">
        <f t="shared" si="82"/>
        <v>4</v>
      </c>
      <c r="AR293" s="19">
        <f t="shared" si="83"/>
        <v>4</v>
      </c>
      <c r="AS293" s="19">
        <f t="shared" si="84"/>
        <v>3</v>
      </c>
      <c r="AT293" s="19">
        <v>5</v>
      </c>
      <c r="AU293" s="19">
        <v>4</v>
      </c>
      <c r="AV293" s="20">
        <v>4</v>
      </c>
      <c r="AW293" s="8">
        <f t="shared" si="85"/>
        <v>86</v>
      </c>
      <c r="AX293">
        <v>10758</v>
      </c>
      <c r="AY293">
        <v>0</v>
      </c>
      <c r="AZ293">
        <v>1987</v>
      </c>
      <c r="BA293" t="s">
        <v>115</v>
      </c>
    </row>
    <row r="294" spans="2:53">
      <c r="B294" s="8">
        <v>10769</v>
      </c>
      <c r="C294" s="18">
        <v>4</v>
      </c>
      <c r="D294" s="19">
        <v>3</v>
      </c>
      <c r="E294" s="19">
        <v>1</v>
      </c>
      <c r="F294" s="19">
        <v>3</v>
      </c>
      <c r="G294" s="19">
        <v>2</v>
      </c>
      <c r="H294" s="19">
        <v>4</v>
      </c>
      <c r="I294" s="19">
        <v>2</v>
      </c>
      <c r="J294" s="19">
        <v>1</v>
      </c>
      <c r="K294" s="19">
        <v>5</v>
      </c>
      <c r="L294" s="19">
        <v>4</v>
      </c>
      <c r="M294" s="19">
        <v>2</v>
      </c>
      <c r="N294" s="19">
        <v>3</v>
      </c>
      <c r="O294" s="19">
        <v>2</v>
      </c>
      <c r="P294" s="19">
        <v>5</v>
      </c>
      <c r="Q294" s="19">
        <v>3</v>
      </c>
      <c r="R294" s="19">
        <v>3</v>
      </c>
      <c r="S294" s="19">
        <v>2</v>
      </c>
      <c r="T294" s="19">
        <v>4</v>
      </c>
      <c r="U294" s="19">
        <v>2</v>
      </c>
      <c r="V294" s="19">
        <v>4</v>
      </c>
      <c r="W294" s="19">
        <v>3</v>
      </c>
      <c r="X294" s="20">
        <v>2</v>
      </c>
      <c r="Z294" s="8">
        <v>10769</v>
      </c>
      <c r="AA294" s="18">
        <f t="shared" si="86"/>
        <v>2</v>
      </c>
      <c r="AB294" s="18">
        <f t="shared" si="87"/>
        <v>3</v>
      </c>
      <c r="AC294" s="18">
        <f t="shared" si="88"/>
        <v>5</v>
      </c>
      <c r="AD294" s="18">
        <f t="shared" si="89"/>
        <v>3</v>
      </c>
      <c r="AE294" s="19">
        <v>2</v>
      </c>
      <c r="AF294" s="19">
        <v>4</v>
      </c>
      <c r="AG294" s="19">
        <f t="shared" si="73"/>
        <v>4</v>
      </c>
      <c r="AH294" s="19">
        <f t="shared" si="74"/>
        <v>5</v>
      </c>
      <c r="AI294" s="19">
        <f t="shared" si="75"/>
        <v>1</v>
      </c>
      <c r="AJ294" s="19">
        <f t="shared" si="76"/>
        <v>2</v>
      </c>
      <c r="AK294" s="19">
        <f t="shared" si="77"/>
        <v>4</v>
      </c>
      <c r="AL294" s="19">
        <v>3</v>
      </c>
      <c r="AM294" s="19">
        <f t="shared" si="78"/>
        <v>4</v>
      </c>
      <c r="AN294" s="19">
        <f t="shared" si="79"/>
        <v>1</v>
      </c>
      <c r="AO294" s="19">
        <f t="shared" si="80"/>
        <v>3</v>
      </c>
      <c r="AP294" s="19">
        <f t="shared" si="81"/>
        <v>3</v>
      </c>
      <c r="AQ294" s="19">
        <f t="shared" si="82"/>
        <v>4</v>
      </c>
      <c r="AR294" s="19">
        <f t="shared" si="83"/>
        <v>2</v>
      </c>
      <c r="AS294" s="19">
        <f t="shared" si="84"/>
        <v>4</v>
      </c>
      <c r="AT294" s="19">
        <v>4</v>
      </c>
      <c r="AU294" s="19">
        <v>3</v>
      </c>
      <c r="AV294" s="20">
        <v>2</v>
      </c>
      <c r="AW294" s="8">
        <f t="shared" si="85"/>
        <v>68</v>
      </c>
      <c r="AX294">
        <v>10769</v>
      </c>
      <c r="AY294">
        <v>0</v>
      </c>
      <c r="AZ294">
        <v>2000</v>
      </c>
      <c r="BA294" t="s">
        <v>128</v>
      </c>
    </row>
    <row r="295" spans="2:53">
      <c r="B295" s="8">
        <v>10766</v>
      </c>
      <c r="C295" s="18">
        <v>5</v>
      </c>
      <c r="D295" s="19">
        <v>4</v>
      </c>
      <c r="E295" s="19">
        <v>5</v>
      </c>
      <c r="F295" s="19">
        <v>5</v>
      </c>
      <c r="G295" s="19">
        <v>1</v>
      </c>
      <c r="H295" s="19">
        <v>4</v>
      </c>
      <c r="I295" s="19">
        <v>5</v>
      </c>
      <c r="J295" s="19">
        <v>2</v>
      </c>
      <c r="K295" s="19">
        <v>5</v>
      </c>
      <c r="L295" s="19">
        <v>4</v>
      </c>
      <c r="M295" s="19">
        <v>4</v>
      </c>
      <c r="N295" s="19">
        <v>4</v>
      </c>
      <c r="O295" s="19">
        <v>4</v>
      </c>
      <c r="P295" s="19">
        <v>5</v>
      </c>
      <c r="Q295" s="19">
        <v>5</v>
      </c>
      <c r="R295" s="19">
        <v>5</v>
      </c>
      <c r="S295" s="19">
        <v>5</v>
      </c>
      <c r="T295" s="19">
        <v>5</v>
      </c>
      <c r="U295" s="19">
        <v>5</v>
      </c>
      <c r="V295" s="19">
        <v>3</v>
      </c>
      <c r="W295" s="19">
        <v>2</v>
      </c>
      <c r="X295" s="20">
        <v>1</v>
      </c>
      <c r="Z295" s="8">
        <v>10766</v>
      </c>
      <c r="AA295" s="18">
        <f t="shared" si="86"/>
        <v>1</v>
      </c>
      <c r="AB295" s="18">
        <f t="shared" si="87"/>
        <v>2</v>
      </c>
      <c r="AC295" s="18">
        <f t="shared" si="88"/>
        <v>1</v>
      </c>
      <c r="AD295" s="18">
        <f t="shared" si="89"/>
        <v>1</v>
      </c>
      <c r="AE295" s="19">
        <v>1</v>
      </c>
      <c r="AF295" s="19">
        <v>4</v>
      </c>
      <c r="AG295" s="19">
        <f t="shared" si="73"/>
        <v>1</v>
      </c>
      <c r="AH295" s="19">
        <f t="shared" si="74"/>
        <v>4</v>
      </c>
      <c r="AI295" s="19">
        <f t="shared" si="75"/>
        <v>1</v>
      </c>
      <c r="AJ295" s="19">
        <f t="shared" si="76"/>
        <v>2</v>
      </c>
      <c r="AK295" s="19">
        <f t="shared" si="77"/>
        <v>2</v>
      </c>
      <c r="AL295" s="19">
        <v>4</v>
      </c>
      <c r="AM295" s="19">
        <f t="shared" si="78"/>
        <v>2</v>
      </c>
      <c r="AN295" s="19">
        <f t="shared" si="79"/>
        <v>1</v>
      </c>
      <c r="AO295" s="19">
        <f t="shared" si="80"/>
        <v>1</v>
      </c>
      <c r="AP295" s="19">
        <f t="shared" si="81"/>
        <v>1</v>
      </c>
      <c r="AQ295" s="19">
        <f t="shared" si="82"/>
        <v>1</v>
      </c>
      <c r="AR295" s="19">
        <f t="shared" si="83"/>
        <v>1</v>
      </c>
      <c r="AS295" s="19">
        <f t="shared" si="84"/>
        <v>1</v>
      </c>
      <c r="AT295" s="19">
        <v>3</v>
      </c>
      <c r="AU295" s="19">
        <v>2</v>
      </c>
      <c r="AV295" s="20">
        <v>1</v>
      </c>
      <c r="AW295" s="8">
        <f t="shared" si="85"/>
        <v>38</v>
      </c>
      <c r="AX295">
        <v>10766</v>
      </c>
      <c r="AY295">
        <v>0</v>
      </c>
      <c r="AZ295">
        <v>1976</v>
      </c>
      <c r="BA295" t="s">
        <v>115</v>
      </c>
    </row>
    <row r="296" spans="2:53">
      <c r="B296" s="8">
        <v>10747</v>
      </c>
      <c r="C296" s="18">
        <v>2</v>
      </c>
      <c r="D296" s="19">
        <v>2</v>
      </c>
      <c r="E296" s="19">
        <v>2</v>
      </c>
      <c r="F296" s="19">
        <v>4</v>
      </c>
      <c r="G296" s="19">
        <v>2</v>
      </c>
      <c r="H296" s="19">
        <v>4</v>
      </c>
      <c r="I296" s="19">
        <v>2</v>
      </c>
      <c r="J296" s="19">
        <v>2</v>
      </c>
      <c r="K296" s="19">
        <v>2</v>
      </c>
      <c r="L296" s="19">
        <v>2</v>
      </c>
      <c r="M296" s="19">
        <v>2</v>
      </c>
      <c r="N296" s="19">
        <v>4</v>
      </c>
      <c r="O296" s="19">
        <v>2</v>
      </c>
      <c r="P296" s="19">
        <v>4</v>
      </c>
      <c r="Q296" s="19">
        <v>2</v>
      </c>
      <c r="R296" s="19">
        <v>2</v>
      </c>
      <c r="S296" s="19">
        <v>2</v>
      </c>
      <c r="T296" s="19">
        <v>2</v>
      </c>
      <c r="U296" s="19">
        <v>2</v>
      </c>
      <c r="V296" s="19">
        <v>4</v>
      </c>
      <c r="W296" s="19">
        <v>4</v>
      </c>
      <c r="X296" s="20">
        <v>4</v>
      </c>
      <c r="Z296" s="8">
        <v>10747</v>
      </c>
      <c r="AA296" s="18">
        <f t="shared" si="86"/>
        <v>4</v>
      </c>
      <c r="AB296" s="18">
        <f t="shared" si="87"/>
        <v>4</v>
      </c>
      <c r="AC296" s="18">
        <f t="shared" si="88"/>
        <v>4</v>
      </c>
      <c r="AD296" s="18">
        <f t="shared" si="89"/>
        <v>2</v>
      </c>
      <c r="AE296" s="19">
        <v>2</v>
      </c>
      <c r="AF296" s="19">
        <v>4</v>
      </c>
      <c r="AG296" s="19">
        <f t="shared" si="73"/>
        <v>4</v>
      </c>
      <c r="AH296" s="19">
        <f t="shared" si="74"/>
        <v>4</v>
      </c>
      <c r="AI296" s="19">
        <f t="shared" si="75"/>
        <v>4</v>
      </c>
      <c r="AJ296" s="19">
        <f t="shared" si="76"/>
        <v>4</v>
      </c>
      <c r="AK296" s="19">
        <f t="shared" si="77"/>
        <v>4</v>
      </c>
      <c r="AL296" s="19">
        <v>4</v>
      </c>
      <c r="AM296" s="19">
        <f t="shared" si="78"/>
        <v>4</v>
      </c>
      <c r="AN296" s="19">
        <f t="shared" si="79"/>
        <v>2</v>
      </c>
      <c r="AO296" s="19">
        <f t="shared" si="80"/>
        <v>4</v>
      </c>
      <c r="AP296" s="19">
        <f t="shared" si="81"/>
        <v>4</v>
      </c>
      <c r="AQ296" s="19">
        <f t="shared" si="82"/>
        <v>4</v>
      </c>
      <c r="AR296" s="19">
        <f t="shared" si="83"/>
        <v>4</v>
      </c>
      <c r="AS296" s="19">
        <f t="shared" si="84"/>
        <v>4</v>
      </c>
      <c r="AT296" s="19">
        <v>4</v>
      </c>
      <c r="AU296" s="19">
        <v>4</v>
      </c>
      <c r="AV296" s="20">
        <v>4</v>
      </c>
      <c r="AW296" s="8">
        <f t="shared" si="85"/>
        <v>82</v>
      </c>
      <c r="AX296">
        <v>10747</v>
      </c>
      <c r="AY296">
        <v>0</v>
      </c>
      <c r="AZ296">
        <v>1995</v>
      </c>
      <c r="BA296" t="s">
        <v>125</v>
      </c>
    </row>
    <row r="297" spans="2:53">
      <c r="B297" s="8">
        <v>10814</v>
      </c>
      <c r="C297" s="18">
        <v>1</v>
      </c>
      <c r="D297" s="19">
        <v>2</v>
      </c>
      <c r="E297" s="19">
        <v>3</v>
      </c>
      <c r="F297" s="19">
        <v>2</v>
      </c>
      <c r="G297" s="19">
        <v>2</v>
      </c>
      <c r="H297" s="19">
        <v>3</v>
      </c>
      <c r="I297" s="19">
        <v>3</v>
      </c>
      <c r="J297" s="19">
        <v>2</v>
      </c>
      <c r="K297" s="19">
        <v>2</v>
      </c>
      <c r="L297" s="19">
        <v>2</v>
      </c>
      <c r="M297" s="19">
        <v>2</v>
      </c>
      <c r="N297" s="19">
        <v>1</v>
      </c>
      <c r="O297" s="19">
        <v>1</v>
      </c>
      <c r="P297" s="19">
        <v>2</v>
      </c>
      <c r="Q297" s="19">
        <v>3</v>
      </c>
      <c r="R297" s="19">
        <v>1</v>
      </c>
      <c r="S297" s="19">
        <v>3</v>
      </c>
      <c r="T297" s="19">
        <v>5</v>
      </c>
      <c r="U297" s="19">
        <v>4</v>
      </c>
      <c r="V297" s="19">
        <v>2</v>
      </c>
      <c r="W297" s="19">
        <v>2</v>
      </c>
      <c r="X297" s="20">
        <v>1</v>
      </c>
      <c r="Z297" s="8">
        <v>10814</v>
      </c>
      <c r="AA297" s="18">
        <f t="shared" si="86"/>
        <v>5</v>
      </c>
      <c r="AB297" s="18">
        <f t="shared" si="87"/>
        <v>4</v>
      </c>
      <c r="AC297" s="18">
        <f t="shared" si="88"/>
        <v>3</v>
      </c>
      <c r="AD297" s="18">
        <f t="shared" si="89"/>
        <v>4</v>
      </c>
      <c r="AE297" s="19">
        <v>2</v>
      </c>
      <c r="AF297" s="19">
        <v>3</v>
      </c>
      <c r="AG297" s="19">
        <f t="shared" si="73"/>
        <v>3</v>
      </c>
      <c r="AH297" s="19">
        <f t="shared" si="74"/>
        <v>4</v>
      </c>
      <c r="AI297" s="19">
        <f t="shared" si="75"/>
        <v>4</v>
      </c>
      <c r="AJ297" s="19">
        <f t="shared" si="76"/>
        <v>4</v>
      </c>
      <c r="AK297" s="19">
        <f t="shared" si="77"/>
        <v>4</v>
      </c>
      <c r="AL297" s="19">
        <v>1</v>
      </c>
      <c r="AM297" s="19">
        <f t="shared" si="78"/>
        <v>5</v>
      </c>
      <c r="AN297" s="19">
        <f t="shared" si="79"/>
        <v>4</v>
      </c>
      <c r="AO297" s="19">
        <f t="shared" si="80"/>
        <v>3</v>
      </c>
      <c r="AP297" s="19">
        <f t="shared" si="81"/>
        <v>5</v>
      </c>
      <c r="AQ297" s="19">
        <f t="shared" si="82"/>
        <v>3</v>
      </c>
      <c r="AR297" s="19">
        <f t="shared" si="83"/>
        <v>1</v>
      </c>
      <c r="AS297" s="19">
        <f t="shared" si="84"/>
        <v>2</v>
      </c>
      <c r="AT297" s="19">
        <v>2</v>
      </c>
      <c r="AU297" s="19">
        <v>2</v>
      </c>
      <c r="AV297" s="20">
        <v>1</v>
      </c>
      <c r="AW297" s="8">
        <f t="shared" si="85"/>
        <v>69</v>
      </c>
      <c r="AX297">
        <v>10814</v>
      </c>
      <c r="AY297">
        <v>1</v>
      </c>
      <c r="AZ297">
        <v>1979</v>
      </c>
      <c r="BA297" t="s">
        <v>207</v>
      </c>
    </row>
    <row r="298" spans="2:53">
      <c r="B298" s="8">
        <v>10834</v>
      </c>
      <c r="C298" s="18">
        <v>4</v>
      </c>
      <c r="D298" s="19">
        <v>3</v>
      </c>
      <c r="E298" s="19">
        <v>2</v>
      </c>
      <c r="F298" s="19">
        <v>3</v>
      </c>
      <c r="G298" s="19">
        <v>1</v>
      </c>
      <c r="H298" s="19">
        <v>3</v>
      </c>
      <c r="I298" s="19">
        <v>1</v>
      </c>
      <c r="J298" s="19">
        <v>2</v>
      </c>
      <c r="K298" s="19">
        <v>3</v>
      </c>
      <c r="L298" s="19">
        <v>2</v>
      </c>
      <c r="M298" s="19">
        <v>3</v>
      </c>
      <c r="N298" s="19">
        <v>4</v>
      </c>
      <c r="O298" s="19">
        <v>2</v>
      </c>
      <c r="P298" s="19">
        <v>5</v>
      </c>
      <c r="Q298" s="19">
        <v>3</v>
      </c>
      <c r="R298" s="19">
        <v>3</v>
      </c>
      <c r="S298" s="19">
        <v>2</v>
      </c>
      <c r="T298" s="19">
        <v>5</v>
      </c>
      <c r="U298" s="19">
        <v>4</v>
      </c>
      <c r="V298" s="19">
        <v>2</v>
      </c>
      <c r="W298" s="19">
        <v>2</v>
      </c>
      <c r="X298" s="20">
        <v>3</v>
      </c>
      <c r="Z298" s="8">
        <v>10834</v>
      </c>
      <c r="AA298" s="18">
        <f t="shared" si="86"/>
        <v>2</v>
      </c>
      <c r="AB298" s="18">
        <f t="shared" si="87"/>
        <v>3</v>
      </c>
      <c r="AC298" s="18">
        <f t="shared" si="88"/>
        <v>4</v>
      </c>
      <c r="AD298" s="18">
        <f t="shared" si="89"/>
        <v>3</v>
      </c>
      <c r="AE298" s="19">
        <v>1</v>
      </c>
      <c r="AF298" s="19">
        <v>3</v>
      </c>
      <c r="AG298" s="19">
        <f t="shared" si="73"/>
        <v>5</v>
      </c>
      <c r="AH298" s="19">
        <f t="shared" si="74"/>
        <v>4</v>
      </c>
      <c r="AI298" s="19">
        <f t="shared" si="75"/>
        <v>3</v>
      </c>
      <c r="AJ298" s="19">
        <f t="shared" si="76"/>
        <v>4</v>
      </c>
      <c r="AK298" s="19">
        <f t="shared" si="77"/>
        <v>3</v>
      </c>
      <c r="AL298" s="19">
        <v>4</v>
      </c>
      <c r="AM298" s="19">
        <f t="shared" si="78"/>
        <v>4</v>
      </c>
      <c r="AN298" s="19">
        <f t="shared" si="79"/>
        <v>1</v>
      </c>
      <c r="AO298" s="19">
        <f t="shared" si="80"/>
        <v>3</v>
      </c>
      <c r="AP298" s="19">
        <f t="shared" si="81"/>
        <v>3</v>
      </c>
      <c r="AQ298" s="19">
        <f t="shared" si="82"/>
        <v>4</v>
      </c>
      <c r="AR298" s="19">
        <f t="shared" si="83"/>
        <v>1</v>
      </c>
      <c r="AS298" s="19">
        <f t="shared" si="84"/>
        <v>2</v>
      </c>
      <c r="AT298" s="19">
        <v>2</v>
      </c>
      <c r="AU298" s="19">
        <v>2</v>
      </c>
      <c r="AV298" s="20">
        <v>3</v>
      </c>
      <c r="AW298" s="8">
        <f t="shared" si="85"/>
        <v>64</v>
      </c>
      <c r="AX298">
        <v>10834</v>
      </c>
      <c r="AY298">
        <v>0</v>
      </c>
      <c r="AZ298">
        <v>1994</v>
      </c>
      <c r="BA298" t="s">
        <v>163</v>
      </c>
    </row>
    <row r="299" spans="2:53">
      <c r="B299" s="8">
        <v>10841</v>
      </c>
      <c r="C299" s="18">
        <v>4</v>
      </c>
      <c r="D299" s="19">
        <v>2</v>
      </c>
      <c r="E299" s="19">
        <v>3</v>
      </c>
      <c r="F299" s="19">
        <v>4</v>
      </c>
      <c r="G299" s="19">
        <v>1</v>
      </c>
      <c r="H299" s="19">
        <v>2</v>
      </c>
      <c r="I299" s="19">
        <v>5</v>
      </c>
      <c r="J299" s="19">
        <v>2</v>
      </c>
      <c r="K299" s="19">
        <v>5</v>
      </c>
      <c r="L299" s="19">
        <v>5</v>
      </c>
      <c r="M299" s="19">
        <v>5</v>
      </c>
      <c r="N299" s="19">
        <v>4</v>
      </c>
      <c r="O299" s="19">
        <v>5</v>
      </c>
      <c r="P299" s="19">
        <v>5</v>
      </c>
      <c r="Q299" s="19">
        <v>5</v>
      </c>
      <c r="R299" s="19">
        <v>5</v>
      </c>
      <c r="S299" s="19">
        <v>4</v>
      </c>
      <c r="T299" s="19">
        <v>5</v>
      </c>
      <c r="U299" s="19">
        <v>5</v>
      </c>
      <c r="V299" s="19">
        <v>4</v>
      </c>
      <c r="W299" s="19">
        <v>3</v>
      </c>
      <c r="X299" s="20">
        <v>3</v>
      </c>
      <c r="Z299" s="8">
        <v>10841</v>
      </c>
      <c r="AA299" s="18">
        <f t="shared" si="86"/>
        <v>2</v>
      </c>
      <c r="AB299" s="18">
        <f t="shared" si="87"/>
        <v>4</v>
      </c>
      <c r="AC299" s="18">
        <f t="shared" si="88"/>
        <v>3</v>
      </c>
      <c r="AD299" s="18">
        <f t="shared" si="89"/>
        <v>2</v>
      </c>
      <c r="AE299" s="19">
        <v>1</v>
      </c>
      <c r="AF299" s="19">
        <v>2</v>
      </c>
      <c r="AG299" s="19">
        <f t="shared" si="73"/>
        <v>1</v>
      </c>
      <c r="AH299" s="19">
        <f t="shared" si="74"/>
        <v>4</v>
      </c>
      <c r="AI299" s="19">
        <f t="shared" si="75"/>
        <v>1</v>
      </c>
      <c r="AJ299" s="19">
        <f t="shared" si="76"/>
        <v>1</v>
      </c>
      <c r="AK299" s="19">
        <f t="shared" si="77"/>
        <v>1</v>
      </c>
      <c r="AL299" s="19">
        <v>4</v>
      </c>
      <c r="AM299" s="19">
        <f t="shared" si="78"/>
        <v>1</v>
      </c>
      <c r="AN299" s="19">
        <f t="shared" si="79"/>
        <v>1</v>
      </c>
      <c r="AO299" s="19">
        <f t="shared" si="80"/>
        <v>1</v>
      </c>
      <c r="AP299" s="19">
        <f t="shared" si="81"/>
        <v>1</v>
      </c>
      <c r="AQ299" s="19">
        <f t="shared" si="82"/>
        <v>2</v>
      </c>
      <c r="AR299" s="19">
        <f t="shared" si="83"/>
        <v>1</v>
      </c>
      <c r="AS299" s="19">
        <f t="shared" si="84"/>
        <v>1</v>
      </c>
      <c r="AT299" s="19">
        <v>4</v>
      </c>
      <c r="AU299" s="19">
        <v>3</v>
      </c>
      <c r="AV299" s="20">
        <v>3</v>
      </c>
      <c r="AW299" s="8">
        <f t="shared" si="85"/>
        <v>44</v>
      </c>
      <c r="AX299">
        <v>10841</v>
      </c>
      <c r="AY299">
        <v>0</v>
      </c>
      <c r="AZ299">
        <v>1993</v>
      </c>
      <c r="BA299" t="s">
        <v>208</v>
      </c>
    </row>
    <row r="300" spans="2:53">
      <c r="B300" s="8">
        <v>10818</v>
      </c>
      <c r="C300" s="18">
        <v>3</v>
      </c>
      <c r="D300" s="19">
        <v>2</v>
      </c>
      <c r="E300" s="19">
        <v>1</v>
      </c>
      <c r="F300" s="19">
        <v>5</v>
      </c>
      <c r="G300" s="19">
        <v>1</v>
      </c>
      <c r="H300" s="19">
        <v>5</v>
      </c>
      <c r="I300" s="19">
        <v>1</v>
      </c>
      <c r="J300" s="19">
        <v>2</v>
      </c>
      <c r="K300" s="19">
        <v>3</v>
      </c>
      <c r="L300" s="19">
        <v>3</v>
      </c>
      <c r="M300" s="19">
        <v>1</v>
      </c>
      <c r="N300" s="19">
        <v>4</v>
      </c>
      <c r="O300" s="19">
        <v>1</v>
      </c>
      <c r="P300" s="19">
        <v>4</v>
      </c>
      <c r="Q300" s="19">
        <v>3</v>
      </c>
      <c r="R300" s="19">
        <v>3</v>
      </c>
      <c r="S300" s="19">
        <v>3</v>
      </c>
      <c r="T300" s="19">
        <v>4</v>
      </c>
      <c r="U300" s="19">
        <v>2</v>
      </c>
      <c r="V300" s="19">
        <v>2</v>
      </c>
      <c r="W300" s="19">
        <v>4</v>
      </c>
      <c r="X300" s="20">
        <v>2</v>
      </c>
      <c r="Z300" s="8">
        <v>10818</v>
      </c>
      <c r="AA300" s="18">
        <f t="shared" si="86"/>
        <v>3</v>
      </c>
      <c r="AB300" s="18">
        <f t="shared" si="87"/>
        <v>4</v>
      </c>
      <c r="AC300" s="18">
        <f t="shared" si="88"/>
        <v>5</v>
      </c>
      <c r="AD300" s="18">
        <f t="shared" si="89"/>
        <v>1</v>
      </c>
      <c r="AE300" s="19">
        <v>1</v>
      </c>
      <c r="AF300" s="19">
        <v>5</v>
      </c>
      <c r="AG300" s="19">
        <f t="shared" si="73"/>
        <v>5</v>
      </c>
      <c r="AH300" s="19">
        <f t="shared" si="74"/>
        <v>4</v>
      </c>
      <c r="AI300" s="19">
        <f t="shared" si="75"/>
        <v>3</v>
      </c>
      <c r="AJ300" s="19">
        <f t="shared" si="76"/>
        <v>3</v>
      </c>
      <c r="AK300" s="19">
        <f t="shared" si="77"/>
        <v>5</v>
      </c>
      <c r="AL300" s="19">
        <v>4</v>
      </c>
      <c r="AM300" s="19">
        <f t="shared" si="78"/>
        <v>5</v>
      </c>
      <c r="AN300" s="19">
        <f t="shared" si="79"/>
        <v>2</v>
      </c>
      <c r="AO300" s="19">
        <f t="shared" si="80"/>
        <v>3</v>
      </c>
      <c r="AP300" s="19">
        <f t="shared" si="81"/>
        <v>3</v>
      </c>
      <c r="AQ300" s="19">
        <f t="shared" si="82"/>
        <v>3</v>
      </c>
      <c r="AR300" s="19">
        <f t="shared" si="83"/>
        <v>2</v>
      </c>
      <c r="AS300" s="19">
        <f t="shared" si="84"/>
        <v>4</v>
      </c>
      <c r="AT300" s="19">
        <v>2</v>
      </c>
      <c r="AU300" s="19">
        <v>4</v>
      </c>
      <c r="AV300" s="20">
        <v>2</v>
      </c>
      <c r="AW300" s="8">
        <f t="shared" si="85"/>
        <v>73</v>
      </c>
      <c r="AX300">
        <v>10818</v>
      </c>
      <c r="AY300">
        <v>0</v>
      </c>
      <c r="AZ300">
        <v>1995</v>
      </c>
      <c r="BA300" t="s">
        <v>122</v>
      </c>
    </row>
    <row r="301" spans="2:53">
      <c r="B301" s="8">
        <v>10872</v>
      </c>
      <c r="C301" s="18">
        <v>4</v>
      </c>
      <c r="D301" s="19">
        <v>2</v>
      </c>
      <c r="E301" s="19">
        <v>2</v>
      </c>
      <c r="F301" s="19">
        <v>1</v>
      </c>
      <c r="G301" s="19">
        <v>1</v>
      </c>
      <c r="H301" s="19">
        <v>2</v>
      </c>
      <c r="I301" s="19">
        <v>3</v>
      </c>
      <c r="J301" s="19">
        <v>1</v>
      </c>
      <c r="K301" s="19">
        <v>5</v>
      </c>
      <c r="L301" s="19">
        <v>5</v>
      </c>
      <c r="M301" s="19">
        <v>4</v>
      </c>
      <c r="N301" s="19">
        <v>4</v>
      </c>
      <c r="O301" s="19">
        <v>2</v>
      </c>
      <c r="P301" s="19">
        <v>5</v>
      </c>
      <c r="Q301" s="19">
        <v>3</v>
      </c>
      <c r="R301" s="19">
        <v>4</v>
      </c>
      <c r="S301" s="19">
        <v>2</v>
      </c>
      <c r="T301" s="19">
        <v>5</v>
      </c>
      <c r="U301" s="19">
        <v>4</v>
      </c>
      <c r="V301" s="19">
        <v>3</v>
      </c>
      <c r="W301" s="19">
        <v>3</v>
      </c>
      <c r="X301" s="20">
        <v>2</v>
      </c>
      <c r="Z301" s="8">
        <v>10872</v>
      </c>
      <c r="AA301" s="18">
        <f t="shared" si="86"/>
        <v>2</v>
      </c>
      <c r="AB301" s="18">
        <f t="shared" si="87"/>
        <v>4</v>
      </c>
      <c r="AC301" s="18">
        <f t="shared" si="88"/>
        <v>4</v>
      </c>
      <c r="AD301" s="18">
        <f t="shared" si="89"/>
        <v>5</v>
      </c>
      <c r="AE301" s="19">
        <v>1</v>
      </c>
      <c r="AF301" s="19">
        <v>2</v>
      </c>
      <c r="AG301" s="19">
        <f t="shared" si="73"/>
        <v>3</v>
      </c>
      <c r="AH301" s="19">
        <f t="shared" si="74"/>
        <v>5</v>
      </c>
      <c r="AI301" s="19">
        <f t="shared" si="75"/>
        <v>1</v>
      </c>
      <c r="AJ301" s="19">
        <f t="shared" si="76"/>
        <v>1</v>
      </c>
      <c r="AK301" s="19">
        <f t="shared" si="77"/>
        <v>2</v>
      </c>
      <c r="AL301" s="19">
        <v>4</v>
      </c>
      <c r="AM301" s="19">
        <f t="shared" si="78"/>
        <v>4</v>
      </c>
      <c r="AN301" s="19">
        <f t="shared" si="79"/>
        <v>1</v>
      </c>
      <c r="AO301" s="19">
        <f t="shared" si="80"/>
        <v>3</v>
      </c>
      <c r="AP301" s="19">
        <f t="shared" si="81"/>
        <v>2</v>
      </c>
      <c r="AQ301" s="19">
        <f t="shared" si="82"/>
        <v>4</v>
      </c>
      <c r="AR301" s="19">
        <f t="shared" si="83"/>
        <v>1</v>
      </c>
      <c r="AS301" s="19">
        <f t="shared" si="84"/>
        <v>2</v>
      </c>
      <c r="AT301" s="19">
        <v>3</v>
      </c>
      <c r="AU301" s="19">
        <v>3</v>
      </c>
      <c r="AV301" s="20">
        <v>2</v>
      </c>
      <c r="AW301" s="8">
        <f t="shared" si="85"/>
        <v>59</v>
      </c>
      <c r="AX301">
        <v>10872</v>
      </c>
      <c r="AY301">
        <v>0</v>
      </c>
      <c r="AZ301">
        <v>1997</v>
      </c>
      <c r="BA301" t="s">
        <v>209</v>
      </c>
    </row>
    <row r="302" spans="2:53">
      <c r="B302" s="8">
        <v>10836</v>
      </c>
      <c r="C302" s="18">
        <v>1</v>
      </c>
      <c r="D302" s="19">
        <v>5</v>
      </c>
      <c r="E302" s="19">
        <v>4</v>
      </c>
      <c r="F302" s="19">
        <v>4</v>
      </c>
      <c r="G302" s="19">
        <v>2</v>
      </c>
      <c r="H302" s="19">
        <v>4</v>
      </c>
      <c r="I302" s="19">
        <v>4</v>
      </c>
      <c r="J302" s="19">
        <v>1</v>
      </c>
      <c r="K302" s="19">
        <v>5</v>
      </c>
      <c r="L302" s="19">
        <v>5</v>
      </c>
      <c r="M302" s="19">
        <v>5</v>
      </c>
      <c r="N302" s="19">
        <v>3</v>
      </c>
      <c r="O302" s="19">
        <v>5</v>
      </c>
      <c r="P302" s="19">
        <v>5</v>
      </c>
      <c r="Q302" s="19">
        <v>3</v>
      </c>
      <c r="R302" s="19">
        <v>5</v>
      </c>
      <c r="S302" s="19">
        <v>5</v>
      </c>
      <c r="T302" s="19">
        <v>5</v>
      </c>
      <c r="U302" s="19">
        <v>4</v>
      </c>
      <c r="V302" s="19">
        <v>2</v>
      </c>
      <c r="W302" s="19">
        <v>2</v>
      </c>
      <c r="X302" s="20">
        <v>1</v>
      </c>
      <c r="Z302" s="8">
        <v>10836</v>
      </c>
      <c r="AA302" s="18">
        <f t="shared" si="86"/>
        <v>5</v>
      </c>
      <c r="AB302" s="18">
        <f t="shared" si="87"/>
        <v>1</v>
      </c>
      <c r="AC302" s="18">
        <f t="shared" si="88"/>
        <v>2</v>
      </c>
      <c r="AD302" s="18">
        <f t="shared" si="89"/>
        <v>2</v>
      </c>
      <c r="AE302" s="19">
        <v>2</v>
      </c>
      <c r="AF302" s="19">
        <v>4</v>
      </c>
      <c r="AG302" s="19">
        <f t="shared" si="73"/>
        <v>2</v>
      </c>
      <c r="AH302" s="19">
        <f t="shared" si="74"/>
        <v>5</v>
      </c>
      <c r="AI302" s="19">
        <f t="shared" si="75"/>
        <v>1</v>
      </c>
      <c r="AJ302" s="19">
        <f t="shared" si="76"/>
        <v>1</v>
      </c>
      <c r="AK302" s="19">
        <f t="shared" si="77"/>
        <v>1</v>
      </c>
      <c r="AL302" s="19">
        <v>3</v>
      </c>
      <c r="AM302" s="19">
        <f t="shared" si="78"/>
        <v>1</v>
      </c>
      <c r="AN302" s="19">
        <f t="shared" si="79"/>
        <v>1</v>
      </c>
      <c r="AO302" s="19">
        <f t="shared" si="80"/>
        <v>3</v>
      </c>
      <c r="AP302" s="19">
        <f t="shared" si="81"/>
        <v>1</v>
      </c>
      <c r="AQ302" s="19">
        <f t="shared" si="82"/>
        <v>1</v>
      </c>
      <c r="AR302" s="19">
        <f t="shared" si="83"/>
        <v>1</v>
      </c>
      <c r="AS302" s="19">
        <f t="shared" si="84"/>
        <v>2</v>
      </c>
      <c r="AT302" s="19">
        <v>2</v>
      </c>
      <c r="AU302" s="19">
        <v>2</v>
      </c>
      <c r="AV302" s="20">
        <v>1</v>
      </c>
      <c r="AW302" s="8">
        <f t="shared" si="85"/>
        <v>44</v>
      </c>
      <c r="AX302">
        <v>10836</v>
      </c>
      <c r="AY302">
        <v>0</v>
      </c>
      <c r="AZ302">
        <v>1997</v>
      </c>
      <c r="BA302" t="s">
        <v>117</v>
      </c>
    </row>
    <row r="303" spans="2:53">
      <c r="B303" s="8">
        <v>10896</v>
      </c>
      <c r="C303" s="18">
        <v>4</v>
      </c>
      <c r="D303" s="19">
        <v>4</v>
      </c>
      <c r="E303" s="19">
        <v>2</v>
      </c>
      <c r="F303" s="19">
        <v>4</v>
      </c>
      <c r="G303" s="19">
        <v>1</v>
      </c>
      <c r="H303" s="19">
        <v>4</v>
      </c>
      <c r="I303" s="19">
        <v>2</v>
      </c>
      <c r="J303" s="19">
        <v>1</v>
      </c>
      <c r="K303" s="19">
        <v>4</v>
      </c>
      <c r="L303" s="19">
        <v>4</v>
      </c>
      <c r="M303" s="19">
        <v>2</v>
      </c>
      <c r="N303" s="19">
        <v>2</v>
      </c>
      <c r="O303" s="19">
        <v>4</v>
      </c>
      <c r="P303" s="19">
        <v>5</v>
      </c>
      <c r="Q303" s="19">
        <v>4</v>
      </c>
      <c r="R303" s="19">
        <v>4</v>
      </c>
      <c r="S303" s="19">
        <v>3</v>
      </c>
      <c r="T303" s="19">
        <v>4</v>
      </c>
      <c r="U303" s="19">
        <v>4</v>
      </c>
      <c r="V303" s="19">
        <v>5</v>
      </c>
      <c r="W303" s="19">
        <v>4</v>
      </c>
      <c r="X303" s="20">
        <v>3</v>
      </c>
      <c r="Z303" s="8">
        <v>10896</v>
      </c>
      <c r="AA303" s="18">
        <f t="shared" si="86"/>
        <v>2</v>
      </c>
      <c r="AB303" s="18">
        <f t="shared" si="87"/>
        <v>2</v>
      </c>
      <c r="AC303" s="18">
        <f t="shared" si="88"/>
        <v>4</v>
      </c>
      <c r="AD303" s="18">
        <f t="shared" si="89"/>
        <v>2</v>
      </c>
      <c r="AE303" s="19">
        <v>1</v>
      </c>
      <c r="AF303" s="19">
        <v>4</v>
      </c>
      <c r="AG303" s="19">
        <f t="shared" si="73"/>
        <v>4</v>
      </c>
      <c r="AH303" s="19">
        <f t="shared" si="74"/>
        <v>5</v>
      </c>
      <c r="AI303" s="19">
        <f t="shared" si="75"/>
        <v>2</v>
      </c>
      <c r="AJ303" s="19">
        <f t="shared" si="76"/>
        <v>2</v>
      </c>
      <c r="AK303" s="19">
        <f t="shared" si="77"/>
        <v>4</v>
      </c>
      <c r="AL303" s="19">
        <v>2</v>
      </c>
      <c r="AM303" s="19">
        <f t="shared" si="78"/>
        <v>2</v>
      </c>
      <c r="AN303" s="19">
        <f t="shared" si="79"/>
        <v>1</v>
      </c>
      <c r="AO303" s="19">
        <f t="shared" si="80"/>
        <v>2</v>
      </c>
      <c r="AP303" s="19">
        <f t="shared" si="81"/>
        <v>2</v>
      </c>
      <c r="AQ303" s="19">
        <f t="shared" si="82"/>
        <v>3</v>
      </c>
      <c r="AR303" s="19">
        <f t="shared" si="83"/>
        <v>2</v>
      </c>
      <c r="AS303" s="19">
        <f t="shared" si="84"/>
        <v>2</v>
      </c>
      <c r="AT303" s="19">
        <v>5</v>
      </c>
      <c r="AU303" s="19">
        <v>4</v>
      </c>
      <c r="AV303" s="20">
        <v>3</v>
      </c>
      <c r="AW303" s="8">
        <f t="shared" si="85"/>
        <v>60</v>
      </c>
      <c r="AX303">
        <v>10896</v>
      </c>
      <c r="AY303">
        <v>0</v>
      </c>
      <c r="AZ303">
        <v>1971</v>
      </c>
      <c r="BA303" t="s">
        <v>210</v>
      </c>
    </row>
    <row r="304" spans="2:53">
      <c r="B304" s="8">
        <v>8611</v>
      </c>
      <c r="C304" s="18">
        <v>4</v>
      </c>
      <c r="D304" s="19">
        <v>1</v>
      </c>
      <c r="E304" s="19">
        <v>1</v>
      </c>
      <c r="F304" s="19">
        <v>4</v>
      </c>
      <c r="G304" s="19">
        <v>3</v>
      </c>
      <c r="H304" s="19">
        <v>3</v>
      </c>
      <c r="I304" s="19">
        <v>1</v>
      </c>
      <c r="J304" s="19">
        <v>1</v>
      </c>
      <c r="K304" s="19">
        <v>1</v>
      </c>
      <c r="L304" s="19">
        <v>1</v>
      </c>
      <c r="M304" s="19">
        <v>1</v>
      </c>
      <c r="N304" s="19">
        <v>5</v>
      </c>
      <c r="O304" s="19">
        <v>1</v>
      </c>
      <c r="P304" s="19">
        <v>5</v>
      </c>
      <c r="Q304" s="19">
        <v>4</v>
      </c>
      <c r="R304" s="19">
        <v>4</v>
      </c>
      <c r="S304" s="19">
        <v>1</v>
      </c>
      <c r="T304" s="19">
        <v>5</v>
      </c>
      <c r="U304" s="19">
        <v>1</v>
      </c>
      <c r="V304" s="19">
        <v>5</v>
      </c>
      <c r="W304" s="19">
        <v>5</v>
      </c>
      <c r="X304" s="20">
        <v>3</v>
      </c>
      <c r="Z304" s="8">
        <v>8611</v>
      </c>
      <c r="AA304" s="18">
        <f t="shared" si="86"/>
        <v>2</v>
      </c>
      <c r="AB304" s="18">
        <f t="shared" si="87"/>
        <v>5</v>
      </c>
      <c r="AC304" s="18">
        <f t="shared" si="88"/>
        <v>5</v>
      </c>
      <c r="AD304" s="18">
        <f t="shared" si="89"/>
        <v>2</v>
      </c>
      <c r="AE304" s="19">
        <v>3</v>
      </c>
      <c r="AF304" s="19">
        <v>3</v>
      </c>
      <c r="AG304" s="19">
        <f t="shared" si="73"/>
        <v>5</v>
      </c>
      <c r="AH304" s="19">
        <f t="shared" si="74"/>
        <v>5</v>
      </c>
      <c r="AI304" s="19">
        <f t="shared" si="75"/>
        <v>5</v>
      </c>
      <c r="AJ304" s="19">
        <f t="shared" si="76"/>
        <v>5</v>
      </c>
      <c r="AK304" s="19">
        <f t="shared" si="77"/>
        <v>5</v>
      </c>
      <c r="AL304" s="19">
        <v>5</v>
      </c>
      <c r="AM304" s="19">
        <f t="shared" si="78"/>
        <v>5</v>
      </c>
      <c r="AN304" s="19">
        <f t="shared" si="79"/>
        <v>1</v>
      </c>
      <c r="AO304" s="19">
        <f t="shared" si="80"/>
        <v>2</v>
      </c>
      <c r="AP304" s="19">
        <f t="shared" si="81"/>
        <v>2</v>
      </c>
      <c r="AQ304" s="19">
        <f t="shared" si="82"/>
        <v>5</v>
      </c>
      <c r="AR304" s="19">
        <f t="shared" si="83"/>
        <v>1</v>
      </c>
      <c r="AS304" s="19">
        <f t="shared" si="84"/>
        <v>5</v>
      </c>
      <c r="AT304" s="19">
        <v>5</v>
      </c>
      <c r="AU304" s="19">
        <v>5</v>
      </c>
      <c r="AV304" s="20">
        <v>3</v>
      </c>
      <c r="AW304" s="8">
        <f t="shared" si="85"/>
        <v>84</v>
      </c>
      <c r="AX304">
        <v>8611</v>
      </c>
      <c r="AY304">
        <v>0</v>
      </c>
      <c r="AZ304">
        <v>1992</v>
      </c>
      <c r="BA304" t="s">
        <v>120</v>
      </c>
    </row>
    <row r="305" spans="2:53">
      <c r="B305" s="8">
        <v>10917</v>
      </c>
      <c r="C305" s="18">
        <v>4</v>
      </c>
      <c r="D305" s="19">
        <v>1</v>
      </c>
      <c r="E305" s="19">
        <v>1</v>
      </c>
      <c r="F305" s="19">
        <v>5</v>
      </c>
      <c r="G305" s="19">
        <v>4</v>
      </c>
      <c r="H305" s="19">
        <v>5</v>
      </c>
      <c r="I305" s="19">
        <v>1</v>
      </c>
      <c r="J305" s="19">
        <v>1</v>
      </c>
      <c r="K305" s="19">
        <v>2</v>
      </c>
      <c r="L305" s="19">
        <v>2</v>
      </c>
      <c r="M305" s="19">
        <v>1</v>
      </c>
      <c r="N305" s="19">
        <v>5</v>
      </c>
      <c r="O305" s="19">
        <v>2</v>
      </c>
      <c r="P305" s="19">
        <v>5</v>
      </c>
      <c r="Q305" s="19">
        <v>2</v>
      </c>
      <c r="R305" s="19">
        <v>5</v>
      </c>
      <c r="S305" s="19">
        <v>4</v>
      </c>
      <c r="T305" s="19">
        <v>5</v>
      </c>
      <c r="U305" s="19">
        <v>1</v>
      </c>
      <c r="V305" s="19">
        <v>3</v>
      </c>
      <c r="W305" s="19">
        <v>4</v>
      </c>
      <c r="X305" s="20">
        <v>4</v>
      </c>
      <c r="Z305" s="8">
        <v>10917</v>
      </c>
      <c r="AA305" s="18">
        <f t="shared" si="86"/>
        <v>2</v>
      </c>
      <c r="AB305" s="18">
        <f t="shared" si="87"/>
        <v>5</v>
      </c>
      <c r="AC305" s="18">
        <f t="shared" si="88"/>
        <v>5</v>
      </c>
      <c r="AD305" s="18">
        <f t="shared" si="89"/>
        <v>1</v>
      </c>
      <c r="AE305" s="19">
        <v>4</v>
      </c>
      <c r="AF305" s="19">
        <v>5</v>
      </c>
      <c r="AG305" s="19">
        <f t="shared" si="73"/>
        <v>5</v>
      </c>
      <c r="AH305" s="19">
        <f t="shared" si="74"/>
        <v>5</v>
      </c>
      <c r="AI305" s="19">
        <f t="shared" si="75"/>
        <v>4</v>
      </c>
      <c r="AJ305" s="19">
        <f t="shared" si="76"/>
        <v>4</v>
      </c>
      <c r="AK305" s="19">
        <f t="shared" si="77"/>
        <v>5</v>
      </c>
      <c r="AL305" s="19">
        <v>5</v>
      </c>
      <c r="AM305" s="19">
        <f t="shared" si="78"/>
        <v>4</v>
      </c>
      <c r="AN305" s="19">
        <f t="shared" si="79"/>
        <v>1</v>
      </c>
      <c r="AO305" s="19">
        <f t="shared" si="80"/>
        <v>4</v>
      </c>
      <c r="AP305" s="19">
        <f t="shared" si="81"/>
        <v>1</v>
      </c>
      <c r="AQ305" s="19">
        <f t="shared" si="82"/>
        <v>2</v>
      </c>
      <c r="AR305" s="19">
        <f t="shared" si="83"/>
        <v>1</v>
      </c>
      <c r="AS305" s="19">
        <f t="shared" si="84"/>
        <v>5</v>
      </c>
      <c r="AT305" s="19">
        <v>3</v>
      </c>
      <c r="AU305" s="19">
        <v>4</v>
      </c>
      <c r="AV305" s="20">
        <v>4</v>
      </c>
      <c r="AW305" s="8">
        <f t="shared" si="85"/>
        <v>79</v>
      </c>
      <c r="AX305">
        <v>10917</v>
      </c>
      <c r="AY305">
        <v>0</v>
      </c>
      <c r="AZ305">
        <v>1988</v>
      </c>
      <c r="BA305" t="s">
        <v>128</v>
      </c>
    </row>
    <row r="306" spans="2:53">
      <c r="B306" s="8">
        <v>10928</v>
      </c>
      <c r="C306" s="18">
        <v>4</v>
      </c>
      <c r="D306" s="19">
        <v>4</v>
      </c>
      <c r="E306" s="19">
        <v>2</v>
      </c>
      <c r="F306" s="19">
        <v>1</v>
      </c>
      <c r="G306" s="19">
        <v>2</v>
      </c>
      <c r="H306" s="19">
        <v>4</v>
      </c>
      <c r="I306" s="19">
        <v>3</v>
      </c>
      <c r="J306" s="19">
        <v>3</v>
      </c>
      <c r="K306" s="19">
        <v>4</v>
      </c>
      <c r="L306" s="19">
        <v>4</v>
      </c>
      <c r="M306" s="19">
        <v>4</v>
      </c>
      <c r="N306" s="19">
        <v>2</v>
      </c>
      <c r="O306" s="19">
        <v>5</v>
      </c>
      <c r="P306" s="19">
        <v>4</v>
      </c>
      <c r="Q306" s="19">
        <v>4</v>
      </c>
      <c r="R306" s="19">
        <v>5</v>
      </c>
      <c r="S306" s="19">
        <v>4</v>
      </c>
      <c r="T306" s="19">
        <v>4</v>
      </c>
      <c r="U306" s="19">
        <v>5</v>
      </c>
      <c r="V306" s="19">
        <v>4</v>
      </c>
      <c r="W306" s="19">
        <v>3</v>
      </c>
      <c r="X306" s="20">
        <v>2</v>
      </c>
      <c r="Z306" s="8">
        <v>10928</v>
      </c>
      <c r="AA306" s="18">
        <f t="shared" si="86"/>
        <v>2</v>
      </c>
      <c r="AB306" s="18">
        <f t="shared" si="87"/>
        <v>2</v>
      </c>
      <c r="AC306" s="18">
        <f t="shared" si="88"/>
        <v>4</v>
      </c>
      <c r="AD306" s="18">
        <f t="shared" si="89"/>
        <v>5</v>
      </c>
      <c r="AE306" s="19">
        <v>2</v>
      </c>
      <c r="AF306" s="19">
        <v>4</v>
      </c>
      <c r="AG306" s="19">
        <f t="shared" si="73"/>
        <v>3</v>
      </c>
      <c r="AH306" s="19">
        <f t="shared" si="74"/>
        <v>3</v>
      </c>
      <c r="AI306" s="19">
        <f t="shared" si="75"/>
        <v>2</v>
      </c>
      <c r="AJ306" s="19">
        <f t="shared" si="76"/>
        <v>2</v>
      </c>
      <c r="AK306" s="19">
        <f t="shared" si="77"/>
        <v>2</v>
      </c>
      <c r="AL306" s="19">
        <v>2</v>
      </c>
      <c r="AM306" s="19">
        <f t="shared" si="78"/>
        <v>1</v>
      </c>
      <c r="AN306" s="19">
        <f t="shared" si="79"/>
        <v>2</v>
      </c>
      <c r="AO306" s="19">
        <f t="shared" si="80"/>
        <v>2</v>
      </c>
      <c r="AP306" s="19">
        <f t="shared" si="81"/>
        <v>1</v>
      </c>
      <c r="AQ306" s="19">
        <f t="shared" si="82"/>
        <v>2</v>
      </c>
      <c r="AR306" s="19">
        <f t="shared" si="83"/>
        <v>2</v>
      </c>
      <c r="AS306" s="19">
        <f t="shared" si="84"/>
        <v>1</v>
      </c>
      <c r="AT306" s="19">
        <v>4</v>
      </c>
      <c r="AU306" s="19">
        <v>3</v>
      </c>
      <c r="AV306" s="20">
        <v>2</v>
      </c>
      <c r="AW306" s="8">
        <f t="shared" si="85"/>
        <v>53</v>
      </c>
      <c r="AX306">
        <v>10928</v>
      </c>
      <c r="AY306">
        <v>0</v>
      </c>
      <c r="AZ306">
        <v>1995</v>
      </c>
      <c r="BA306" t="s">
        <v>211</v>
      </c>
    </row>
    <row r="307" spans="2:53">
      <c r="B307" s="8">
        <v>10915</v>
      </c>
      <c r="C307" s="18">
        <v>5</v>
      </c>
      <c r="D307" s="19">
        <v>4</v>
      </c>
      <c r="E307" s="19">
        <v>3</v>
      </c>
      <c r="F307" s="19">
        <v>5</v>
      </c>
      <c r="G307" s="19">
        <v>1</v>
      </c>
      <c r="H307" s="19">
        <v>4</v>
      </c>
      <c r="I307" s="19">
        <v>4</v>
      </c>
      <c r="J307" s="19">
        <v>2</v>
      </c>
      <c r="K307" s="19">
        <v>3</v>
      </c>
      <c r="L307" s="19">
        <v>2</v>
      </c>
      <c r="M307" s="19">
        <v>3</v>
      </c>
      <c r="N307" s="19">
        <v>4</v>
      </c>
      <c r="O307" s="19">
        <v>2</v>
      </c>
      <c r="P307" s="19">
        <v>5</v>
      </c>
      <c r="Q307" s="19">
        <v>5</v>
      </c>
      <c r="R307" s="19">
        <v>5</v>
      </c>
      <c r="S307" s="19">
        <v>5</v>
      </c>
      <c r="T307" s="19">
        <v>5</v>
      </c>
      <c r="U307" s="19">
        <v>3</v>
      </c>
      <c r="V307" s="19">
        <v>3</v>
      </c>
      <c r="W307" s="19">
        <v>4</v>
      </c>
      <c r="X307" s="20">
        <v>3</v>
      </c>
      <c r="Z307" s="8">
        <v>10915</v>
      </c>
      <c r="AA307" s="18">
        <f t="shared" si="86"/>
        <v>1</v>
      </c>
      <c r="AB307" s="18">
        <f t="shared" si="87"/>
        <v>2</v>
      </c>
      <c r="AC307" s="18">
        <f t="shared" si="88"/>
        <v>3</v>
      </c>
      <c r="AD307" s="18">
        <f t="shared" si="89"/>
        <v>1</v>
      </c>
      <c r="AE307" s="19">
        <v>1</v>
      </c>
      <c r="AF307" s="19">
        <v>4</v>
      </c>
      <c r="AG307" s="19">
        <f t="shared" si="73"/>
        <v>2</v>
      </c>
      <c r="AH307" s="19">
        <f t="shared" si="74"/>
        <v>4</v>
      </c>
      <c r="AI307" s="19">
        <f t="shared" si="75"/>
        <v>3</v>
      </c>
      <c r="AJ307" s="19">
        <f t="shared" si="76"/>
        <v>4</v>
      </c>
      <c r="AK307" s="19">
        <f t="shared" si="77"/>
        <v>3</v>
      </c>
      <c r="AL307" s="19">
        <v>4</v>
      </c>
      <c r="AM307" s="19">
        <f t="shared" si="78"/>
        <v>4</v>
      </c>
      <c r="AN307" s="19">
        <f t="shared" si="79"/>
        <v>1</v>
      </c>
      <c r="AO307" s="19">
        <f t="shared" si="80"/>
        <v>1</v>
      </c>
      <c r="AP307" s="19">
        <f t="shared" si="81"/>
        <v>1</v>
      </c>
      <c r="AQ307" s="19">
        <f t="shared" si="82"/>
        <v>1</v>
      </c>
      <c r="AR307" s="19">
        <f t="shared" si="83"/>
        <v>1</v>
      </c>
      <c r="AS307" s="19">
        <f t="shared" si="84"/>
        <v>3</v>
      </c>
      <c r="AT307" s="19">
        <v>3</v>
      </c>
      <c r="AU307" s="19">
        <v>4</v>
      </c>
      <c r="AV307" s="20">
        <v>3</v>
      </c>
      <c r="AW307" s="8">
        <f t="shared" si="85"/>
        <v>54</v>
      </c>
      <c r="AX307">
        <v>10915</v>
      </c>
      <c r="AY307">
        <v>0</v>
      </c>
      <c r="AZ307">
        <v>1965</v>
      </c>
      <c r="BA307" t="s">
        <v>120</v>
      </c>
    </row>
    <row r="308" spans="2:53">
      <c r="B308" s="8">
        <v>10645</v>
      </c>
      <c r="C308" s="18">
        <v>3</v>
      </c>
      <c r="D308" s="19">
        <v>3</v>
      </c>
      <c r="E308" s="19">
        <v>3</v>
      </c>
      <c r="F308" s="19">
        <v>4</v>
      </c>
      <c r="G308" s="19">
        <v>1</v>
      </c>
      <c r="H308" s="19">
        <v>4</v>
      </c>
      <c r="I308" s="19">
        <v>2</v>
      </c>
      <c r="J308" s="19">
        <v>2</v>
      </c>
      <c r="K308" s="19">
        <v>4</v>
      </c>
      <c r="L308" s="19">
        <v>4</v>
      </c>
      <c r="M308" s="19">
        <v>3</v>
      </c>
      <c r="N308" s="19">
        <v>2</v>
      </c>
      <c r="O308" s="19">
        <v>2</v>
      </c>
      <c r="P308" s="19">
        <v>5</v>
      </c>
      <c r="Q308" s="19">
        <v>3</v>
      </c>
      <c r="R308" s="19">
        <v>4</v>
      </c>
      <c r="S308" s="19">
        <v>5</v>
      </c>
      <c r="T308" s="19">
        <v>4</v>
      </c>
      <c r="U308" s="19">
        <v>4</v>
      </c>
      <c r="V308" s="19">
        <v>3</v>
      </c>
      <c r="W308" s="19">
        <v>3</v>
      </c>
      <c r="X308" s="20">
        <v>1</v>
      </c>
      <c r="Z308" s="8">
        <v>10645</v>
      </c>
      <c r="AA308" s="18">
        <f t="shared" si="86"/>
        <v>3</v>
      </c>
      <c r="AB308" s="18">
        <f t="shared" si="87"/>
        <v>3</v>
      </c>
      <c r="AC308" s="18">
        <f t="shared" si="88"/>
        <v>3</v>
      </c>
      <c r="AD308" s="18">
        <f t="shared" si="89"/>
        <v>2</v>
      </c>
      <c r="AE308" s="19">
        <v>1</v>
      </c>
      <c r="AF308" s="19">
        <v>4</v>
      </c>
      <c r="AG308" s="19">
        <f t="shared" si="73"/>
        <v>4</v>
      </c>
      <c r="AH308" s="19">
        <f t="shared" si="74"/>
        <v>4</v>
      </c>
      <c r="AI308" s="19">
        <f t="shared" si="75"/>
        <v>2</v>
      </c>
      <c r="AJ308" s="19">
        <f t="shared" si="76"/>
        <v>2</v>
      </c>
      <c r="AK308" s="19">
        <f t="shared" si="77"/>
        <v>3</v>
      </c>
      <c r="AL308" s="19">
        <v>2</v>
      </c>
      <c r="AM308" s="19">
        <f t="shared" si="78"/>
        <v>4</v>
      </c>
      <c r="AN308" s="19">
        <f t="shared" si="79"/>
        <v>1</v>
      </c>
      <c r="AO308" s="19">
        <f t="shared" si="80"/>
        <v>3</v>
      </c>
      <c r="AP308" s="19">
        <f t="shared" si="81"/>
        <v>2</v>
      </c>
      <c r="AQ308" s="19">
        <f t="shared" si="82"/>
        <v>1</v>
      </c>
      <c r="AR308" s="19">
        <f t="shared" si="83"/>
        <v>2</v>
      </c>
      <c r="AS308" s="19">
        <f t="shared" si="84"/>
        <v>2</v>
      </c>
      <c r="AT308" s="19">
        <v>3</v>
      </c>
      <c r="AU308" s="19">
        <v>3</v>
      </c>
      <c r="AV308" s="20">
        <v>1</v>
      </c>
      <c r="AW308" s="8">
        <f t="shared" si="85"/>
        <v>55</v>
      </c>
      <c r="AX308">
        <v>10645</v>
      </c>
      <c r="AY308">
        <v>0</v>
      </c>
      <c r="AZ308">
        <v>1996</v>
      </c>
      <c r="BA308" t="s">
        <v>166</v>
      </c>
    </row>
    <row r="309" spans="2:53">
      <c r="B309" s="8">
        <v>10955</v>
      </c>
      <c r="C309" s="18">
        <v>4</v>
      </c>
      <c r="D309" s="19">
        <v>4</v>
      </c>
      <c r="E309" s="19">
        <v>2</v>
      </c>
      <c r="F309" s="19">
        <v>4</v>
      </c>
      <c r="G309" s="19">
        <v>2</v>
      </c>
      <c r="H309" s="19">
        <v>2</v>
      </c>
      <c r="I309" s="19">
        <v>2</v>
      </c>
      <c r="J309" s="19">
        <v>2</v>
      </c>
      <c r="K309" s="19">
        <v>2</v>
      </c>
      <c r="L309" s="19">
        <v>2</v>
      </c>
      <c r="M309" s="19">
        <v>3</v>
      </c>
      <c r="N309" s="19">
        <v>4</v>
      </c>
      <c r="O309" s="19">
        <v>2</v>
      </c>
      <c r="P309" s="19">
        <v>5</v>
      </c>
      <c r="Q309" s="19">
        <v>4</v>
      </c>
      <c r="R309" s="19">
        <v>4</v>
      </c>
      <c r="S309" s="19">
        <v>4</v>
      </c>
      <c r="T309" s="19">
        <v>5</v>
      </c>
      <c r="U309" s="19">
        <v>4</v>
      </c>
      <c r="V309" s="19">
        <v>2</v>
      </c>
      <c r="W309" s="19">
        <v>4</v>
      </c>
      <c r="X309" s="20">
        <v>4</v>
      </c>
      <c r="Z309" s="8">
        <v>10955</v>
      </c>
      <c r="AA309" s="18">
        <f t="shared" si="86"/>
        <v>2</v>
      </c>
      <c r="AB309" s="18">
        <f t="shared" si="87"/>
        <v>2</v>
      </c>
      <c r="AC309" s="18">
        <f t="shared" si="88"/>
        <v>4</v>
      </c>
      <c r="AD309" s="18">
        <f t="shared" si="89"/>
        <v>2</v>
      </c>
      <c r="AE309" s="19">
        <v>2</v>
      </c>
      <c r="AF309" s="19">
        <v>2</v>
      </c>
      <c r="AG309" s="19">
        <f t="shared" si="73"/>
        <v>4</v>
      </c>
      <c r="AH309" s="19">
        <f t="shared" si="74"/>
        <v>4</v>
      </c>
      <c r="AI309" s="19">
        <f t="shared" si="75"/>
        <v>4</v>
      </c>
      <c r="AJ309" s="19">
        <f t="shared" si="76"/>
        <v>4</v>
      </c>
      <c r="AK309" s="19">
        <f t="shared" si="77"/>
        <v>3</v>
      </c>
      <c r="AL309" s="19">
        <v>4</v>
      </c>
      <c r="AM309" s="19">
        <f t="shared" si="78"/>
        <v>4</v>
      </c>
      <c r="AN309" s="19">
        <f t="shared" si="79"/>
        <v>1</v>
      </c>
      <c r="AO309" s="19">
        <f t="shared" si="80"/>
        <v>2</v>
      </c>
      <c r="AP309" s="19">
        <f t="shared" si="81"/>
        <v>2</v>
      </c>
      <c r="AQ309" s="19">
        <f t="shared" si="82"/>
        <v>2</v>
      </c>
      <c r="AR309" s="19">
        <f t="shared" si="83"/>
        <v>1</v>
      </c>
      <c r="AS309" s="19">
        <f t="shared" si="84"/>
        <v>2</v>
      </c>
      <c r="AT309" s="19">
        <v>2</v>
      </c>
      <c r="AU309" s="19">
        <v>4</v>
      </c>
      <c r="AV309" s="20">
        <v>4</v>
      </c>
      <c r="AW309" s="8">
        <f t="shared" si="85"/>
        <v>61</v>
      </c>
      <c r="AX309">
        <v>10955</v>
      </c>
      <c r="AY309">
        <v>0</v>
      </c>
      <c r="AZ309">
        <v>1997</v>
      </c>
      <c r="BA309" t="s">
        <v>126</v>
      </c>
    </row>
    <row r="310" spans="2:53">
      <c r="B310" s="8">
        <v>10957</v>
      </c>
      <c r="C310" s="18">
        <v>4</v>
      </c>
      <c r="D310" s="19">
        <v>4</v>
      </c>
      <c r="E310" s="19">
        <v>2</v>
      </c>
      <c r="F310" s="19">
        <v>4</v>
      </c>
      <c r="G310" s="19">
        <v>1</v>
      </c>
      <c r="H310" s="19">
        <v>3</v>
      </c>
      <c r="I310" s="19">
        <v>2</v>
      </c>
      <c r="J310" s="19">
        <v>2</v>
      </c>
      <c r="K310" s="19">
        <v>5</v>
      </c>
      <c r="L310" s="19">
        <v>5</v>
      </c>
      <c r="M310" s="19">
        <v>4</v>
      </c>
      <c r="N310" s="19">
        <v>2</v>
      </c>
      <c r="O310" s="19">
        <v>4</v>
      </c>
      <c r="P310" s="19">
        <v>5</v>
      </c>
      <c r="Q310" s="19">
        <v>4</v>
      </c>
      <c r="R310" s="19">
        <v>4</v>
      </c>
      <c r="S310" s="19">
        <v>4</v>
      </c>
      <c r="T310" s="19">
        <v>4</v>
      </c>
      <c r="U310" s="19">
        <v>4</v>
      </c>
      <c r="V310" s="19">
        <v>3</v>
      </c>
      <c r="W310" s="19">
        <v>3</v>
      </c>
      <c r="X310" s="20">
        <v>1</v>
      </c>
      <c r="Z310" s="8">
        <v>10957</v>
      </c>
      <c r="AA310" s="18">
        <f t="shared" si="86"/>
        <v>2</v>
      </c>
      <c r="AB310" s="18">
        <f t="shared" si="87"/>
        <v>2</v>
      </c>
      <c r="AC310" s="18">
        <f t="shared" si="88"/>
        <v>4</v>
      </c>
      <c r="AD310" s="18">
        <f t="shared" si="89"/>
        <v>2</v>
      </c>
      <c r="AE310" s="19">
        <v>1</v>
      </c>
      <c r="AF310" s="19">
        <v>3</v>
      </c>
      <c r="AG310" s="19">
        <f t="shared" si="73"/>
        <v>4</v>
      </c>
      <c r="AH310" s="19">
        <f t="shared" si="74"/>
        <v>4</v>
      </c>
      <c r="AI310" s="19">
        <f t="shared" si="75"/>
        <v>1</v>
      </c>
      <c r="AJ310" s="19">
        <f t="shared" si="76"/>
        <v>1</v>
      </c>
      <c r="AK310" s="19">
        <f t="shared" si="77"/>
        <v>2</v>
      </c>
      <c r="AL310" s="19">
        <v>2</v>
      </c>
      <c r="AM310" s="19">
        <f t="shared" si="78"/>
        <v>2</v>
      </c>
      <c r="AN310" s="19">
        <f t="shared" si="79"/>
        <v>1</v>
      </c>
      <c r="AO310" s="19">
        <f t="shared" si="80"/>
        <v>2</v>
      </c>
      <c r="AP310" s="19">
        <f t="shared" si="81"/>
        <v>2</v>
      </c>
      <c r="AQ310" s="19">
        <f t="shared" si="82"/>
        <v>2</v>
      </c>
      <c r="AR310" s="19">
        <f t="shared" si="83"/>
        <v>2</v>
      </c>
      <c r="AS310" s="19">
        <f t="shared" si="84"/>
        <v>2</v>
      </c>
      <c r="AT310" s="19">
        <v>3</v>
      </c>
      <c r="AU310" s="19">
        <v>3</v>
      </c>
      <c r="AV310" s="20">
        <v>1</v>
      </c>
      <c r="AW310" s="8">
        <f t="shared" si="85"/>
        <v>48</v>
      </c>
      <c r="AX310">
        <v>10957</v>
      </c>
      <c r="AY310">
        <v>0</v>
      </c>
      <c r="AZ310">
        <v>1997</v>
      </c>
      <c r="BA310" t="s">
        <v>212</v>
      </c>
    </row>
    <row r="311" spans="2:53">
      <c r="B311" s="8">
        <v>10959</v>
      </c>
      <c r="C311" s="18">
        <v>3</v>
      </c>
      <c r="D311" s="19">
        <v>3</v>
      </c>
      <c r="E311" s="19">
        <v>3</v>
      </c>
      <c r="F311" s="19">
        <v>4</v>
      </c>
      <c r="G311" s="19">
        <v>1</v>
      </c>
      <c r="H311" s="19">
        <v>4</v>
      </c>
      <c r="I311" s="19">
        <v>1</v>
      </c>
      <c r="J311" s="19">
        <v>1</v>
      </c>
      <c r="K311" s="19">
        <v>2</v>
      </c>
      <c r="L311" s="19">
        <v>4</v>
      </c>
      <c r="M311" s="19">
        <v>2</v>
      </c>
      <c r="N311" s="19">
        <v>5</v>
      </c>
      <c r="O311" s="19">
        <v>2</v>
      </c>
      <c r="P311" s="19">
        <v>5</v>
      </c>
      <c r="Q311" s="19">
        <v>2</v>
      </c>
      <c r="R311" s="19">
        <v>3</v>
      </c>
      <c r="S311" s="19">
        <v>4</v>
      </c>
      <c r="T311" s="19">
        <v>5</v>
      </c>
      <c r="U311" s="19">
        <v>2</v>
      </c>
      <c r="V311" s="19">
        <v>3</v>
      </c>
      <c r="W311" s="19">
        <v>4</v>
      </c>
      <c r="X311" s="20">
        <v>2</v>
      </c>
      <c r="Z311" s="8">
        <v>10959</v>
      </c>
      <c r="AA311" s="18">
        <f t="shared" si="86"/>
        <v>3</v>
      </c>
      <c r="AB311" s="18">
        <f t="shared" si="87"/>
        <v>3</v>
      </c>
      <c r="AC311" s="18">
        <f t="shared" si="88"/>
        <v>3</v>
      </c>
      <c r="AD311" s="18">
        <f t="shared" si="89"/>
        <v>2</v>
      </c>
      <c r="AE311" s="19">
        <v>1</v>
      </c>
      <c r="AF311" s="19">
        <v>4</v>
      </c>
      <c r="AG311" s="19">
        <f t="shared" si="73"/>
        <v>5</v>
      </c>
      <c r="AH311" s="19">
        <f t="shared" si="74"/>
        <v>5</v>
      </c>
      <c r="AI311" s="19">
        <f t="shared" si="75"/>
        <v>4</v>
      </c>
      <c r="AJ311" s="19">
        <f t="shared" si="76"/>
        <v>2</v>
      </c>
      <c r="AK311" s="19">
        <f t="shared" si="77"/>
        <v>4</v>
      </c>
      <c r="AL311" s="19">
        <v>5</v>
      </c>
      <c r="AM311" s="19">
        <f t="shared" si="78"/>
        <v>4</v>
      </c>
      <c r="AN311" s="19">
        <f t="shared" si="79"/>
        <v>1</v>
      </c>
      <c r="AO311" s="19">
        <f t="shared" si="80"/>
        <v>4</v>
      </c>
      <c r="AP311" s="19">
        <f t="shared" si="81"/>
        <v>3</v>
      </c>
      <c r="AQ311" s="19">
        <f t="shared" si="82"/>
        <v>2</v>
      </c>
      <c r="AR311" s="19">
        <f t="shared" si="83"/>
        <v>1</v>
      </c>
      <c r="AS311" s="19">
        <f t="shared" si="84"/>
        <v>4</v>
      </c>
      <c r="AT311" s="19">
        <v>3</v>
      </c>
      <c r="AU311" s="19">
        <v>4</v>
      </c>
      <c r="AV311" s="20">
        <v>2</v>
      </c>
      <c r="AW311" s="8">
        <f t="shared" si="85"/>
        <v>69</v>
      </c>
      <c r="AX311">
        <v>10959</v>
      </c>
      <c r="AY311">
        <v>0</v>
      </c>
      <c r="AZ311">
        <v>1996</v>
      </c>
      <c r="BA311" t="s">
        <v>123</v>
      </c>
    </row>
    <row r="312" spans="2:53">
      <c r="B312" s="8">
        <v>11018</v>
      </c>
      <c r="C312" s="18">
        <v>4</v>
      </c>
      <c r="D312" s="19">
        <v>2</v>
      </c>
      <c r="E312" s="19">
        <v>2</v>
      </c>
      <c r="F312" s="19">
        <v>4</v>
      </c>
      <c r="G312" s="19">
        <v>1</v>
      </c>
      <c r="H312" s="19">
        <v>4</v>
      </c>
      <c r="I312" s="19">
        <v>3</v>
      </c>
      <c r="J312" s="19">
        <v>1</v>
      </c>
      <c r="K312" s="19">
        <v>3</v>
      </c>
      <c r="L312" s="19">
        <v>3</v>
      </c>
      <c r="M312" s="19">
        <v>4</v>
      </c>
      <c r="N312" s="19">
        <v>5</v>
      </c>
      <c r="O312" s="19">
        <v>4</v>
      </c>
      <c r="P312" s="19">
        <v>5</v>
      </c>
      <c r="Q312" s="19">
        <v>4</v>
      </c>
      <c r="R312" s="19">
        <v>4</v>
      </c>
      <c r="S312" s="19">
        <v>5</v>
      </c>
      <c r="T312" s="19">
        <v>4</v>
      </c>
      <c r="U312" s="19">
        <v>5</v>
      </c>
      <c r="V312" s="19">
        <v>5</v>
      </c>
      <c r="W312" s="19">
        <v>4</v>
      </c>
      <c r="X312" s="20">
        <v>3</v>
      </c>
      <c r="Z312" s="8">
        <v>11018</v>
      </c>
      <c r="AA312" s="18">
        <f t="shared" si="86"/>
        <v>2</v>
      </c>
      <c r="AB312" s="18">
        <f t="shared" si="87"/>
        <v>4</v>
      </c>
      <c r="AC312" s="18">
        <f t="shared" si="88"/>
        <v>4</v>
      </c>
      <c r="AD312" s="18">
        <f t="shared" si="89"/>
        <v>2</v>
      </c>
      <c r="AE312" s="19">
        <v>1</v>
      </c>
      <c r="AF312" s="19">
        <v>4</v>
      </c>
      <c r="AG312" s="19">
        <f t="shared" si="73"/>
        <v>3</v>
      </c>
      <c r="AH312" s="19">
        <f t="shared" si="74"/>
        <v>5</v>
      </c>
      <c r="AI312" s="19">
        <f t="shared" si="75"/>
        <v>3</v>
      </c>
      <c r="AJ312" s="19">
        <f t="shared" si="76"/>
        <v>3</v>
      </c>
      <c r="AK312" s="19">
        <f t="shared" si="77"/>
        <v>2</v>
      </c>
      <c r="AL312" s="19">
        <v>5</v>
      </c>
      <c r="AM312" s="19">
        <f t="shared" si="78"/>
        <v>2</v>
      </c>
      <c r="AN312" s="19">
        <f t="shared" si="79"/>
        <v>1</v>
      </c>
      <c r="AO312" s="19">
        <f t="shared" si="80"/>
        <v>2</v>
      </c>
      <c r="AP312" s="19">
        <f t="shared" si="81"/>
        <v>2</v>
      </c>
      <c r="AQ312" s="19">
        <f t="shared" si="82"/>
        <v>1</v>
      </c>
      <c r="AR312" s="19">
        <f t="shared" si="83"/>
        <v>2</v>
      </c>
      <c r="AS312" s="19">
        <f t="shared" si="84"/>
        <v>1</v>
      </c>
      <c r="AT312" s="19">
        <v>5</v>
      </c>
      <c r="AU312" s="19">
        <v>4</v>
      </c>
      <c r="AV312" s="20">
        <v>3</v>
      </c>
      <c r="AW312" s="8">
        <f t="shared" si="85"/>
        <v>61</v>
      </c>
      <c r="AX312">
        <v>11018</v>
      </c>
      <c r="AY312">
        <v>0</v>
      </c>
      <c r="AZ312">
        <v>1997</v>
      </c>
      <c r="BA312" t="s">
        <v>157</v>
      </c>
    </row>
    <row r="313" spans="2:53">
      <c r="B313" s="8">
        <v>11017</v>
      </c>
      <c r="C313" s="18">
        <v>5</v>
      </c>
      <c r="D313" s="19">
        <v>4</v>
      </c>
      <c r="E313" s="19">
        <v>1</v>
      </c>
      <c r="F313" s="19">
        <v>4</v>
      </c>
      <c r="G313" s="19">
        <v>2</v>
      </c>
      <c r="H313" s="19">
        <v>1</v>
      </c>
      <c r="I313" s="19">
        <v>3</v>
      </c>
      <c r="J313" s="19">
        <v>1</v>
      </c>
      <c r="K313" s="19">
        <v>1</v>
      </c>
      <c r="L313" s="19">
        <v>1</v>
      </c>
      <c r="M313" s="19">
        <v>3</v>
      </c>
      <c r="N313" s="19">
        <v>5</v>
      </c>
      <c r="O313" s="19">
        <v>2</v>
      </c>
      <c r="P313" s="19">
        <v>5</v>
      </c>
      <c r="Q313" s="19">
        <v>2</v>
      </c>
      <c r="R313" s="19">
        <v>5</v>
      </c>
      <c r="S313" s="19">
        <v>5</v>
      </c>
      <c r="T313" s="19">
        <v>5</v>
      </c>
      <c r="U313" s="19">
        <v>5</v>
      </c>
      <c r="V313" s="19">
        <v>4</v>
      </c>
      <c r="W313" s="19">
        <v>5</v>
      </c>
      <c r="X313" s="20">
        <v>2</v>
      </c>
      <c r="Z313" s="8">
        <v>11017</v>
      </c>
      <c r="AA313" s="18">
        <f t="shared" si="86"/>
        <v>1</v>
      </c>
      <c r="AB313" s="18">
        <f t="shared" si="87"/>
        <v>2</v>
      </c>
      <c r="AC313" s="18">
        <f t="shared" si="88"/>
        <v>5</v>
      </c>
      <c r="AD313" s="18">
        <f t="shared" si="89"/>
        <v>2</v>
      </c>
      <c r="AE313" s="19">
        <v>2</v>
      </c>
      <c r="AF313" s="19">
        <v>1</v>
      </c>
      <c r="AG313" s="19">
        <f t="shared" si="73"/>
        <v>3</v>
      </c>
      <c r="AH313" s="19">
        <f t="shared" si="74"/>
        <v>5</v>
      </c>
      <c r="AI313" s="19">
        <f t="shared" si="75"/>
        <v>5</v>
      </c>
      <c r="AJ313" s="19">
        <f t="shared" si="76"/>
        <v>5</v>
      </c>
      <c r="AK313" s="19">
        <f t="shared" si="77"/>
        <v>3</v>
      </c>
      <c r="AL313" s="19">
        <v>5</v>
      </c>
      <c r="AM313" s="19">
        <f t="shared" si="78"/>
        <v>4</v>
      </c>
      <c r="AN313" s="19">
        <f t="shared" si="79"/>
        <v>1</v>
      </c>
      <c r="AO313" s="19">
        <f t="shared" si="80"/>
        <v>4</v>
      </c>
      <c r="AP313" s="19">
        <f t="shared" si="81"/>
        <v>1</v>
      </c>
      <c r="AQ313" s="19">
        <f t="shared" si="82"/>
        <v>1</v>
      </c>
      <c r="AR313" s="19">
        <f t="shared" si="83"/>
        <v>1</v>
      </c>
      <c r="AS313" s="19">
        <f t="shared" si="84"/>
        <v>1</v>
      </c>
      <c r="AT313" s="19">
        <v>4</v>
      </c>
      <c r="AU313" s="19">
        <v>5</v>
      </c>
      <c r="AV313" s="20">
        <v>2</v>
      </c>
      <c r="AW313" s="8">
        <f t="shared" si="85"/>
        <v>63</v>
      </c>
      <c r="AX313">
        <v>11017</v>
      </c>
      <c r="AY313">
        <v>1</v>
      </c>
      <c r="AZ313">
        <v>1987</v>
      </c>
      <c r="BA313" t="s">
        <v>115</v>
      </c>
    </row>
    <row r="314" spans="2:53">
      <c r="B314" s="8">
        <v>11026</v>
      </c>
      <c r="C314" s="18">
        <v>5</v>
      </c>
      <c r="D314" s="19">
        <v>5</v>
      </c>
      <c r="E314" s="19">
        <v>2</v>
      </c>
      <c r="F314" s="19">
        <v>5</v>
      </c>
      <c r="G314" s="19">
        <v>1</v>
      </c>
      <c r="H314" s="19">
        <v>5</v>
      </c>
      <c r="I314" s="19">
        <v>4</v>
      </c>
      <c r="J314" s="19">
        <v>5</v>
      </c>
      <c r="K314" s="19">
        <v>5</v>
      </c>
      <c r="L314" s="19">
        <v>5</v>
      </c>
      <c r="M314" s="19">
        <v>5</v>
      </c>
      <c r="N314" s="19">
        <v>3</v>
      </c>
      <c r="O314" s="19">
        <v>1</v>
      </c>
      <c r="P314" s="19">
        <v>5</v>
      </c>
      <c r="Q314" s="19">
        <v>5</v>
      </c>
      <c r="R314" s="19">
        <v>5</v>
      </c>
      <c r="S314" s="19">
        <v>4</v>
      </c>
      <c r="T314" s="19">
        <v>5</v>
      </c>
      <c r="U314" s="19">
        <v>2</v>
      </c>
      <c r="V314" s="19">
        <v>4</v>
      </c>
      <c r="W314" s="19">
        <v>4</v>
      </c>
      <c r="X314" s="20">
        <v>4</v>
      </c>
      <c r="Z314" s="8">
        <v>11026</v>
      </c>
      <c r="AA314" s="18">
        <f t="shared" si="86"/>
        <v>1</v>
      </c>
      <c r="AB314" s="18">
        <f t="shared" si="87"/>
        <v>1</v>
      </c>
      <c r="AC314" s="18">
        <f t="shared" si="88"/>
        <v>4</v>
      </c>
      <c r="AD314" s="18">
        <f t="shared" si="89"/>
        <v>1</v>
      </c>
      <c r="AE314" s="19">
        <v>1</v>
      </c>
      <c r="AF314" s="19">
        <v>5</v>
      </c>
      <c r="AG314" s="19">
        <f t="shared" si="73"/>
        <v>2</v>
      </c>
      <c r="AH314" s="19">
        <f t="shared" si="74"/>
        <v>1</v>
      </c>
      <c r="AI314" s="19">
        <f t="shared" si="75"/>
        <v>1</v>
      </c>
      <c r="AJ314" s="19">
        <f t="shared" si="76"/>
        <v>1</v>
      </c>
      <c r="AK314" s="19">
        <f t="shared" si="77"/>
        <v>1</v>
      </c>
      <c r="AL314" s="19">
        <v>3</v>
      </c>
      <c r="AM314" s="19">
        <f t="shared" si="78"/>
        <v>5</v>
      </c>
      <c r="AN314" s="19">
        <f t="shared" si="79"/>
        <v>1</v>
      </c>
      <c r="AO314" s="19">
        <f t="shared" si="80"/>
        <v>1</v>
      </c>
      <c r="AP314" s="19">
        <f t="shared" si="81"/>
        <v>1</v>
      </c>
      <c r="AQ314" s="19">
        <f t="shared" si="82"/>
        <v>2</v>
      </c>
      <c r="AR314" s="19">
        <f t="shared" si="83"/>
        <v>1</v>
      </c>
      <c r="AS314" s="19">
        <f t="shared" si="84"/>
        <v>4</v>
      </c>
      <c r="AT314" s="19">
        <v>4</v>
      </c>
      <c r="AU314" s="19">
        <v>4</v>
      </c>
      <c r="AV314" s="20">
        <v>4</v>
      </c>
      <c r="AW314" s="8">
        <f t="shared" si="85"/>
        <v>49</v>
      </c>
      <c r="AX314">
        <v>11026</v>
      </c>
      <c r="AY314">
        <v>0</v>
      </c>
      <c r="AZ314">
        <v>1955</v>
      </c>
      <c r="BA314" t="s">
        <v>115</v>
      </c>
    </row>
    <row r="315" spans="2:53">
      <c r="B315" s="8">
        <v>11034</v>
      </c>
      <c r="C315" s="18">
        <v>5</v>
      </c>
      <c r="D315" s="19">
        <v>4</v>
      </c>
      <c r="E315" s="19">
        <v>2</v>
      </c>
      <c r="F315" s="19">
        <v>5</v>
      </c>
      <c r="G315" s="19">
        <v>3</v>
      </c>
      <c r="H315" s="19">
        <v>2</v>
      </c>
      <c r="I315" s="19">
        <v>1</v>
      </c>
      <c r="J315" s="19">
        <v>1</v>
      </c>
      <c r="K315" s="19">
        <v>4</v>
      </c>
      <c r="L315" s="19">
        <v>4</v>
      </c>
      <c r="M315" s="19">
        <v>2</v>
      </c>
      <c r="N315" s="19">
        <v>3</v>
      </c>
      <c r="O315" s="19">
        <v>2</v>
      </c>
      <c r="P315" s="19">
        <v>5</v>
      </c>
      <c r="Q315" s="19">
        <v>4</v>
      </c>
      <c r="R315" s="19">
        <v>4</v>
      </c>
      <c r="S315" s="19">
        <v>4</v>
      </c>
      <c r="T315" s="19">
        <v>4</v>
      </c>
      <c r="U315" s="19">
        <v>2</v>
      </c>
      <c r="V315" s="19">
        <v>3</v>
      </c>
      <c r="W315" s="19">
        <v>3</v>
      </c>
      <c r="X315" s="20">
        <v>3</v>
      </c>
      <c r="Z315" s="8">
        <v>11034</v>
      </c>
      <c r="AA315" s="18">
        <f t="shared" si="86"/>
        <v>1</v>
      </c>
      <c r="AB315" s="18">
        <f t="shared" si="87"/>
        <v>2</v>
      </c>
      <c r="AC315" s="18">
        <f t="shared" si="88"/>
        <v>4</v>
      </c>
      <c r="AD315" s="18">
        <f t="shared" si="89"/>
        <v>1</v>
      </c>
      <c r="AE315" s="19">
        <v>3</v>
      </c>
      <c r="AF315" s="19">
        <v>2</v>
      </c>
      <c r="AG315" s="19">
        <f t="shared" si="73"/>
        <v>5</v>
      </c>
      <c r="AH315" s="19">
        <f t="shared" si="74"/>
        <v>5</v>
      </c>
      <c r="AI315" s="19">
        <f t="shared" si="75"/>
        <v>2</v>
      </c>
      <c r="AJ315" s="19">
        <f t="shared" si="76"/>
        <v>2</v>
      </c>
      <c r="AK315" s="19">
        <f t="shared" si="77"/>
        <v>4</v>
      </c>
      <c r="AL315" s="19">
        <v>3</v>
      </c>
      <c r="AM315" s="19">
        <f t="shared" si="78"/>
        <v>4</v>
      </c>
      <c r="AN315" s="19">
        <f t="shared" si="79"/>
        <v>1</v>
      </c>
      <c r="AO315" s="19">
        <f t="shared" si="80"/>
        <v>2</v>
      </c>
      <c r="AP315" s="19">
        <f t="shared" si="81"/>
        <v>2</v>
      </c>
      <c r="AQ315" s="19">
        <f t="shared" si="82"/>
        <v>2</v>
      </c>
      <c r="AR315" s="19">
        <f t="shared" si="83"/>
        <v>2</v>
      </c>
      <c r="AS315" s="19">
        <f t="shared" si="84"/>
        <v>4</v>
      </c>
      <c r="AT315" s="19">
        <v>3</v>
      </c>
      <c r="AU315" s="19">
        <v>3</v>
      </c>
      <c r="AV315" s="20">
        <v>3</v>
      </c>
      <c r="AW315" s="8">
        <f t="shared" si="85"/>
        <v>60</v>
      </c>
      <c r="AX315">
        <v>11034</v>
      </c>
      <c r="AY315">
        <v>0</v>
      </c>
      <c r="AZ315">
        <v>1987</v>
      </c>
      <c r="BA315" t="s">
        <v>213</v>
      </c>
    </row>
    <row r="316" spans="2:53">
      <c r="B316" s="8">
        <v>11024</v>
      </c>
      <c r="C316" s="18">
        <v>5</v>
      </c>
      <c r="D316" s="19">
        <v>5</v>
      </c>
      <c r="E316" s="19">
        <v>4</v>
      </c>
      <c r="F316" s="19">
        <v>4</v>
      </c>
      <c r="G316" s="19">
        <v>2</v>
      </c>
      <c r="H316" s="19">
        <v>4</v>
      </c>
      <c r="I316" s="19">
        <v>3</v>
      </c>
      <c r="J316" s="19">
        <v>2</v>
      </c>
      <c r="K316" s="19">
        <v>4</v>
      </c>
      <c r="L316" s="19">
        <v>4</v>
      </c>
      <c r="M316" s="19">
        <v>3</v>
      </c>
      <c r="N316" s="19">
        <v>3</v>
      </c>
      <c r="O316" s="19">
        <v>5</v>
      </c>
      <c r="P316" s="19">
        <v>3</v>
      </c>
      <c r="Q316" s="19">
        <v>5</v>
      </c>
      <c r="R316" s="19">
        <v>4</v>
      </c>
      <c r="S316" s="19">
        <v>5</v>
      </c>
      <c r="T316" s="19">
        <v>3</v>
      </c>
      <c r="U316" s="19">
        <v>4</v>
      </c>
      <c r="V316" s="19">
        <v>4</v>
      </c>
      <c r="W316" s="19">
        <v>3</v>
      </c>
      <c r="X316" s="20">
        <v>2</v>
      </c>
      <c r="Z316" s="8">
        <v>11024</v>
      </c>
      <c r="AA316" s="18">
        <f t="shared" si="86"/>
        <v>1</v>
      </c>
      <c r="AB316" s="18">
        <f t="shared" si="87"/>
        <v>1</v>
      </c>
      <c r="AC316" s="18">
        <f t="shared" si="88"/>
        <v>2</v>
      </c>
      <c r="AD316" s="18">
        <f t="shared" si="89"/>
        <v>2</v>
      </c>
      <c r="AE316" s="19">
        <v>2</v>
      </c>
      <c r="AF316" s="19">
        <v>4</v>
      </c>
      <c r="AG316" s="19">
        <f t="shared" si="73"/>
        <v>3</v>
      </c>
      <c r="AH316" s="19">
        <f t="shared" si="74"/>
        <v>4</v>
      </c>
      <c r="AI316" s="19">
        <f t="shared" si="75"/>
        <v>2</v>
      </c>
      <c r="AJ316" s="19">
        <f t="shared" si="76"/>
        <v>2</v>
      </c>
      <c r="AK316" s="19">
        <f t="shared" si="77"/>
        <v>3</v>
      </c>
      <c r="AL316" s="19">
        <v>3</v>
      </c>
      <c r="AM316" s="19">
        <f t="shared" si="78"/>
        <v>1</v>
      </c>
      <c r="AN316" s="19">
        <f t="shared" si="79"/>
        <v>3</v>
      </c>
      <c r="AO316" s="19">
        <f t="shared" si="80"/>
        <v>1</v>
      </c>
      <c r="AP316" s="19">
        <f t="shared" si="81"/>
        <v>2</v>
      </c>
      <c r="AQ316" s="19">
        <f t="shared" si="82"/>
        <v>1</v>
      </c>
      <c r="AR316" s="19">
        <f t="shared" si="83"/>
        <v>3</v>
      </c>
      <c r="AS316" s="19">
        <f t="shared" si="84"/>
        <v>2</v>
      </c>
      <c r="AT316" s="19">
        <v>4</v>
      </c>
      <c r="AU316" s="19">
        <v>3</v>
      </c>
      <c r="AV316" s="20">
        <v>2</v>
      </c>
      <c r="AW316" s="8">
        <f t="shared" si="85"/>
        <v>51</v>
      </c>
      <c r="AX316">
        <v>11024</v>
      </c>
      <c r="AY316">
        <v>0</v>
      </c>
      <c r="AZ316">
        <v>1971</v>
      </c>
      <c r="BA316" t="s">
        <v>118</v>
      </c>
    </row>
    <row r="317" spans="2:53">
      <c r="B317" s="8">
        <v>11068</v>
      </c>
      <c r="C317" s="18">
        <v>5</v>
      </c>
      <c r="D317" s="19">
        <v>3</v>
      </c>
      <c r="E317" s="19">
        <v>3</v>
      </c>
      <c r="F317" s="19">
        <v>5</v>
      </c>
      <c r="G317" s="19">
        <v>1</v>
      </c>
      <c r="H317" s="19">
        <v>4</v>
      </c>
      <c r="I317" s="19">
        <v>4</v>
      </c>
      <c r="J317" s="19">
        <v>4</v>
      </c>
      <c r="K317" s="19">
        <v>4</v>
      </c>
      <c r="L317" s="19">
        <v>4</v>
      </c>
      <c r="M317" s="19">
        <v>4</v>
      </c>
      <c r="N317" s="19">
        <v>3</v>
      </c>
      <c r="O317" s="19">
        <v>5</v>
      </c>
      <c r="P317" s="19">
        <v>5</v>
      </c>
      <c r="Q317" s="19">
        <v>5</v>
      </c>
      <c r="R317" s="19">
        <v>5</v>
      </c>
      <c r="S317" s="19">
        <v>5</v>
      </c>
      <c r="T317" s="19">
        <v>5</v>
      </c>
      <c r="U317" s="19">
        <v>5</v>
      </c>
      <c r="V317" s="19">
        <v>2</v>
      </c>
      <c r="W317" s="19">
        <v>2</v>
      </c>
      <c r="X317" s="20">
        <v>1</v>
      </c>
      <c r="Z317" s="8">
        <v>11068</v>
      </c>
      <c r="AA317" s="18">
        <f t="shared" si="86"/>
        <v>1</v>
      </c>
      <c r="AB317" s="18">
        <f t="shared" si="87"/>
        <v>3</v>
      </c>
      <c r="AC317" s="18">
        <f t="shared" si="88"/>
        <v>3</v>
      </c>
      <c r="AD317" s="18">
        <f t="shared" si="89"/>
        <v>1</v>
      </c>
      <c r="AE317" s="19">
        <v>1</v>
      </c>
      <c r="AF317" s="19">
        <v>4</v>
      </c>
      <c r="AG317" s="19">
        <f t="shared" si="73"/>
        <v>2</v>
      </c>
      <c r="AH317" s="19">
        <f t="shared" si="74"/>
        <v>2</v>
      </c>
      <c r="AI317" s="19">
        <f t="shared" si="75"/>
        <v>2</v>
      </c>
      <c r="AJ317" s="19">
        <f t="shared" si="76"/>
        <v>2</v>
      </c>
      <c r="AK317" s="19">
        <f t="shared" si="77"/>
        <v>2</v>
      </c>
      <c r="AL317" s="19">
        <v>3</v>
      </c>
      <c r="AM317" s="19">
        <f t="shared" si="78"/>
        <v>1</v>
      </c>
      <c r="AN317" s="19">
        <f t="shared" si="79"/>
        <v>1</v>
      </c>
      <c r="AO317" s="19">
        <f t="shared" si="80"/>
        <v>1</v>
      </c>
      <c r="AP317" s="19">
        <f t="shared" si="81"/>
        <v>1</v>
      </c>
      <c r="AQ317" s="19">
        <f t="shared" si="82"/>
        <v>1</v>
      </c>
      <c r="AR317" s="19">
        <f t="shared" si="83"/>
        <v>1</v>
      </c>
      <c r="AS317" s="19">
        <f t="shared" si="84"/>
        <v>1</v>
      </c>
      <c r="AT317" s="19">
        <v>2</v>
      </c>
      <c r="AU317" s="19">
        <v>2</v>
      </c>
      <c r="AV317" s="20">
        <v>1</v>
      </c>
      <c r="AW317" s="8">
        <f t="shared" si="85"/>
        <v>38</v>
      </c>
      <c r="AX317">
        <v>11068</v>
      </c>
      <c r="AY317">
        <v>0</v>
      </c>
      <c r="AZ317">
        <v>1978</v>
      </c>
      <c r="BA317" t="s">
        <v>214</v>
      </c>
    </row>
    <row r="318" spans="2:53">
      <c r="B318" s="8">
        <v>11109</v>
      </c>
      <c r="C318" s="18">
        <v>5</v>
      </c>
      <c r="D318" s="19">
        <v>5</v>
      </c>
      <c r="E318" s="19">
        <v>5</v>
      </c>
      <c r="F318" s="19">
        <v>1</v>
      </c>
      <c r="G318" s="19">
        <v>1</v>
      </c>
      <c r="H318" s="19">
        <v>5</v>
      </c>
      <c r="I318" s="19">
        <v>4</v>
      </c>
      <c r="J318" s="19">
        <v>2</v>
      </c>
      <c r="K318" s="19">
        <v>4</v>
      </c>
      <c r="L318" s="19">
        <v>5</v>
      </c>
      <c r="M318" s="19">
        <v>4</v>
      </c>
      <c r="N318" s="19">
        <v>4</v>
      </c>
      <c r="O318" s="19">
        <v>4</v>
      </c>
      <c r="P318" s="19">
        <v>4</v>
      </c>
      <c r="Q318" s="19">
        <v>4</v>
      </c>
      <c r="R318" s="19">
        <v>4</v>
      </c>
      <c r="S318" s="19">
        <v>5</v>
      </c>
      <c r="T318" s="19">
        <v>1</v>
      </c>
      <c r="U318" s="19">
        <v>1</v>
      </c>
      <c r="V318" s="19">
        <v>5</v>
      </c>
      <c r="W318" s="19">
        <v>5</v>
      </c>
      <c r="X318" s="20">
        <v>5</v>
      </c>
      <c r="Z318" s="8">
        <v>11109</v>
      </c>
      <c r="AA318" s="18">
        <f t="shared" si="86"/>
        <v>1</v>
      </c>
      <c r="AB318" s="18">
        <f t="shared" si="87"/>
        <v>1</v>
      </c>
      <c r="AC318" s="18">
        <f t="shared" si="88"/>
        <v>1</v>
      </c>
      <c r="AD318" s="18">
        <f t="shared" si="89"/>
        <v>5</v>
      </c>
      <c r="AE318" s="19">
        <v>1</v>
      </c>
      <c r="AF318" s="19">
        <v>5</v>
      </c>
      <c r="AG318" s="19">
        <f t="shared" si="73"/>
        <v>2</v>
      </c>
      <c r="AH318" s="19">
        <f t="shared" si="74"/>
        <v>4</v>
      </c>
      <c r="AI318" s="19">
        <f t="shared" si="75"/>
        <v>2</v>
      </c>
      <c r="AJ318" s="19">
        <f t="shared" si="76"/>
        <v>1</v>
      </c>
      <c r="AK318" s="19">
        <f t="shared" si="77"/>
        <v>2</v>
      </c>
      <c r="AL318" s="19">
        <v>4</v>
      </c>
      <c r="AM318" s="19">
        <f t="shared" si="78"/>
        <v>2</v>
      </c>
      <c r="AN318" s="19">
        <f t="shared" si="79"/>
        <v>2</v>
      </c>
      <c r="AO318" s="19">
        <f t="shared" si="80"/>
        <v>2</v>
      </c>
      <c r="AP318" s="19">
        <f t="shared" si="81"/>
        <v>2</v>
      </c>
      <c r="AQ318" s="19">
        <f t="shared" si="82"/>
        <v>1</v>
      </c>
      <c r="AR318" s="19">
        <f t="shared" si="83"/>
        <v>5</v>
      </c>
      <c r="AS318" s="19">
        <f t="shared" si="84"/>
        <v>5</v>
      </c>
      <c r="AT318" s="19">
        <v>5</v>
      </c>
      <c r="AU318" s="19">
        <v>5</v>
      </c>
      <c r="AV318" s="20">
        <v>5</v>
      </c>
      <c r="AW318" s="8">
        <f t="shared" si="85"/>
        <v>63</v>
      </c>
      <c r="AX318">
        <v>11109</v>
      </c>
      <c r="AY318">
        <v>0</v>
      </c>
      <c r="AZ318">
        <v>1972</v>
      </c>
      <c r="BA318" t="s">
        <v>157</v>
      </c>
    </row>
    <row r="319" spans="2:53">
      <c r="B319" s="8">
        <v>11084</v>
      </c>
      <c r="C319" s="18">
        <v>5</v>
      </c>
      <c r="D319" s="19">
        <v>5</v>
      </c>
      <c r="E319" s="19">
        <v>3</v>
      </c>
      <c r="F319" s="19">
        <v>5</v>
      </c>
      <c r="G319" s="19">
        <v>1</v>
      </c>
      <c r="H319" s="19">
        <v>4</v>
      </c>
      <c r="I319" s="19">
        <v>5</v>
      </c>
      <c r="J319" s="19">
        <v>2</v>
      </c>
      <c r="K319" s="19">
        <v>5</v>
      </c>
      <c r="L319" s="19">
        <v>5</v>
      </c>
      <c r="M319" s="19">
        <v>5</v>
      </c>
      <c r="N319" s="19">
        <v>2</v>
      </c>
      <c r="O319" s="19">
        <v>5</v>
      </c>
      <c r="P319" s="19">
        <v>5</v>
      </c>
      <c r="Q319" s="19">
        <v>5</v>
      </c>
      <c r="R319" s="19">
        <v>5</v>
      </c>
      <c r="S319" s="19">
        <v>5</v>
      </c>
      <c r="T319" s="19">
        <v>5</v>
      </c>
      <c r="U319" s="19">
        <v>5</v>
      </c>
      <c r="V319" s="19">
        <v>5</v>
      </c>
      <c r="W319" s="19">
        <v>2</v>
      </c>
      <c r="X319" s="20">
        <v>1</v>
      </c>
      <c r="Z319" s="8">
        <v>11084</v>
      </c>
      <c r="AA319" s="18">
        <f t="shared" si="86"/>
        <v>1</v>
      </c>
      <c r="AB319" s="18">
        <f t="shared" si="87"/>
        <v>1</v>
      </c>
      <c r="AC319" s="18">
        <f t="shared" si="88"/>
        <v>3</v>
      </c>
      <c r="AD319" s="18">
        <f t="shared" si="89"/>
        <v>1</v>
      </c>
      <c r="AE319" s="19">
        <v>1</v>
      </c>
      <c r="AF319" s="19">
        <v>4</v>
      </c>
      <c r="AG319" s="19">
        <f t="shared" si="73"/>
        <v>1</v>
      </c>
      <c r="AH319" s="19">
        <f t="shared" si="74"/>
        <v>4</v>
      </c>
      <c r="AI319" s="19">
        <f t="shared" si="75"/>
        <v>1</v>
      </c>
      <c r="AJ319" s="19">
        <f t="shared" si="76"/>
        <v>1</v>
      </c>
      <c r="AK319" s="19">
        <f t="shared" si="77"/>
        <v>1</v>
      </c>
      <c r="AL319" s="19">
        <v>2</v>
      </c>
      <c r="AM319" s="19">
        <f t="shared" si="78"/>
        <v>1</v>
      </c>
      <c r="AN319" s="19">
        <f t="shared" si="79"/>
        <v>1</v>
      </c>
      <c r="AO319" s="19">
        <f t="shared" si="80"/>
        <v>1</v>
      </c>
      <c r="AP319" s="19">
        <f t="shared" si="81"/>
        <v>1</v>
      </c>
      <c r="AQ319" s="19">
        <f t="shared" si="82"/>
        <v>1</v>
      </c>
      <c r="AR319" s="19">
        <f t="shared" si="83"/>
        <v>1</v>
      </c>
      <c r="AS319" s="19">
        <f t="shared" si="84"/>
        <v>1</v>
      </c>
      <c r="AT319" s="19">
        <v>5</v>
      </c>
      <c r="AU319" s="19">
        <v>2</v>
      </c>
      <c r="AV319" s="20">
        <v>1</v>
      </c>
      <c r="AW319" s="8">
        <f t="shared" si="85"/>
        <v>36</v>
      </c>
      <c r="AX319">
        <v>11084</v>
      </c>
      <c r="AY319">
        <v>0</v>
      </c>
      <c r="AZ319">
        <v>1996</v>
      </c>
      <c r="BA319" t="s">
        <v>117</v>
      </c>
    </row>
    <row r="320" spans="2:53">
      <c r="B320" s="8">
        <v>11128</v>
      </c>
      <c r="C320" s="18">
        <v>3</v>
      </c>
      <c r="D320" s="19">
        <v>3</v>
      </c>
      <c r="E320" s="19">
        <v>3</v>
      </c>
      <c r="F320" s="19">
        <v>4</v>
      </c>
      <c r="G320" s="19">
        <v>3</v>
      </c>
      <c r="H320" s="19">
        <v>3</v>
      </c>
      <c r="I320" s="19">
        <v>2</v>
      </c>
      <c r="J320" s="19">
        <v>1</v>
      </c>
      <c r="K320" s="19">
        <v>4</v>
      </c>
      <c r="L320" s="19">
        <v>3</v>
      </c>
      <c r="M320" s="19">
        <v>2</v>
      </c>
      <c r="N320" s="19">
        <v>3</v>
      </c>
      <c r="O320" s="19">
        <v>1</v>
      </c>
      <c r="P320" s="19">
        <v>4</v>
      </c>
      <c r="Q320" s="19">
        <v>3</v>
      </c>
      <c r="R320" s="19">
        <v>3</v>
      </c>
      <c r="S320" s="19">
        <v>2</v>
      </c>
      <c r="T320" s="19">
        <v>2</v>
      </c>
      <c r="U320" s="19">
        <v>3</v>
      </c>
      <c r="V320" s="19">
        <v>3</v>
      </c>
      <c r="W320" s="19">
        <v>4</v>
      </c>
      <c r="X320" s="20">
        <v>1</v>
      </c>
      <c r="Z320" s="8">
        <v>11128</v>
      </c>
      <c r="AA320" s="18">
        <f t="shared" si="86"/>
        <v>3</v>
      </c>
      <c r="AB320" s="18">
        <f t="shared" si="87"/>
        <v>3</v>
      </c>
      <c r="AC320" s="18">
        <f t="shared" si="88"/>
        <v>3</v>
      </c>
      <c r="AD320" s="18">
        <f t="shared" si="89"/>
        <v>2</v>
      </c>
      <c r="AE320" s="19">
        <v>3</v>
      </c>
      <c r="AF320" s="19">
        <v>3</v>
      </c>
      <c r="AG320" s="19">
        <f t="shared" si="73"/>
        <v>4</v>
      </c>
      <c r="AH320" s="19">
        <f t="shared" si="74"/>
        <v>5</v>
      </c>
      <c r="AI320" s="19">
        <f t="shared" si="75"/>
        <v>2</v>
      </c>
      <c r="AJ320" s="19">
        <f t="shared" si="76"/>
        <v>3</v>
      </c>
      <c r="AK320" s="19">
        <f t="shared" si="77"/>
        <v>4</v>
      </c>
      <c r="AL320" s="19">
        <v>3</v>
      </c>
      <c r="AM320" s="19">
        <f t="shared" si="78"/>
        <v>5</v>
      </c>
      <c r="AN320" s="19">
        <f t="shared" si="79"/>
        <v>2</v>
      </c>
      <c r="AO320" s="19">
        <f t="shared" si="80"/>
        <v>3</v>
      </c>
      <c r="AP320" s="19">
        <f t="shared" si="81"/>
        <v>3</v>
      </c>
      <c r="AQ320" s="19">
        <f t="shared" si="82"/>
        <v>4</v>
      </c>
      <c r="AR320" s="19">
        <f t="shared" si="83"/>
        <v>4</v>
      </c>
      <c r="AS320" s="19">
        <f t="shared" si="84"/>
        <v>3</v>
      </c>
      <c r="AT320" s="19">
        <v>3</v>
      </c>
      <c r="AU320" s="19">
        <v>4</v>
      </c>
      <c r="AV320" s="20">
        <v>1</v>
      </c>
      <c r="AW320" s="8">
        <f t="shared" si="85"/>
        <v>70</v>
      </c>
      <c r="AX320">
        <v>11128</v>
      </c>
      <c r="AY320">
        <v>0</v>
      </c>
      <c r="AZ320">
        <v>1994</v>
      </c>
      <c r="BA320" t="s">
        <v>122</v>
      </c>
    </row>
    <row r="321" spans="2:53">
      <c r="B321" s="8">
        <v>11030</v>
      </c>
      <c r="C321" s="18">
        <v>5</v>
      </c>
      <c r="D321" s="19">
        <v>3</v>
      </c>
      <c r="E321" s="19">
        <v>1</v>
      </c>
      <c r="F321" s="19">
        <v>5</v>
      </c>
      <c r="G321" s="19">
        <v>1</v>
      </c>
      <c r="H321" s="19">
        <v>5</v>
      </c>
      <c r="I321" s="19">
        <v>1</v>
      </c>
      <c r="J321" s="19">
        <v>1</v>
      </c>
      <c r="K321" s="19">
        <v>3</v>
      </c>
      <c r="L321" s="19">
        <v>3</v>
      </c>
      <c r="M321" s="19">
        <v>1</v>
      </c>
      <c r="N321" s="19">
        <v>2</v>
      </c>
      <c r="O321" s="19">
        <v>2</v>
      </c>
      <c r="P321" s="19">
        <v>5</v>
      </c>
      <c r="Q321" s="19">
        <v>4</v>
      </c>
      <c r="R321" s="19">
        <v>4</v>
      </c>
      <c r="S321" s="19">
        <v>2</v>
      </c>
      <c r="T321" s="19">
        <v>5</v>
      </c>
      <c r="U321" s="19">
        <v>4</v>
      </c>
      <c r="V321" s="19">
        <v>1</v>
      </c>
      <c r="W321" s="19">
        <v>5</v>
      </c>
      <c r="X321" s="20">
        <v>1</v>
      </c>
      <c r="Z321" s="8">
        <v>11030</v>
      </c>
      <c r="AA321" s="18">
        <f t="shared" si="86"/>
        <v>1</v>
      </c>
      <c r="AB321" s="18">
        <f t="shared" si="87"/>
        <v>3</v>
      </c>
      <c r="AC321" s="18">
        <f t="shared" si="88"/>
        <v>5</v>
      </c>
      <c r="AD321" s="18">
        <f t="shared" si="89"/>
        <v>1</v>
      </c>
      <c r="AE321" s="19">
        <v>1</v>
      </c>
      <c r="AF321" s="19">
        <v>5</v>
      </c>
      <c r="AG321" s="19">
        <f t="shared" si="73"/>
        <v>5</v>
      </c>
      <c r="AH321" s="19">
        <f t="shared" si="74"/>
        <v>5</v>
      </c>
      <c r="AI321" s="19">
        <f t="shared" si="75"/>
        <v>3</v>
      </c>
      <c r="AJ321" s="19">
        <f t="shared" si="76"/>
        <v>3</v>
      </c>
      <c r="AK321" s="19">
        <f t="shared" si="77"/>
        <v>5</v>
      </c>
      <c r="AL321" s="19">
        <v>2</v>
      </c>
      <c r="AM321" s="19">
        <f t="shared" si="78"/>
        <v>4</v>
      </c>
      <c r="AN321" s="19">
        <f t="shared" si="79"/>
        <v>1</v>
      </c>
      <c r="AO321" s="19">
        <f t="shared" si="80"/>
        <v>2</v>
      </c>
      <c r="AP321" s="19">
        <f t="shared" si="81"/>
        <v>2</v>
      </c>
      <c r="AQ321" s="19">
        <f t="shared" si="82"/>
        <v>4</v>
      </c>
      <c r="AR321" s="19">
        <f t="shared" si="83"/>
        <v>1</v>
      </c>
      <c r="AS321" s="19">
        <f t="shared" si="84"/>
        <v>2</v>
      </c>
      <c r="AT321" s="19">
        <v>1</v>
      </c>
      <c r="AU321" s="19">
        <v>5</v>
      </c>
      <c r="AV321" s="20">
        <v>1</v>
      </c>
      <c r="AW321" s="8">
        <f t="shared" si="85"/>
        <v>62</v>
      </c>
      <c r="AX321">
        <v>11030</v>
      </c>
      <c r="AY321">
        <v>0</v>
      </c>
      <c r="AZ321">
        <v>1993</v>
      </c>
      <c r="BA321" t="s">
        <v>115</v>
      </c>
    </row>
    <row r="322" spans="2:53">
      <c r="B322" s="8">
        <v>11116</v>
      </c>
      <c r="C322" s="18">
        <v>4</v>
      </c>
      <c r="D322" s="19">
        <v>4</v>
      </c>
      <c r="E322" s="19">
        <v>5</v>
      </c>
      <c r="F322" s="19">
        <v>5</v>
      </c>
      <c r="G322" s="19">
        <v>2</v>
      </c>
      <c r="H322" s="19">
        <v>3</v>
      </c>
      <c r="I322" s="19">
        <v>3</v>
      </c>
      <c r="J322" s="19">
        <v>2</v>
      </c>
      <c r="K322" s="19">
        <v>5</v>
      </c>
      <c r="L322" s="19">
        <v>5</v>
      </c>
      <c r="M322" s="19">
        <v>5</v>
      </c>
      <c r="N322" s="19">
        <v>4</v>
      </c>
      <c r="O322" s="19">
        <v>4</v>
      </c>
      <c r="P322" s="19">
        <v>5</v>
      </c>
      <c r="Q322" s="19">
        <v>5</v>
      </c>
      <c r="R322" s="19">
        <v>5</v>
      </c>
      <c r="S322" s="19">
        <v>5</v>
      </c>
      <c r="T322" s="19">
        <v>5</v>
      </c>
      <c r="U322" s="19">
        <v>5</v>
      </c>
      <c r="V322" s="19">
        <v>2</v>
      </c>
      <c r="W322" s="19">
        <v>3</v>
      </c>
      <c r="X322" s="20">
        <v>2</v>
      </c>
      <c r="Z322" s="8">
        <v>11116</v>
      </c>
      <c r="AA322" s="18">
        <f t="shared" si="86"/>
        <v>2</v>
      </c>
      <c r="AB322" s="18">
        <f t="shared" si="87"/>
        <v>2</v>
      </c>
      <c r="AC322" s="18">
        <f t="shared" si="88"/>
        <v>1</v>
      </c>
      <c r="AD322" s="18">
        <f t="shared" si="89"/>
        <v>1</v>
      </c>
      <c r="AE322" s="19">
        <v>2</v>
      </c>
      <c r="AF322" s="19">
        <v>3</v>
      </c>
      <c r="AG322" s="19">
        <f t="shared" si="73"/>
        <v>3</v>
      </c>
      <c r="AH322" s="19">
        <f t="shared" si="74"/>
        <v>4</v>
      </c>
      <c r="AI322" s="19">
        <f t="shared" si="75"/>
        <v>1</v>
      </c>
      <c r="AJ322" s="19">
        <f t="shared" si="76"/>
        <v>1</v>
      </c>
      <c r="AK322" s="19">
        <f t="shared" si="77"/>
        <v>1</v>
      </c>
      <c r="AL322" s="19">
        <v>4</v>
      </c>
      <c r="AM322" s="19">
        <f t="shared" si="78"/>
        <v>2</v>
      </c>
      <c r="AN322" s="19">
        <f t="shared" si="79"/>
        <v>1</v>
      </c>
      <c r="AO322" s="19">
        <f t="shared" si="80"/>
        <v>1</v>
      </c>
      <c r="AP322" s="19">
        <f t="shared" si="81"/>
        <v>1</v>
      </c>
      <c r="AQ322" s="19">
        <f t="shared" si="82"/>
        <v>1</v>
      </c>
      <c r="AR322" s="19">
        <f t="shared" si="83"/>
        <v>1</v>
      </c>
      <c r="AS322" s="19">
        <f t="shared" si="84"/>
        <v>1</v>
      </c>
      <c r="AT322" s="19">
        <v>2</v>
      </c>
      <c r="AU322" s="19">
        <v>3</v>
      </c>
      <c r="AV322" s="20">
        <v>2</v>
      </c>
      <c r="AW322" s="8">
        <f t="shared" si="85"/>
        <v>40</v>
      </c>
      <c r="AX322">
        <v>11116</v>
      </c>
      <c r="AY322">
        <v>0</v>
      </c>
      <c r="AZ322">
        <v>1997</v>
      </c>
      <c r="BA322" t="s">
        <v>215</v>
      </c>
    </row>
    <row r="323" spans="2:53">
      <c r="B323" s="8">
        <v>11180</v>
      </c>
      <c r="C323" s="18">
        <v>5</v>
      </c>
      <c r="D323" s="19">
        <v>5</v>
      </c>
      <c r="E323" s="19">
        <v>5</v>
      </c>
      <c r="F323" s="19">
        <v>4</v>
      </c>
      <c r="G323" s="19">
        <v>1</v>
      </c>
      <c r="H323" s="19">
        <v>2</v>
      </c>
      <c r="I323" s="19">
        <v>3</v>
      </c>
      <c r="J323" s="19">
        <v>1</v>
      </c>
      <c r="K323" s="19">
        <v>4</v>
      </c>
      <c r="L323" s="19">
        <v>4</v>
      </c>
      <c r="M323" s="19">
        <v>4</v>
      </c>
      <c r="N323" s="19">
        <v>1</v>
      </c>
      <c r="O323" s="19">
        <v>4</v>
      </c>
      <c r="P323" s="19">
        <v>5</v>
      </c>
      <c r="Q323" s="19">
        <v>5</v>
      </c>
      <c r="R323" s="19">
        <v>5</v>
      </c>
      <c r="S323" s="19">
        <v>5</v>
      </c>
      <c r="T323" s="19">
        <v>5</v>
      </c>
      <c r="U323" s="19">
        <v>5</v>
      </c>
      <c r="V323" s="19">
        <v>4</v>
      </c>
      <c r="W323" s="19">
        <v>1</v>
      </c>
      <c r="X323" s="20">
        <v>1</v>
      </c>
      <c r="Z323" s="8">
        <v>11180</v>
      </c>
      <c r="AA323" s="18">
        <f t="shared" si="86"/>
        <v>1</v>
      </c>
      <c r="AB323" s="18">
        <f t="shared" si="87"/>
        <v>1</v>
      </c>
      <c r="AC323" s="18">
        <f t="shared" si="88"/>
        <v>1</v>
      </c>
      <c r="AD323" s="18">
        <f t="shared" si="89"/>
        <v>2</v>
      </c>
      <c r="AE323" s="19">
        <v>1</v>
      </c>
      <c r="AF323" s="19">
        <v>2</v>
      </c>
      <c r="AG323" s="19">
        <f t="shared" ref="AG323:AG386" si="90">6-I323</f>
        <v>3</v>
      </c>
      <c r="AH323" s="19">
        <f t="shared" ref="AH323:AH386" si="91">6-J323</f>
        <v>5</v>
      </c>
      <c r="AI323" s="19">
        <f t="shared" ref="AI323:AI386" si="92">6-K323</f>
        <v>2</v>
      </c>
      <c r="AJ323" s="19">
        <f t="shared" ref="AJ323:AJ386" si="93">6-L323</f>
        <v>2</v>
      </c>
      <c r="AK323" s="19">
        <f t="shared" ref="AK323:AK386" si="94">6-M323</f>
        <v>2</v>
      </c>
      <c r="AL323" s="19">
        <v>1</v>
      </c>
      <c r="AM323" s="19">
        <f t="shared" ref="AM323:AM386" si="95">6-O323</f>
        <v>2</v>
      </c>
      <c r="AN323" s="19">
        <f t="shared" ref="AN323:AN386" si="96">6-P323</f>
        <v>1</v>
      </c>
      <c r="AO323" s="19">
        <f t="shared" ref="AO323:AO386" si="97">6-Q323</f>
        <v>1</v>
      </c>
      <c r="AP323" s="19">
        <f t="shared" ref="AP323:AP386" si="98">6-R323</f>
        <v>1</v>
      </c>
      <c r="AQ323" s="19">
        <f t="shared" ref="AQ323:AQ386" si="99">6-S323</f>
        <v>1</v>
      </c>
      <c r="AR323" s="19">
        <f t="shared" ref="AR323:AR386" si="100">6-T323</f>
        <v>1</v>
      </c>
      <c r="AS323" s="19">
        <f t="shared" ref="AS323:AS386" si="101">6-U323</f>
        <v>1</v>
      </c>
      <c r="AT323" s="19">
        <v>4</v>
      </c>
      <c r="AU323" s="19">
        <v>1</v>
      </c>
      <c r="AV323" s="20">
        <v>1</v>
      </c>
      <c r="AW323" s="8">
        <f t="shared" ref="AW323:AW386" si="102">SUM(AA323:AV323)</f>
        <v>37</v>
      </c>
      <c r="AX323">
        <v>11180</v>
      </c>
      <c r="AY323">
        <v>0</v>
      </c>
      <c r="AZ323">
        <v>1956</v>
      </c>
      <c r="BA323" t="s">
        <v>126</v>
      </c>
    </row>
    <row r="324" spans="2:53">
      <c r="B324" s="8">
        <v>11086</v>
      </c>
      <c r="C324" s="18">
        <v>4</v>
      </c>
      <c r="D324" s="19">
        <v>1</v>
      </c>
      <c r="E324" s="19">
        <v>1</v>
      </c>
      <c r="F324" s="19">
        <v>5</v>
      </c>
      <c r="G324" s="19">
        <v>1</v>
      </c>
      <c r="H324" s="19">
        <v>2</v>
      </c>
      <c r="I324" s="19">
        <v>4</v>
      </c>
      <c r="J324" s="19">
        <v>2</v>
      </c>
      <c r="K324" s="19">
        <v>2</v>
      </c>
      <c r="L324" s="19">
        <v>4</v>
      </c>
      <c r="M324" s="19">
        <v>4</v>
      </c>
      <c r="N324" s="19">
        <v>4</v>
      </c>
      <c r="O324" s="19">
        <v>2</v>
      </c>
      <c r="P324" s="19">
        <v>5</v>
      </c>
      <c r="Q324" s="19">
        <v>4</v>
      </c>
      <c r="R324" s="19">
        <v>4</v>
      </c>
      <c r="S324" s="19">
        <v>4</v>
      </c>
      <c r="T324" s="19">
        <v>4</v>
      </c>
      <c r="U324" s="19">
        <v>4</v>
      </c>
      <c r="V324" s="19">
        <v>2</v>
      </c>
      <c r="W324" s="19">
        <v>4</v>
      </c>
      <c r="X324" s="20">
        <v>1</v>
      </c>
      <c r="Z324" s="8">
        <v>11086</v>
      </c>
      <c r="AA324" s="18">
        <f t="shared" si="86"/>
        <v>2</v>
      </c>
      <c r="AB324" s="18">
        <f t="shared" si="87"/>
        <v>5</v>
      </c>
      <c r="AC324" s="18">
        <f t="shared" si="88"/>
        <v>5</v>
      </c>
      <c r="AD324" s="18">
        <f t="shared" si="89"/>
        <v>1</v>
      </c>
      <c r="AE324" s="19">
        <v>1</v>
      </c>
      <c r="AF324" s="19">
        <v>2</v>
      </c>
      <c r="AG324" s="19">
        <f t="shared" si="90"/>
        <v>2</v>
      </c>
      <c r="AH324" s="19">
        <f t="shared" si="91"/>
        <v>4</v>
      </c>
      <c r="AI324" s="19">
        <f t="shared" si="92"/>
        <v>4</v>
      </c>
      <c r="AJ324" s="19">
        <f t="shared" si="93"/>
        <v>2</v>
      </c>
      <c r="AK324" s="19">
        <f t="shared" si="94"/>
        <v>2</v>
      </c>
      <c r="AL324" s="19">
        <v>4</v>
      </c>
      <c r="AM324" s="19">
        <f t="shared" si="95"/>
        <v>4</v>
      </c>
      <c r="AN324" s="19">
        <f t="shared" si="96"/>
        <v>1</v>
      </c>
      <c r="AO324" s="19">
        <f t="shared" si="97"/>
        <v>2</v>
      </c>
      <c r="AP324" s="19">
        <f t="shared" si="98"/>
        <v>2</v>
      </c>
      <c r="AQ324" s="19">
        <f t="shared" si="99"/>
        <v>2</v>
      </c>
      <c r="AR324" s="19">
        <f t="shared" si="100"/>
        <v>2</v>
      </c>
      <c r="AS324" s="19">
        <f t="shared" si="101"/>
        <v>2</v>
      </c>
      <c r="AT324" s="19">
        <v>2</v>
      </c>
      <c r="AU324" s="19">
        <v>4</v>
      </c>
      <c r="AV324" s="20">
        <v>1</v>
      </c>
      <c r="AW324" s="8">
        <f t="shared" si="102"/>
        <v>56</v>
      </c>
      <c r="AX324">
        <v>11086</v>
      </c>
      <c r="AY324">
        <v>0</v>
      </c>
      <c r="AZ324">
        <v>1988</v>
      </c>
      <c r="BA324" t="s">
        <v>136</v>
      </c>
    </row>
    <row r="325" spans="2:53">
      <c r="B325" s="8">
        <v>11196</v>
      </c>
      <c r="C325" s="18">
        <v>5</v>
      </c>
      <c r="D325" s="19">
        <v>4</v>
      </c>
      <c r="E325" s="19">
        <v>1</v>
      </c>
      <c r="F325" s="19">
        <v>5</v>
      </c>
      <c r="G325" s="19">
        <v>1</v>
      </c>
      <c r="H325" s="19">
        <v>3</v>
      </c>
      <c r="I325" s="19">
        <v>1</v>
      </c>
      <c r="J325" s="19">
        <v>3</v>
      </c>
      <c r="K325" s="19">
        <v>2</v>
      </c>
      <c r="L325" s="19">
        <v>2</v>
      </c>
      <c r="M325" s="19">
        <v>2</v>
      </c>
      <c r="N325" s="19">
        <v>1</v>
      </c>
      <c r="O325" s="19">
        <v>2</v>
      </c>
      <c r="P325" s="19">
        <v>5</v>
      </c>
      <c r="Q325" s="19">
        <v>4</v>
      </c>
      <c r="R325" s="19">
        <v>4</v>
      </c>
      <c r="S325" s="19">
        <v>4</v>
      </c>
      <c r="T325" s="19">
        <v>5</v>
      </c>
      <c r="U325" s="19">
        <v>5</v>
      </c>
      <c r="V325" s="19">
        <v>4</v>
      </c>
      <c r="W325" s="19">
        <v>4</v>
      </c>
      <c r="X325" s="20">
        <v>3</v>
      </c>
      <c r="Z325" s="8">
        <v>11196</v>
      </c>
      <c r="AA325" s="18">
        <f t="shared" si="86"/>
        <v>1</v>
      </c>
      <c r="AB325" s="18">
        <f t="shared" si="87"/>
        <v>2</v>
      </c>
      <c r="AC325" s="18">
        <f t="shared" si="88"/>
        <v>5</v>
      </c>
      <c r="AD325" s="18">
        <f t="shared" si="89"/>
        <v>1</v>
      </c>
      <c r="AE325" s="19">
        <v>1</v>
      </c>
      <c r="AF325" s="19">
        <v>3</v>
      </c>
      <c r="AG325" s="19">
        <f t="shared" si="90"/>
        <v>5</v>
      </c>
      <c r="AH325" s="19">
        <f t="shared" si="91"/>
        <v>3</v>
      </c>
      <c r="AI325" s="19">
        <f t="shared" si="92"/>
        <v>4</v>
      </c>
      <c r="AJ325" s="19">
        <f t="shared" si="93"/>
        <v>4</v>
      </c>
      <c r="AK325" s="19">
        <f t="shared" si="94"/>
        <v>4</v>
      </c>
      <c r="AL325" s="19">
        <v>1</v>
      </c>
      <c r="AM325" s="19">
        <f t="shared" si="95"/>
        <v>4</v>
      </c>
      <c r="AN325" s="19">
        <f t="shared" si="96"/>
        <v>1</v>
      </c>
      <c r="AO325" s="19">
        <f t="shared" si="97"/>
        <v>2</v>
      </c>
      <c r="AP325" s="19">
        <f t="shared" si="98"/>
        <v>2</v>
      </c>
      <c r="AQ325" s="19">
        <f t="shared" si="99"/>
        <v>2</v>
      </c>
      <c r="AR325" s="19">
        <f t="shared" si="100"/>
        <v>1</v>
      </c>
      <c r="AS325" s="19">
        <f t="shared" si="101"/>
        <v>1</v>
      </c>
      <c r="AT325" s="19">
        <v>4</v>
      </c>
      <c r="AU325" s="19">
        <v>4</v>
      </c>
      <c r="AV325" s="20">
        <v>3</v>
      </c>
      <c r="AW325" s="8">
        <f t="shared" si="102"/>
        <v>58</v>
      </c>
      <c r="AX325">
        <v>11196</v>
      </c>
      <c r="AY325">
        <v>1</v>
      </c>
      <c r="AZ325">
        <v>1959</v>
      </c>
      <c r="BA325" t="s">
        <v>166</v>
      </c>
    </row>
    <row r="326" spans="2:53">
      <c r="B326" s="8">
        <v>11204</v>
      </c>
      <c r="C326" s="18">
        <v>5</v>
      </c>
      <c r="D326" s="19">
        <v>5</v>
      </c>
      <c r="E326" s="19">
        <v>5</v>
      </c>
      <c r="F326" s="19">
        <v>5</v>
      </c>
      <c r="G326" s="19">
        <v>4</v>
      </c>
      <c r="H326" s="19">
        <v>3</v>
      </c>
      <c r="I326" s="19">
        <v>2</v>
      </c>
      <c r="J326" s="19">
        <v>3</v>
      </c>
      <c r="K326" s="19">
        <v>5</v>
      </c>
      <c r="L326" s="19">
        <v>5</v>
      </c>
      <c r="M326" s="19">
        <v>4</v>
      </c>
      <c r="N326" s="19">
        <v>3</v>
      </c>
      <c r="O326" s="19">
        <v>3</v>
      </c>
      <c r="P326" s="19">
        <v>5</v>
      </c>
      <c r="Q326" s="19">
        <v>5</v>
      </c>
      <c r="R326" s="19">
        <v>2</v>
      </c>
      <c r="S326" s="19">
        <v>5</v>
      </c>
      <c r="T326" s="19">
        <v>5</v>
      </c>
      <c r="U326" s="19">
        <v>4</v>
      </c>
      <c r="V326" s="19">
        <v>3</v>
      </c>
      <c r="W326" s="19">
        <v>1</v>
      </c>
      <c r="X326" s="20">
        <v>1</v>
      </c>
      <c r="Z326" s="8">
        <v>11204</v>
      </c>
      <c r="AA326" s="18">
        <f t="shared" si="86"/>
        <v>1</v>
      </c>
      <c r="AB326" s="18">
        <f t="shared" si="87"/>
        <v>1</v>
      </c>
      <c r="AC326" s="18">
        <f t="shared" si="88"/>
        <v>1</v>
      </c>
      <c r="AD326" s="18">
        <f t="shared" si="89"/>
        <v>1</v>
      </c>
      <c r="AE326" s="19">
        <v>4</v>
      </c>
      <c r="AF326" s="19">
        <v>3</v>
      </c>
      <c r="AG326" s="19">
        <f t="shared" si="90"/>
        <v>4</v>
      </c>
      <c r="AH326" s="19">
        <f t="shared" si="91"/>
        <v>3</v>
      </c>
      <c r="AI326" s="19">
        <f t="shared" si="92"/>
        <v>1</v>
      </c>
      <c r="AJ326" s="19">
        <f t="shared" si="93"/>
        <v>1</v>
      </c>
      <c r="AK326" s="19">
        <f t="shared" si="94"/>
        <v>2</v>
      </c>
      <c r="AL326" s="19">
        <v>3</v>
      </c>
      <c r="AM326" s="19">
        <f t="shared" si="95"/>
        <v>3</v>
      </c>
      <c r="AN326" s="19">
        <f t="shared" si="96"/>
        <v>1</v>
      </c>
      <c r="AO326" s="19">
        <f t="shared" si="97"/>
        <v>1</v>
      </c>
      <c r="AP326" s="19">
        <f t="shared" si="98"/>
        <v>4</v>
      </c>
      <c r="AQ326" s="19">
        <f t="shared" si="99"/>
        <v>1</v>
      </c>
      <c r="AR326" s="19">
        <f t="shared" si="100"/>
        <v>1</v>
      </c>
      <c r="AS326" s="19">
        <f t="shared" si="101"/>
        <v>2</v>
      </c>
      <c r="AT326" s="19">
        <v>3</v>
      </c>
      <c r="AU326" s="19">
        <v>1</v>
      </c>
      <c r="AV326" s="20">
        <v>1</v>
      </c>
      <c r="AW326" s="8">
        <f t="shared" si="102"/>
        <v>43</v>
      </c>
      <c r="AX326">
        <v>11204</v>
      </c>
      <c r="AY326">
        <v>0</v>
      </c>
      <c r="AZ326">
        <v>1970</v>
      </c>
      <c r="BA326" t="s">
        <v>123</v>
      </c>
    </row>
    <row r="327" spans="2:53">
      <c r="B327" s="8">
        <v>11209</v>
      </c>
      <c r="C327" s="18">
        <v>4</v>
      </c>
      <c r="D327" s="19">
        <v>4</v>
      </c>
      <c r="E327" s="19">
        <v>2</v>
      </c>
      <c r="F327" s="19">
        <v>3</v>
      </c>
      <c r="G327" s="19">
        <v>2</v>
      </c>
      <c r="H327" s="19">
        <v>2</v>
      </c>
      <c r="I327" s="19">
        <v>2</v>
      </c>
      <c r="J327" s="19">
        <v>2</v>
      </c>
      <c r="K327" s="19">
        <v>2</v>
      </c>
      <c r="L327" s="19">
        <v>2</v>
      </c>
      <c r="M327" s="19">
        <v>2</v>
      </c>
      <c r="N327" s="19">
        <v>2</v>
      </c>
      <c r="O327" s="19">
        <v>2</v>
      </c>
      <c r="P327" s="19">
        <v>4</v>
      </c>
      <c r="Q327" s="19">
        <v>3</v>
      </c>
      <c r="R327" s="19">
        <v>3</v>
      </c>
      <c r="S327" s="19">
        <v>3</v>
      </c>
      <c r="T327" s="19">
        <v>2</v>
      </c>
      <c r="U327" s="19">
        <v>2</v>
      </c>
      <c r="V327" s="19">
        <v>4</v>
      </c>
      <c r="W327" s="19">
        <v>4</v>
      </c>
      <c r="X327" s="20">
        <v>4</v>
      </c>
      <c r="Z327" s="8">
        <v>11209</v>
      </c>
      <c r="AA327" s="18">
        <f t="shared" si="86"/>
        <v>2</v>
      </c>
      <c r="AB327" s="18">
        <f t="shared" si="87"/>
        <v>2</v>
      </c>
      <c r="AC327" s="18">
        <f t="shared" si="88"/>
        <v>4</v>
      </c>
      <c r="AD327" s="18">
        <f t="shared" si="89"/>
        <v>3</v>
      </c>
      <c r="AE327" s="19">
        <v>2</v>
      </c>
      <c r="AF327" s="19">
        <v>2</v>
      </c>
      <c r="AG327" s="19">
        <f t="shared" si="90"/>
        <v>4</v>
      </c>
      <c r="AH327" s="19">
        <f t="shared" si="91"/>
        <v>4</v>
      </c>
      <c r="AI327" s="19">
        <f t="shared" si="92"/>
        <v>4</v>
      </c>
      <c r="AJ327" s="19">
        <f t="shared" si="93"/>
        <v>4</v>
      </c>
      <c r="AK327" s="19">
        <f t="shared" si="94"/>
        <v>4</v>
      </c>
      <c r="AL327" s="19">
        <v>2</v>
      </c>
      <c r="AM327" s="19">
        <f t="shared" si="95"/>
        <v>4</v>
      </c>
      <c r="AN327" s="19">
        <f t="shared" si="96"/>
        <v>2</v>
      </c>
      <c r="AO327" s="19">
        <f t="shared" si="97"/>
        <v>3</v>
      </c>
      <c r="AP327" s="19">
        <f t="shared" si="98"/>
        <v>3</v>
      </c>
      <c r="AQ327" s="19">
        <f t="shared" si="99"/>
        <v>3</v>
      </c>
      <c r="AR327" s="19">
        <f t="shared" si="100"/>
        <v>4</v>
      </c>
      <c r="AS327" s="19">
        <f t="shared" si="101"/>
        <v>4</v>
      </c>
      <c r="AT327" s="19">
        <v>4</v>
      </c>
      <c r="AU327" s="19">
        <v>4</v>
      </c>
      <c r="AV327" s="20">
        <v>4</v>
      </c>
      <c r="AW327" s="8">
        <f t="shared" si="102"/>
        <v>72</v>
      </c>
      <c r="AX327">
        <v>11209</v>
      </c>
      <c r="AY327">
        <v>1</v>
      </c>
      <c r="AZ327">
        <v>1986</v>
      </c>
      <c r="BA327" t="s">
        <v>120</v>
      </c>
    </row>
    <row r="328" spans="2:53">
      <c r="B328" s="8">
        <v>11203</v>
      </c>
      <c r="C328" s="18">
        <v>5</v>
      </c>
      <c r="D328" s="19">
        <v>3</v>
      </c>
      <c r="E328" s="19">
        <v>1</v>
      </c>
      <c r="F328" s="19">
        <v>2</v>
      </c>
      <c r="G328" s="19">
        <v>1</v>
      </c>
      <c r="H328" s="19">
        <v>4</v>
      </c>
      <c r="I328" s="19">
        <v>2</v>
      </c>
      <c r="J328" s="19">
        <v>3</v>
      </c>
      <c r="K328" s="19">
        <v>5</v>
      </c>
      <c r="L328" s="19">
        <v>5</v>
      </c>
      <c r="M328" s="19">
        <v>2</v>
      </c>
      <c r="N328" s="19">
        <v>5</v>
      </c>
      <c r="O328" s="19">
        <v>2</v>
      </c>
      <c r="P328" s="19">
        <v>5</v>
      </c>
      <c r="Q328" s="19">
        <v>4</v>
      </c>
      <c r="R328" s="19">
        <v>5</v>
      </c>
      <c r="S328" s="19">
        <v>5</v>
      </c>
      <c r="T328" s="19">
        <v>4</v>
      </c>
      <c r="U328" s="19">
        <v>3</v>
      </c>
      <c r="V328" s="19">
        <v>1</v>
      </c>
      <c r="W328" s="19">
        <v>4</v>
      </c>
      <c r="X328" s="20">
        <v>4</v>
      </c>
      <c r="Z328" s="8">
        <v>11203</v>
      </c>
      <c r="AA328" s="18">
        <f t="shared" si="86"/>
        <v>1</v>
      </c>
      <c r="AB328" s="18">
        <f t="shared" si="87"/>
        <v>3</v>
      </c>
      <c r="AC328" s="18">
        <f t="shared" si="88"/>
        <v>5</v>
      </c>
      <c r="AD328" s="18">
        <f t="shared" si="89"/>
        <v>4</v>
      </c>
      <c r="AE328" s="19">
        <v>1</v>
      </c>
      <c r="AF328" s="19">
        <v>4</v>
      </c>
      <c r="AG328" s="19">
        <f t="shared" si="90"/>
        <v>4</v>
      </c>
      <c r="AH328" s="19">
        <f t="shared" si="91"/>
        <v>3</v>
      </c>
      <c r="AI328" s="19">
        <f t="shared" si="92"/>
        <v>1</v>
      </c>
      <c r="AJ328" s="19">
        <f t="shared" si="93"/>
        <v>1</v>
      </c>
      <c r="AK328" s="19">
        <f t="shared" si="94"/>
        <v>4</v>
      </c>
      <c r="AL328" s="19">
        <v>5</v>
      </c>
      <c r="AM328" s="19">
        <f t="shared" si="95"/>
        <v>4</v>
      </c>
      <c r="AN328" s="19">
        <f t="shared" si="96"/>
        <v>1</v>
      </c>
      <c r="AO328" s="19">
        <f t="shared" si="97"/>
        <v>2</v>
      </c>
      <c r="AP328" s="19">
        <f t="shared" si="98"/>
        <v>1</v>
      </c>
      <c r="AQ328" s="19">
        <f t="shared" si="99"/>
        <v>1</v>
      </c>
      <c r="AR328" s="19">
        <f t="shared" si="100"/>
        <v>2</v>
      </c>
      <c r="AS328" s="19">
        <f t="shared" si="101"/>
        <v>3</v>
      </c>
      <c r="AT328" s="19">
        <v>1</v>
      </c>
      <c r="AU328" s="19">
        <v>4</v>
      </c>
      <c r="AV328" s="20">
        <v>4</v>
      </c>
      <c r="AW328" s="8">
        <f t="shared" si="102"/>
        <v>59</v>
      </c>
      <c r="AX328">
        <v>11203</v>
      </c>
      <c r="AY328">
        <v>0</v>
      </c>
      <c r="AZ328">
        <v>1985</v>
      </c>
      <c r="BA328" t="s">
        <v>120</v>
      </c>
    </row>
    <row r="329" spans="2:53">
      <c r="B329" s="8">
        <v>11217</v>
      </c>
      <c r="C329" s="18">
        <v>4</v>
      </c>
      <c r="D329" s="19">
        <v>4</v>
      </c>
      <c r="E329" s="19">
        <v>2</v>
      </c>
      <c r="F329" s="19">
        <v>4</v>
      </c>
      <c r="G329" s="19">
        <v>1</v>
      </c>
      <c r="H329" s="19">
        <v>3</v>
      </c>
      <c r="I329" s="19">
        <v>3</v>
      </c>
      <c r="J329" s="19">
        <v>2</v>
      </c>
      <c r="K329" s="19">
        <v>3</v>
      </c>
      <c r="L329" s="19">
        <v>3</v>
      </c>
      <c r="M329" s="19">
        <v>4</v>
      </c>
      <c r="N329" s="19">
        <v>4</v>
      </c>
      <c r="O329" s="19">
        <v>4</v>
      </c>
      <c r="P329" s="19">
        <v>4</v>
      </c>
      <c r="Q329" s="19">
        <v>4</v>
      </c>
      <c r="R329" s="19">
        <v>5</v>
      </c>
      <c r="S329" s="19">
        <v>4</v>
      </c>
      <c r="T329" s="19">
        <v>5</v>
      </c>
      <c r="U329" s="19">
        <v>3</v>
      </c>
      <c r="V329" s="19">
        <v>3</v>
      </c>
      <c r="W329" s="19">
        <v>2</v>
      </c>
      <c r="X329" s="20">
        <v>2</v>
      </c>
      <c r="Z329" s="8">
        <v>11217</v>
      </c>
      <c r="AA329" s="18">
        <f t="shared" ref="AA329:AA392" si="103">6-C329</f>
        <v>2</v>
      </c>
      <c r="AB329" s="18">
        <f t="shared" ref="AB329:AB392" si="104">6-D329</f>
        <v>2</v>
      </c>
      <c r="AC329" s="18">
        <f t="shared" ref="AC329:AC392" si="105">6-E329</f>
        <v>4</v>
      </c>
      <c r="AD329" s="18">
        <f t="shared" ref="AD329:AD392" si="106">6-F329</f>
        <v>2</v>
      </c>
      <c r="AE329" s="19">
        <v>1</v>
      </c>
      <c r="AF329" s="19">
        <v>3</v>
      </c>
      <c r="AG329" s="19">
        <f t="shared" si="90"/>
        <v>3</v>
      </c>
      <c r="AH329" s="19">
        <f t="shared" si="91"/>
        <v>4</v>
      </c>
      <c r="AI329" s="19">
        <f t="shared" si="92"/>
        <v>3</v>
      </c>
      <c r="AJ329" s="19">
        <f t="shared" si="93"/>
        <v>3</v>
      </c>
      <c r="AK329" s="19">
        <f t="shared" si="94"/>
        <v>2</v>
      </c>
      <c r="AL329" s="19">
        <v>4</v>
      </c>
      <c r="AM329" s="19">
        <f t="shared" si="95"/>
        <v>2</v>
      </c>
      <c r="AN329" s="19">
        <f t="shared" si="96"/>
        <v>2</v>
      </c>
      <c r="AO329" s="19">
        <f t="shared" si="97"/>
        <v>2</v>
      </c>
      <c r="AP329" s="19">
        <f t="shared" si="98"/>
        <v>1</v>
      </c>
      <c r="AQ329" s="19">
        <f t="shared" si="99"/>
        <v>2</v>
      </c>
      <c r="AR329" s="19">
        <f t="shared" si="100"/>
        <v>1</v>
      </c>
      <c r="AS329" s="19">
        <f t="shared" si="101"/>
        <v>3</v>
      </c>
      <c r="AT329" s="19">
        <v>3</v>
      </c>
      <c r="AU329" s="19">
        <v>2</v>
      </c>
      <c r="AV329" s="20">
        <v>2</v>
      </c>
      <c r="AW329" s="8">
        <f t="shared" si="102"/>
        <v>53</v>
      </c>
      <c r="AX329">
        <v>11217</v>
      </c>
      <c r="AY329">
        <v>0</v>
      </c>
      <c r="AZ329">
        <v>1982</v>
      </c>
      <c r="BA329" t="s">
        <v>125</v>
      </c>
    </row>
    <row r="330" spans="2:53">
      <c r="B330" s="8">
        <v>11234</v>
      </c>
      <c r="C330" s="18">
        <v>2</v>
      </c>
      <c r="D330" s="19">
        <v>3</v>
      </c>
      <c r="E330" s="19">
        <v>1</v>
      </c>
      <c r="F330" s="19">
        <v>5</v>
      </c>
      <c r="G330" s="19">
        <v>3</v>
      </c>
      <c r="H330" s="19">
        <v>5</v>
      </c>
      <c r="I330" s="19">
        <v>2</v>
      </c>
      <c r="J330" s="19">
        <v>1</v>
      </c>
      <c r="K330" s="19">
        <v>5</v>
      </c>
      <c r="L330" s="19">
        <v>5</v>
      </c>
      <c r="M330" s="19">
        <v>4</v>
      </c>
      <c r="N330" s="19">
        <v>4</v>
      </c>
      <c r="O330" s="19">
        <v>4</v>
      </c>
      <c r="P330" s="19">
        <v>5</v>
      </c>
      <c r="Q330" s="19">
        <v>3</v>
      </c>
      <c r="R330" s="19">
        <v>4</v>
      </c>
      <c r="S330" s="19">
        <v>5</v>
      </c>
      <c r="T330" s="19">
        <v>3</v>
      </c>
      <c r="U330" s="19">
        <v>4</v>
      </c>
      <c r="V330" s="19">
        <v>4</v>
      </c>
      <c r="W330" s="19">
        <v>4</v>
      </c>
      <c r="X330" s="20">
        <v>4</v>
      </c>
      <c r="Z330" s="8">
        <v>11234</v>
      </c>
      <c r="AA330" s="18">
        <f t="shared" si="103"/>
        <v>4</v>
      </c>
      <c r="AB330" s="18">
        <f t="shared" si="104"/>
        <v>3</v>
      </c>
      <c r="AC330" s="18">
        <f t="shared" si="105"/>
        <v>5</v>
      </c>
      <c r="AD330" s="18">
        <f t="shared" si="106"/>
        <v>1</v>
      </c>
      <c r="AE330" s="19">
        <v>3</v>
      </c>
      <c r="AF330" s="19">
        <v>5</v>
      </c>
      <c r="AG330" s="19">
        <f t="shared" si="90"/>
        <v>4</v>
      </c>
      <c r="AH330" s="19">
        <f t="shared" si="91"/>
        <v>5</v>
      </c>
      <c r="AI330" s="19">
        <f t="shared" si="92"/>
        <v>1</v>
      </c>
      <c r="AJ330" s="19">
        <f t="shared" si="93"/>
        <v>1</v>
      </c>
      <c r="AK330" s="19">
        <f t="shared" si="94"/>
        <v>2</v>
      </c>
      <c r="AL330" s="19">
        <v>4</v>
      </c>
      <c r="AM330" s="19">
        <f t="shared" si="95"/>
        <v>2</v>
      </c>
      <c r="AN330" s="19">
        <f t="shared" si="96"/>
        <v>1</v>
      </c>
      <c r="AO330" s="19">
        <f t="shared" si="97"/>
        <v>3</v>
      </c>
      <c r="AP330" s="19">
        <f t="shared" si="98"/>
        <v>2</v>
      </c>
      <c r="AQ330" s="19">
        <f t="shared" si="99"/>
        <v>1</v>
      </c>
      <c r="AR330" s="19">
        <f t="shared" si="100"/>
        <v>3</v>
      </c>
      <c r="AS330" s="19">
        <f t="shared" si="101"/>
        <v>2</v>
      </c>
      <c r="AT330" s="19">
        <v>4</v>
      </c>
      <c r="AU330" s="19">
        <v>4</v>
      </c>
      <c r="AV330" s="20">
        <v>4</v>
      </c>
      <c r="AW330" s="8">
        <f t="shared" si="102"/>
        <v>64</v>
      </c>
      <c r="AX330">
        <v>11234</v>
      </c>
      <c r="AY330">
        <v>0</v>
      </c>
      <c r="AZ330">
        <v>1993</v>
      </c>
      <c r="BA330" t="s">
        <v>163</v>
      </c>
    </row>
    <row r="331" spans="2:53">
      <c r="B331" s="8">
        <v>11232</v>
      </c>
      <c r="C331" s="18">
        <v>4</v>
      </c>
      <c r="D331" s="19">
        <v>3</v>
      </c>
      <c r="E331" s="19">
        <v>2</v>
      </c>
      <c r="F331" s="19">
        <v>4</v>
      </c>
      <c r="G331" s="19">
        <v>3</v>
      </c>
      <c r="H331" s="19">
        <v>4</v>
      </c>
      <c r="I331" s="19">
        <v>4</v>
      </c>
      <c r="J331" s="19">
        <v>1</v>
      </c>
      <c r="K331" s="19">
        <v>5</v>
      </c>
      <c r="L331" s="19">
        <v>5</v>
      </c>
      <c r="M331" s="19">
        <v>2</v>
      </c>
      <c r="N331" s="19">
        <v>3</v>
      </c>
      <c r="O331" s="19">
        <v>5</v>
      </c>
      <c r="P331" s="19">
        <v>5</v>
      </c>
      <c r="Q331" s="19">
        <v>4</v>
      </c>
      <c r="R331" s="19">
        <v>5</v>
      </c>
      <c r="S331" s="19">
        <v>4</v>
      </c>
      <c r="T331" s="19">
        <v>4</v>
      </c>
      <c r="U331" s="19">
        <v>2</v>
      </c>
      <c r="V331" s="19">
        <v>4</v>
      </c>
      <c r="W331" s="19">
        <v>4</v>
      </c>
      <c r="X331" s="20">
        <v>2</v>
      </c>
      <c r="Z331" s="8">
        <v>11232</v>
      </c>
      <c r="AA331" s="18">
        <f t="shared" si="103"/>
        <v>2</v>
      </c>
      <c r="AB331" s="18">
        <f t="shared" si="104"/>
        <v>3</v>
      </c>
      <c r="AC331" s="18">
        <f t="shared" si="105"/>
        <v>4</v>
      </c>
      <c r="AD331" s="18">
        <f t="shared" si="106"/>
        <v>2</v>
      </c>
      <c r="AE331" s="19">
        <v>3</v>
      </c>
      <c r="AF331" s="19">
        <v>4</v>
      </c>
      <c r="AG331" s="19">
        <f t="shared" si="90"/>
        <v>2</v>
      </c>
      <c r="AH331" s="19">
        <f t="shared" si="91"/>
        <v>5</v>
      </c>
      <c r="AI331" s="19">
        <f t="shared" si="92"/>
        <v>1</v>
      </c>
      <c r="AJ331" s="19">
        <f t="shared" si="93"/>
        <v>1</v>
      </c>
      <c r="AK331" s="19">
        <f t="shared" si="94"/>
        <v>4</v>
      </c>
      <c r="AL331" s="19">
        <v>3</v>
      </c>
      <c r="AM331" s="19">
        <f t="shared" si="95"/>
        <v>1</v>
      </c>
      <c r="AN331" s="19">
        <f t="shared" si="96"/>
        <v>1</v>
      </c>
      <c r="AO331" s="19">
        <f t="shared" si="97"/>
        <v>2</v>
      </c>
      <c r="AP331" s="19">
        <f t="shared" si="98"/>
        <v>1</v>
      </c>
      <c r="AQ331" s="19">
        <f t="shared" si="99"/>
        <v>2</v>
      </c>
      <c r="AR331" s="19">
        <f t="shared" si="100"/>
        <v>2</v>
      </c>
      <c r="AS331" s="19">
        <f t="shared" si="101"/>
        <v>4</v>
      </c>
      <c r="AT331" s="19">
        <v>4</v>
      </c>
      <c r="AU331" s="19">
        <v>4</v>
      </c>
      <c r="AV331" s="20">
        <v>2</v>
      </c>
      <c r="AW331" s="8">
        <f t="shared" si="102"/>
        <v>57</v>
      </c>
      <c r="AX331">
        <v>11232</v>
      </c>
      <c r="AY331">
        <v>0</v>
      </c>
      <c r="AZ331">
        <v>1994</v>
      </c>
      <c r="BA331" t="s">
        <v>163</v>
      </c>
    </row>
    <row r="332" spans="2:53">
      <c r="B332" s="8">
        <v>11236</v>
      </c>
      <c r="C332" s="18">
        <v>5</v>
      </c>
      <c r="D332" s="19">
        <v>1</v>
      </c>
      <c r="E332" s="19">
        <v>1</v>
      </c>
      <c r="F332" s="19">
        <v>5</v>
      </c>
      <c r="G332" s="19">
        <v>1</v>
      </c>
      <c r="H332" s="19">
        <v>2</v>
      </c>
      <c r="I332" s="19">
        <v>2</v>
      </c>
      <c r="J332" s="19">
        <v>1</v>
      </c>
      <c r="K332" s="19">
        <v>3</v>
      </c>
      <c r="L332" s="19">
        <v>3</v>
      </c>
      <c r="M332" s="19">
        <v>1</v>
      </c>
      <c r="N332" s="19">
        <v>2</v>
      </c>
      <c r="O332" s="19">
        <v>2</v>
      </c>
      <c r="P332" s="19">
        <v>5</v>
      </c>
      <c r="Q332" s="19">
        <v>3</v>
      </c>
      <c r="R332" s="19">
        <v>4</v>
      </c>
      <c r="S332" s="19">
        <v>4</v>
      </c>
      <c r="T332" s="19">
        <v>3</v>
      </c>
      <c r="U332" s="19">
        <v>3</v>
      </c>
      <c r="V332" s="19">
        <v>4</v>
      </c>
      <c r="W332" s="19">
        <v>4</v>
      </c>
      <c r="X332" s="20">
        <v>4</v>
      </c>
      <c r="Z332" s="8">
        <v>11236</v>
      </c>
      <c r="AA332" s="18">
        <f t="shared" si="103"/>
        <v>1</v>
      </c>
      <c r="AB332" s="18">
        <f t="shared" si="104"/>
        <v>5</v>
      </c>
      <c r="AC332" s="18">
        <f t="shared" si="105"/>
        <v>5</v>
      </c>
      <c r="AD332" s="18">
        <f t="shared" si="106"/>
        <v>1</v>
      </c>
      <c r="AE332" s="19">
        <v>1</v>
      </c>
      <c r="AF332" s="19">
        <v>2</v>
      </c>
      <c r="AG332" s="19">
        <f t="shared" si="90"/>
        <v>4</v>
      </c>
      <c r="AH332" s="19">
        <f t="shared" si="91"/>
        <v>5</v>
      </c>
      <c r="AI332" s="19">
        <f t="shared" si="92"/>
        <v>3</v>
      </c>
      <c r="AJ332" s="19">
        <f t="shared" si="93"/>
        <v>3</v>
      </c>
      <c r="AK332" s="19">
        <f t="shared" si="94"/>
        <v>5</v>
      </c>
      <c r="AL332" s="19">
        <v>2</v>
      </c>
      <c r="AM332" s="19">
        <f t="shared" si="95"/>
        <v>4</v>
      </c>
      <c r="AN332" s="19">
        <f t="shared" si="96"/>
        <v>1</v>
      </c>
      <c r="AO332" s="19">
        <f t="shared" si="97"/>
        <v>3</v>
      </c>
      <c r="AP332" s="19">
        <f t="shared" si="98"/>
        <v>2</v>
      </c>
      <c r="AQ332" s="19">
        <f t="shared" si="99"/>
        <v>2</v>
      </c>
      <c r="AR332" s="19">
        <f t="shared" si="100"/>
        <v>3</v>
      </c>
      <c r="AS332" s="19">
        <f t="shared" si="101"/>
        <v>3</v>
      </c>
      <c r="AT332" s="19">
        <v>4</v>
      </c>
      <c r="AU332" s="19">
        <v>4</v>
      </c>
      <c r="AV332" s="20">
        <v>4</v>
      </c>
      <c r="AW332" s="8">
        <f t="shared" si="102"/>
        <v>67</v>
      </c>
      <c r="AX332">
        <v>11236</v>
      </c>
      <c r="AY332">
        <v>0</v>
      </c>
      <c r="AZ332">
        <v>1979</v>
      </c>
      <c r="BA332" t="s">
        <v>125</v>
      </c>
    </row>
    <row r="333" spans="2:53">
      <c r="B333" s="8">
        <v>11241</v>
      </c>
      <c r="C333" s="18">
        <v>2</v>
      </c>
      <c r="D333" s="19">
        <v>3</v>
      </c>
      <c r="E333" s="19">
        <v>3</v>
      </c>
      <c r="F333" s="19">
        <v>4</v>
      </c>
      <c r="G333" s="19">
        <v>3</v>
      </c>
      <c r="H333" s="19">
        <v>4</v>
      </c>
      <c r="I333" s="19">
        <v>3</v>
      </c>
      <c r="J333" s="19">
        <v>1</v>
      </c>
      <c r="K333" s="19">
        <v>4</v>
      </c>
      <c r="L333" s="19">
        <v>4</v>
      </c>
      <c r="M333" s="19">
        <v>3</v>
      </c>
      <c r="N333" s="19">
        <v>4</v>
      </c>
      <c r="O333" s="19">
        <v>1</v>
      </c>
      <c r="P333" s="19">
        <v>4</v>
      </c>
      <c r="Q333" s="19">
        <v>2</v>
      </c>
      <c r="R333" s="19">
        <v>4</v>
      </c>
      <c r="S333" s="19">
        <v>4</v>
      </c>
      <c r="T333" s="19">
        <v>4</v>
      </c>
      <c r="U333" s="19">
        <v>4</v>
      </c>
      <c r="V333" s="19">
        <v>4</v>
      </c>
      <c r="W333" s="19">
        <v>4</v>
      </c>
      <c r="X333" s="20">
        <v>2</v>
      </c>
      <c r="Z333" s="8">
        <v>11241</v>
      </c>
      <c r="AA333" s="18">
        <f t="shared" si="103"/>
        <v>4</v>
      </c>
      <c r="AB333" s="18">
        <f t="shared" si="104"/>
        <v>3</v>
      </c>
      <c r="AC333" s="18">
        <f t="shared" si="105"/>
        <v>3</v>
      </c>
      <c r="AD333" s="18">
        <f t="shared" si="106"/>
        <v>2</v>
      </c>
      <c r="AE333" s="19">
        <v>3</v>
      </c>
      <c r="AF333" s="19">
        <v>4</v>
      </c>
      <c r="AG333" s="19">
        <f t="shared" si="90"/>
        <v>3</v>
      </c>
      <c r="AH333" s="19">
        <f t="shared" si="91"/>
        <v>5</v>
      </c>
      <c r="AI333" s="19">
        <f t="shared" si="92"/>
        <v>2</v>
      </c>
      <c r="AJ333" s="19">
        <f t="shared" si="93"/>
        <v>2</v>
      </c>
      <c r="AK333" s="19">
        <f t="shared" si="94"/>
        <v>3</v>
      </c>
      <c r="AL333" s="19">
        <v>4</v>
      </c>
      <c r="AM333" s="19">
        <f t="shared" si="95"/>
        <v>5</v>
      </c>
      <c r="AN333" s="19">
        <f t="shared" si="96"/>
        <v>2</v>
      </c>
      <c r="AO333" s="19">
        <f t="shared" si="97"/>
        <v>4</v>
      </c>
      <c r="AP333" s="19">
        <f t="shared" si="98"/>
        <v>2</v>
      </c>
      <c r="AQ333" s="19">
        <f t="shared" si="99"/>
        <v>2</v>
      </c>
      <c r="AR333" s="19">
        <f t="shared" si="100"/>
        <v>2</v>
      </c>
      <c r="AS333" s="19">
        <f t="shared" si="101"/>
        <v>2</v>
      </c>
      <c r="AT333" s="19">
        <v>4</v>
      </c>
      <c r="AU333" s="19">
        <v>4</v>
      </c>
      <c r="AV333" s="20">
        <v>2</v>
      </c>
      <c r="AW333" s="8">
        <f t="shared" si="102"/>
        <v>67</v>
      </c>
      <c r="AX333">
        <v>11241</v>
      </c>
      <c r="AY333">
        <v>0</v>
      </c>
      <c r="AZ333">
        <v>1999</v>
      </c>
      <c r="BA333" t="s">
        <v>216</v>
      </c>
    </row>
    <row r="334" spans="2:53">
      <c r="B334" s="8">
        <v>11247</v>
      </c>
      <c r="C334" s="18">
        <v>5</v>
      </c>
      <c r="D334" s="19">
        <v>4</v>
      </c>
      <c r="E334" s="19">
        <v>4</v>
      </c>
      <c r="F334" s="19">
        <v>4</v>
      </c>
      <c r="G334" s="19">
        <v>1</v>
      </c>
      <c r="H334" s="19">
        <v>3</v>
      </c>
      <c r="I334" s="19">
        <v>2</v>
      </c>
      <c r="J334" s="19">
        <v>2</v>
      </c>
      <c r="K334" s="19">
        <v>2</v>
      </c>
      <c r="L334" s="19">
        <v>2</v>
      </c>
      <c r="M334" s="19">
        <v>2</v>
      </c>
      <c r="N334" s="19">
        <v>3</v>
      </c>
      <c r="O334" s="19">
        <v>2</v>
      </c>
      <c r="P334" s="19">
        <v>4</v>
      </c>
      <c r="Q334" s="19">
        <v>4</v>
      </c>
      <c r="R334" s="19">
        <v>4</v>
      </c>
      <c r="S334" s="19">
        <v>4</v>
      </c>
      <c r="T334" s="19">
        <v>4</v>
      </c>
      <c r="U334" s="19">
        <v>4</v>
      </c>
      <c r="V334" s="19">
        <v>3</v>
      </c>
      <c r="W334" s="19">
        <v>3</v>
      </c>
      <c r="X334" s="20">
        <v>2</v>
      </c>
      <c r="Z334" s="8">
        <v>11247</v>
      </c>
      <c r="AA334" s="18">
        <f t="shared" si="103"/>
        <v>1</v>
      </c>
      <c r="AB334" s="18">
        <f t="shared" si="104"/>
        <v>2</v>
      </c>
      <c r="AC334" s="18">
        <f t="shared" si="105"/>
        <v>2</v>
      </c>
      <c r="AD334" s="18">
        <f t="shared" si="106"/>
        <v>2</v>
      </c>
      <c r="AE334" s="19">
        <v>1</v>
      </c>
      <c r="AF334" s="19">
        <v>3</v>
      </c>
      <c r="AG334" s="19">
        <f t="shared" si="90"/>
        <v>4</v>
      </c>
      <c r="AH334" s="19">
        <f t="shared" si="91"/>
        <v>4</v>
      </c>
      <c r="AI334" s="19">
        <f t="shared" si="92"/>
        <v>4</v>
      </c>
      <c r="AJ334" s="19">
        <f t="shared" si="93"/>
        <v>4</v>
      </c>
      <c r="AK334" s="19">
        <f t="shared" si="94"/>
        <v>4</v>
      </c>
      <c r="AL334" s="19">
        <v>3</v>
      </c>
      <c r="AM334" s="19">
        <f t="shared" si="95"/>
        <v>4</v>
      </c>
      <c r="AN334" s="19">
        <f t="shared" si="96"/>
        <v>2</v>
      </c>
      <c r="AO334" s="19">
        <f t="shared" si="97"/>
        <v>2</v>
      </c>
      <c r="AP334" s="19">
        <f t="shared" si="98"/>
        <v>2</v>
      </c>
      <c r="AQ334" s="19">
        <f t="shared" si="99"/>
        <v>2</v>
      </c>
      <c r="AR334" s="19">
        <f t="shared" si="100"/>
        <v>2</v>
      </c>
      <c r="AS334" s="19">
        <f t="shared" si="101"/>
        <v>2</v>
      </c>
      <c r="AT334" s="19">
        <v>3</v>
      </c>
      <c r="AU334" s="19">
        <v>3</v>
      </c>
      <c r="AV334" s="20">
        <v>2</v>
      </c>
      <c r="AW334" s="8">
        <f t="shared" si="102"/>
        <v>58</v>
      </c>
      <c r="AX334">
        <v>11247</v>
      </c>
      <c r="AY334">
        <v>0</v>
      </c>
      <c r="AZ334">
        <v>1998</v>
      </c>
      <c r="BA334" t="s">
        <v>125</v>
      </c>
    </row>
    <row r="335" spans="2:53">
      <c r="B335" s="8">
        <v>11167</v>
      </c>
      <c r="C335" s="18">
        <v>2</v>
      </c>
      <c r="D335" s="19">
        <v>2</v>
      </c>
      <c r="E335" s="19">
        <v>2</v>
      </c>
      <c r="F335" s="19">
        <v>2</v>
      </c>
      <c r="G335" s="19">
        <v>2</v>
      </c>
      <c r="H335" s="19">
        <v>4</v>
      </c>
      <c r="I335" s="19">
        <v>1</v>
      </c>
      <c r="J335" s="19">
        <v>1</v>
      </c>
      <c r="K335" s="19">
        <v>2</v>
      </c>
      <c r="L335" s="19">
        <v>1</v>
      </c>
      <c r="M335" s="19">
        <v>1</v>
      </c>
      <c r="N335" s="19">
        <v>4</v>
      </c>
      <c r="O335" s="19">
        <v>2</v>
      </c>
      <c r="P335" s="19">
        <v>4</v>
      </c>
      <c r="Q335" s="19">
        <v>2</v>
      </c>
      <c r="R335" s="19">
        <v>4</v>
      </c>
      <c r="S335" s="19">
        <v>3</v>
      </c>
      <c r="T335" s="19">
        <v>2</v>
      </c>
      <c r="U335" s="19">
        <v>4</v>
      </c>
      <c r="V335" s="19">
        <v>4</v>
      </c>
      <c r="W335" s="19">
        <v>4</v>
      </c>
      <c r="X335" s="20">
        <v>4</v>
      </c>
      <c r="Z335" s="8">
        <v>11167</v>
      </c>
      <c r="AA335" s="18">
        <f t="shared" si="103"/>
        <v>4</v>
      </c>
      <c r="AB335" s="18">
        <f t="shared" si="104"/>
        <v>4</v>
      </c>
      <c r="AC335" s="18">
        <f t="shared" si="105"/>
        <v>4</v>
      </c>
      <c r="AD335" s="18">
        <f t="shared" si="106"/>
        <v>4</v>
      </c>
      <c r="AE335" s="19">
        <v>2</v>
      </c>
      <c r="AF335" s="19">
        <v>4</v>
      </c>
      <c r="AG335" s="19">
        <f t="shared" si="90"/>
        <v>5</v>
      </c>
      <c r="AH335" s="19">
        <f t="shared" si="91"/>
        <v>5</v>
      </c>
      <c r="AI335" s="19">
        <f t="shared" si="92"/>
        <v>4</v>
      </c>
      <c r="AJ335" s="19">
        <f t="shared" si="93"/>
        <v>5</v>
      </c>
      <c r="AK335" s="19">
        <f t="shared" si="94"/>
        <v>5</v>
      </c>
      <c r="AL335" s="19">
        <v>4</v>
      </c>
      <c r="AM335" s="19">
        <f t="shared" si="95"/>
        <v>4</v>
      </c>
      <c r="AN335" s="19">
        <f t="shared" si="96"/>
        <v>2</v>
      </c>
      <c r="AO335" s="19">
        <f t="shared" si="97"/>
        <v>4</v>
      </c>
      <c r="AP335" s="19">
        <f t="shared" si="98"/>
        <v>2</v>
      </c>
      <c r="AQ335" s="19">
        <f t="shared" si="99"/>
        <v>3</v>
      </c>
      <c r="AR335" s="19">
        <f t="shared" si="100"/>
        <v>4</v>
      </c>
      <c r="AS335" s="19">
        <f t="shared" si="101"/>
        <v>2</v>
      </c>
      <c r="AT335" s="19">
        <v>4</v>
      </c>
      <c r="AU335" s="19">
        <v>4</v>
      </c>
      <c r="AV335" s="20">
        <v>4</v>
      </c>
      <c r="AW335" s="8">
        <f t="shared" si="102"/>
        <v>83</v>
      </c>
      <c r="AX335">
        <v>11167</v>
      </c>
      <c r="AY335">
        <v>0</v>
      </c>
      <c r="AZ335">
        <v>2003</v>
      </c>
      <c r="BA335" t="s">
        <v>122</v>
      </c>
    </row>
    <row r="336" spans="2:53">
      <c r="B336" s="8">
        <v>11249</v>
      </c>
      <c r="C336" s="18">
        <v>4</v>
      </c>
      <c r="D336" s="19">
        <v>2</v>
      </c>
      <c r="E336" s="19">
        <v>2</v>
      </c>
      <c r="F336" s="19">
        <v>4</v>
      </c>
      <c r="G336" s="19">
        <v>1</v>
      </c>
      <c r="H336" s="19">
        <v>4</v>
      </c>
      <c r="I336" s="19">
        <v>2</v>
      </c>
      <c r="J336" s="19">
        <v>2</v>
      </c>
      <c r="K336" s="19">
        <v>4</v>
      </c>
      <c r="L336" s="19">
        <v>4</v>
      </c>
      <c r="M336" s="19">
        <v>2</v>
      </c>
      <c r="N336" s="19">
        <v>2</v>
      </c>
      <c r="O336" s="19">
        <v>2</v>
      </c>
      <c r="P336" s="19">
        <v>4</v>
      </c>
      <c r="Q336" s="19">
        <v>4</v>
      </c>
      <c r="R336" s="19">
        <v>4</v>
      </c>
      <c r="S336" s="19">
        <v>4</v>
      </c>
      <c r="T336" s="19">
        <v>4</v>
      </c>
      <c r="U336" s="19">
        <v>4</v>
      </c>
      <c r="V336" s="19">
        <v>4</v>
      </c>
      <c r="W336" s="19">
        <v>4</v>
      </c>
      <c r="X336" s="20">
        <v>1</v>
      </c>
      <c r="Z336" s="8">
        <v>11249</v>
      </c>
      <c r="AA336" s="18">
        <f t="shared" si="103"/>
        <v>2</v>
      </c>
      <c r="AB336" s="18">
        <f t="shared" si="104"/>
        <v>4</v>
      </c>
      <c r="AC336" s="18">
        <f t="shared" si="105"/>
        <v>4</v>
      </c>
      <c r="AD336" s="18">
        <f t="shared" si="106"/>
        <v>2</v>
      </c>
      <c r="AE336" s="19">
        <v>1</v>
      </c>
      <c r="AF336" s="19">
        <v>4</v>
      </c>
      <c r="AG336" s="19">
        <f t="shared" si="90"/>
        <v>4</v>
      </c>
      <c r="AH336" s="19">
        <f t="shared" si="91"/>
        <v>4</v>
      </c>
      <c r="AI336" s="19">
        <f t="shared" si="92"/>
        <v>2</v>
      </c>
      <c r="AJ336" s="19">
        <f t="shared" si="93"/>
        <v>2</v>
      </c>
      <c r="AK336" s="19">
        <f t="shared" si="94"/>
        <v>4</v>
      </c>
      <c r="AL336" s="19">
        <v>2</v>
      </c>
      <c r="AM336" s="19">
        <f t="shared" si="95"/>
        <v>4</v>
      </c>
      <c r="AN336" s="19">
        <f t="shared" si="96"/>
        <v>2</v>
      </c>
      <c r="AO336" s="19">
        <f t="shared" si="97"/>
        <v>2</v>
      </c>
      <c r="AP336" s="19">
        <f t="shared" si="98"/>
        <v>2</v>
      </c>
      <c r="AQ336" s="19">
        <f t="shared" si="99"/>
        <v>2</v>
      </c>
      <c r="AR336" s="19">
        <f t="shared" si="100"/>
        <v>2</v>
      </c>
      <c r="AS336" s="19">
        <f t="shared" si="101"/>
        <v>2</v>
      </c>
      <c r="AT336" s="19">
        <v>4</v>
      </c>
      <c r="AU336" s="19">
        <v>4</v>
      </c>
      <c r="AV336" s="20">
        <v>1</v>
      </c>
      <c r="AW336" s="8">
        <f t="shared" si="102"/>
        <v>60</v>
      </c>
      <c r="AX336">
        <v>11249</v>
      </c>
      <c r="AY336">
        <v>0</v>
      </c>
      <c r="AZ336">
        <v>1993</v>
      </c>
      <c r="BA336" t="s">
        <v>217</v>
      </c>
    </row>
    <row r="337" spans="2:53">
      <c r="B337" s="8">
        <v>11279</v>
      </c>
      <c r="C337" s="18">
        <v>1</v>
      </c>
      <c r="D337" s="19">
        <v>2</v>
      </c>
      <c r="E337" s="19">
        <v>1</v>
      </c>
      <c r="F337" s="19">
        <v>4</v>
      </c>
      <c r="G337" s="19">
        <v>2</v>
      </c>
      <c r="H337" s="19">
        <v>1</v>
      </c>
      <c r="I337" s="19">
        <v>1</v>
      </c>
      <c r="J337" s="19">
        <v>1</v>
      </c>
      <c r="K337" s="19">
        <v>1</v>
      </c>
      <c r="L337" s="19">
        <v>1</v>
      </c>
      <c r="M337" s="19">
        <v>1</v>
      </c>
      <c r="N337" s="19">
        <v>5</v>
      </c>
      <c r="O337" s="19">
        <v>1</v>
      </c>
      <c r="P337" s="19">
        <v>1</v>
      </c>
      <c r="Q337" s="19">
        <v>1</v>
      </c>
      <c r="R337" s="19">
        <v>1</v>
      </c>
      <c r="S337" s="19">
        <v>1</v>
      </c>
      <c r="T337" s="19">
        <v>1</v>
      </c>
      <c r="U337" s="19">
        <v>1</v>
      </c>
      <c r="V337" s="19">
        <v>4</v>
      </c>
      <c r="W337" s="19">
        <v>1</v>
      </c>
      <c r="X337" s="20">
        <v>3</v>
      </c>
      <c r="Z337" s="8">
        <v>11279</v>
      </c>
      <c r="AA337" s="18">
        <f t="shared" si="103"/>
        <v>5</v>
      </c>
      <c r="AB337" s="18">
        <f t="shared" si="104"/>
        <v>4</v>
      </c>
      <c r="AC337" s="18">
        <f t="shared" si="105"/>
        <v>5</v>
      </c>
      <c r="AD337" s="18">
        <f t="shared" si="106"/>
        <v>2</v>
      </c>
      <c r="AE337" s="19">
        <v>2</v>
      </c>
      <c r="AF337" s="19">
        <v>1</v>
      </c>
      <c r="AG337" s="19">
        <f t="shared" si="90"/>
        <v>5</v>
      </c>
      <c r="AH337" s="19">
        <f t="shared" si="91"/>
        <v>5</v>
      </c>
      <c r="AI337" s="19">
        <f t="shared" si="92"/>
        <v>5</v>
      </c>
      <c r="AJ337" s="19">
        <f t="shared" si="93"/>
        <v>5</v>
      </c>
      <c r="AK337" s="19">
        <f t="shared" si="94"/>
        <v>5</v>
      </c>
      <c r="AL337" s="19">
        <v>5</v>
      </c>
      <c r="AM337" s="19">
        <f t="shared" si="95"/>
        <v>5</v>
      </c>
      <c r="AN337" s="19">
        <f t="shared" si="96"/>
        <v>5</v>
      </c>
      <c r="AO337" s="19">
        <f t="shared" si="97"/>
        <v>5</v>
      </c>
      <c r="AP337" s="19">
        <f t="shared" si="98"/>
        <v>5</v>
      </c>
      <c r="AQ337" s="19">
        <f t="shared" si="99"/>
        <v>5</v>
      </c>
      <c r="AR337" s="19">
        <f t="shared" si="100"/>
        <v>5</v>
      </c>
      <c r="AS337" s="19">
        <f t="shared" si="101"/>
        <v>5</v>
      </c>
      <c r="AT337" s="19">
        <v>4</v>
      </c>
      <c r="AU337" s="19">
        <v>1</v>
      </c>
      <c r="AV337" s="20">
        <v>3</v>
      </c>
      <c r="AW337" s="8">
        <f t="shared" si="102"/>
        <v>92</v>
      </c>
      <c r="AX337">
        <v>11279</v>
      </c>
      <c r="AY337">
        <v>1</v>
      </c>
      <c r="AZ337">
        <v>1988</v>
      </c>
      <c r="BA337" t="s">
        <v>140</v>
      </c>
    </row>
    <row r="338" spans="2:53">
      <c r="B338" s="8">
        <v>11001</v>
      </c>
      <c r="C338" s="18">
        <v>3</v>
      </c>
      <c r="D338" s="19">
        <v>1</v>
      </c>
      <c r="E338" s="19">
        <v>1</v>
      </c>
      <c r="F338" s="19">
        <v>4</v>
      </c>
      <c r="G338" s="19">
        <v>2</v>
      </c>
      <c r="H338" s="19">
        <v>4</v>
      </c>
      <c r="I338" s="19">
        <v>2</v>
      </c>
      <c r="J338" s="19">
        <v>2</v>
      </c>
      <c r="K338" s="19">
        <v>4</v>
      </c>
      <c r="L338" s="19">
        <v>4</v>
      </c>
      <c r="M338" s="19">
        <v>5</v>
      </c>
      <c r="N338" s="19">
        <v>2</v>
      </c>
      <c r="O338" s="19">
        <v>2</v>
      </c>
      <c r="P338" s="19">
        <v>4</v>
      </c>
      <c r="Q338" s="19">
        <v>3</v>
      </c>
      <c r="R338" s="19">
        <v>3</v>
      </c>
      <c r="S338" s="19">
        <v>2</v>
      </c>
      <c r="T338" s="19">
        <v>3</v>
      </c>
      <c r="U338" s="19">
        <v>2</v>
      </c>
      <c r="V338" s="19">
        <v>3</v>
      </c>
      <c r="W338" s="19">
        <v>4</v>
      </c>
      <c r="X338" s="20">
        <v>2</v>
      </c>
      <c r="Z338" s="8">
        <v>11001</v>
      </c>
      <c r="AA338" s="18">
        <f t="shared" si="103"/>
        <v>3</v>
      </c>
      <c r="AB338" s="18">
        <f t="shared" si="104"/>
        <v>5</v>
      </c>
      <c r="AC338" s="18">
        <f t="shared" si="105"/>
        <v>5</v>
      </c>
      <c r="AD338" s="18">
        <f t="shared" si="106"/>
        <v>2</v>
      </c>
      <c r="AE338" s="19">
        <v>2</v>
      </c>
      <c r="AF338" s="19">
        <v>4</v>
      </c>
      <c r="AG338" s="19">
        <f t="shared" si="90"/>
        <v>4</v>
      </c>
      <c r="AH338" s="19">
        <f t="shared" si="91"/>
        <v>4</v>
      </c>
      <c r="AI338" s="19">
        <f t="shared" si="92"/>
        <v>2</v>
      </c>
      <c r="AJ338" s="19">
        <f t="shared" si="93"/>
        <v>2</v>
      </c>
      <c r="AK338" s="19">
        <f t="shared" si="94"/>
        <v>1</v>
      </c>
      <c r="AL338" s="19">
        <v>2</v>
      </c>
      <c r="AM338" s="19">
        <f t="shared" si="95"/>
        <v>4</v>
      </c>
      <c r="AN338" s="19">
        <f t="shared" si="96"/>
        <v>2</v>
      </c>
      <c r="AO338" s="19">
        <f t="shared" si="97"/>
        <v>3</v>
      </c>
      <c r="AP338" s="19">
        <f t="shared" si="98"/>
        <v>3</v>
      </c>
      <c r="AQ338" s="19">
        <f t="shared" si="99"/>
        <v>4</v>
      </c>
      <c r="AR338" s="19">
        <f t="shared" si="100"/>
        <v>3</v>
      </c>
      <c r="AS338" s="19">
        <f t="shared" si="101"/>
        <v>4</v>
      </c>
      <c r="AT338" s="19">
        <v>3</v>
      </c>
      <c r="AU338" s="19">
        <v>4</v>
      </c>
      <c r="AV338" s="20">
        <v>2</v>
      </c>
      <c r="AW338" s="8">
        <f t="shared" si="102"/>
        <v>68</v>
      </c>
      <c r="AX338">
        <v>11001</v>
      </c>
      <c r="AY338">
        <v>0</v>
      </c>
      <c r="AZ338">
        <v>1999</v>
      </c>
      <c r="BA338" t="s">
        <v>218</v>
      </c>
    </row>
    <row r="339" spans="2:53">
      <c r="B339" s="8">
        <v>11206</v>
      </c>
      <c r="C339" s="18">
        <v>5</v>
      </c>
      <c r="D339" s="19">
        <v>4</v>
      </c>
      <c r="E339" s="19">
        <v>2</v>
      </c>
      <c r="F339" s="19">
        <v>5</v>
      </c>
      <c r="G339" s="19">
        <v>1</v>
      </c>
      <c r="H339" s="19">
        <v>4</v>
      </c>
      <c r="I339" s="19">
        <v>2</v>
      </c>
      <c r="J339" s="19">
        <v>1</v>
      </c>
      <c r="K339" s="19">
        <v>3</v>
      </c>
      <c r="L339" s="19">
        <v>3</v>
      </c>
      <c r="M339" s="19">
        <v>1</v>
      </c>
      <c r="N339" s="19">
        <v>2</v>
      </c>
      <c r="O339" s="19">
        <v>4</v>
      </c>
      <c r="P339" s="19">
        <v>5</v>
      </c>
      <c r="Q339" s="19">
        <v>4</v>
      </c>
      <c r="R339" s="19">
        <v>5</v>
      </c>
      <c r="S339" s="19">
        <v>4</v>
      </c>
      <c r="T339" s="19">
        <v>5</v>
      </c>
      <c r="U339" s="19">
        <v>4</v>
      </c>
      <c r="V339" s="19">
        <v>4</v>
      </c>
      <c r="W339" s="19">
        <v>4</v>
      </c>
      <c r="X339" s="20">
        <v>2</v>
      </c>
      <c r="Z339" s="8">
        <v>11206</v>
      </c>
      <c r="AA339" s="18">
        <f t="shared" si="103"/>
        <v>1</v>
      </c>
      <c r="AB339" s="18">
        <f t="shared" si="104"/>
        <v>2</v>
      </c>
      <c r="AC339" s="18">
        <f t="shared" si="105"/>
        <v>4</v>
      </c>
      <c r="AD339" s="18">
        <f t="shared" si="106"/>
        <v>1</v>
      </c>
      <c r="AE339" s="19">
        <v>1</v>
      </c>
      <c r="AF339" s="19">
        <v>4</v>
      </c>
      <c r="AG339" s="19">
        <f t="shared" si="90"/>
        <v>4</v>
      </c>
      <c r="AH339" s="19">
        <f t="shared" si="91"/>
        <v>5</v>
      </c>
      <c r="AI339" s="19">
        <f t="shared" si="92"/>
        <v>3</v>
      </c>
      <c r="AJ339" s="19">
        <f t="shared" si="93"/>
        <v>3</v>
      </c>
      <c r="AK339" s="19">
        <f t="shared" si="94"/>
        <v>5</v>
      </c>
      <c r="AL339" s="19">
        <v>2</v>
      </c>
      <c r="AM339" s="19">
        <f t="shared" si="95"/>
        <v>2</v>
      </c>
      <c r="AN339" s="19">
        <f t="shared" si="96"/>
        <v>1</v>
      </c>
      <c r="AO339" s="19">
        <f t="shared" si="97"/>
        <v>2</v>
      </c>
      <c r="AP339" s="19">
        <f t="shared" si="98"/>
        <v>1</v>
      </c>
      <c r="AQ339" s="19">
        <f t="shared" si="99"/>
        <v>2</v>
      </c>
      <c r="AR339" s="19">
        <f t="shared" si="100"/>
        <v>1</v>
      </c>
      <c r="AS339" s="19">
        <f t="shared" si="101"/>
        <v>2</v>
      </c>
      <c r="AT339" s="19">
        <v>4</v>
      </c>
      <c r="AU339" s="19">
        <v>4</v>
      </c>
      <c r="AV339" s="20">
        <v>2</v>
      </c>
      <c r="AW339" s="8">
        <f t="shared" si="102"/>
        <v>56</v>
      </c>
      <c r="AX339">
        <v>11206</v>
      </c>
      <c r="AY339">
        <v>0</v>
      </c>
      <c r="AZ339">
        <v>1990</v>
      </c>
      <c r="BA339" t="s">
        <v>219</v>
      </c>
    </row>
    <row r="340" spans="2:53">
      <c r="B340" s="8">
        <v>11273</v>
      </c>
      <c r="C340" s="18">
        <v>2</v>
      </c>
      <c r="D340" s="19">
        <v>4</v>
      </c>
      <c r="E340" s="19">
        <v>1</v>
      </c>
      <c r="F340" s="19">
        <v>3</v>
      </c>
      <c r="G340" s="19">
        <v>1</v>
      </c>
      <c r="H340" s="19">
        <v>4</v>
      </c>
      <c r="I340" s="19">
        <v>1</v>
      </c>
      <c r="J340" s="19">
        <v>1</v>
      </c>
      <c r="K340" s="19">
        <v>3</v>
      </c>
      <c r="L340" s="19">
        <v>3</v>
      </c>
      <c r="M340" s="19">
        <v>1</v>
      </c>
      <c r="N340" s="19">
        <v>5</v>
      </c>
      <c r="O340" s="19">
        <v>3</v>
      </c>
      <c r="P340" s="19">
        <v>4</v>
      </c>
      <c r="Q340" s="19">
        <v>3</v>
      </c>
      <c r="R340" s="19">
        <v>4</v>
      </c>
      <c r="S340" s="19">
        <v>5</v>
      </c>
      <c r="T340" s="19">
        <v>4</v>
      </c>
      <c r="U340" s="19">
        <v>5</v>
      </c>
      <c r="V340" s="19">
        <v>4</v>
      </c>
      <c r="W340" s="19">
        <v>5</v>
      </c>
      <c r="X340" s="20">
        <v>2</v>
      </c>
      <c r="Z340" s="8">
        <v>11273</v>
      </c>
      <c r="AA340" s="18">
        <f t="shared" si="103"/>
        <v>4</v>
      </c>
      <c r="AB340" s="18">
        <f t="shared" si="104"/>
        <v>2</v>
      </c>
      <c r="AC340" s="18">
        <f t="shared" si="105"/>
        <v>5</v>
      </c>
      <c r="AD340" s="18">
        <f t="shared" si="106"/>
        <v>3</v>
      </c>
      <c r="AE340" s="19">
        <v>1</v>
      </c>
      <c r="AF340" s="19">
        <v>4</v>
      </c>
      <c r="AG340" s="19">
        <f t="shared" si="90"/>
        <v>5</v>
      </c>
      <c r="AH340" s="19">
        <f t="shared" si="91"/>
        <v>5</v>
      </c>
      <c r="AI340" s="19">
        <f t="shared" si="92"/>
        <v>3</v>
      </c>
      <c r="AJ340" s="19">
        <f t="shared" si="93"/>
        <v>3</v>
      </c>
      <c r="AK340" s="19">
        <f t="shared" si="94"/>
        <v>5</v>
      </c>
      <c r="AL340" s="19">
        <v>5</v>
      </c>
      <c r="AM340" s="19">
        <f t="shared" si="95"/>
        <v>3</v>
      </c>
      <c r="AN340" s="19">
        <f t="shared" si="96"/>
        <v>2</v>
      </c>
      <c r="AO340" s="19">
        <f t="shared" si="97"/>
        <v>3</v>
      </c>
      <c r="AP340" s="19">
        <f t="shared" si="98"/>
        <v>2</v>
      </c>
      <c r="AQ340" s="19">
        <f t="shared" si="99"/>
        <v>1</v>
      </c>
      <c r="AR340" s="19">
        <f t="shared" si="100"/>
        <v>2</v>
      </c>
      <c r="AS340" s="19">
        <f t="shared" si="101"/>
        <v>1</v>
      </c>
      <c r="AT340" s="19">
        <v>4</v>
      </c>
      <c r="AU340" s="19">
        <v>5</v>
      </c>
      <c r="AV340" s="20">
        <v>2</v>
      </c>
      <c r="AW340" s="8">
        <f t="shared" si="102"/>
        <v>70</v>
      </c>
      <c r="AX340">
        <v>11273</v>
      </c>
      <c r="AY340">
        <v>0</v>
      </c>
      <c r="AZ340">
        <v>1998</v>
      </c>
      <c r="BA340" t="s">
        <v>166</v>
      </c>
    </row>
    <row r="341" spans="2:53">
      <c r="B341" s="8">
        <v>11319</v>
      </c>
      <c r="C341" s="18">
        <v>5</v>
      </c>
      <c r="D341" s="19">
        <v>5</v>
      </c>
      <c r="E341" s="19">
        <v>2</v>
      </c>
      <c r="F341" s="19">
        <v>2</v>
      </c>
      <c r="G341" s="19">
        <v>1</v>
      </c>
      <c r="H341" s="19">
        <v>5</v>
      </c>
      <c r="I341" s="19">
        <v>2</v>
      </c>
      <c r="J341" s="19">
        <v>1</v>
      </c>
      <c r="K341" s="19">
        <v>4</v>
      </c>
      <c r="L341" s="19">
        <v>4</v>
      </c>
      <c r="M341" s="19">
        <v>2</v>
      </c>
      <c r="N341" s="19">
        <v>4</v>
      </c>
      <c r="O341" s="19">
        <v>2</v>
      </c>
      <c r="P341" s="19">
        <v>5</v>
      </c>
      <c r="Q341" s="19">
        <v>4</v>
      </c>
      <c r="R341" s="19">
        <v>4</v>
      </c>
      <c r="S341" s="19">
        <v>5</v>
      </c>
      <c r="T341" s="19">
        <v>2</v>
      </c>
      <c r="U341" s="19">
        <v>5</v>
      </c>
      <c r="V341" s="19">
        <v>4</v>
      </c>
      <c r="W341" s="19">
        <v>4</v>
      </c>
      <c r="X341" s="20">
        <v>2</v>
      </c>
      <c r="Z341" s="8">
        <v>11319</v>
      </c>
      <c r="AA341" s="18">
        <f t="shared" si="103"/>
        <v>1</v>
      </c>
      <c r="AB341" s="18">
        <f t="shared" si="104"/>
        <v>1</v>
      </c>
      <c r="AC341" s="18">
        <f t="shared" si="105"/>
        <v>4</v>
      </c>
      <c r="AD341" s="18">
        <f t="shared" si="106"/>
        <v>4</v>
      </c>
      <c r="AE341" s="19">
        <v>1</v>
      </c>
      <c r="AF341" s="19">
        <v>5</v>
      </c>
      <c r="AG341" s="19">
        <f t="shared" si="90"/>
        <v>4</v>
      </c>
      <c r="AH341" s="19">
        <f t="shared" si="91"/>
        <v>5</v>
      </c>
      <c r="AI341" s="19">
        <f t="shared" si="92"/>
        <v>2</v>
      </c>
      <c r="AJ341" s="19">
        <f t="shared" si="93"/>
        <v>2</v>
      </c>
      <c r="AK341" s="19">
        <f t="shared" si="94"/>
        <v>4</v>
      </c>
      <c r="AL341" s="19">
        <v>4</v>
      </c>
      <c r="AM341" s="19">
        <f t="shared" si="95"/>
        <v>4</v>
      </c>
      <c r="AN341" s="19">
        <f t="shared" si="96"/>
        <v>1</v>
      </c>
      <c r="AO341" s="19">
        <f t="shared" si="97"/>
        <v>2</v>
      </c>
      <c r="AP341" s="19">
        <f t="shared" si="98"/>
        <v>2</v>
      </c>
      <c r="AQ341" s="19">
        <f t="shared" si="99"/>
        <v>1</v>
      </c>
      <c r="AR341" s="19">
        <f t="shared" si="100"/>
        <v>4</v>
      </c>
      <c r="AS341" s="19">
        <f t="shared" si="101"/>
        <v>1</v>
      </c>
      <c r="AT341" s="19">
        <v>4</v>
      </c>
      <c r="AU341" s="19">
        <v>4</v>
      </c>
      <c r="AV341" s="20">
        <v>2</v>
      </c>
      <c r="AW341" s="8">
        <f t="shared" si="102"/>
        <v>62</v>
      </c>
      <c r="AX341">
        <v>11319</v>
      </c>
      <c r="AY341">
        <v>0</v>
      </c>
      <c r="AZ341">
        <v>1977</v>
      </c>
      <c r="BA341" t="s">
        <v>118</v>
      </c>
    </row>
    <row r="342" spans="2:53">
      <c r="B342" s="8">
        <v>9909</v>
      </c>
      <c r="C342" s="18">
        <v>3</v>
      </c>
      <c r="D342" s="19">
        <v>2</v>
      </c>
      <c r="E342" s="19">
        <v>3</v>
      </c>
      <c r="F342" s="19">
        <v>4</v>
      </c>
      <c r="G342" s="19">
        <v>2</v>
      </c>
      <c r="H342" s="19">
        <v>4</v>
      </c>
      <c r="I342" s="19">
        <v>1</v>
      </c>
      <c r="J342" s="19">
        <v>1</v>
      </c>
      <c r="K342" s="19">
        <v>4</v>
      </c>
      <c r="L342" s="19">
        <v>4</v>
      </c>
      <c r="M342" s="19">
        <v>2</v>
      </c>
      <c r="N342" s="19">
        <v>4</v>
      </c>
      <c r="O342" s="19">
        <v>1</v>
      </c>
      <c r="P342" s="19">
        <v>4</v>
      </c>
      <c r="Q342" s="19">
        <v>2</v>
      </c>
      <c r="R342" s="19">
        <v>4</v>
      </c>
      <c r="S342" s="19">
        <v>2</v>
      </c>
      <c r="T342" s="19">
        <v>4</v>
      </c>
      <c r="U342" s="19">
        <v>4</v>
      </c>
      <c r="V342" s="19">
        <v>3</v>
      </c>
      <c r="W342" s="19">
        <v>3</v>
      </c>
      <c r="X342" s="20">
        <v>4</v>
      </c>
      <c r="Z342" s="8">
        <v>9909</v>
      </c>
      <c r="AA342" s="18">
        <f t="shared" si="103"/>
        <v>3</v>
      </c>
      <c r="AB342" s="18">
        <f t="shared" si="104"/>
        <v>4</v>
      </c>
      <c r="AC342" s="18">
        <f t="shared" si="105"/>
        <v>3</v>
      </c>
      <c r="AD342" s="18">
        <f t="shared" si="106"/>
        <v>2</v>
      </c>
      <c r="AE342" s="19">
        <v>2</v>
      </c>
      <c r="AF342" s="19">
        <v>4</v>
      </c>
      <c r="AG342" s="19">
        <f t="shared" si="90"/>
        <v>5</v>
      </c>
      <c r="AH342" s="19">
        <f t="shared" si="91"/>
        <v>5</v>
      </c>
      <c r="AI342" s="19">
        <f t="shared" si="92"/>
        <v>2</v>
      </c>
      <c r="AJ342" s="19">
        <f t="shared" si="93"/>
        <v>2</v>
      </c>
      <c r="AK342" s="19">
        <f t="shared" si="94"/>
        <v>4</v>
      </c>
      <c r="AL342" s="19">
        <v>4</v>
      </c>
      <c r="AM342" s="19">
        <f t="shared" si="95"/>
        <v>5</v>
      </c>
      <c r="AN342" s="19">
        <f t="shared" si="96"/>
        <v>2</v>
      </c>
      <c r="AO342" s="19">
        <f t="shared" si="97"/>
        <v>4</v>
      </c>
      <c r="AP342" s="19">
        <f t="shared" si="98"/>
        <v>2</v>
      </c>
      <c r="AQ342" s="19">
        <f t="shared" si="99"/>
        <v>4</v>
      </c>
      <c r="AR342" s="19">
        <f t="shared" si="100"/>
        <v>2</v>
      </c>
      <c r="AS342" s="19">
        <f t="shared" si="101"/>
        <v>2</v>
      </c>
      <c r="AT342" s="19">
        <v>3</v>
      </c>
      <c r="AU342" s="19">
        <v>3</v>
      </c>
      <c r="AV342" s="20">
        <v>4</v>
      </c>
      <c r="AW342" s="8">
        <f t="shared" si="102"/>
        <v>71</v>
      </c>
      <c r="AX342">
        <v>9909</v>
      </c>
      <c r="AY342">
        <v>0</v>
      </c>
      <c r="AZ342">
        <v>1997</v>
      </c>
      <c r="BA342" t="s">
        <v>120</v>
      </c>
    </row>
    <row r="343" spans="2:53">
      <c r="B343" s="8">
        <v>11402</v>
      </c>
      <c r="C343" s="18">
        <v>4</v>
      </c>
      <c r="D343" s="19">
        <v>4</v>
      </c>
      <c r="E343" s="19">
        <v>2</v>
      </c>
      <c r="F343" s="19">
        <v>2</v>
      </c>
      <c r="G343" s="19">
        <v>2</v>
      </c>
      <c r="H343" s="19">
        <v>4</v>
      </c>
      <c r="I343" s="19">
        <v>2</v>
      </c>
      <c r="J343" s="19">
        <v>2</v>
      </c>
      <c r="K343" s="19">
        <v>3</v>
      </c>
      <c r="L343" s="19">
        <v>3</v>
      </c>
      <c r="M343" s="19">
        <v>3</v>
      </c>
      <c r="N343" s="19">
        <v>4</v>
      </c>
      <c r="O343" s="19">
        <v>3</v>
      </c>
      <c r="P343" s="19">
        <v>2</v>
      </c>
      <c r="Q343" s="19">
        <v>2</v>
      </c>
      <c r="R343" s="19">
        <v>2</v>
      </c>
      <c r="S343" s="19">
        <v>2</v>
      </c>
      <c r="T343" s="19">
        <v>4</v>
      </c>
      <c r="U343" s="19">
        <v>2</v>
      </c>
      <c r="V343" s="19">
        <v>4</v>
      </c>
      <c r="W343" s="19">
        <v>4</v>
      </c>
      <c r="X343" s="20">
        <v>2</v>
      </c>
      <c r="Z343" s="8">
        <v>11402</v>
      </c>
      <c r="AA343" s="18">
        <f t="shared" si="103"/>
        <v>2</v>
      </c>
      <c r="AB343" s="18">
        <f t="shared" si="104"/>
        <v>2</v>
      </c>
      <c r="AC343" s="18">
        <f t="shared" si="105"/>
        <v>4</v>
      </c>
      <c r="AD343" s="18">
        <f t="shared" si="106"/>
        <v>4</v>
      </c>
      <c r="AE343" s="19">
        <v>2</v>
      </c>
      <c r="AF343" s="19">
        <v>4</v>
      </c>
      <c r="AG343" s="19">
        <f t="shared" si="90"/>
        <v>4</v>
      </c>
      <c r="AH343" s="19">
        <f t="shared" si="91"/>
        <v>4</v>
      </c>
      <c r="AI343" s="19">
        <f t="shared" si="92"/>
        <v>3</v>
      </c>
      <c r="AJ343" s="19">
        <f t="shared" si="93"/>
        <v>3</v>
      </c>
      <c r="AK343" s="19">
        <f t="shared" si="94"/>
        <v>3</v>
      </c>
      <c r="AL343" s="19">
        <v>4</v>
      </c>
      <c r="AM343" s="19">
        <f t="shared" si="95"/>
        <v>3</v>
      </c>
      <c r="AN343" s="19">
        <f t="shared" si="96"/>
        <v>4</v>
      </c>
      <c r="AO343" s="19">
        <f t="shared" si="97"/>
        <v>4</v>
      </c>
      <c r="AP343" s="19">
        <f t="shared" si="98"/>
        <v>4</v>
      </c>
      <c r="AQ343" s="19">
        <f t="shared" si="99"/>
        <v>4</v>
      </c>
      <c r="AR343" s="19">
        <f t="shared" si="100"/>
        <v>2</v>
      </c>
      <c r="AS343" s="19">
        <f t="shared" si="101"/>
        <v>4</v>
      </c>
      <c r="AT343" s="19">
        <v>4</v>
      </c>
      <c r="AU343" s="19">
        <v>4</v>
      </c>
      <c r="AV343" s="20">
        <v>2</v>
      </c>
      <c r="AW343" s="8">
        <f t="shared" si="102"/>
        <v>74</v>
      </c>
      <c r="AX343">
        <v>11402</v>
      </c>
      <c r="AY343">
        <v>0</v>
      </c>
      <c r="AZ343">
        <v>1991</v>
      </c>
      <c r="BA343" t="s">
        <v>220</v>
      </c>
    </row>
    <row r="344" spans="2:53">
      <c r="B344" s="8">
        <v>11421</v>
      </c>
      <c r="C344" s="18">
        <v>5</v>
      </c>
      <c r="D344" s="19">
        <v>4</v>
      </c>
      <c r="E344" s="19">
        <v>1</v>
      </c>
      <c r="F344" s="19">
        <v>5</v>
      </c>
      <c r="G344" s="19">
        <v>1</v>
      </c>
      <c r="H344" s="19">
        <v>2</v>
      </c>
      <c r="I344" s="19">
        <v>2</v>
      </c>
      <c r="J344" s="19">
        <v>1</v>
      </c>
      <c r="K344" s="19">
        <v>1</v>
      </c>
      <c r="L344" s="19">
        <v>1</v>
      </c>
      <c r="M344" s="19">
        <v>1</v>
      </c>
      <c r="N344" s="19">
        <v>4</v>
      </c>
      <c r="O344" s="19">
        <v>2</v>
      </c>
      <c r="P344" s="19">
        <v>4</v>
      </c>
      <c r="Q344" s="19">
        <v>2</v>
      </c>
      <c r="R344" s="19">
        <v>4</v>
      </c>
      <c r="S344" s="19">
        <v>2</v>
      </c>
      <c r="T344" s="19">
        <v>4</v>
      </c>
      <c r="U344" s="19">
        <v>3</v>
      </c>
      <c r="V344" s="19">
        <v>4</v>
      </c>
      <c r="W344" s="19">
        <v>5</v>
      </c>
      <c r="X344" s="20">
        <v>2</v>
      </c>
      <c r="Z344" s="8">
        <v>11421</v>
      </c>
      <c r="AA344" s="18">
        <f t="shared" si="103"/>
        <v>1</v>
      </c>
      <c r="AB344" s="18">
        <f t="shared" si="104"/>
        <v>2</v>
      </c>
      <c r="AC344" s="18">
        <f t="shared" si="105"/>
        <v>5</v>
      </c>
      <c r="AD344" s="18">
        <f t="shared" si="106"/>
        <v>1</v>
      </c>
      <c r="AE344" s="19">
        <v>1</v>
      </c>
      <c r="AF344" s="19">
        <v>2</v>
      </c>
      <c r="AG344" s="19">
        <f t="shared" si="90"/>
        <v>4</v>
      </c>
      <c r="AH344" s="19">
        <f t="shared" si="91"/>
        <v>5</v>
      </c>
      <c r="AI344" s="19">
        <f t="shared" si="92"/>
        <v>5</v>
      </c>
      <c r="AJ344" s="19">
        <f t="shared" si="93"/>
        <v>5</v>
      </c>
      <c r="AK344" s="19">
        <f t="shared" si="94"/>
        <v>5</v>
      </c>
      <c r="AL344" s="19">
        <v>4</v>
      </c>
      <c r="AM344" s="19">
        <f t="shared" si="95"/>
        <v>4</v>
      </c>
      <c r="AN344" s="19">
        <f t="shared" si="96"/>
        <v>2</v>
      </c>
      <c r="AO344" s="19">
        <f t="shared" si="97"/>
        <v>4</v>
      </c>
      <c r="AP344" s="19">
        <f t="shared" si="98"/>
        <v>2</v>
      </c>
      <c r="AQ344" s="19">
        <f t="shared" si="99"/>
        <v>4</v>
      </c>
      <c r="AR344" s="19">
        <f t="shared" si="100"/>
        <v>2</v>
      </c>
      <c r="AS344" s="19">
        <f t="shared" si="101"/>
        <v>3</v>
      </c>
      <c r="AT344" s="19">
        <v>4</v>
      </c>
      <c r="AU344" s="19">
        <v>5</v>
      </c>
      <c r="AV344" s="20">
        <v>2</v>
      </c>
      <c r="AW344" s="8">
        <f t="shared" si="102"/>
        <v>72</v>
      </c>
      <c r="AX344">
        <v>11421</v>
      </c>
      <c r="AY344">
        <v>1</v>
      </c>
      <c r="AZ344">
        <v>1997</v>
      </c>
      <c r="BA344" t="s">
        <v>221</v>
      </c>
    </row>
    <row r="345" spans="2:53">
      <c r="B345" s="8">
        <v>11434</v>
      </c>
      <c r="C345" s="18">
        <v>2</v>
      </c>
      <c r="D345" s="19">
        <v>2</v>
      </c>
      <c r="E345" s="19">
        <v>2</v>
      </c>
      <c r="F345" s="19">
        <v>4</v>
      </c>
      <c r="G345" s="19">
        <v>2</v>
      </c>
      <c r="H345" s="19">
        <v>4</v>
      </c>
      <c r="I345" s="19">
        <v>2</v>
      </c>
      <c r="J345" s="19">
        <v>1</v>
      </c>
      <c r="K345" s="19">
        <v>2</v>
      </c>
      <c r="L345" s="19">
        <v>3</v>
      </c>
      <c r="M345" s="19">
        <v>4</v>
      </c>
      <c r="N345" s="19">
        <v>3</v>
      </c>
      <c r="O345" s="19">
        <v>4</v>
      </c>
      <c r="P345" s="19">
        <v>5</v>
      </c>
      <c r="Q345" s="19">
        <v>5</v>
      </c>
      <c r="R345" s="19">
        <v>5</v>
      </c>
      <c r="S345" s="19">
        <v>5</v>
      </c>
      <c r="T345" s="19">
        <v>5</v>
      </c>
      <c r="U345" s="19">
        <v>5</v>
      </c>
      <c r="V345" s="19">
        <v>3</v>
      </c>
      <c r="W345" s="19">
        <v>3</v>
      </c>
      <c r="X345" s="20">
        <v>2</v>
      </c>
      <c r="Z345" s="8">
        <v>11434</v>
      </c>
      <c r="AA345" s="18">
        <f t="shared" si="103"/>
        <v>4</v>
      </c>
      <c r="AB345" s="18">
        <f t="shared" si="104"/>
        <v>4</v>
      </c>
      <c r="AC345" s="18">
        <f t="shared" si="105"/>
        <v>4</v>
      </c>
      <c r="AD345" s="18">
        <f t="shared" si="106"/>
        <v>2</v>
      </c>
      <c r="AE345" s="19">
        <v>2</v>
      </c>
      <c r="AF345" s="19">
        <v>4</v>
      </c>
      <c r="AG345" s="19">
        <f t="shared" si="90"/>
        <v>4</v>
      </c>
      <c r="AH345" s="19">
        <f t="shared" si="91"/>
        <v>5</v>
      </c>
      <c r="AI345" s="19">
        <f t="shared" si="92"/>
        <v>4</v>
      </c>
      <c r="AJ345" s="19">
        <f t="shared" si="93"/>
        <v>3</v>
      </c>
      <c r="AK345" s="19">
        <f t="shared" si="94"/>
        <v>2</v>
      </c>
      <c r="AL345" s="19">
        <v>3</v>
      </c>
      <c r="AM345" s="19">
        <f t="shared" si="95"/>
        <v>2</v>
      </c>
      <c r="AN345" s="19">
        <f t="shared" si="96"/>
        <v>1</v>
      </c>
      <c r="AO345" s="19">
        <f t="shared" si="97"/>
        <v>1</v>
      </c>
      <c r="AP345" s="19">
        <f t="shared" si="98"/>
        <v>1</v>
      </c>
      <c r="AQ345" s="19">
        <f t="shared" si="99"/>
        <v>1</v>
      </c>
      <c r="AR345" s="19">
        <f t="shared" si="100"/>
        <v>1</v>
      </c>
      <c r="AS345" s="19">
        <f t="shared" si="101"/>
        <v>1</v>
      </c>
      <c r="AT345" s="19">
        <v>3</v>
      </c>
      <c r="AU345" s="19">
        <v>3</v>
      </c>
      <c r="AV345" s="20">
        <v>2</v>
      </c>
      <c r="AW345" s="8">
        <f t="shared" si="102"/>
        <v>57</v>
      </c>
      <c r="AX345">
        <v>11434</v>
      </c>
      <c r="AY345">
        <v>0</v>
      </c>
      <c r="AZ345">
        <v>1998</v>
      </c>
      <c r="BA345" t="s">
        <v>117</v>
      </c>
    </row>
    <row r="346" spans="2:53">
      <c r="B346" s="8">
        <v>11430</v>
      </c>
      <c r="C346" s="18">
        <v>1</v>
      </c>
      <c r="D346" s="19">
        <v>1</v>
      </c>
      <c r="E346" s="19">
        <v>1</v>
      </c>
      <c r="F346" s="19">
        <v>3</v>
      </c>
      <c r="G346" s="19">
        <v>2</v>
      </c>
      <c r="H346" s="19">
        <v>4</v>
      </c>
      <c r="I346" s="19">
        <v>2</v>
      </c>
      <c r="J346" s="19">
        <v>1</v>
      </c>
      <c r="K346" s="19">
        <v>2</v>
      </c>
      <c r="L346" s="19">
        <v>2</v>
      </c>
      <c r="M346" s="19">
        <v>2</v>
      </c>
      <c r="N346" s="19">
        <v>3</v>
      </c>
      <c r="O346" s="19">
        <v>1</v>
      </c>
      <c r="P346" s="19">
        <v>1</v>
      </c>
      <c r="Q346" s="19">
        <v>2</v>
      </c>
      <c r="R346" s="19">
        <v>1</v>
      </c>
      <c r="S346" s="19">
        <v>1</v>
      </c>
      <c r="T346" s="19">
        <v>2</v>
      </c>
      <c r="U346" s="19">
        <v>2</v>
      </c>
      <c r="V346" s="19">
        <v>4</v>
      </c>
      <c r="W346" s="19">
        <v>3</v>
      </c>
      <c r="X346" s="20">
        <v>3</v>
      </c>
      <c r="Z346" s="8">
        <v>11430</v>
      </c>
      <c r="AA346" s="18">
        <f t="shared" si="103"/>
        <v>5</v>
      </c>
      <c r="AB346" s="18">
        <f t="shared" si="104"/>
        <v>5</v>
      </c>
      <c r="AC346" s="18">
        <f t="shared" si="105"/>
        <v>5</v>
      </c>
      <c r="AD346" s="18">
        <f t="shared" si="106"/>
        <v>3</v>
      </c>
      <c r="AE346" s="19">
        <v>2</v>
      </c>
      <c r="AF346" s="19">
        <v>4</v>
      </c>
      <c r="AG346" s="19">
        <f t="shared" si="90"/>
        <v>4</v>
      </c>
      <c r="AH346" s="19">
        <f t="shared" si="91"/>
        <v>5</v>
      </c>
      <c r="AI346" s="19">
        <f t="shared" si="92"/>
        <v>4</v>
      </c>
      <c r="AJ346" s="19">
        <f t="shared" si="93"/>
        <v>4</v>
      </c>
      <c r="AK346" s="19">
        <f t="shared" si="94"/>
        <v>4</v>
      </c>
      <c r="AL346" s="19">
        <v>3</v>
      </c>
      <c r="AM346" s="19">
        <f t="shared" si="95"/>
        <v>5</v>
      </c>
      <c r="AN346" s="19">
        <f t="shared" si="96"/>
        <v>5</v>
      </c>
      <c r="AO346" s="19">
        <f t="shared" si="97"/>
        <v>4</v>
      </c>
      <c r="AP346" s="19">
        <f t="shared" si="98"/>
        <v>5</v>
      </c>
      <c r="AQ346" s="19">
        <f t="shared" si="99"/>
        <v>5</v>
      </c>
      <c r="AR346" s="19">
        <f t="shared" si="100"/>
        <v>4</v>
      </c>
      <c r="AS346" s="19">
        <f t="shared" si="101"/>
        <v>4</v>
      </c>
      <c r="AT346" s="19">
        <v>4</v>
      </c>
      <c r="AU346" s="19">
        <v>3</v>
      </c>
      <c r="AV346" s="20">
        <v>3</v>
      </c>
      <c r="AW346" s="8">
        <f t="shared" si="102"/>
        <v>90</v>
      </c>
      <c r="AX346">
        <v>11430</v>
      </c>
      <c r="AY346">
        <v>1</v>
      </c>
      <c r="AZ346">
        <v>1998</v>
      </c>
      <c r="BA346" t="s">
        <v>117</v>
      </c>
    </row>
    <row r="347" spans="2:53">
      <c r="B347" s="8">
        <v>11447</v>
      </c>
      <c r="C347" s="18">
        <v>2</v>
      </c>
      <c r="D347" s="19">
        <v>3</v>
      </c>
      <c r="E347" s="19">
        <v>2</v>
      </c>
      <c r="F347" s="19">
        <v>4</v>
      </c>
      <c r="G347" s="19">
        <v>1</v>
      </c>
      <c r="H347" s="19">
        <v>4</v>
      </c>
      <c r="I347" s="19">
        <v>2</v>
      </c>
      <c r="J347" s="19">
        <v>1</v>
      </c>
      <c r="K347" s="19">
        <v>4</v>
      </c>
      <c r="L347" s="19">
        <v>4</v>
      </c>
      <c r="M347" s="19">
        <v>2</v>
      </c>
      <c r="N347" s="19">
        <v>4</v>
      </c>
      <c r="O347" s="19">
        <v>2</v>
      </c>
      <c r="P347" s="19">
        <v>5</v>
      </c>
      <c r="Q347" s="19">
        <v>2</v>
      </c>
      <c r="R347" s="19">
        <v>2</v>
      </c>
      <c r="S347" s="19">
        <v>2</v>
      </c>
      <c r="T347" s="19">
        <v>2</v>
      </c>
      <c r="U347" s="19">
        <v>2</v>
      </c>
      <c r="V347" s="19">
        <v>2</v>
      </c>
      <c r="W347" s="19">
        <v>2</v>
      </c>
      <c r="X347" s="20">
        <v>2</v>
      </c>
      <c r="Z347" s="8">
        <v>11447</v>
      </c>
      <c r="AA347" s="18">
        <f t="shared" si="103"/>
        <v>4</v>
      </c>
      <c r="AB347" s="18">
        <f t="shared" si="104"/>
        <v>3</v>
      </c>
      <c r="AC347" s="18">
        <f t="shared" si="105"/>
        <v>4</v>
      </c>
      <c r="AD347" s="18">
        <f t="shared" si="106"/>
        <v>2</v>
      </c>
      <c r="AE347" s="19">
        <v>1</v>
      </c>
      <c r="AF347" s="19">
        <v>4</v>
      </c>
      <c r="AG347" s="19">
        <f t="shared" si="90"/>
        <v>4</v>
      </c>
      <c r="AH347" s="19">
        <f t="shared" si="91"/>
        <v>5</v>
      </c>
      <c r="AI347" s="19">
        <f t="shared" si="92"/>
        <v>2</v>
      </c>
      <c r="AJ347" s="19">
        <f t="shared" si="93"/>
        <v>2</v>
      </c>
      <c r="AK347" s="19">
        <f t="shared" si="94"/>
        <v>4</v>
      </c>
      <c r="AL347" s="19">
        <v>4</v>
      </c>
      <c r="AM347" s="19">
        <f t="shared" si="95"/>
        <v>4</v>
      </c>
      <c r="AN347" s="19">
        <f t="shared" si="96"/>
        <v>1</v>
      </c>
      <c r="AO347" s="19">
        <f t="shared" si="97"/>
        <v>4</v>
      </c>
      <c r="AP347" s="19">
        <f t="shared" si="98"/>
        <v>4</v>
      </c>
      <c r="AQ347" s="19">
        <f t="shared" si="99"/>
        <v>4</v>
      </c>
      <c r="AR347" s="19">
        <f t="shared" si="100"/>
        <v>4</v>
      </c>
      <c r="AS347" s="19">
        <f t="shared" si="101"/>
        <v>4</v>
      </c>
      <c r="AT347" s="19">
        <v>2</v>
      </c>
      <c r="AU347" s="19">
        <v>2</v>
      </c>
      <c r="AV347" s="20">
        <v>2</v>
      </c>
      <c r="AW347" s="8">
        <f t="shared" si="102"/>
        <v>70</v>
      </c>
      <c r="AX347">
        <v>11447</v>
      </c>
      <c r="AY347">
        <v>0</v>
      </c>
      <c r="AZ347">
        <v>1996</v>
      </c>
      <c r="BA347" t="s">
        <v>198</v>
      </c>
    </row>
    <row r="348" spans="2:53">
      <c r="B348" s="8">
        <v>11459</v>
      </c>
      <c r="C348" s="18">
        <v>4</v>
      </c>
      <c r="D348" s="19">
        <v>4</v>
      </c>
      <c r="E348" s="19">
        <v>3</v>
      </c>
      <c r="F348" s="19">
        <v>5</v>
      </c>
      <c r="G348" s="19">
        <v>1</v>
      </c>
      <c r="H348" s="19">
        <v>1</v>
      </c>
      <c r="I348" s="19">
        <v>2</v>
      </c>
      <c r="J348" s="19">
        <v>2</v>
      </c>
      <c r="K348" s="19">
        <v>4</v>
      </c>
      <c r="L348" s="19">
        <v>4</v>
      </c>
      <c r="M348" s="19">
        <v>2</v>
      </c>
      <c r="N348" s="19">
        <v>2</v>
      </c>
      <c r="O348" s="19">
        <v>2</v>
      </c>
      <c r="P348" s="19">
        <v>5</v>
      </c>
      <c r="Q348" s="19">
        <v>4</v>
      </c>
      <c r="R348" s="19">
        <v>4</v>
      </c>
      <c r="S348" s="19">
        <v>4</v>
      </c>
      <c r="T348" s="19">
        <v>4</v>
      </c>
      <c r="U348" s="19">
        <v>4</v>
      </c>
      <c r="V348" s="19">
        <v>4</v>
      </c>
      <c r="W348" s="19">
        <v>4</v>
      </c>
      <c r="X348" s="20">
        <v>1</v>
      </c>
      <c r="Z348" s="8">
        <v>11459</v>
      </c>
      <c r="AA348" s="18">
        <f t="shared" si="103"/>
        <v>2</v>
      </c>
      <c r="AB348" s="18">
        <f t="shared" si="104"/>
        <v>2</v>
      </c>
      <c r="AC348" s="18">
        <f t="shared" si="105"/>
        <v>3</v>
      </c>
      <c r="AD348" s="18">
        <f t="shared" si="106"/>
        <v>1</v>
      </c>
      <c r="AE348" s="19">
        <v>1</v>
      </c>
      <c r="AF348" s="19">
        <v>1</v>
      </c>
      <c r="AG348" s="19">
        <f t="shared" si="90"/>
        <v>4</v>
      </c>
      <c r="AH348" s="19">
        <f t="shared" si="91"/>
        <v>4</v>
      </c>
      <c r="AI348" s="19">
        <f t="shared" si="92"/>
        <v>2</v>
      </c>
      <c r="AJ348" s="19">
        <f t="shared" si="93"/>
        <v>2</v>
      </c>
      <c r="AK348" s="19">
        <f t="shared" si="94"/>
        <v>4</v>
      </c>
      <c r="AL348" s="19">
        <v>2</v>
      </c>
      <c r="AM348" s="19">
        <f t="shared" si="95"/>
        <v>4</v>
      </c>
      <c r="AN348" s="19">
        <f t="shared" si="96"/>
        <v>1</v>
      </c>
      <c r="AO348" s="19">
        <f t="shared" si="97"/>
        <v>2</v>
      </c>
      <c r="AP348" s="19">
        <f t="shared" si="98"/>
        <v>2</v>
      </c>
      <c r="AQ348" s="19">
        <f t="shared" si="99"/>
        <v>2</v>
      </c>
      <c r="AR348" s="19">
        <f t="shared" si="100"/>
        <v>2</v>
      </c>
      <c r="AS348" s="19">
        <f t="shared" si="101"/>
        <v>2</v>
      </c>
      <c r="AT348" s="19">
        <v>4</v>
      </c>
      <c r="AU348" s="19">
        <v>4</v>
      </c>
      <c r="AV348" s="20">
        <v>1</v>
      </c>
      <c r="AW348" s="8">
        <f t="shared" si="102"/>
        <v>52</v>
      </c>
      <c r="AX348">
        <v>11459</v>
      </c>
      <c r="AY348">
        <v>0</v>
      </c>
      <c r="AZ348">
        <v>1976</v>
      </c>
      <c r="BA348" t="s">
        <v>222</v>
      </c>
    </row>
    <row r="349" spans="2:53">
      <c r="B349" s="8">
        <v>11461</v>
      </c>
      <c r="C349" s="18">
        <v>5</v>
      </c>
      <c r="D349" s="19">
        <v>4</v>
      </c>
      <c r="E349" s="19">
        <v>2</v>
      </c>
      <c r="F349" s="19">
        <v>4</v>
      </c>
      <c r="G349" s="19">
        <v>1</v>
      </c>
      <c r="H349" s="19">
        <v>1</v>
      </c>
      <c r="I349" s="19">
        <v>2</v>
      </c>
      <c r="J349" s="19">
        <v>2</v>
      </c>
      <c r="K349" s="19">
        <v>4</v>
      </c>
      <c r="L349" s="19">
        <v>1</v>
      </c>
      <c r="M349" s="19">
        <v>3</v>
      </c>
      <c r="N349" s="19">
        <v>4</v>
      </c>
      <c r="O349" s="19">
        <v>2</v>
      </c>
      <c r="P349" s="19">
        <v>5</v>
      </c>
      <c r="Q349" s="19">
        <v>3</v>
      </c>
      <c r="R349" s="19">
        <v>4</v>
      </c>
      <c r="S349" s="19">
        <v>5</v>
      </c>
      <c r="T349" s="19">
        <v>5</v>
      </c>
      <c r="U349" s="19">
        <v>3</v>
      </c>
      <c r="V349" s="19">
        <v>1</v>
      </c>
      <c r="W349" s="19">
        <v>4</v>
      </c>
      <c r="X349" s="20">
        <v>3</v>
      </c>
      <c r="Z349" s="8">
        <v>11461</v>
      </c>
      <c r="AA349" s="18">
        <f t="shared" si="103"/>
        <v>1</v>
      </c>
      <c r="AB349" s="18">
        <f t="shared" si="104"/>
        <v>2</v>
      </c>
      <c r="AC349" s="18">
        <f t="shared" si="105"/>
        <v>4</v>
      </c>
      <c r="AD349" s="18">
        <f t="shared" si="106"/>
        <v>2</v>
      </c>
      <c r="AE349" s="19">
        <v>1</v>
      </c>
      <c r="AF349" s="19">
        <v>1</v>
      </c>
      <c r="AG349" s="19">
        <f t="shared" si="90"/>
        <v>4</v>
      </c>
      <c r="AH349" s="19">
        <f t="shared" si="91"/>
        <v>4</v>
      </c>
      <c r="AI349" s="19">
        <f t="shared" si="92"/>
        <v>2</v>
      </c>
      <c r="AJ349" s="19">
        <f t="shared" si="93"/>
        <v>5</v>
      </c>
      <c r="AK349" s="19">
        <f t="shared" si="94"/>
        <v>3</v>
      </c>
      <c r="AL349" s="19">
        <v>4</v>
      </c>
      <c r="AM349" s="19">
        <f t="shared" si="95"/>
        <v>4</v>
      </c>
      <c r="AN349" s="19">
        <f t="shared" si="96"/>
        <v>1</v>
      </c>
      <c r="AO349" s="19">
        <f t="shared" si="97"/>
        <v>3</v>
      </c>
      <c r="AP349" s="19">
        <f t="shared" si="98"/>
        <v>2</v>
      </c>
      <c r="AQ349" s="19">
        <f t="shared" si="99"/>
        <v>1</v>
      </c>
      <c r="AR349" s="19">
        <f t="shared" si="100"/>
        <v>1</v>
      </c>
      <c r="AS349" s="19">
        <f t="shared" si="101"/>
        <v>3</v>
      </c>
      <c r="AT349" s="19">
        <v>1</v>
      </c>
      <c r="AU349" s="19">
        <v>4</v>
      </c>
      <c r="AV349" s="20">
        <v>3</v>
      </c>
      <c r="AW349" s="8">
        <f t="shared" si="102"/>
        <v>56</v>
      </c>
      <c r="AX349">
        <v>11461</v>
      </c>
      <c r="AY349">
        <v>1</v>
      </c>
      <c r="AZ349">
        <v>1974</v>
      </c>
      <c r="BA349" t="s">
        <v>120</v>
      </c>
    </row>
    <row r="350" spans="2:53">
      <c r="B350" s="8">
        <v>11460</v>
      </c>
      <c r="C350" s="18">
        <v>3</v>
      </c>
      <c r="D350" s="19">
        <v>2</v>
      </c>
      <c r="E350" s="19">
        <v>2</v>
      </c>
      <c r="F350" s="19">
        <v>4</v>
      </c>
      <c r="G350" s="19">
        <v>2</v>
      </c>
      <c r="H350" s="19">
        <v>4</v>
      </c>
      <c r="I350" s="19">
        <v>3</v>
      </c>
      <c r="J350" s="19">
        <v>2</v>
      </c>
      <c r="K350" s="19">
        <v>4</v>
      </c>
      <c r="L350" s="19">
        <v>4</v>
      </c>
      <c r="M350" s="19">
        <v>3</v>
      </c>
      <c r="N350" s="19">
        <v>5</v>
      </c>
      <c r="O350" s="19">
        <v>1</v>
      </c>
      <c r="P350" s="19">
        <v>5</v>
      </c>
      <c r="Q350" s="19">
        <v>3</v>
      </c>
      <c r="R350" s="19">
        <v>5</v>
      </c>
      <c r="S350" s="19">
        <v>5</v>
      </c>
      <c r="T350" s="19">
        <v>3</v>
      </c>
      <c r="U350" s="19">
        <v>3</v>
      </c>
      <c r="V350" s="19">
        <v>3</v>
      </c>
      <c r="W350" s="19">
        <v>4</v>
      </c>
      <c r="X350" s="20">
        <v>1</v>
      </c>
      <c r="Z350" s="8">
        <v>11460</v>
      </c>
      <c r="AA350" s="18">
        <f t="shared" si="103"/>
        <v>3</v>
      </c>
      <c r="AB350" s="18">
        <f t="shared" si="104"/>
        <v>4</v>
      </c>
      <c r="AC350" s="18">
        <f t="shared" si="105"/>
        <v>4</v>
      </c>
      <c r="AD350" s="18">
        <f t="shared" si="106"/>
        <v>2</v>
      </c>
      <c r="AE350" s="19">
        <v>2</v>
      </c>
      <c r="AF350" s="19">
        <v>4</v>
      </c>
      <c r="AG350" s="19">
        <f t="shared" si="90"/>
        <v>3</v>
      </c>
      <c r="AH350" s="19">
        <f t="shared" si="91"/>
        <v>4</v>
      </c>
      <c r="AI350" s="19">
        <f t="shared" si="92"/>
        <v>2</v>
      </c>
      <c r="AJ350" s="19">
        <f t="shared" si="93"/>
        <v>2</v>
      </c>
      <c r="AK350" s="19">
        <f t="shared" si="94"/>
        <v>3</v>
      </c>
      <c r="AL350" s="19">
        <v>5</v>
      </c>
      <c r="AM350" s="19">
        <f t="shared" si="95"/>
        <v>5</v>
      </c>
      <c r="AN350" s="19">
        <f t="shared" si="96"/>
        <v>1</v>
      </c>
      <c r="AO350" s="19">
        <f t="shared" si="97"/>
        <v>3</v>
      </c>
      <c r="AP350" s="19">
        <f t="shared" si="98"/>
        <v>1</v>
      </c>
      <c r="AQ350" s="19">
        <f t="shared" si="99"/>
        <v>1</v>
      </c>
      <c r="AR350" s="19">
        <f t="shared" si="100"/>
        <v>3</v>
      </c>
      <c r="AS350" s="19">
        <f t="shared" si="101"/>
        <v>3</v>
      </c>
      <c r="AT350" s="19">
        <v>3</v>
      </c>
      <c r="AU350" s="19">
        <v>4</v>
      </c>
      <c r="AV350" s="20">
        <v>1</v>
      </c>
      <c r="AW350" s="8">
        <f t="shared" si="102"/>
        <v>63</v>
      </c>
      <c r="AX350">
        <v>11460</v>
      </c>
      <c r="AY350">
        <v>0</v>
      </c>
      <c r="AZ350">
        <v>1993</v>
      </c>
      <c r="BA350" t="s">
        <v>122</v>
      </c>
    </row>
    <row r="351" spans="2:53">
      <c r="B351" s="8">
        <v>11484</v>
      </c>
      <c r="C351" s="18">
        <v>5</v>
      </c>
      <c r="D351" s="19">
        <v>4</v>
      </c>
      <c r="E351" s="19">
        <v>4</v>
      </c>
      <c r="F351" s="19">
        <v>5</v>
      </c>
      <c r="G351" s="19">
        <v>1</v>
      </c>
      <c r="H351" s="19">
        <v>2</v>
      </c>
      <c r="I351" s="19">
        <v>2</v>
      </c>
      <c r="J351" s="19">
        <v>2</v>
      </c>
      <c r="K351" s="19">
        <v>4</v>
      </c>
      <c r="L351" s="19">
        <v>4</v>
      </c>
      <c r="M351" s="19">
        <v>4</v>
      </c>
      <c r="N351" s="19">
        <v>2</v>
      </c>
      <c r="O351" s="19">
        <v>5</v>
      </c>
      <c r="P351" s="19">
        <v>5</v>
      </c>
      <c r="Q351" s="19">
        <v>5</v>
      </c>
      <c r="R351" s="19">
        <v>5</v>
      </c>
      <c r="S351" s="19">
        <v>5</v>
      </c>
      <c r="T351" s="19">
        <v>5</v>
      </c>
      <c r="U351" s="19">
        <v>5</v>
      </c>
      <c r="V351" s="19">
        <v>1</v>
      </c>
      <c r="W351" s="19">
        <v>2</v>
      </c>
      <c r="X351" s="20">
        <v>2</v>
      </c>
      <c r="Z351" s="8">
        <v>11484</v>
      </c>
      <c r="AA351" s="18">
        <f t="shared" si="103"/>
        <v>1</v>
      </c>
      <c r="AB351" s="18">
        <f t="shared" si="104"/>
        <v>2</v>
      </c>
      <c r="AC351" s="18">
        <f t="shared" si="105"/>
        <v>2</v>
      </c>
      <c r="AD351" s="18">
        <f t="shared" si="106"/>
        <v>1</v>
      </c>
      <c r="AE351" s="19">
        <v>1</v>
      </c>
      <c r="AF351" s="19">
        <v>2</v>
      </c>
      <c r="AG351" s="19">
        <f t="shared" si="90"/>
        <v>4</v>
      </c>
      <c r="AH351" s="19">
        <f t="shared" si="91"/>
        <v>4</v>
      </c>
      <c r="AI351" s="19">
        <f t="shared" si="92"/>
        <v>2</v>
      </c>
      <c r="AJ351" s="19">
        <f t="shared" si="93"/>
        <v>2</v>
      </c>
      <c r="AK351" s="19">
        <f t="shared" si="94"/>
        <v>2</v>
      </c>
      <c r="AL351" s="19">
        <v>2</v>
      </c>
      <c r="AM351" s="19">
        <f t="shared" si="95"/>
        <v>1</v>
      </c>
      <c r="AN351" s="19">
        <f t="shared" si="96"/>
        <v>1</v>
      </c>
      <c r="AO351" s="19">
        <f t="shared" si="97"/>
        <v>1</v>
      </c>
      <c r="AP351" s="19">
        <f t="shared" si="98"/>
        <v>1</v>
      </c>
      <c r="AQ351" s="19">
        <f t="shared" si="99"/>
        <v>1</v>
      </c>
      <c r="AR351" s="19">
        <f t="shared" si="100"/>
        <v>1</v>
      </c>
      <c r="AS351" s="19">
        <f t="shared" si="101"/>
        <v>1</v>
      </c>
      <c r="AT351" s="19">
        <v>1</v>
      </c>
      <c r="AU351" s="19">
        <v>2</v>
      </c>
      <c r="AV351" s="20">
        <v>2</v>
      </c>
      <c r="AW351" s="8">
        <f t="shared" si="102"/>
        <v>37</v>
      </c>
      <c r="AX351">
        <v>11484</v>
      </c>
      <c r="AY351">
        <v>0</v>
      </c>
      <c r="AZ351">
        <v>1981</v>
      </c>
      <c r="BA351" t="s">
        <v>126</v>
      </c>
    </row>
    <row r="352" spans="2:53">
      <c r="B352" s="8">
        <v>11487</v>
      </c>
      <c r="C352" s="18">
        <v>4</v>
      </c>
      <c r="D352" s="19">
        <v>5</v>
      </c>
      <c r="E352" s="19">
        <v>4</v>
      </c>
      <c r="F352" s="19">
        <v>2</v>
      </c>
      <c r="G352" s="19">
        <v>2</v>
      </c>
      <c r="H352" s="19">
        <v>4</v>
      </c>
      <c r="I352" s="19">
        <v>5</v>
      </c>
      <c r="J352" s="19">
        <v>4</v>
      </c>
      <c r="K352" s="19">
        <v>4</v>
      </c>
      <c r="L352" s="19">
        <v>4</v>
      </c>
      <c r="M352" s="19">
        <v>5</v>
      </c>
      <c r="N352" s="19">
        <v>2</v>
      </c>
      <c r="O352" s="19">
        <v>4</v>
      </c>
      <c r="P352" s="19">
        <v>5</v>
      </c>
      <c r="Q352" s="19">
        <v>4</v>
      </c>
      <c r="R352" s="19">
        <v>4</v>
      </c>
      <c r="S352" s="19">
        <v>2</v>
      </c>
      <c r="T352" s="19">
        <v>5</v>
      </c>
      <c r="U352" s="19">
        <v>5</v>
      </c>
      <c r="V352" s="19">
        <v>4</v>
      </c>
      <c r="W352" s="19">
        <v>4</v>
      </c>
      <c r="X352" s="20">
        <v>2</v>
      </c>
      <c r="Z352" s="8">
        <v>11487</v>
      </c>
      <c r="AA352" s="18">
        <f t="shared" si="103"/>
        <v>2</v>
      </c>
      <c r="AB352" s="18">
        <f t="shared" si="104"/>
        <v>1</v>
      </c>
      <c r="AC352" s="18">
        <f t="shared" si="105"/>
        <v>2</v>
      </c>
      <c r="AD352" s="18">
        <f t="shared" si="106"/>
        <v>4</v>
      </c>
      <c r="AE352" s="19">
        <v>2</v>
      </c>
      <c r="AF352" s="19">
        <v>4</v>
      </c>
      <c r="AG352" s="19">
        <f t="shared" si="90"/>
        <v>1</v>
      </c>
      <c r="AH352" s="19">
        <f t="shared" si="91"/>
        <v>2</v>
      </c>
      <c r="AI352" s="19">
        <f t="shared" si="92"/>
        <v>2</v>
      </c>
      <c r="AJ352" s="19">
        <f t="shared" si="93"/>
        <v>2</v>
      </c>
      <c r="AK352" s="19">
        <f t="shared" si="94"/>
        <v>1</v>
      </c>
      <c r="AL352" s="19">
        <v>2</v>
      </c>
      <c r="AM352" s="19">
        <f t="shared" si="95"/>
        <v>2</v>
      </c>
      <c r="AN352" s="19">
        <f t="shared" si="96"/>
        <v>1</v>
      </c>
      <c r="AO352" s="19">
        <f t="shared" si="97"/>
        <v>2</v>
      </c>
      <c r="AP352" s="19">
        <f t="shared" si="98"/>
        <v>2</v>
      </c>
      <c r="AQ352" s="19">
        <f t="shared" si="99"/>
        <v>4</v>
      </c>
      <c r="AR352" s="19">
        <f t="shared" si="100"/>
        <v>1</v>
      </c>
      <c r="AS352" s="19">
        <f t="shared" si="101"/>
        <v>1</v>
      </c>
      <c r="AT352" s="19">
        <v>4</v>
      </c>
      <c r="AU352" s="19">
        <v>4</v>
      </c>
      <c r="AV352" s="20">
        <v>2</v>
      </c>
      <c r="AW352" s="8">
        <f t="shared" si="102"/>
        <v>48</v>
      </c>
      <c r="AX352">
        <v>11487</v>
      </c>
      <c r="AY352">
        <v>0</v>
      </c>
      <c r="AZ352">
        <v>1955</v>
      </c>
      <c r="BA352" t="s">
        <v>118</v>
      </c>
    </row>
    <row r="353" spans="2:53">
      <c r="B353" s="8">
        <v>11499</v>
      </c>
      <c r="C353" s="18">
        <v>4</v>
      </c>
      <c r="D353" s="19">
        <v>3</v>
      </c>
      <c r="E353" s="19">
        <v>3</v>
      </c>
      <c r="F353" s="19">
        <v>5</v>
      </c>
      <c r="G353" s="19">
        <v>5</v>
      </c>
      <c r="H353" s="19">
        <v>3</v>
      </c>
      <c r="I353" s="19">
        <v>5</v>
      </c>
      <c r="J353" s="19">
        <v>3</v>
      </c>
      <c r="K353" s="19">
        <v>4</v>
      </c>
      <c r="L353" s="19">
        <v>4</v>
      </c>
      <c r="M353" s="19">
        <v>4</v>
      </c>
      <c r="N353" s="19">
        <v>5</v>
      </c>
      <c r="O353" s="19">
        <v>2</v>
      </c>
      <c r="P353" s="19">
        <v>5</v>
      </c>
      <c r="Q353" s="19">
        <v>4</v>
      </c>
      <c r="R353" s="19">
        <v>5</v>
      </c>
      <c r="S353" s="19">
        <v>4</v>
      </c>
      <c r="T353" s="19">
        <v>5</v>
      </c>
      <c r="U353" s="19">
        <v>3</v>
      </c>
      <c r="V353" s="19">
        <v>4</v>
      </c>
      <c r="W353" s="19">
        <v>5</v>
      </c>
      <c r="X353" s="20">
        <v>1</v>
      </c>
      <c r="Z353" s="8">
        <v>11499</v>
      </c>
      <c r="AA353" s="18">
        <f t="shared" si="103"/>
        <v>2</v>
      </c>
      <c r="AB353" s="18">
        <f t="shared" si="104"/>
        <v>3</v>
      </c>
      <c r="AC353" s="18">
        <f t="shared" si="105"/>
        <v>3</v>
      </c>
      <c r="AD353" s="18">
        <f t="shared" si="106"/>
        <v>1</v>
      </c>
      <c r="AE353" s="19">
        <v>5</v>
      </c>
      <c r="AF353" s="19">
        <v>3</v>
      </c>
      <c r="AG353" s="19">
        <f t="shared" si="90"/>
        <v>1</v>
      </c>
      <c r="AH353" s="19">
        <f t="shared" si="91"/>
        <v>3</v>
      </c>
      <c r="AI353" s="19">
        <f t="shared" si="92"/>
        <v>2</v>
      </c>
      <c r="AJ353" s="19">
        <f t="shared" si="93"/>
        <v>2</v>
      </c>
      <c r="AK353" s="19">
        <f t="shared" si="94"/>
        <v>2</v>
      </c>
      <c r="AL353" s="19">
        <v>5</v>
      </c>
      <c r="AM353" s="19">
        <f t="shared" si="95"/>
        <v>4</v>
      </c>
      <c r="AN353" s="19">
        <f t="shared" si="96"/>
        <v>1</v>
      </c>
      <c r="AO353" s="19">
        <f t="shared" si="97"/>
        <v>2</v>
      </c>
      <c r="AP353" s="19">
        <f t="shared" si="98"/>
        <v>1</v>
      </c>
      <c r="AQ353" s="19">
        <f t="shared" si="99"/>
        <v>2</v>
      </c>
      <c r="AR353" s="19">
        <f t="shared" si="100"/>
        <v>1</v>
      </c>
      <c r="AS353" s="19">
        <f t="shared" si="101"/>
        <v>3</v>
      </c>
      <c r="AT353" s="19">
        <v>4</v>
      </c>
      <c r="AU353" s="19">
        <v>5</v>
      </c>
      <c r="AV353" s="20">
        <v>1</v>
      </c>
      <c r="AW353" s="8">
        <f t="shared" si="102"/>
        <v>56</v>
      </c>
      <c r="AX353">
        <v>11499</v>
      </c>
      <c r="AY353">
        <v>1</v>
      </c>
      <c r="AZ353">
        <v>1988</v>
      </c>
      <c r="BA353" t="s">
        <v>118</v>
      </c>
    </row>
    <row r="354" spans="2:53">
      <c r="B354" s="8">
        <v>11515</v>
      </c>
      <c r="C354" s="18">
        <v>4</v>
      </c>
      <c r="D354" s="19">
        <v>4</v>
      </c>
      <c r="E354" s="19">
        <v>3</v>
      </c>
      <c r="F354" s="19">
        <v>4</v>
      </c>
      <c r="G354" s="19">
        <v>2</v>
      </c>
      <c r="H354" s="19">
        <v>2</v>
      </c>
      <c r="I354" s="19">
        <v>4</v>
      </c>
      <c r="J354" s="19">
        <v>1</v>
      </c>
      <c r="K354" s="19">
        <v>4</v>
      </c>
      <c r="L354" s="19">
        <v>4</v>
      </c>
      <c r="M354" s="19">
        <v>4</v>
      </c>
      <c r="N354" s="19">
        <v>4</v>
      </c>
      <c r="O354" s="19">
        <v>5</v>
      </c>
      <c r="P354" s="19">
        <v>5</v>
      </c>
      <c r="Q354" s="19">
        <v>5</v>
      </c>
      <c r="R354" s="19">
        <v>5</v>
      </c>
      <c r="S354" s="19">
        <v>5</v>
      </c>
      <c r="T354" s="19">
        <v>5</v>
      </c>
      <c r="U354" s="19">
        <v>5</v>
      </c>
      <c r="V354" s="19">
        <v>1</v>
      </c>
      <c r="W354" s="19">
        <v>4</v>
      </c>
      <c r="X354" s="20">
        <v>1</v>
      </c>
      <c r="Z354" s="8">
        <v>11515</v>
      </c>
      <c r="AA354" s="18">
        <f t="shared" si="103"/>
        <v>2</v>
      </c>
      <c r="AB354" s="18">
        <f t="shared" si="104"/>
        <v>2</v>
      </c>
      <c r="AC354" s="18">
        <f t="shared" si="105"/>
        <v>3</v>
      </c>
      <c r="AD354" s="18">
        <f t="shared" si="106"/>
        <v>2</v>
      </c>
      <c r="AE354" s="19">
        <v>2</v>
      </c>
      <c r="AF354" s="19">
        <v>2</v>
      </c>
      <c r="AG354" s="19">
        <f t="shared" si="90"/>
        <v>2</v>
      </c>
      <c r="AH354" s="19">
        <f t="shared" si="91"/>
        <v>5</v>
      </c>
      <c r="AI354" s="19">
        <f t="shared" si="92"/>
        <v>2</v>
      </c>
      <c r="AJ354" s="19">
        <f t="shared" si="93"/>
        <v>2</v>
      </c>
      <c r="AK354" s="19">
        <f t="shared" si="94"/>
        <v>2</v>
      </c>
      <c r="AL354" s="19">
        <v>4</v>
      </c>
      <c r="AM354" s="19">
        <f t="shared" si="95"/>
        <v>1</v>
      </c>
      <c r="AN354" s="19">
        <f t="shared" si="96"/>
        <v>1</v>
      </c>
      <c r="AO354" s="19">
        <f t="shared" si="97"/>
        <v>1</v>
      </c>
      <c r="AP354" s="19">
        <f t="shared" si="98"/>
        <v>1</v>
      </c>
      <c r="AQ354" s="19">
        <f t="shared" si="99"/>
        <v>1</v>
      </c>
      <c r="AR354" s="19">
        <f t="shared" si="100"/>
        <v>1</v>
      </c>
      <c r="AS354" s="19">
        <f t="shared" si="101"/>
        <v>1</v>
      </c>
      <c r="AT354" s="19">
        <v>1</v>
      </c>
      <c r="AU354" s="19">
        <v>4</v>
      </c>
      <c r="AV354" s="20">
        <v>1</v>
      </c>
      <c r="AW354" s="8">
        <f t="shared" si="102"/>
        <v>43</v>
      </c>
      <c r="AX354">
        <v>11515</v>
      </c>
      <c r="AY354">
        <v>0</v>
      </c>
      <c r="AZ354">
        <v>1969</v>
      </c>
      <c r="BA354" t="s">
        <v>117</v>
      </c>
    </row>
    <row r="355" spans="2:53">
      <c r="B355" s="8">
        <v>11516</v>
      </c>
      <c r="C355" s="18">
        <v>5</v>
      </c>
      <c r="D355" s="19">
        <v>5</v>
      </c>
      <c r="E355" s="19">
        <v>5</v>
      </c>
      <c r="F355" s="19">
        <v>5</v>
      </c>
      <c r="G355" s="19">
        <v>2</v>
      </c>
      <c r="H355" s="19">
        <v>2</v>
      </c>
      <c r="I355" s="19">
        <v>3</v>
      </c>
      <c r="J355" s="19">
        <v>3</v>
      </c>
      <c r="K355" s="19">
        <v>5</v>
      </c>
      <c r="L355" s="19">
        <v>5</v>
      </c>
      <c r="M355" s="19">
        <v>5</v>
      </c>
      <c r="N355" s="19">
        <v>2</v>
      </c>
      <c r="O355" s="19">
        <v>5</v>
      </c>
      <c r="P355" s="19">
        <v>5</v>
      </c>
      <c r="Q355" s="19">
        <v>5</v>
      </c>
      <c r="R355" s="19">
        <v>5</v>
      </c>
      <c r="S355" s="19">
        <v>5</v>
      </c>
      <c r="T355" s="19">
        <v>5</v>
      </c>
      <c r="U355" s="19">
        <v>5</v>
      </c>
      <c r="V355" s="19">
        <v>2</v>
      </c>
      <c r="W355" s="19">
        <v>2</v>
      </c>
      <c r="X355" s="20">
        <v>1</v>
      </c>
      <c r="Z355" s="8">
        <v>11516</v>
      </c>
      <c r="AA355" s="18">
        <f t="shared" si="103"/>
        <v>1</v>
      </c>
      <c r="AB355" s="18">
        <f t="shared" si="104"/>
        <v>1</v>
      </c>
      <c r="AC355" s="18">
        <f t="shared" si="105"/>
        <v>1</v>
      </c>
      <c r="AD355" s="18">
        <f t="shared" si="106"/>
        <v>1</v>
      </c>
      <c r="AE355" s="19">
        <v>2</v>
      </c>
      <c r="AF355" s="19">
        <v>2</v>
      </c>
      <c r="AG355" s="19">
        <f t="shared" si="90"/>
        <v>3</v>
      </c>
      <c r="AH355" s="19">
        <f t="shared" si="91"/>
        <v>3</v>
      </c>
      <c r="AI355" s="19">
        <f t="shared" si="92"/>
        <v>1</v>
      </c>
      <c r="AJ355" s="19">
        <f t="shared" si="93"/>
        <v>1</v>
      </c>
      <c r="AK355" s="19">
        <f t="shared" si="94"/>
        <v>1</v>
      </c>
      <c r="AL355" s="19">
        <v>2</v>
      </c>
      <c r="AM355" s="19">
        <f t="shared" si="95"/>
        <v>1</v>
      </c>
      <c r="AN355" s="19">
        <f t="shared" si="96"/>
        <v>1</v>
      </c>
      <c r="AO355" s="19">
        <f t="shared" si="97"/>
        <v>1</v>
      </c>
      <c r="AP355" s="19">
        <f t="shared" si="98"/>
        <v>1</v>
      </c>
      <c r="AQ355" s="19">
        <f t="shared" si="99"/>
        <v>1</v>
      </c>
      <c r="AR355" s="19">
        <f t="shared" si="100"/>
        <v>1</v>
      </c>
      <c r="AS355" s="19">
        <f t="shared" si="101"/>
        <v>1</v>
      </c>
      <c r="AT355" s="19">
        <v>2</v>
      </c>
      <c r="AU355" s="19">
        <v>2</v>
      </c>
      <c r="AV355" s="20">
        <v>1</v>
      </c>
      <c r="AW355" s="8">
        <f t="shared" si="102"/>
        <v>31</v>
      </c>
      <c r="AX355">
        <v>11516</v>
      </c>
      <c r="AY355">
        <v>0</v>
      </c>
      <c r="AZ355">
        <v>1975</v>
      </c>
      <c r="BA355" t="s">
        <v>126</v>
      </c>
    </row>
    <row r="356" spans="2:53">
      <c r="B356" s="8">
        <v>11517</v>
      </c>
      <c r="C356" s="18">
        <v>3</v>
      </c>
      <c r="D356" s="19">
        <v>3</v>
      </c>
      <c r="E356" s="19">
        <v>3</v>
      </c>
      <c r="F356" s="19">
        <v>3</v>
      </c>
      <c r="G356" s="19">
        <v>3</v>
      </c>
      <c r="H356" s="19">
        <v>3</v>
      </c>
      <c r="I356" s="19">
        <v>3</v>
      </c>
      <c r="J356" s="19">
        <v>3</v>
      </c>
      <c r="K356" s="19">
        <v>3</v>
      </c>
      <c r="L356" s="19">
        <v>3</v>
      </c>
      <c r="M356" s="19">
        <v>3</v>
      </c>
      <c r="N356" s="19">
        <v>3</v>
      </c>
      <c r="O356" s="19">
        <v>3</v>
      </c>
      <c r="P356" s="19">
        <v>3</v>
      </c>
      <c r="Q356" s="19">
        <v>3</v>
      </c>
      <c r="R356" s="19">
        <v>3</v>
      </c>
      <c r="S356" s="19">
        <v>3</v>
      </c>
      <c r="T356" s="19">
        <v>3</v>
      </c>
      <c r="U356" s="19">
        <v>3</v>
      </c>
      <c r="V356" s="19">
        <v>3</v>
      </c>
      <c r="W356" s="19">
        <v>3</v>
      </c>
      <c r="X356" s="20">
        <v>3</v>
      </c>
      <c r="Z356" s="8">
        <v>11517</v>
      </c>
      <c r="AA356" s="18">
        <f t="shared" si="103"/>
        <v>3</v>
      </c>
      <c r="AB356" s="18">
        <f t="shared" si="104"/>
        <v>3</v>
      </c>
      <c r="AC356" s="18">
        <f t="shared" si="105"/>
        <v>3</v>
      </c>
      <c r="AD356" s="18">
        <f t="shared" si="106"/>
        <v>3</v>
      </c>
      <c r="AE356" s="19">
        <v>3</v>
      </c>
      <c r="AF356" s="19">
        <v>3</v>
      </c>
      <c r="AG356" s="19">
        <f t="shared" si="90"/>
        <v>3</v>
      </c>
      <c r="AH356" s="19">
        <f t="shared" si="91"/>
        <v>3</v>
      </c>
      <c r="AI356" s="19">
        <f t="shared" si="92"/>
        <v>3</v>
      </c>
      <c r="AJ356" s="19">
        <f t="shared" si="93"/>
        <v>3</v>
      </c>
      <c r="AK356" s="19">
        <f t="shared" si="94"/>
        <v>3</v>
      </c>
      <c r="AL356" s="19">
        <v>3</v>
      </c>
      <c r="AM356" s="19">
        <f t="shared" si="95"/>
        <v>3</v>
      </c>
      <c r="AN356" s="19">
        <f t="shared" si="96"/>
        <v>3</v>
      </c>
      <c r="AO356" s="19">
        <f t="shared" si="97"/>
        <v>3</v>
      </c>
      <c r="AP356" s="19">
        <f t="shared" si="98"/>
        <v>3</v>
      </c>
      <c r="AQ356" s="19">
        <f t="shared" si="99"/>
        <v>3</v>
      </c>
      <c r="AR356" s="19">
        <f t="shared" si="100"/>
        <v>3</v>
      </c>
      <c r="AS356" s="19">
        <f t="shared" si="101"/>
        <v>3</v>
      </c>
      <c r="AT356" s="19">
        <v>3</v>
      </c>
      <c r="AU356" s="19">
        <v>3</v>
      </c>
      <c r="AV356" s="20">
        <v>3</v>
      </c>
      <c r="AW356" s="8">
        <f t="shared" si="102"/>
        <v>66</v>
      </c>
      <c r="AX356">
        <v>11517</v>
      </c>
      <c r="AY356">
        <v>1</v>
      </c>
      <c r="AZ356">
        <v>1950</v>
      </c>
      <c r="BA356" t="s">
        <v>223</v>
      </c>
    </row>
    <row r="357" spans="2:53">
      <c r="B357" s="8">
        <v>11403</v>
      </c>
      <c r="C357" s="18">
        <v>1</v>
      </c>
      <c r="D357" s="19">
        <v>1</v>
      </c>
      <c r="E357" s="19">
        <v>1</v>
      </c>
      <c r="F357" s="19">
        <v>4</v>
      </c>
      <c r="G357" s="19">
        <v>5</v>
      </c>
      <c r="H357" s="19">
        <v>5</v>
      </c>
      <c r="I357" s="19">
        <v>1</v>
      </c>
      <c r="J357" s="19">
        <v>1</v>
      </c>
      <c r="K357" s="19">
        <v>1</v>
      </c>
      <c r="L357" s="19">
        <v>1</v>
      </c>
      <c r="M357" s="19">
        <v>1</v>
      </c>
      <c r="N357" s="19">
        <v>5</v>
      </c>
      <c r="O357" s="19">
        <v>1</v>
      </c>
      <c r="P357" s="19">
        <v>4</v>
      </c>
      <c r="Q357" s="19">
        <v>1</v>
      </c>
      <c r="R357" s="19">
        <v>2</v>
      </c>
      <c r="S357" s="19">
        <v>1</v>
      </c>
      <c r="T357" s="19">
        <v>1</v>
      </c>
      <c r="U357" s="19">
        <v>1</v>
      </c>
      <c r="V357" s="19">
        <v>3</v>
      </c>
      <c r="W357" s="19">
        <v>4</v>
      </c>
      <c r="X357" s="20">
        <v>4</v>
      </c>
      <c r="Z357" s="8">
        <v>11403</v>
      </c>
      <c r="AA357" s="18">
        <f t="shared" si="103"/>
        <v>5</v>
      </c>
      <c r="AB357" s="18">
        <f t="shared" si="104"/>
        <v>5</v>
      </c>
      <c r="AC357" s="18">
        <f t="shared" si="105"/>
        <v>5</v>
      </c>
      <c r="AD357" s="18">
        <f t="shared" si="106"/>
        <v>2</v>
      </c>
      <c r="AE357" s="19">
        <v>5</v>
      </c>
      <c r="AF357" s="19">
        <v>5</v>
      </c>
      <c r="AG357" s="19">
        <f t="shared" si="90"/>
        <v>5</v>
      </c>
      <c r="AH357" s="19">
        <f t="shared" si="91"/>
        <v>5</v>
      </c>
      <c r="AI357" s="19">
        <f t="shared" si="92"/>
        <v>5</v>
      </c>
      <c r="AJ357" s="19">
        <f t="shared" si="93"/>
        <v>5</v>
      </c>
      <c r="AK357" s="19">
        <f t="shared" si="94"/>
        <v>5</v>
      </c>
      <c r="AL357" s="19">
        <v>5</v>
      </c>
      <c r="AM357" s="19">
        <f t="shared" si="95"/>
        <v>5</v>
      </c>
      <c r="AN357" s="19">
        <f t="shared" si="96"/>
        <v>2</v>
      </c>
      <c r="AO357" s="19">
        <f t="shared" si="97"/>
        <v>5</v>
      </c>
      <c r="AP357" s="19">
        <f t="shared" si="98"/>
        <v>4</v>
      </c>
      <c r="AQ357" s="19">
        <f t="shared" si="99"/>
        <v>5</v>
      </c>
      <c r="AR357" s="19">
        <f t="shared" si="100"/>
        <v>5</v>
      </c>
      <c r="AS357" s="19">
        <f t="shared" si="101"/>
        <v>5</v>
      </c>
      <c r="AT357" s="19">
        <v>3</v>
      </c>
      <c r="AU357" s="19">
        <v>4</v>
      </c>
      <c r="AV357" s="20">
        <v>4</v>
      </c>
      <c r="AW357" s="8">
        <f t="shared" si="102"/>
        <v>99</v>
      </c>
      <c r="AX357">
        <v>11403</v>
      </c>
      <c r="AY357">
        <v>1</v>
      </c>
      <c r="AZ357">
        <v>1996</v>
      </c>
      <c r="BA357" t="s">
        <v>120</v>
      </c>
    </row>
    <row r="358" spans="2:53">
      <c r="B358" s="8">
        <v>11529</v>
      </c>
      <c r="C358" s="18">
        <v>4</v>
      </c>
      <c r="D358" s="19">
        <v>4</v>
      </c>
      <c r="E358" s="19">
        <v>3</v>
      </c>
      <c r="F358" s="19">
        <v>4</v>
      </c>
      <c r="G358" s="19">
        <v>1</v>
      </c>
      <c r="H358" s="19">
        <v>2</v>
      </c>
      <c r="I358" s="19">
        <v>5</v>
      </c>
      <c r="J358" s="19">
        <v>2</v>
      </c>
      <c r="K358" s="19">
        <v>5</v>
      </c>
      <c r="L358" s="19">
        <v>5</v>
      </c>
      <c r="M358" s="19">
        <v>4</v>
      </c>
      <c r="N358" s="19">
        <v>4</v>
      </c>
      <c r="O358" s="19">
        <v>4</v>
      </c>
      <c r="P358" s="19">
        <v>5</v>
      </c>
      <c r="Q358" s="19">
        <v>4</v>
      </c>
      <c r="R358" s="19">
        <v>5</v>
      </c>
      <c r="S358" s="19">
        <v>5</v>
      </c>
      <c r="T358" s="19">
        <v>5</v>
      </c>
      <c r="U358" s="19">
        <v>4</v>
      </c>
      <c r="V358" s="19">
        <v>3</v>
      </c>
      <c r="W358" s="19">
        <v>3</v>
      </c>
      <c r="X358" s="20">
        <v>1</v>
      </c>
      <c r="Z358" s="8">
        <v>11529</v>
      </c>
      <c r="AA358" s="18">
        <f t="shared" si="103"/>
        <v>2</v>
      </c>
      <c r="AB358" s="18">
        <f t="shared" si="104"/>
        <v>2</v>
      </c>
      <c r="AC358" s="18">
        <f t="shared" si="105"/>
        <v>3</v>
      </c>
      <c r="AD358" s="18">
        <f t="shared" si="106"/>
        <v>2</v>
      </c>
      <c r="AE358" s="19">
        <v>1</v>
      </c>
      <c r="AF358" s="19">
        <v>2</v>
      </c>
      <c r="AG358" s="19">
        <f t="shared" si="90"/>
        <v>1</v>
      </c>
      <c r="AH358" s="19">
        <f t="shared" si="91"/>
        <v>4</v>
      </c>
      <c r="AI358" s="19">
        <f t="shared" si="92"/>
        <v>1</v>
      </c>
      <c r="AJ358" s="19">
        <f t="shared" si="93"/>
        <v>1</v>
      </c>
      <c r="AK358" s="19">
        <f t="shared" si="94"/>
        <v>2</v>
      </c>
      <c r="AL358" s="19">
        <v>4</v>
      </c>
      <c r="AM358" s="19">
        <f t="shared" si="95"/>
        <v>2</v>
      </c>
      <c r="AN358" s="19">
        <f t="shared" si="96"/>
        <v>1</v>
      </c>
      <c r="AO358" s="19">
        <f t="shared" si="97"/>
        <v>2</v>
      </c>
      <c r="AP358" s="19">
        <f t="shared" si="98"/>
        <v>1</v>
      </c>
      <c r="AQ358" s="19">
        <f t="shared" si="99"/>
        <v>1</v>
      </c>
      <c r="AR358" s="19">
        <f t="shared" si="100"/>
        <v>1</v>
      </c>
      <c r="AS358" s="19">
        <f t="shared" si="101"/>
        <v>2</v>
      </c>
      <c r="AT358" s="19">
        <v>3</v>
      </c>
      <c r="AU358" s="19">
        <v>3</v>
      </c>
      <c r="AV358" s="20">
        <v>1</v>
      </c>
      <c r="AW358" s="8">
        <f t="shared" si="102"/>
        <v>42</v>
      </c>
      <c r="AX358">
        <v>11529</v>
      </c>
      <c r="AY358">
        <v>0</v>
      </c>
      <c r="AZ358">
        <v>1994</v>
      </c>
      <c r="BA358" t="s">
        <v>146</v>
      </c>
    </row>
    <row r="359" spans="2:53">
      <c r="B359" s="8">
        <v>11522</v>
      </c>
      <c r="C359" s="18">
        <v>3</v>
      </c>
      <c r="D359" s="19">
        <v>3</v>
      </c>
      <c r="E359" s="19">
        <v>2</v>
      </c>
      <c r="F359" s="19">
        <v>2</v>
      </c>
      <c r="G359" s="19">
        <v>3</v>
      </c>
      <c r="H359" s="19">
        <v>4</v>
      </c>
      <c r="I359" s="19">
        <v>1</v>
      </c>
      <c r="J359" s="19">
        <v>1</v>
      </c>
      <c r="K359" s="19">
        <v>4</v>
      </c>
      <c r="L359" s="19">
        <v>2</v>
      </c>
      <c r="M359" s="19">
        <v>2</v>
      </c>
      <c r="N359" s="19">
        <v>4</v>
      </c>
      <c r="O359" s="19">
        <v>3</v>
      </c>
      <c r="P359" s="19">
        <v>5</v>
      </c>
      <c r="Q359" s="19">
        <v>2</v>
      </c>
      <c r="R359" s="19">
        <v>4</v>
      </c>
      <c r="S359" s="19">
        <v>4</v>
      </c>
      <c r="T359" s="19">
        <v>4</v>
      </c>
      <c r="U359" s="19">
        <v>2</v>
      </c>
      <c r="V359" s="19">
        <v>4</v>
      </c>
      <c r="W359" s="19">
        <v>4</v>
      </c>
      <c r="X359" s="20">
        <v>4</v>
      </c>
      <c r="Z359" s="8">
        <v>11522</v>
      </c>
      <c r="AA359" s="18">
        <f t="shared" si="103"/>
        <v>3</v>
      </c>
      <c r="AB359" s="18">
        <f t="shared" si="104"/>
        <v>3</v>
      </c>
      <c r="AC359" s="18">
        <f t="shared" si="105"/>
        <v>4</v>
      </c>
      <c r="AD359" s="18">
        <f t="shared" si="106"/>
        <v>4</v>
      </c>
      <c r="AE359" s="19">
        <v>3</v>
      </c>
      <c r="AF359" s="19">
        <v>4</v>
      </c>
      <c r="AG359" s="19">
        <f t="shared" si="90"/>
        <v>5</v>
      </c>
      <c r="AH359" s="19">
        <f t="shared" si="91"/>
        <v>5</v>
      </c>
      <c r="AI359" s="19">
        <f t="shared" si="92"/>
        <v>2</v>
      </c>
      <c r="AJ359" s="19">
        <f t="shared" si="93"/>
        <v>4</v>
      </c>
      <c r="AK359" s="19">
        <f t="shared" si="94"/>
        <v>4</v>
      </c>
      <c r="AL359" s="19">
        <v>4</v>
      </c>
      <c r="AM359" s="19">
        <f t="shared" si="95"/>
        <v>3</v>
      </c>
      <c r="AN359" s="19">
        <f t="shared" si="96"/>
        <v>1</v>
      </c>
      <c r="AO359" s="19">
        <f t="shared" si="97"/>
        <v>4</v>
      </c>
      <c r="AP359" s="19">
        <f t="shared" si="98"/>
        <v>2</v>
      </c>
      <c r="AQ359" s="19">
        <f t="shared" si="99"/>
        <v>2</v>
      </c>
      <c r="AR359" s="19">
        <f t="shared" si="100"/>
        <v>2</v>
      </c>
      <c r="AS359" s="19">
        <f t="shared" si="101"/>
        <v>4</v>
      </c>
      <c r="AT359" s="19">
        <v>4</v>
      </c>
      <c r="AU359" s="19">
        <v>4</v>
      </c>
      <c r="AV359" s="20">
        <v>4</v>
      </c>
      <c r="AW359" s="8">
        <f t="shared" si="102"/>
        <v>75</v>
      </c>
      <c r="AX359">
        <v>11522</v>
      </c>
      <c r="AY359">
        <v>1</v>
      </c>
      <c r="AZ359">
        <v>1980</v>
      </c>
      <c r="BA359" t="s">
        <v>224</v>
      </c>
    </row>
    <row r="360" spans="2:53">
      <c r="B360" s="8">
        <v>11528</v>
      </c>
      <c r="C360" s="18">
        <v>2</v>
      </c>
      <c r="D360" s="19">
        <v>3</v>
      </c>
      <c r="E360" s="19">
        <v>2</v>
      </c>
      <c r="F360" s="19">
        <v>4</v>
      </c>
      <c r="G360" s="19">
        <v>2</v>
      </c>
      <c r="H360" s="19">
        <v>3</v>
      </c>
      <c r="I360" s="19">
        <v>2</v>
      </c>
      <c r="J360" s="19">
        <v>3</v>
      </c>
      <c r="K360" s="19">
        <v>3</v>
      </c>
      <c r="L360" s="19">
        <v>3</v>
      </c>
      <c r="M360" s="19">
        <v>2</v>
      </c>
      <c r="N360" s="19">
        <v>4</v>
      </c>
      <c r="O360" s="19">
        <v>3</v>
      </c>
      <c r="P360" s="19">
        <v>3</v>
      </c>
      <c r="Q360" s="19">
        <v>3</v>
      </c>
      <c r="R360" s="19">
        <v>2</v>
      </c>
      <c r="S360" s="19">
        <v>3</v>
      </c>
      <c r="T360" s="19">
        <v>3</v>
      </c>
      <c r="U360" s="19">
        <v>3</v>
      </c>
      <c r="V360" s="19">
        <v>4</v>
      </c>
      <c r="W360" s="19">
        <v>4</v>
      </c>
      <c r="X360" s="20">
        <v>3</v>
      </c>
      <c r="Z360" s="8">
        <v>11528</v>
      </c>
      <c r="AA360" s="18">
        <f t="shared" si="103"/>
        <v>4</v>
      </c>
      <c r="AB360" s="18">
        <f t="shared" si="104"/>
        <v>3</v>
      </c>
      <c r="AC360" s="18">
        <f t="shared" si="105"/>
        <v>4</v>
      </c>
      <c r="AD360" s="18">
        <f t="shared" si="106"/>
        <v>2</v>
      </c>
      <c r="AE360" s="19">
        <v>2</v>
      </c>
      <c r="AF360" s="19">
        <v>3</v>
      </c>
      <c r="AG360" s="19">
        <f t="shared" si="90"/>
        <v>4</v>
      </c>
      <c r="AH360" s="19">
        <f t="shared" si="91"/>
        <v>3</v>
      </c>
      <c r="AI360" s="19">
        <f t="shared" si="92"/>
        <v>3</v>
      </c>
      <c r="AJ360" s="19">
        <f t="shared" si="93"/>
        <v>3</v>
      </c>
      <c r="AK360" s="19">
        <f t="shared" si="94"/>
        <v>4</v>
      </c>
      <c r="AL360" s="19">
        <v>4</v>
      </c>
      <c r="AM360" s="19">
        <f t="shared" si="95"/>
        <v>3</v>
      </c>
      <c r="AN360" s="19">
        <f t="shared" si="96"/>
        <v>3</v>
      </c>
      <c r="AO360" s="19">
        <f t="shared" si="97"/>
        <v>3</v>
      </c>
      <c r="AP360" s="19">
        <f t="shared" si="98"/>
        <v>4</v>
      </c>
      <c r="AQ360" s="19">
        <f t="shared" si="99"/>
        <v>3</v>
      </c>
      <c r="AR360" s="19">
        <f t="shared" si="100"/>
        <v>3</v>
      </c>
      <c r="AS360" s="19">
        <f t="shared" si="101"/>
        <v>3</v>
      </c>
      <c r="AT360" s="19">
        <v>4</v>
      </c>
      <c r="AU360" s="19">
        <v>4</v>
      </c>
      <c r="AV360" s="20">
        <v>3</v>
      </c>
      <c r="AW360" s="8">
        <f t="shared" si="102"/>
        <v>72</v>
      </c>
      <c r="AX360">
        <v>11528</v>
      </c>
      <c r="AY360">
        <v>0</v>
      </c>
      <c r="AZ360">
        <v>1977</v>
      </c>
      <c r="BA360" t="s">
        <v>178</v>
      </c>
    </row>
    <row r="361" spans="2:53">
      <c r="B361" s="8">
        <v>11563</v>
      </c>
      <c r="C361" s="18">
        <v>4</v>
      </c>
      <c r="D361" s="19">
        <v>3</v>
      </c>
      <c r="E361" s="19">
        <v>3</v>
      </c>
      <c r="F361" s="19">
        <v>4</v>
      </c>
      <c r="G361" s="19">
        <v>1</v>
      </c>
      <c r="H361" s="19">
        <v>3</v>
      </c>
      <c r="I361" s="19">
        <v>2</v>
      </c>
      <c r="J361" s="19">
        <v>2</v>
      </c>
      <c r="K361" s="19">
        <v>4</v>
      </c>
      <c r="L361" s="19">
        <v>2</v>
      </c>
      <c r="M361" s="19">
        <v>2</v>
      </c>
      <c r="N361" s="19">
        <v>4</v>
      </c>
      <c r="O361" s="19">
        <v>2</v>
      </c>
      <c r="P361" s="19">
        <v>4</v>
      </c>
      <c r="Q361" s="19">
        <v>3</v>
      </c>
      <c r="R361" s="19">
        <v>4</v>
      </c>
      <c r="S361" s="19">
        <v>5</v>
      </c>
      <c r="T361" s="19">
        <v>3</v>
      </c>
      <c r="U361" s="19">
        <v>4</v>
      </c>
      <c r="V361" s="19">
        <v>5</v>
      </c>
      <c r="W361" s="19">
        <v>4</v>
      </c>
      <c r="X361" s="20">
        <v>1</v>
      </c>
      <c r="Z361" s="8">
        <v>11563</v>
      </c>
      <c r="AA361" s="18">
        <f t="shared" si="103"/>
        <v>2</v>
      </c>
      <c r="AB361" s="18">
        <f t="shared" si="104"/>
        <v>3</v>
      </c>
      <c r="AC361" s="18">
        <f t="shared" si="105"/>
        <v>3</v>
      </c>
      <c r="AD361" s="18">
        <f t="shared" si="106"/>
        <v>2</v>
      </c>
      <c r="AE361" s="19">
        <v>1</v>
      </c>
      <c r="AF361" s="19">
        <v>3</v>
      </c>
      <c r="AG361" s="19">
        <f t="shared" si="90"/>
        <v>4</v>
      </c>
      <c r="AH361" s="19">
        <f t="shared" si="91"/>
        <v>4</v>
      </c>
      <c r="AI361" s="19">
        <f t="shared" si="92"/>
        <v>2</v>
      </c>
      <c r="AJ361" s="19">
        <f t="shared" si="93"/>
        <v>4</v>
      </c>
      <c r="AK361" s="19">
        <f t="shared" si="94"/>
        <v>4</v>
      </c>
      <c r="AL361" s="19">
        <v>4</v>
      </c>
      <c r="AM361" s="19">
        <f t="shared" si="95"/>
        <v>4</v>
      </c>
      <c r="AN361" s="19">
        <f t="shared" si="96"/>
        <v>2</v>
      </c>
      <c r="AO361" s="19">
        <f t="shared" si="97"/>
        <v>3</v>
      </c>
      <c r="AP361" s="19">
        <f t="shared" si="98"/>
        <v>2</v>
      </c>
      <c r="AQ361" s="19">
        <f t="shared" si="99"/>
        <v>1</v>
      </c>
      <c r="AR361" s="19">
        <f t="shared" si="100"/>
        <v>3</v>
      </c>
      <c r="AS361" s="19">
        <f t="shared" si="101"/>
        <v>2</v>
      </c>
      <c r="AT361" s="19">
        <v>5</v>
      </c>
      <c r="AU361" s="19">
        <v>4</v>
      </c>
      <c r="AV361" s="20">
        <v>1</v>
      </c>
      <c r="AW361" s="8">
        <f t="shared" si="102"/>
        <v>63</v>
      </c>
      <c r="AX361">
        <v>11563</v>
      </c>
      <c r="AY361">
        <v>0</v>
      </c>
      <c r="AZ361">
        <v>1990</v>
      </c>
      <c r="BA361" t="s">
        <v>225</v>
      </c>
    </row>
    <row r="362" spans="2:53">
      <c r="B362" s="8">
        <v>11579</v>
      </c>
      <c r="C362" s="18">
        <v>5</v>
      </c>
      <c r="D362" s="19">
        <v>4</v>
      </c>
      <c r="E362" s="19">
        <v>1</v>
      </c>
      <c r="F362" s="19">
        <v>5</v>
      </c>
      <c r="G362" s="19">
        <v>1</v>
      </c>
      <c r="H362" s="19">
        <v>2</v>
      </c>
      <c r="I362" s="19">
        <v>1</v>
      </c>
      <c r="J362" s="19">
        <v>1</v>
      </c>
      <c r="K362" s="19">
        <v>2</v>
      </c>
      <c r="L362" s="19">
        <v>3</v>
      </c>
      <c r="M362" s="19">
        <v>2</v>
      </c>
      <c r="N362" s="19">
        <v>1</v>
      </c>
      <c r="O362" s="19">
        <v>1</v>
      </c>
      <c r="P362" s="19">
        <v>5</v>
      </c>
      <c r="Q362" s="19">
        <v>3</v>
      </c>
      <c r="R362" s="19">
        <v>3</v>
      </c>
      <c r="S362" s="19">
        <v>3</v>
      </c>
      <c r="T362" s="19">
        <v>3</v>
      </c>
      <c r="U362" s="19">
        <v>2</v>
      </c>
      <c r="V362" s="19">
        <v>5</v>
      </c>
      <c r="W362" s="19">
        <v>5</v>
      </c>
      <c r="X362" s="20">
        <v>5</v>
      </c>
      <c r="Z362" s="8">
        <v>11579</v>
      </c>
      <c r="AA362" s="18">
        <f t="shared" si="103"/>
        <v>1</v>
      </c>
      <c r="AB362" s="18">
        <f t="shared" si="104"/>
        <v>2</v>
      </c>
      <c r="AC362" s="18">
        <f t="shared" si="105"/>
        <v>5</v>
      </c>
      <c r="AD362" s="18">
        <f t="shared" si="106"/>
        <v>1</v>
      </c>
      <c r="AE362" s="19">
        <v>1</v>
      </c>
      <c r="AF362" s="19">
        <v>2</v>
      </c>
      <c r="AG362" s="19">
        <f t="shared" si="90"/>
        <v>5</v>
      </c>
      <c r="AH362" s="19">
        <f t="shared" si="91"/>
        <v>5</v>
      </c>
      <c r="AI362" s="19">
        <f t="shared" si="92"/>
        <v>4</v>
      </c>
      <c r="AJ362" s="19">
        <f t="shared" si="93"/>
        <v>3</v>
      </c>
      <c r="AK362" s="19">
        <f t="shared" si="94"/>
        <v>4</v>
      </c>
      <c r="AL362" s="19">
        <v>1</v>
      </c>
      <c r="AM362" s="19">
        <f t="shared" si="95"/>
        <v>5</v>
      </c>
      <c r="AN362" s="19">
        <f t="shared" si="96"/>
        <v>1</v>
      </c>
      <c r="AO362" s="19">
        <f t="shared" si="97"/>
        <v>3</v>
      </c>
      <c r="AP362" s="19">
        <f t="shared" si="98"/>
        <v>3</v>
      </c>
      <c r="AQ362" s="19">
        <f t="shared" si="99"/>
        <v>3</v>
      </c>
      <c r="AR362" s="19">
        <f t="shared" si="100"/>
        <v>3</v>
      </c>
      <c r="AS362" s="19">
        <f t="shared" si="101"/>
        <v>4</v>
      </c>
      <c r="AT362" s="19">
        <v>5</v>
      </c>
      <c r="AU362" s="19">
        <v>5</v>
      </c>
      <c r="AV362" s="20">
        <v>5</v>
      </c>
      <c r="AW362" s="8">
        <f t="shared" si="102"/>
        <v>71</v>
      </c>
      <c r="AX362">
        <v>11579</v>
      </c>
      <c r="AY362">
        <v>0</v>
      </c>
      <c r="AZ362">
        <v>1998</v>
      </c>
      <c r="BA362" t="s">
        <v>226</v>
      </c>
    </row>
    <row r="363" spans="2:53">
      <c r="B363" s="8">
        <v>11589</v>
      </c>
      <c r="C363" s="18">
        <v>5</v>
      </c>
      <c r="D363" s="19">
        <v>5</v>
      </c>
      <c r="E363" s="19">
        <v>2</v>
      </c>
      <c r="F363" s="19">
        <v>4</v>
      </c>
      <c r="G363" s="19">
        <v>2</v>
      </c>
      <c r="H363" s="19">
        <v>4</v>
      </c>
      <c r="I363" s="19">
        <v>2</v>
      </c>
      <c r="J363" s="19">
        <v>1</v>
      </c>
      <c r="K363" s="19">
        <v>2</v>
      </c>
      <c r="L363" s="19">
        <v>2</v>
      </c>
      <c r="M363" s="19">
        <v>2</v>
      </c>
      <c r="N363" s="19">
        <v>2</v>
      </c>
      <c r="O363" s="19">
        <v>2</v>
      </c>
      <c r="P363" s="19">
        <v>5</v>
      </c>
      <c r="Q363" s="19">
        <v>4</v>
      </c>
      <c r="R363" s="19">
        <v>4</v>
      </c>
      <c r="S363" s="19">
        <v>3</v>
      </c>
      <c r="T363" s="19">
        <v>5</v>
      </c>
      <c r="U363" s="19">
        <v>5</v>
      </c>
      <c r="V363" s="19">
        <v>4</v>
      </c>
      <c r="W363" s="19">
        <v>3</v>
      </c>
      <c r="X363" s="20">
        <v>2</v>
      </c>
      <c r="Z363" s="8">
        <v>11589</v>
      </c>
      <c r="AA363" s="18">
        <f t="shared" si="103"/>
        <v>1</v>
      </c>
      <c r="AB363" s="18">
        <f t="shared" si="104"/>
        <v>1</v>
      </c>
      <c r="AC363" s="18">
        <f t="shared" si="105"/>
        <v>4</v>
      </c>
      <c r="AD363" s="18">
        <f t="shared" si="106"/>
        <v>2</v>
      </c>
      <c r="AE363" s="19">
        <v>2</v>
      </c>
      <c r="AF363" s="19">
        <v>4</v>
      </c>
      <c r="AG363" s="19">
        <f t="shared" si="90"/>
        <v>4</v>
      </c>
      <c r="AH363" s="19">
        <f t="shared" si="91"/>
        <v>5</v>
      </c>
      <c r="AI363" s="19">
        <f t="shared" si="92"/>
        <v>4</v>
      </c>
      <c r="AJ363" s="19">
        <f t="shared" si="93"/>
        <v>4</v>
      </c>
      <c r="AK363" s="19">
        <f t="shared" si="94"/>
        <v>4</v>
      </c>
      <c r="AL363" s="19">
        <v>2</v>
      </c>
      <c r="AM363" s="19">
        <f t="shared" si="95"/>
        <v>4</v>
      </c>
      <c r="AN363" s="19">
        <f t="shared" si="96"/>
        <v>1</v>
      </c>
      <c r="AO363" s="19">
        <f t="shared" si="97"/>
        <v>2</v>
      </c>
      <c r="AP363" s="19">
        <f t="shared" si="98"/>
        <v>2</v>
      </c>
      <c r="AQ363" s="19">
        <f t="shared" si="99"/>
        <v>3</v>
      </c>
      <c r="AR363" s="19">
        <f t="shared" si="100"/>
        <v>1</v>
      </c>
      <c r="AS363" s="19">
        <f t="shared" si="101"/>
        <v>1</v>
      </c>
      <c r="AT363" s="19">
        <v>4</v>
      </c>
      <c r="AU363" s="19">
        <v>3</v>
      </c>
      <c r="AV363" s="20">
        <v>2</v>
      </c>
      <c r="AW363" s="8">
        <f t="shared" si="102"/>
        <v>60</v>
      </c>
      <c r="AX363">
        <v>11589</v>
      </c>
      <c r="AY363">
        <v>0</v>
      </c>
      <c r="AZ363">
        <v>1985</v>
      </c>
      <c r="BA363" t="s">
        <v>227</v>
      </c>
    </row>
    <row r="364" spans="2:53">
      <c r="B364" s="8">
        <v>11590</v>
      </c>
      <c r="C364" s="18">
        <v>5</v>
      </c>
      <c r="D364" s="19">
        <v>4</v>
      </c>
      <c r="E364" s="19">
        <v>4</v>
      </c>
      <c r="F364" s="19">
        <v>5</v>
      </c>
      <c r="G364" s="19">
        <v>1</v>
      </c>
      <c r="H364" s="19">
        <v>2</v>
      </c>
      <c r="I364" s="19">
        <v>3</v>
      </c>
      <c r="J364" s="19">
        <v>2</v>
      </c>
      <c r="K364" s="19">
        <v>4</v>
      </c>
      <c r="L364" s="19">
        <v>4</v>
      </c>
      <c r="M364" s="19">
        <v>4</v>
      </c>
      <c r="N364" s="19">
        <v>1</v>
      </c>
      <c r="O364" s="19">
        <v>5</v>
      </c>
      <c r="P364" s="19">
        <v>5</v>
      </c>
      <c r="Q364" s="19">
        <v>4</v>
      </c>
      <c r="R364" s="19">
        <v>5</v>
      </c>
      <c r="S364" s="19">
        <v>5</v>
      </c>
      <c r="T364" s="19">
        <v>5</v>
      </c>
      <c r="U364" s="19">
        <v>5</v>
      </c>
      <c r="V364" s="19">
        <v>2</v>
      </c>
      <c r="W364" s="19">
        <v>2</v>
      </c>
      <c r="X364" s="20">
        <v>2</v>
      </c>
      <c r="Z364" s="8">
        <v>11590</v>
      </c>
      <c r="AA364" s="18">
        <f t="shared" si="103"/>
        <v>1</v>
      </c>
      <c r="AB364" s="18">
        <f t="shared" si="104"/>
        <v>2</v>
      </c>
      <c r="AC364" s="18">
        <f t="shared" si="105"/>
        <v>2</v>
      </c>
      <c r="AD364" s="18">
        <f t="shared" si="106"/>
        <v>1</v>
      </c>
      <c r="AE364" s="19">
        <v>1</v>
      </c>
      <c r="AF364" s="19">
        <v>2</v>
      </c>
      <c r="AG364" s="19">
        <f t="shared" si="90"/>
        <v>3</v>
      </c>
      <c r="AH364" s="19">
        <f t="shared" si="91"/>
        <v>4</v>
      </c>
      <c r="AI364" s="19">
        <f t="shared" si="92"/>
        <v>2</v>
      </c>
      <c r="AJ364" s="19">
        <f t="shared" si="93"/>
        <v>2</v>
      </c>
      <c r="AK364" s="19">
        <f t="shared" si="94"/>
        <v>2</v>
      </c>
      <c r="AL364" s="19">
        <v>1</v>
      </c>
      <c r="AM364" s="19">
        <f t="shared" si="95"/>
        <v>1</v>
      </c>
      <c r="AN364" s="19">
        <f t="shared" si="96"/>
        <v>1</v>
      </c>
      <c r="AO364" s="19">
        <f t="shared" si="97"/>
        <v>2</v>
      </c>
      <c r="AP364" s="19">
        <f t="shared" si="98"/>
        <v>1</v>
      </c>
      <c r="AQ364" s="19">
        <f t="shared" si="99"/>
        <v>1</v>
      </c>
      <c r="AR364" s="19">
        <f t="shared" si="100"/>
        <v>1</v>
      </c>
      <c r="AS364" s="19">
        <f t="shared" si="101"/>
        <v>1</v>
      </c>
      <c r="AT364" s="19">
        <v>2</v>
      </c>
      <c r="AU364" s="19">
        <v>2</v>
      </c>
      <c r="AV364" s="20">
        <v>2</v>
      </c>
      <c r="AW364" s="8">
        <f t="shared" si="102"/>
        <v>37</v>
      </c>
      <c r="AX364">
        <v>11590</v>
      </c>
      <c r="AY364">
        <v>0</v>
      </c>
      <c r="AZ364">
        <v>1987</v>
      </c>
      <c r="BA364" t="s">
        <v>146</v>
      </c>
    </row>
    <row r="365" spans="2:53">
      <c r="B365" s="8">
        <v>11591</v>
      </c>
      <c r="C365" s="18">
        <v>4</v>
      </c>
      <c r="D365" s="19">
        <v>3</v>
      </c>
      <c r="E365" s="19">
        <v>3</v>
      </c>
      <c r="F365" s="19">
        <v>5</v>
      </c>
      <c r="G365" s="19">
        <v>1</v>
      </c>
      <c r="H365" s="19">
        <v>3</v>
      </c>
      <c r="I365" s="19">
        <v>2</v>
      </c>
      <c r="J365" s="19">
        <v>2</v>
      </c>
      <c r="K365" s="19">
        <v>5</v>
      </c>
      <c r="L365" s="19">
        <v>5</v>
      </c>
      <c r="M365" s="19">
        <v>3</v>
      </c>
      <c r="N365" s="19">
        <v>4</v>
      </c>
      <c r="O365" s="19">
        <v>3</v>
      </c>
      <c r="P365" s="19">
        <v>5</v>
      </c>
      <c r="Q365" s="19">
        <v>4</v>
      </c>
      <c r="R365" s="19">
        <v>4</v>
      </c>
      <c r="S365" s="19">
        <v>5</v>
      </c>
      <c r="T365" s="19">
        <v>5</v>
      </c>
      <c r="U365" s="19">
        <v>3</v>
      </c>
      <c r="V365" s="19">
        <v>4</v>
      </c>
      <c r="W365" s="19">
        <v>4</v>
      </c>
      <c r="X365" s="20">
        <v>3</v>
      </c>
      <c r="Z365" s="8">
        <v>11591</v>
      </c>
      <c r="AA365" s="18">
        <f t="shared" si="103"/>
        <v>2</v>
      </c>
      <c r="AB365" s="18">
        <f t="shared" si="104"/>
        <v>3</v>
      </c>
      <c r="AC365" s="18">
        <f t="shared" si="105"/>
        <v>3</v>
      </c>
      <c r="AD365" s="18">
        <f t="shared" si="106"/>
        <v>1</v>
      </c>
      <c r="AE365" s="19">
        <v>1</v>
      </c>
      <c r="AF365" s="19">
        <v>3</v>
      </c>
      <c r="AG365" s="19">
        <f t="shared" si="90"/>
        <v>4</v>
      </c>
      <c r="AH365" s="19">
        <f t="shared" si="91"/>
        <v>4</v>
      </c>
      <c r="AI365" s="19">
        <f t="shared" si="92"/>
        <v>1</v>
      </c>
      <c r="AJ365" s="19">
        <f t="shared" si="93"/>
        <v>1</v>
      </c>
      <c r="AK365" s="19">
        <f t="shared" si="94"/>
        <v>3</v>
      </c>
      <c r="AL365" s="19">
        <v>4</v>
      </c>
      <c r="AM365" s="19">
        <f t="shared" si="95"/>
        <v>3</v>
      </c>
      <c r="AN365" s="19">
        <f t="shared" si="96"/>
        <v>1</v>
      </c>
      <c r="AO365" s="19">
        <f t="shared" si="97"/>
        <v>2</v>
      </c>
      <c r="AP365" s="19">
        <f t="shared" si="98"/>
        <v>2</v>
      </c>
      <c r="AQ365" s="19">
        <f t="shared" si="99"/>
        <v>1</v>
      </c>
      <c r="AR365" s="19">
        <f t="shared" si="100"/>
        <v>1</v>
      </c>
      <c r="AS365" s="19">
        <f t="shared" si="101"/>
        <v>3</v>
      </c>
      <c r="AT365" s="19">
        <v>4</v>
      </c>
      <c r="AU365" s="19">
        <v>4</v>
      </c>
      <c r="AV365" s="20">
        <v>3</v>
      </c>
      <c r="AW365" s="8">
        <f t="shared" si="102"/>
        <v>54</v>
      </c>
      <c r="AX365">
        <v>11591</v>
      </c>
      <c r="AY365">
        <v>0</v>
      </c>
      <c r="AZ365">
        <v>1990</v>
      </c>
      <c r="BA365" t="s">
        <v>126</v>
      </c>
    </row>
    <row r="366" spans="2:53">
      <c r="B366" s="8">
        <v>11165</v>
      </c>
      <c r="C366" s="18">
        <v>4</v>
      </c>
      <c r="D366" s="19">
        <v>4</v>
      </c>
      <c r="E366" s="19">
        <v>4</v>
      </c>
      <c r="F366" s="19">
        <v>2</v>
      </c>
      <c r="G366" s="19">
        <v>2</v>
      </c>
      <c r="H366" s="19">
        <v>2</v>
      </c>
      <c r="I366" s="19">
        <v>1</v>
      </c>
      <c r="J366" s="19">
        <v>1</v>
      </c>
      <c r="K366" s="19">
        <v>3</v>
      </c>
      <c r="L366" s="19">
        <v>2</v>
      </c>
      <c r="M366" s="19">
        <v>1</v>
      </c>
      <c r="N366" s="19">
        <v>5</v>
      </c>
      <c r="O366" s="19">
        <v>1</v>
      </c>
      <c r="P366" s="19">
        <v>5</v>
      </c>
      <c r="Q366" s="19">
        <v>2</v>
      </c>
      <c r="R366" s="19">
        <v>4</v>
      </c>
      <c r="S366" s="19">
        <v>5</v>
      </c>
      <c r="T366" s="19">
        <v>3</v>
      </c>
      <c r="U366" s="19">
        <v>3</v>
      </c>
      <c r="V366" s="19">
        <v>4</v>
      </c>
      <c r="W366" s="19">
        <v>5</v>
      </c>
      <c r="X366" s="20">
        <v>2</v>
      </c>
      <c r="Z366" s="8">
        <v>11165</v>
      </c>
      <c r="AA366" s="18">
        <f t="shared" si="103"/>
        <v>2</v>
      </c>
      <c r="AB366" s="18">
        <f t="shared" si="104"/>
        <v>2</v>
      </c>
      <c r="AC366" s="18">
        <f t="shared" si="105"/>
        <v>2</v>
      </c>
      <c r="AD366" s="18">
        <f t="shared" si="106"/>
        <v>4</v>
      </c>
      <c r="AE366" s="19">
        <v>2</v>
      </c>
      <c r="AF366" s="19">
        <v>2</v>
      </c>
      <c r="AG366" s="19">
        <f t="shared" si="90"/>
        <v>5</v>
      </c>
      <c r="AH366" s="19">
        <f t="shared" si="91"/>
        <v>5</v>
      </c>
      <c r="AI366" s="19">
        <f t="shared" si="92"/>
        <v>3</v>
      </c>
      <c r="AJ366" s="19">
        <f t="shared" si="93"/>
        <v>4</v>
      </c>
      <c r="AK366" s="19">
        <f t="shared" si="94"/>
        <v>5</v>
      </c>
      <c r="AL366" s="19">
        <v>5</v>
      </c>
      <c r="AM366" s="19">
        <f t="shared" si="95"/>
        <v>5</v>
      </c>
      <c r="AN366" s="19">
        <f t="shared" si="96"/>
        <v>1</v>
      </c>
      <c r="AO366" s="19">
        <f t="shared" si="97"/>
        <v>4</v>
      </c>
      <c r="AP366" s="19">
        <f t="shared" si="98"/>
        <v>2</v>
      </c>
      <c r="AQ366" s="19">
        <f t="shared" si="99"/>
        <v>1</v>
      </c>
      <c r="AR366" s="19">
        <f t="shared" si="100"/>
        <v>3</v>
      </c>
      <c r="AS366" s="19">
        <f t="shared" si="101"/>
        <v>3</v>
      </c>
      <c r="AT366" s="19">
        <v>4</v>
      </c>
      <c r="AU366" s="19">
        <v>5</v>
      </c>
      <c r="AV366" s="20">
        <v>2</v>
      </c>
      <c r="AW366" s="8">
        <f t="shared" si="102"/>
        <v>71</v>
      </c>
      <c r="AX366">
        <v>11165</v>
      </c>
      <c r="AY366">
        <v>0</v>
      </c>
      <c r="AZ366">
        <v>1977</v>
      </c>
      <c r="BA366" t="s">
        <v>228</v>
      </c>
    </row>
    <row r="367" spans="2:53">
      <c r="B367" s="8">
        <v>11600</v>
      </c>
      <c r="C367" s="18">
        <v>3</v>
      </c>
      <c r="D367" s="19">
        <v>2</v>
      </c>
      <c r="E367" s="19">
        <v>2</v>
      </c>
      <c r="F367" s="19">
        <v>3</v>
      </c>
      <c r="G367" s="19">
        <v>1</v>
      </c>
      <c r="H367" s="19">
        <v>2</v>
      </c>
      <c r="I367" s="19">
        <v>2</v>
      </c>
      <c r="J367" s="19">
        <v>2</v>
      </c>
      <c r="K367" s="19">
        <v>2</v>
      </c>
      <c r="L367" s="19">
        <v>4</v>
      </c>
      <c r="M367" s="19">
        <v>4</v>
      </c>
      <c r="N367" s="19">
        <v>5</v>
      </c>
      <c r="O367" s="19">
        <v>2</v>
      </c>
      <c r="P367" s="19">
        <v>5</v>
      </c>
      <c r="Q367" s="19">
        <v>3</v>
      </c>
      <c r="R367" s="19">
        <v>4</v>
      </c>
      <c r="S367" s="19">
        <v>5</v>
      </c>
      <c r="T367" s="19">
        <v>5</v>
      </c>
      <c r="U367" s="19">
        <v>4</v>
      </c>
      <c r="V367" s="19">
        <v>5</v>
      </c>
      <c r="W367" s="19">
        <v>4</v>
      </c>
      <c r="X367" s="20">
        <v>1</v>
      </c>
      <c r="Z367" s="8">
        <v>11600</v>
      </c>
      <c r="AA367" s="18">
        <f t="shared" si="103"/>
        <v>3</v>
      </c>
      <c r="AB367" s="18">
        <f t="shared" si="104"/>
        <v>4</v>
      </c>
      <c r="AC367" s="18">
        <f t="shared" si="105"/>
        <v>4</v>
      </c>
      <c r="AD367" s="18">
        <f t="shared" si="106"/>
        <v>3</v>
      </c>
      <c r="AE367" s="19">
        <v>1</v>
      </c>
      <c r="AF367" s="19">
        <v>2</v>
      </c>
      <c r="AG367" s="19">
        <f t="shared" si="90"/>
        <v>4</v>
      </c>
      <c r="AH367" s="19">
        <f t="shared" si="91"/>
        <v>4</v>
      </c>
      <c r="AI367" s="19">
        <f t="shared" si="92"/>
        <v>4</v>
      </c>
      <c r="AJ367" s="19">
        <f t="shared" si="93"/>
        <v>2</v>
      </c>
      <c r="AK367" s="19">
        <f t="shared" si="94"/>
        <v>2</v>
      </c>
      <c r="AL367" s="19">
        <v>5</v>
      </c>
      <c r="AM367" s="19">
        <f t="shared" si="95"/>
        <v>4</v>
      </c>
      <c r="AN367" s="19">
        <f t="shared" si="96"/>
        <v>1</v>
      </c>
      <c r="AO367" s="19">
        <f t="shared" si="97"/>
        <v>3</v>
      </c>
      <c r="AP367" s="19">
        <f t="shared" si="98"/>
        <v>2</v>
      </c>
      <c r="AQ367" s="19">
        <f t="shared" si="99"/>
        <v>1</v>
      </c>
      <c r="AR367" s="19">
        <f t="shared" si="100"/>
        <v>1</v>
      </c>
      <c r="AS367" s="19">
        <f t="shared" si="101"/>
        <v>2</v>
      </c>
      <c r="AT367" s="19">
        <v>5</v>
      </c>
      <c r="AU367" s="19">
        <v>4</v>
      </c>
      <c r="AV367" s="20">
        <v>1</v>
      </c>
      <c r="AW367" s="8">
        <f t="shared" si="102"/>
        <v>62</v>
      </c>
      <c r="AX367">
        <v>11600</v>
      </c>
      <c r="AY367">
        <v>0</v>
      </c>
      <c r="AZ367">
        <v>1999</v>
      </c>
      <c r="BA367" t="s">
        <v>117</v>
      </c>
    </row>
    <row r="368" spans="2:53">
      <c r="B368" s="8">
        <v>11612</v>
      </c>
      <c r="C368" s="18">
        <v>5</v>
      </c>
      <c r="D368" s="19">
        <v>3</v>
      </c>
      <c r="E368" s="19">
        <v>4</v>
      </c>
      <c r="F368" s="19">
        <v>5</v>
      </c>
      <c r="G368" s="19">
        <v>1</v>
      </c>
      <c r="H368" s="19">
        <v>3</v>
      </c>
      <c r="I368" s="19">
        <v>4</v>
      </c>
      <c r="J368" s="19">
        <v>1</v>
      </c>
      <c r="K368" s="19">
        <v>5</v>
      </c>
      <c r="L368" s="19">
        <v>5</v>
      </c>
      <c r="M368" s="19">
        <v>3</v>
      </c>
      <c r="N368" s="19">
        <v>4</v>
      </c>
      <c r="O368" s="19">
        <v>5</v>
      </c>
      <c r="P368" s="19">
        <v>5</v>
      </c>
      <c r="Q368" s="19">
        <v>5</v>
      </c>
      <c r="R368" s="19">
        <v>5</v>
      </c>
      <c r="S368" s="19">
        <v>5</v>
      </c>
      <c r="T368" s="19">
        <v>5</v>
      </c>
      <c r="U368" s="19">
        <v>5</v>
      </c>
      <c r="V368" s="19">
        <v>3</v>
      </c>
      <c r="W368" s="19">
        <v>3</v>
      </c>
      <c r="X368" s="20">
        <v>2</v>
      </c>
      <c r="Z368" s="8">
        <v>11612</v>
      </c>
      <c r="AA368" s="18">
        <f t="shared" si="103"/>
        <v>1</v>
      </c>
      <c r="AB368" s="18">
        <f t="shared" si="104"/>
        <v>3</v>
      </c>
      <c r="AC368" s="18">
        <f t="shared" si="105"/>
        <v>2</v>
      </c>
      <c r="AD368" s="18">
        <f t="shared" si="106"/>
        <v>1</v>
      </c>
      <c r="AE368" s="19">
        <v>1</v>
      </c>
      <c r="AF368" s="19">
        <v>3</v>
      </c>
      <c r="AG368" s="19">
        <f t="shared" si="90"/>
        <v>2</v>
      </c>
      <c r="AH368" s="19">
        <f t="shared" si="91"/>
        <v>5</v>
      </c>
      <c r="AI368" s="19">
        <f t="shared" si="92"/>
        <v>1</v>
      </c>
      <c r="AJ368" s="19">
        <f t="shared" si="93"/>
        <v>1</v>
      </c>
      <c r="AK368" s="19">
        <f t="shared" si="94"/>
        <v>3</v>
      </c>
      <c r="AL368" s="19">
        <v>4</v>
      </c>
      <c r="AM368" s="19">
        <f t="shared" si="95"/>
        <v>1</v>
      </c>
      <c r="AN368" s="19">
        <f t="shared" si="96"/>
        <v>1</v>
      </c>
      <c r="AO368" s="19">
        <f t="shared" si="97"/>
        <v>1</v>
      </c>
      <c r="AP368" s="19">
        <f t="shared" si="98"/>
        <v>1</v>
      </c>
      <c r="AQ368" s="19">
        <f t="shared" si="99"/>
        <v>1</v>
      </c>
      <c r="AR368" s="19">
        <f t="shared" si="100"/>
        <v>1</v>
      </c>
      <c r="AS368" s="19">
        <f t="shared" si="101"/>
        <v>1</v>
      </c>
      <c r="AT368" s="19">
        <v>3</v>
      </c>
      <c r="AU368" s="19">
        <v>3</v>
      </c>
      <c r="AV368" s="20">
        <v>2</v>
      </c>
      <c r="AW368" s="8">
        <f t="shared" si="102"/>
        <v>42</v>
      </c>
      <c r="AX368">
        <v>11612</v>
      </c>
      <c r="AY368">
        <v>0</v>
      </c>
      <c r="AZ368">
        <v>1994</v>
      </c>
      <c r="BA368" t="s">
        <v>146</v>
      </c>
    </row>
    <row r="369" spans="2:53">
      <c r="B369" s="8">
        <v>10226</v>
      </c>
      <c r="C369" s="18">
        <v>3</v>
      </c>
      <c r="D369" s="19">
        <v>3</v>
      </c>
      <c r="E369" s="19">
        <v>1</v>
      </c>
      <c r="F369" s="19">
        <v>3</v>
      </c>
      <c r="G369" s="19">
        <v>3</v>
      </c>
      <c r="H369" s="19">
        <v>4</v>
      </c>
      <c r="I369" s="19">
        <v>1</v>
      </c>
      <c r="J369" s="19">
        <v>1</v>
      </c>
      <c r="K369" s="19">
        <v>1</v>
      </c>
      <c r="L369" s="19">
        <v>1</v>
      </c>
      <c r="M369" s="19">
        <v>1</v>
      </c>
      <c r="N369" s="19">
        <v>3</v>
      </c>
      <c r="O369" s="19">
        <v>2</v>
      </c>
      <c r="P369" s="19">
        <v>3</v>
      </c>
      <c r="Q369" s="19">
        <v>2</v>
      </c>
      <c r="R369" s="19">
        <v>2</v>
      </c>
      <c r="S369" s="19">
        <v>2</v>
      </c>
      <c r="T369" s="19">
        <v>3</v>
      </c>
      <c r="U369" s="19">
        <v>2</v>
      </c>
      <c r="V369" s="19">
        <v>5</v>
      </c>
      <c r="W369" s="19">
        <v>3</v>
      </c>
      <c r="X369" s="20">
        <v>4</v>
      </c>
      <c r="Z369" s="8">
        <v>10226</v>
      </c>
      <c r="AA369" s="18">
        <f t="shared" si="103"/>
        <v>3</v>
      </c>
      <c r="AB369" s="18">
        <f t="shared" si="104"/>
        <v>3</v>
      </c>
      <c r="AC369" s="18">
        <f t="shared" si="105"/>
        <v>5</v>
      </c>
      <c r="AD369" s="18">
        <f t="shared" si="106"/>
        <v>3</v>
      </c>
      <c r="AE369" s="19">
        <v>3</v>
      </c>
      <c r="AF369" s="19">
        <v>4</v>
      </c>
      <c r="AG369" s="19">
        <f t="shared" si="90"/>
        <v>5</v>
      </c>
      <c r="AH369" s="19">
        <f t="shared" si="91"/>
        <v>5</v>
      </c>
      <c r="AI369" s="19">
        <f t="shared" si="92"/>
        <v>5</v>
      </c>
      <c r="AJ369" s="19">
        <f t="shared" si="93"/>
        <v>5</v>
      </c>
      <c r="AK369" s="19">
        <f t="shared" si="94"/>
        <v>5</v>
      </c>
      <c r="AL369" s="19">
        <v>3</v>
      </c>
      <c r="AM369" s="19">
        <f t="shared" si="95"/>
        <v>4</v>
      </c>
      <c r="AN369" s="19">
        <f t="shared" si="96"/>
        <v>3</v>
      </c>
      <c r="AO369" s="19">
        <f t="shared" si="97"/>
        <v>4</v>
      </c>
      <c r="AP369" s="19">
        <f t="shared" si="98"/>
        <v>4</v>
      </c>
      <c r="AQ369" s="19">
        <f t="shared" si="99"/>
        <v>4</v>
      </c>
      <c r="AR369" s="19">
        <f t="shared" si="100"/>
        <v>3</v>
      </c>
      <c r="AS369" s="19">
        <f t="shared" si="101"/>
        <v>4</v>
      </c>
      <c r="AT369" s="19">
        <v>5</v>
      </c>
      <c r="AU369" s="19">
        <v>3</v>
      </c>
      <c r="AV369" s="20">
        <v>4</v>
      </c>
      <c r="AW369" s="8">
        <f t="shared" si="102"/>
        <v>87</v>
      </c>
      <c r="AX369">
        <v>10226</v>
      </c>
      <c r="AY369">
        <v>0</v>
      </c>
      <c r="AZ369">
        <v>1992</v>
      </c>
      <c r="BA369" t="s">
        <v>229</v>
      </c>
    </row>
    <row r="370" spans="2:53">
      <c r="B370" s="8">
        <v>11617</v>
      </c>
      <c r="C370" s="18">
        <v>5</v>
      </c>
      <c r="D370" s="19">
        <v>3</v>
      </c>
      <c r="E370" s="19">
        <v>2</v>
      </c>
      <c r="F370" s="19">
        <v>4</v>
      </c>
      <c r="G370" s="19">
        <v>1</v>
      </c>
      <c r="H370" s="19">
        <v>2</v>
      </c>
      <c r="I370" s="19">
        <v>2</v>
      </c>
      <c r="J370" s="19">
        <v>2</v>
      </c>
      <c r="K370" s="19">
        <v>4</v>
      </c>
      <c r="L370" s="19">
        <v>2</v>
      </c>
      <c r="M370" s="19">
        <v>2</v>
      </c>
      <c r="N370" s="19">
        <v>3</v>
      </c>
      <c r="O370" s="19">
        <v>2</v>
      </c>
      <c r="P370" s="19">
        <v>5</v>
      </c>
      <c r="Q370" s="19">
        <v>4</v>
      </c>
      <c r="R370" s="19">
        <v>4</v>
      </c>
      <c r="S370" s="19">
        <v>4</v>
      </c>
      <c r="T370" s="19">
        <v>4</v>
      </c>
      <c r="U370" s="19">
        <v>2</v>
      </c>
      <c r="V370" s="19">
        <v>4</v>
      </c>
      <c r="W370" s="19">
        <v>4</v>
      </c>
      <c r="X370" s="20">
        <v>5</v>
      </c>
      <c r="Z370" s="8">
        <v>11617</v>
      </c>
      <c r="AA370" s="18">
        <f t="shared" si="103"/>
        <v>1</v>
      </c>
      <c r="AB370" s="18">
        <f t="shared" si="104"/>
        <v>3</v>
      </c>
      <c r="AC370" s="18">
        <f t="shared" si="105"/>
        <v>4</v>
      </c>
      <c r="AD370" s="18">
        <f t="shared" si="106"/>
        <v>2</v>
      </c>
      <c r="AE370" s="19">
        <v>1</v>
      </c>
      <c r="AF370" s="19">
        <v>2</v>
      </c>
      <c r="AG370" s="19">
        <f t="shared" si="90"/>
        <v>4</v>
      </c>
      <c r="AH370" s="19">
        <f t="shared" si="91"/>
        <v>4</v>
      </c>
      <c r="AI370" s="19">
        <f t="shared" si="92"/>
        <v>2</v>
      </c>
      <c r="AJ370" s="19">
        <f t="shared" si="93"/>
        <v>4</v>
      </c>
      <c r="AK370" s="19">
        <f t="shared" si="94"/>
        <v>4</v>
      </c>
      <c r="AL370" s="19">
        <v>3</v>
      </c>
      <c r="AM370" s="19">
        <f t="shared" si="95"/>
        <v>4</v>
      </c>
      <c r="AN370" s="19">
        <f t="shared" si="96"/>
        <v>1</v>
      </c>
      <c r="AO370" s="19">
        <f t="shared" si="97"/>
        <v>2</v>
      </c>
      <c r="AP370" s="19">
        <f t="shared" si="98"/>
        <v>2</v>
      </c>
      <c r="AQ370" s="19">
        <f t="shared" si="99"/>
        <v>2</v>
      </c>
      <c r="AR370" s="19">
        <f t="shared" si="100"/>
        <v>2</v>
      </c>
      <c r="AS370" s="19">
        <f t="shared" si="101"/>
        <v>4</v>
      </c>
      <c r="AT370" s="19">
        <v>4</v>
      </c>
      <c r="AU370" s="19">
        <v>4</v>
      </c>
      <c r="AV370" s="20">
        <v>5</v>
      </c>
      <c r="AW370" s="8">
        <f t="shared" si="102"/>
        <v>64</v>
      </c>
      <c r="AX370">
        <v>11617</v>
      </c>
      <c r="AY370">
        <v>0</v>
      </c>
      <c r="AZ370">
        <v>1955</v>
      </c>
      <c r="BA370" t="s">
        <v>115</v>
      </c>
    </row>
    <row r="371" spans="2:53">
      <c r="B371" s="8">
        <v>11631</v>
      </c>
      <c r="C371" s="18">
        <v>4</v>
      </c>
      <c r="D371" s="19">
        <v>4</v>
      </c>
      <c r="E371" s="19">
        <v>3</v>
      </c>
      <c r="F371" s="19">
        <v>5</v>
      </c>
      <c r="G371" s="19">
        <v>3</v>
      </c>
      <c r="H371" s="19">
        <v>3</v>
      </c>
      <c r="I371" s="19">
        <v>3</v>
      </c>
      <c r="J371" s="19">
        <v>2</v>
      </c>
      <c r="K371" s="19">
        <v>4</v>
      </c>
      <c r="L371" s="19">
        <v>4</v>
      </c>
      <c r="M371" s="19">
        <v>4</v>
      </c>
      <c r="N371" s="19">
        <v>2</v>
      </c>
      <c r="O371" s="19">
        <v>4</v>
      </c>
      <c r="P371" s="19">
        <v>5</v>
      </c>
      <c r="Q371" s="19">
        <v>2</v>
      </c>
      <c r="R371" s="19">
        <v>2</v>
      </c>
      <c r="S371" s="19">
        <v>4</v>
      </c>
      <c r="T371" s="19">
        <v>4</v>
      </c>
      <c r="U371" s="19">
        <v>4</v>
      </c>
      <c r="V371" s="19">
        <v>4</v>
      </c>
      <c r="W371" s="19">
        <v>2</v>
      </c>
      <c r="X371" s="20">
        <v>2</v>
      </c>
      <c r="Z371" s="8">
        <v>11631</v>
      </c>
      <c r="AA371" s="18">
        <f t="shared" si="103"/>
        <v>2</v>
      </c>
      <c r="AB371" s="18">
        <f t="shared" si="104"/>
        <v>2</v>
      </c>
      <c r="AC371" s="18">
        <f t="shared" si="105"/>
        <v>3</v>
      </c>
      <c r="AD371" s="18">
        <f t="shared" si="106"/>
        <v>1</v>
      </c>
      <c r="AE371" s="19">
        <v>3</v>
      </c>
      <c r="AF371" s="19">
        <v>3</v>
      </c>
      <c r="AG371" s="19">
        <f t="shared" si="90"/>
        <v>3</v>
      </c>
      <c r="AH371" s="19">
        <f t="shared" si="91"/>
        <v>4</v>
      </c>
      <c r="AI371" s="19">
        <f t="shared" si="92"/>
        <v>2</v>
      </c>
      <c r="AJ371" s="19">
        <f t="shared" si="93"/>
        <v>2</v>
      </c>
      <c r="AK371" s="19">
        <f t="shared" si="94"/>
        <v>2</v>
      </c>
      <c r="AL371" s="19">
        <v>2</v>
      </c>
      <c r="AM371" s="19">
        <f t="shared" si="95"/>
        <v>2</v>
      </c>
      <c r="AN371" s="19">
        <f t="shared" si="96"/>
        <v>1</v>
      </c>
      <c r="AO371" s="19">
        <f t="shared" si="97"/>
        <v>4</v>
      </c>
      <c r="AP371" s="19">
        <f t="shared" si="98"/>
        <v>4</v>
      </c>
      <c r="AQ371" s="19">
        <f t="shared" si="99"/>
        <v>2</v>
      </c>
      <c r="AR371" s="19">
        <f t="shared" si="100"/>
        <v>2</v>
      </c>
      <c r="AS371" s="19">
        <f t="shared" si="101"/>
        <v>2</v>
      </c>
      <c r="AT371" s="19">
        <v>4</v>
      </c>
      <c r="AU371" s="19">
        <v>2</v>
      </c>
      <c r="AV371" s="20">
        <v>2</v>
      </c>
      <c r="AW371" s="8">
        <f t="shared" si="102"/>
        <v>54</v>
      </c>
      <c r="AX371">
        <v>11631</v>
      </c>
      <c r="AY371">
        <v>0</v>
      </c>
      <c r="AZ371">
        <v>1997</v>
      </c>
      <c r="BA371" t="s">
        <v>163</v>
      </c>
    </row>
    <row r="372" spans="2:53">
      <c r="B372" s="8">
        <v>11633</v>
      </c>
      <c r="C372" s="18">
        <v>4</v>
      </c>
      <c r="D372" s="19">
        <v>5</v>
      </c>
      <c r="E372" s="19">
        <v>2</v>
      </c>
      <c r="F372" s="19">
        <v>4</v>
      </c>
      <c r="G372" s="19">
        <v>1</v>
      </c>
      <c r="H372" s="19">
        <v>4</v>
      </c>
      <c r="I372" s="19">
        <v>2</v>
      </c>
      <c r="J372" s="19">
        <v>1</v>
      </c>
      <c r="K372" s="19">
        <v>4</v>
      </c>
      <c r="L372" s="19">
        <v>4</v>
      </c>
      <c r="M372" s="19">
        <v>3</v>
      </c>
      <c r="N372" s="19">
        <v>5</v>
      </c>
      <c r="O372" s="19">
        <v>4</v>
      </c>
      <c r="P372" s="19">
        <v>5</v>
      </c>
      <c r="Q372" s="19">
        <v>4</v>
      </c>
      <c r="R372" s="19">
        <v>5</v>
      </c>
      <c r="S372" s="19">
        <v>5</v>
      </c>
      <c r="T372" s="19">
        <v>5</v>
      </c>
      <c r="U372" s="19">
        <v>4</v>
      </c>
      <c r="V372" s="19">
        <v>4</v>
      </c>
      <c r="W372" s="19">
        <v>4</v>
      </c>
      <c r="X372" s="20">
        <v>3</v>
      </c>
      <c r="Z372" s="8">
        <v>11633</v>
      </c>
      <c r="AA372" s="18">
        <f t="shared" si="103"/>
        <v>2</v>
      </c>
      <c r="AB372" s="18">
        <f t="shared" si="104"/>
        <v>1</v>
      </c>
      <c r="AC372" s="18">
        <f t="shared" si="105"/>
        <v>4</v>
      </c>
      <c r="AD372" s="18">
        <f t="shared" si="106"/>
        <v>2</v>
      </c>
      <c r="AE372" s="19">
        <v>1</v>
      </c>
      <c r="AF372" s="19">
        <v>4</v>
      </c>
      <c r="AG372" s="19">
        <f t="shared" si="90"/>
        <v>4</v>
      </c>
      <c r="AH372" s="19">
        <f t="shared" si="91"/>
        <v>5</v>
      </c>
      <c r="AI372" s="19">
        <f t="shared" si="92"/>
        <v>2</v>
      </c>
      <c r="AJ372" s="19">
        <f t="shared" si="93"/>
        <v>2</v>
      </c>
      <c r="AK372" s="19">
        <f t="shared" si="94"/>
        <v>3</v>
      </c>
      <c r="AL372" s="19">
        <v>5</v>
      </c>
      <c r="AM372" s="19">
        <f t="shared" si="95"/>
        <v>2</v>
      </c>
      <c r="AN372" s="19">
        <f t="shared" si="96"/>
        <v>1</v>
      </c>
      <c r="AO372" s="19">
        <f t="shared" si="97"/>
        <v>2</v>
      </c>
      <c r="AP372" s="19">
        <f t="shared" si="98"/>
        <v>1</v>
      </c>
      <c r="AQ372" s="19">
        <f t="shared" si="99"/>
        <v>1</v>
      </c>
      <c r="AR372" s="19">
        <f t="shared" si="100"/>
        <v>1</v>
      </c>
      <c r="AS372" s="19">
        <f t="shared" si="101"/>
        <v>2</v>
      </c>
      <c r="AT372" s="19">
        <v>4</v>
      </c>
      <c r="AU372" s="19">
        <v>4</v>
      </c>
      <c r="AV372" s="20">
        <v>3</v>
      </c>
      <c r="AW372" s="8">
        <f t="shared" si="102"/>
        <v>56</v>
      </c>
      <c r="AX372">
        <v>11633</v>
      </c>
      <c r="AY372">
        <v>0</v>
      </c>
      <c r="AZ372">
        <v>1996</v>
      </c>
      <c r="BA372" t="s">
        <v>117</v>
      </c>
    </row>
    <row r="373" spans="2:53">
      <c r="B373" s="8">
        <v>11051</v>
      </c>
      <c r="C373" s="18">
        <v>4</v>
      </c>
      <c r="D373" s="19">
        <v>2</v>
      </c>
      <c r="E373" s="19">
        <v>2</v>
      </c>
      <c r="F373" s="19">
        <v>4</v>
      </c>
      <c r="G373" s="19">
        <v>2</v>
      </c>
      <c r="H373" s="19">
        <v>4</v>
      </c>
      <c r="I373" s="19">
        <v>3</v>
      </c>
      <c r="J373" s="19">
        <v>1</v>
      </c>
      <c r="K373" s="19">
        <v>4</v>
      </c>
      <c r="L373" s="19">
        <v>4</v>
      </c>
      <c r="M373" s="19">
        <v>2</v>
      </c>
      <c r="N373" s="19">
        <v>4</v>
      </c>
      <c r="O373" s="19">
        <v>2</v>
      </c>
      <c r="P373" s="19">
        <v>5</v>
      </c>
      <c r="Q373" s="19">
        <v>4</v>
      </c>
      <c r="R373" s="19">
        <v>4</v>
      </c>
      <c r="S373" s="19">
        <v>5</v>
      </c>
      <c r="T373" s="19">
        <v>4</v>
      </c>
      <c r="U373" s="19">
        <v>4</v>
      </c>
      <c r="V373" s="19">
        <v>3</v>
      </c>
      <c r="W373" s="19">
        <v>2</v>
      </c>
      <c r="X373" s="20">
        <v>3</v>
      </c>
      <c r="Z373" s="8">
        <v>11051</v>
      </c>
      <c r="AA373" s="18">
        <f t="shared" si="103"/>
        <v>2</v>
      </c>
      <c r="AB373" s="18">
        <f t="shared" si="104"/>
        <v>4</v>
      </c>
      <c r="AC373" s="18">
        <f t="shared" si="105"/>
        <v>4</v>
      </c>
      <c r="AD373" s="18">
        <f t="shared" si="106"/>
        <v>2</v>
      </c>
      <c r="AE373" s="19">
        <v>2</v>
      </c>
      <c r="AF373" s="19">
        <v>4</v>
      </c>
      <c r="AG373" s="19">
        <f t="shared" si="90"/>
        <v>3</v>
      </c>
      <c r="AH373" s="19">
        <f t="shared" si="91"/>
        <v>5</v>
      </c>
      <c r="AI373" s="19">
        <f t="shared" si="92"/>
        <v>2</v>
      </c>
      <c r="AJ373" s="19">
        <f t="shared" si="93"/>
        <v>2</v>
      </c>
      <c r="AK373" s="19">
        <f t="shared" si="94"/>
        <v>4</v>
      </c>
      <c r="AL373" s="19">
        <v>4</v>
      </c>
      <c r="AM373" s="19">
        <f t="shared" si="95"/>
        <v>4</v>
      </c>
      <c r="AN373" s="19">
        <f t="shared" si="96"/>
        <v>1</v>
      </c>
      <c r="AO373" s="19">
        <f t="shared" si="97"/>
        <v>2</v>
      </c>
      <c r="AP373" s="19">
        <f t="shared" si="98"/>
        <v>2</v>
      </c>
      <c r="AQ373" s="19">
        <f t="shared" si="99"/>
        <v>1</v>
      </c>
      <c r="AR373" s="19">
        <f t="shared" si="100"/>
        <v>2</v>
      </c>
      <c r="AS373" s="19">
        <f t="shared" si="101"/>
        <v>2</v>
      </c>
      <c r="AT373" s="19">
        <v>3</v>
      </c>
      <c r="AU373" s="19">
        <v>2</v>
      </c>
      <c r="AV373" s="20">
        <v>3</v>
      </c>
      <c r="AW373" s="8">
        <f t="shared" si="102"/>
        <v>60</v>
      </c>
      <c r="AX373">
        <v>11051</v>
      </c>
      <c r="AY373">
        <v>0</v>
      </c>
      <c r="AZ373">
        <v>1996</v>
      </c>
      <c r="BA373" t="s">
        <v>230</v>
      </c>
    </row>
    <row r="374" spans="2:53">
      <c r="B374" s="8">
        <v>11654</v>
      </c>
      <c r="C374" s="18">
        <v>4</v>
      </c>
      <c r="D374" s="19">
        <v>4</v>
      </c>
      <c r="E374" s="19">
        <v>2</v>
      </c>
      <c r="F374" s="19">
        <v>5</v>
      </c>
      <c r="G374" s="19">
        <v>1</v>
      </c>
      <c r="H374" s="19">
        <v>4</v>
      </c>
      <c r="I374" s="19">
        <v>2</v>
      </c>
      <c r="J374" s="19">
        <v>1</v>
      </c>
      <c r="K374" s="19">
        <v>2</v>
      </c>
      <c r="L374" s="19">
        <v>2</v>
      </c>
      <c r="M374" s="19">
        <v>4</v>
      </c>
      <c r="N374" s="19">
        <v>4</v>
      </c>
      <c r="O374" s="19">
        <v>4</v>
      </c>
      <c r="P374" s="19">
        <v>5</v>
      </c>
      <c r="Q374" s="19">
        <v>3</v>
      </c>
      <c r="R374" s="19">
        <v>5</v>
      </c>
      <c r="S374" s="19">
        <v>5</v>
      </c>
      <c r="T374" s="19">
        <v>5</v>
      </c>
      <c r="U374" s="19">
        <v>4</v>
      </c>
      <c r="V374" s="19">
        <v>2</v>
      </c>
      <c r="W374" s="19">
        <v>4</v>
      </c>
      <c r="X374" s="20">
        <v>1</v>
      </c>
      <c r="Z374" s="8">
        <v>11654</v>
      </c>
      <c r="AA374" s="18">
        <f t="shared" si="103"/>
        <v>2</v>
      </c>
      <c r="AB374" s="18">
        <f t="shared" si="104"/>
        <v>2</v>
      </c>
      <c r="AC374" s="18">
        <f t="shared" si="105"/>
        <v>4</v>
      </c>
      <c r="AD374" s="18">
        <f t="shared" si="106"/>
        <v>1</v>
      </c>
      <c r="AE374" s="19">
        <v>1</v>
      </c>
      <c r="AF374" s="19">
        <v>4</v>
      </c>
      <c r="AG374" s="19">
        <f t="shared" si="90"/>
        <v>4</v>
      </c>
      <c r="AH374" s="19">
        <f t="shared" si="91"/>
        <v>5</v>
      </c>
      <c r="AI374" s="19">
        <f t="shared" si="92"/>
        <v>4</v>
      </c>
      <c r="AJ374" s="19">
        <f t="shared" si="93"/>
        <v>4</v>
      </c>
      <c r="AK374" s="19">
        <f t="shared" si="94"/>
        <v>2</v>
      </c>
      <c r="AL374" s="19">
        <v>4</v>
      </c>
      <c r="AM374" s="19">
        <f t="shared" si="95"/>
        <v>2</v>
      </c>
      <c r="AN374" s="19">
        <f t="shared" si="96"/>
        <v>1</v>
      </c>
      <c r="AO374" s="19">
        <f t="shared" si="97"/>
        <v>3</v>
      </c>
      <c r="AP374" s="19">
        <f t="shared" si="98"/>
        <v>1</v>
      </c>
      <c r="AQ374" s="19">
        <f t="shared" si="99"/>
        <v>1</v>
      </c>
      <c r="AR374" s="19">
        <f t="shared" si="100"/>
        <v>1</v>
      </c>
      <c r="AS374" s="19">
        <f t="shared" si="101"/>
        <v>2</v>
      </c>
      <c r="AT374" s="19">
        <v>2</v>
      </c>
      <c r="AU374" s="19">
        <v>4</v>
      </c>
      <c r="AV374" s="20">
        <v>1</v>
      </c>
      <c r="AW374" s="8">
        <f t="shared" si="102"/>
        <v>55</v>
      </c>
      <c r="AX374">
        <v>11654</v>
      </c>
      <c r="AY374">
        <v>0</v>
      </c>
      <c r="AZ374">
        <v>1986</v>
      </c>
      <c r="BA374" t="s">
        <v>231</v>
      </c>
    </row>
    <row r="375" spans="2:53">
      <c r="B375" s="8">
        <v>11657</v>
      </c>
      <c r="C375" s="18">
        <v>5</v>
      </c>
      <c r="D375" s="19">
        <v>4</v>
      </c>
      <c r="E375" s="19">
        <v>4</v>
      </c>
      <c r="F375" s="19">
        <v>5</v>
      </c>
      <c r="G375" s="19">
        <v>1</v>
      </c>
      <c r="H375" s="19">
        <v>4</v>
      </c>
      <c r="I375" s="19">
        <v>1</v>
      </c>
      <c r="J375" s="19">
        <v>1</v>
      </c>
      <c r="K375" s="19">
        <v>4</v>
      </c>
      <c r="L375" s="19">
        <v>4</v>
      </c>
      <c r="M375" s="19">
        <v>2</v>
      </c>
      <c r="N375" s="19">
        <v>1</v>
      </c>
      <c r="O375" s="19">
        <v>2</v>
      </c>
      <c r="P375" s="19">
        <v>5</v>
      </c>
      <c r="Q375" s="19">
        <v>4</v>
      </c>
      <c r="R375" s="19">
        <v>4</v>
      </c>
      <c r="S375" s="19">
        <v>4</v>
      </c>
      <c r="T375" s="19">
        <v>5</v>
      </c>
      <c r="U375" s="19">
        <v>5</v>
      </c>
      <c r="V375" s="19">
        <v>4</v>
      </c>
      <c r="W375" s="19">
        <v>4</v>
      </c>
      <c r="X375" s="20">
        <v>4</v>
      </c>
      <c r="Z375" s="8">
        <v>11657</v>
      </c>
      <c r="AA375" s="18">
        <f t="shared" si="103"/>
        <v>1</v>
      </c>
      <c r="AB375" s="18">
        <f t="shared" si="104"/>
        <v>2</v>
      </c>
      <c r="AC375" s="18">
        <f t="shared" si="105"/>
        <v>2</v>
      </c>
      <c r="AD375" s="18">
        <f t="shared" si="106"/>
        <v>1</v>
      </c>
      <c r="AE375" s="19">
        <v>1</v>
      </c>
      <c r="AF375" s="19">
        <v>4</v>
      </c>
      <c r="AG375" s="19">
        <f t="shared" si="90"/>
        <v>5</v>
      </c>
      <c r="AH375" s="19">
        <f t="shared" si="91"/>
        <v>5</v>
      </c>
      <c r="AI375" s="19">
        <f t="shared" si="92"/>
        <v>2</v>
      </c>
      <c r="AJ375" s="19">
        <f t="shared" si="93"/>
        <v>2</v>
      </c>
      <c r="AK375" s="19">
        <f t="shared" si="94"/>
        <v>4</v>
      </c>
      <c r="AL375" s="19">
        <v>1</v>
      </c>
      <c r="AM375" s="19">
        <f t="shared" si="95"/>
        <v>4</v>
      </c>
      <c r="AN375" s="19">
        <f t="shared" si="96"/>
        <v>1</v>
      </c>
      <c r="AO375" s="19">
        <f t="shared" si="97"/>
        <v>2</v>
      </c>
      <c r="AP375" s="19">
        <f t="shared" si="98"/>
        <v>2</v>
      </c>
      <c r="AQ375" s="19">
        <f t="shared" si="99"/>
        <v>2</v>
      </c>
      <c r="AR375" s="19">
        <f t="shared" si="100"/>
        <v>1</v>
      </c>
      <c r="AS375" s="19">
        <f t="shared" si="101"/>
        <v>1</v>
      </c>
      <c r="AT375" s="19">
        <v>4</v>
      </c>
      <c r="AU375" s="19">
        <v>4</v>
      </c>
      <c r="AV375" s="20">
        <v>4</v>
      </c>
      <c r="AW375" s="8">
        <f t="shared" si="102"/>
        <v>55</v>
      </c>
      <c r="AX375">
        <v>11657</v>
      </c>
      <c r="AY375">
        <v>0</v>
      </c>
      <c r="AZ375">
        <v>1969</v>
      </c>
      <c r="BA375" t="s">
        <v>232</v>
      </c>
    </row>
    <row r="376" spans="2:53">
      <c r="B376" s="8">
        <v>11659</v>
      </c>
      <c r="C376" s="18">
        <v>4</v>
      </c>
      <c r="D376" s="19">
        <v>5</v>
      </c>
      <c r="E376" s="19">
        <v>5</v>
      </c>
      <c r="F376" s="19">
        <v>5</v>
      </c>
      <c r="G376" s="19">
        <v>4</v>
      </c>
      <c r="H376" s="19">
        <v>4</v>
      </c>
      <c r="I376" s="19">
        <v>3</v>
      </c>
      <c r="J376" s="19">
        <v>1</v>
      </c>
      <c r="K376" s="19">
        <v>3</v>
      </c>
      <c r="L376" s="19">
        <v>4</v>
      </c>
      <c r="M376" s="19">
        <v>3</v>
      </c>
      <c r="N376" s="19">
        <v>5</v>
      </c>
      <c r="O376" s="19">
        <v>3</v>
      </c>
      <c r="P376" s="19">
        <v>3</v>
      </c>
      <c r="Q376" s="19">
        <v>2</v>
      </c>
      <c r="R376" s="19">
        <v>4</v>
      </c>
      <c r="S376" s="19">
        <v>4</v>
      </c>
      <c r="T376" s="19">
        <v>4</v>
      </c>
      <c r="U376" s="19">
        <v>2</v>
      </c>
      <c r="V376" s="19">
        <v>2</v>
      </c>
      <c r="W376" s="19">
        <v>2</v>
      </c>
      <c r="X376" s="20">
        <v>2</v>
      </c>
      <c r="Z376" s="8">
        <v>11659</v>
      </c>
      <c r="AA376" s="18">
        <f t="shared" si="103"/>
        <v>2</v>
      </c>
      <c r="AB376" s="18">
        <f t="shared" si="104"/>
        <v>1</v>
      </c>
      <c r="AC376" s="18">
        <f t="shared" si="105"/>
        <v>1</v>
      </c>
      <c r="AD376" s="18">
        <f t="shared" si="106"/>
        <v>1</v>
      </c>
      <c r="AE376" s="19">
        <v>4</v>
      </c>
      <c r="AF376" s="19">
        <v>4</v>
      </c>
      <c r="AG376" s="19">
        <f t="shared" si="90"/>
        <v>3</v>
      </c>
      <c r="AH376" s="19">
        <f t="shared" si="91"/>
        <v>5</v>
      </c>
      <c r="AI376" s="19">
        <f t="shared" si="92"/>
        <v>3</v>
      </c>
      <c r="AJ376" s="19">
        <f t="shared" si="93"/>
        <v>2</v>
      </c>
      <c r="AK376" s="19">
        <f t="shared" si="94"/>
        <v>3</v>
      </c>
      <c r="AL376" s="19">
        <v>5</v>
      </c>
      <c r="AM376" s="19">
        <f t="shared" si="95"/>
        <v>3</v>
      </c>
      <c r="AN376" s="19">
        <f t="shared" si="96"/>
        <v>3</v>
      </c>
      <c r="AO376" s="19">
        <f t="shared" si="97"/>
        <v>4</v>
      </c>
      <c r="AP376" s="19">
        <f t="shared" si="98"/>
        <v>2</v>
      </c>
      <c r="AQ376" s="19">
        <f t="shared" si="99"/>
        <v>2</v>
      </c>
      <c r="AR376" s="19">
        <f t="shared" si="100"/>
        <v>2</v>
      </c>
      <c r="AS376" s="19">
        <f t="shared" si="101"/>
        <v>4</v>
      </c>
      <c r="AT376" s="19">
        <v>2</v>
      </c>
      <c r="AU376" s="19">
        <v>2</v>
      </c>
      <c r="AV376" s="20">
        <v>2</v>
      </c>
      <c r="AW376" s="8">
        <f t="shared" si="102"/>
        <v>60</v>
      </c>
      <c r="AX376">
        <v>11659</v>
      </c>
      <c r="AY376">
        <v>0</v>
      </c>
      <c r="AZ376">
        <v>1999</v>
      </c>
      <c r="BA376" t="s">
        <v>128</v>
      </c>
    </row>
    <row r="377" spans="2:53">
      <c r="B377" s="8">
        <v>11672</v>
      </c>
      <c r="C377" s="18">
        <v>2</v>
      </c>
      <c r="D377" s="19">
        <v>2</v>
      </c>
      <c r="E377" s="19">
        <v>2</v>
      </c>
      <c r="F377" s="19">
        <v>2</v>
      </c>
      <c r="G377" s="19">
        <v>1</v>
      </c>
      <c r="H377" s="19">
        <v>2</v>
      </c>
      <c r="I377" s="19">
        <v>2</v>
      </c>
      <c r="J377" s="19">
        <v>1</v>
      </c>
      <c r="K377" s="19">
        <v>4</v>
      </c>
      <c r="L377" s="19">
        <v>4</v>
      </c>
      <c r="M377" s="19">
        <v>3</v>
      </c>
      <c r="N377" s="19">
        <v>4</v>
      </c>
      <c r="O377" s="19">
        <v>1</v>
      </c>
      <c r="P377" s="19">
        <v>5</v>
      </c>
      <c r="Q377" s="19">
        <v>2</v>
      </c>
      <c r="R377" s="19">
        <v>4</v>
      </c>
      <c r="S377" s="19">
        <v>4</v>
      </c>
      <c r="T377" s="19">
        <v>4</v>
      </c>
      <c r="U377" s="19">
        <v>4</v>
      </c>
      <c r="V377" s="19">
        <v>2</v>
      </c>
      <c r="W377" s="19">
        <v>4</v>
      </c>
      <c r="X377" s="20">
        <v>2</v>
      </c>
      <c r="Z377" s="8">
        <v>11672</v>
      </c>
      <c r="AA377" s="18">
        <f t="shared" si="103"/>
        <v>4</v>
      </c>
      <c r="AB377" s="18">
        <f t="shared" si="104"/>
        <v>4</v>
      </c>
      <c r="AC377" s="18">
        <f t="shared" si="105"/>
        <v>4</v>
      </c>
      <c r="AD377" s="18">
        <f t="shared" si="106"/>
        <v>4</v>
      </c>
      <c r="AE377" s="19">
        <v>1</v>
      </c>
      <c r="AF377" s="19">
        <v>2</v>
      </c>
      <c r="AG377" s="19">
        <f t="shared" si="90"/>
        <v>4</v>
      </c>
      <c r="AH377" s="19">
        <f t="shared" si="91"/>
        <v>5</v>
      </c>
      <c r="AI377" s="19">
        <f t="shared" si="92"/>
        <v>2</v>
      </c>
      <c r="AJ377" s="19">
        <f t="shared" si="93"/>
        <v>2</v>
      </c>
      <c r="AK377" s="19">
        <f t="shared" si="94"/>
        <v>3</v>
      </c>
      <c r="AL377" s="19">
        <v>4</v>
      </c>
      <c r="AM377" s="19">
        <f t="shared" si="95"/>
        <v>5</v>
      </c>
      <c r="AN377" s="19">
        <f t="shared" si="96"/>
        <v>1</v>
      </c>
      <c r="AO377" s="19">
        <f t="shared" si="97"/>
        <v>4</v>
      </c>
      <c r="AP377" s="19">
        <f t="shared" si="98"/>
        <v>2</v>
      </c>
      <c r="AQ377" s="19">
        <f t="shared" si="99"/>
        <v>2</v>
      </c>
      <c r="AR377" s="19">
        <f t="shared" si="100"/>
        <v>2</v>
      </c>
      <c r="AS377" s="19">
        <f t="shared" si="101"/>
        <v>2</v>
      </c>
      <c r="AT377" s="19">
        <v>2</v>
      </c>
      <c r="AU377" s="19">
        <v>4</v>
      </c>
      <c r="AV377" s="20">
        <v>2</v>
      </c>
      <c r="AW377" s="8">
        <f t="shared" si="102"/>
        <v>65</v>
      </c>
      <c r="AX377">
        <v>11672</v>
      </c>
      <c r="AY377">
        <v>1</v>
      </c>
      <c r="AZ377">
        <v>1971</v>
      </c>
      <c r="BA377" t="s">
        <v>122</v>
      </c>
    </row>
    <row r="378" spans="2:53">
      <c r="B378" s="8">
        <v>9581</v>
      </c>
      <c r="C378" s="18">
        <v>1</v>
      </c>
      <c r="D378" s="19">
        <v>1</v>
      </c>
      <c r="E378" s="19">
        <v>1</v>
      </c>
      <c r="F378" s="19">
        <v>1</v>
      </c>
      <c r="G378" s="19">
        <v>2</v>
      </c>
      <c r="H378" s="19">
        <v>1</v>
      </c>
      <c r="I378" s="19">
        <v>1</v>
      </c>
      <c r="J378" s="19">
        <v>1</v>
      </c>
      <c r="K378" s="19">
        <v>1</v>
      </c>
      <c r="L378" s="19">
        <v>1</v>
      </c>
      <c r="M378" s="19">
        <v>1</v>
      </c>
      <c r="N378" s="19">
        <v>4</v>
      </c>
      <c r="O378" s="19">
        <v>1</v>
      </c>
      <c r="P378" s="19">
        <v>5</v>
      </c>
      <c r="Q378" s="19">
        <v>1</v>
      </c>
      <c r="R378" s="19">
        <v>1</v>
      </c>
      <c r="S378" s="19">
        <v>3</v>
      </c>
      <c r="T378" s="19">
        <v>4</v>
      </c>
      <c r="U378" s="19">
        <v>1</v>
      </c>
      <c r="V378" s="19">
        <v>1</v>
      </c>
      <c r="W378" s="19">
        <v>4</v>
      </c>
      <c r="X378" s="20">
        <v>1</v>
      </c>
      <c r="Z378" s="8">
        <v>9581</v>
      </c>
      <c r="AA378" s="18">
        <f t="shared" si="103"/>
        <v>5</v>
      </c>
      <c r="AB378" s="18">
        <f t="shared" si="104"/>
        <v>5</v>
      </c>
      <c r="AC378" s="18">
        <f t="shared" si="105"/>
        <v>5</v>
      </c>
      <c r="AD378" s="18">
        <f t="shared" si="106"/>
        <v>5</v>
      </c>
      <c r="AE378" s="19">
        <v>2</v>
      </c>
      <c r="AF378" s="19">
        <v>1</v>
      </c>
      <c r="AG378" s="19">
        <f t="shared" si="90"/>
        <v>5</v>
      </c>
      <c r="AH378" s="19">
        <f t="shared" si="91"/>
        <v>5</v>
      </c>
      <c r="AI378" s="19">
        <f t="shared" si="92"/>
        <v>5</v>
      </c>
      <c r="AJ378" s="19">
        <f t="shared" si="93"/>
        <v>5</v>
      </c>
      <c r="AK378" s="19">
        <f t="shared" si="94"/>
        <v>5</v>
      </c>
      <c r="AL378" s="19">
        <v>4</v>
      </c>
      <c r="AM378" s="19">
        <f t="shared" si="95"/>
        <v>5</v>
      </c>
      <c r="AN378" s="19">
        <f t="shared" si="96"/>
        <v>1</v>
      </c>
      <c r="AO378" s="19">
        <f t="shared" si="97"/>
        <v>5</v>
      </c>
      <c r="AP378" s="19">
        <f t="shared" si="98"/>
        <v>5</v>
      </c>
      <c r="AQ378" s="19">
        <f t="shared" si="99"/>
        <v>3</v>
      </c>
      <c r="AR378" s="19">
        <f t="shared" si="100"/>
        <v>2</v>
      </c>
      <c r="AS378" s="19">
        <f t="shared" si="101"/>
        <v>5</v>
      </c>
      <c r="AT378" s="19">
        <v>1</v>
      </c>
      <c r="AU378" s="19">
        <v>4</v>
      </c>
      <c r="AV378" s="20">
        <v>1</v>
      </c>
      <c r="AW378" s="8">
        <f t="shared" si="102"/>
        <v>84</v>
      </c>
      <c r="AX378">
        <v>9581</v>
      </c>
      <c r="AY378">
        <v>0</v>
      </c>
      <c r="AZ378">
        <v>1995</v>
      </c>
      <c r="BA378" t="s">
        <v>233</v>
      </c>
    </row>
    <row r="379" spans="2:53">
      <c r="B379" s="8">
        <v>11706</v>
      </c>
      <c r="C379" s="18">
        <v>4</v>
      </c>
      <c r="D379" s="19">
        <v>1</v>
      </c>
      <c r="E379" s="19">
        <v>1</v>
      </c>
      <c r="F379" s="19">
        <v>5</v>
      </c>
      <c r="G379" s="19">
        <v>2</v>
      </c>
      <c r="H379" s="19">
        <v>4</v>
      </c>
      <c r="I379" s="19">
        <v>1</v>
      </c>
      <c r="J379" s="19">
        <v>1</v>
      </c>
      <c r="K379" s="19">
        <v>1</v>
      </c>
      <c r="L379" s="19">
        <v>2</v>
      </c>
      <c r="M379" s="19">
        <v>1</v>
      </c>
      <c r="N379" s="19">
        <v>5</v>
      </c>
      <c r="O379" s="19">
        <v>2</v>
      </c>
      <c r="P379" s="19">
        <v>5</v>
      </c>
      <c r="Q379" s="19">
        <v>2</v>
      </c>
      <c r="R379" s="19">
        <v>4</v>
      </c>
      <c r="S379" s="19">
        <v>4</v>
      </c>
      <c r="T379" s="19">
        <v>2</v>
      </c>
      <c r="U379" s="19">
        <v>5</v>
      </c>
      <c r="V379" s="19">
        <v>5</v>
      </c>
      <c r="W379" s="19">
        <v>5</v>
      </c>
      <c r="X379" s="20">
        <v>1</v>
      </c>
      <c r="Z379" s="8">
        <v>11706</v>
      </c>
      <c r="AA379" s="18">
        <f t="shared" si="103"/>
        <v>2</v>
      </c>
      <c r="AB379" s="18">
        <f t="shared" si="104"/>
        <v>5</v>
      </c>
      <c r="AC379" s="18">
        <f t="shared" si="105"/>
        <v>5</v>
      </c>
      <c r="AD379" s="18">
        <f t="shared" si="106"/>
        <v>1</v>
      </c>
      <c r="AE379" s="19">
        <v>2</v>
      </c>
      <c r="AF379" s="19">
        <v>4</v>
      </c>
      <c r="AG379" s="19">
        <f t="shared" si="90"/>
        <v>5</v>
      </c>
      <c r="AH379" s="19">
        <f t="shared" si="91"/>
        <v>5</v>
      </c>
      <c r="AI379" s="19">
        <f t="shared" si="92"/>
        <v>5</v>
      </c>
      <c r="AJ379" s="19">
        <f t="shared" si="93"/>
        <v>4</v>
      </c>
      <c r="AK379" s="19">
        <f t="shared" si="94"/>
        <v>5</v>
      </c>
      <c r="AL379" s="19">
        <v>5</v>
      </c>
      <c r="AM379" s="19">
        <f t="shared" si="95"/>
        <v>4</v>
      </c>
      <c r="AN379" s="19">
        <f t="shared" si="96"/>
        <v>1</v>
      </c>
      <c r="AO379" s="19">
        <f t="shared" si="97"/>
        <v>4</v>
      </c>
      <c r="AP379" s="19">
        <f t="shared" si="98"/>
        <v>2</v>
      </c>
      <c r="AQ379" s="19">
        <f t="shared" si="99"/>
        <v>2</v>
      </c>
      <c r="AR379" s="19">
        <f t="shared" si="100"/>
        <v>4</v>
      </c>
      <c r="AS379" s="19">
        <f t="shared" si="101"/>
        <v>1</v>
      </c>
      <c r="AT379" s="19">
        <v>5</v>
      </c>
      <c r="AU379" s="19">
        <v>5</v>
      </c>
      <c r="AV379" s="20">
        <v>1</v>
      </c>
      <c r="AW379" s="8">
        <f t="shared" si="102"/>
        <v>77</v>
      </c>
      <c r="AX379">
        <v>11706</v>
      </c>
      <c r="AY379">
        <v>1</v>
      </c>
      <c r="AZ379">
        <v>1974</v>
      </c>
      <c r="BA379" t="s">
        <v>166</v>
      </c>
    </row>
    <row r="380" spans="2:53">
      <c r="B380" s="8">
        <v>11720</v>
      </c>
      <c r="C380" s="18">
        <v>2</v>
      </c>
      <c r="D380" s="19">
        <v>1</v>
      </c>
      <c r="E380" s="19">
        <v>1</v>
      </c>
      <c r="F380" s="19">
        <v>5</v>
      </c>
      <c r="G380" s="19">
        <v>1</v>
      </c>
      <c r="H380" s="19">
        <v>4</v>
      </c>
      <c r="I380" s="19">
        <v>1</v>
      </c>
      <c r="J380" s="19">
        <v>1</v>
      </c>
      <c r="K380" s="19">
        <v>2</v>
      </c>
      <c r="L380" s="19">
        <v>2</v>
      </c>
      <c r="M380" s="19">
        <v>2</v>
      </c>
      <c r="N380" s="19">
        <v>5</v>
      </c>
      <c r="O380" s="19">
        <v>1</v>
      </c>
      <c r="P380" s="19">
        <v>5</v>
      </c>
      <c r="Q380" s="19">
        <v>2</v>
      </c>
      <c r="R380" s="19">
        <v>4</v>
      </c>
      <c r="S380" s="19">
        <v>5</v>
      </c>
      <c r="T380" s="19">
        <v>4</v>
      </c>
      <c r="U380" s="19">
        <v>2</v>
      </c>
      <c r="V380" s="19">
        <v>5</v>
      </c>
      <c r="W380" s="19">
        <v>4</v>
      </c>
      <c r="X380" s="20">
        <v>3</v>
      </c>
      <c r="Z380" s="8">
        <v>11720</v>
      </c>
      <c r="AA380" s="18">
        <f t="shared" si="103"/>
        <v>4</v>
      </c>
      <c r="AB380" s="18">
        <f t="shared" si="104"/>
        <v>5</v>
      </c>
      <c r="AC380" s="18">
        <f t="shared" si="105"/>
        <v>5</v>
      </c>
      <c r="AD380" s="18">
        <f t="shared" si="106"/>
        <v>1</v>
      </c>
      <c r="AE380" s="19">
        <v>1</v>
      </c>
      <c r="AF380" s="19">
        <v>4</v>
      </c>
      <c r="AG380" s="19">
        <f t="shared" si="90"/>
        <v>5</v>
      </c>
      <c r="AH380" s="19">
        <f t="shared" si="91"/>
        <v>5</v>
      </c>
      <c r="AI380" s="19">
        <f t="shared" si="92"/>
        <v>4</v>
      </c>
      <c r="AJ380" s="19">
        <f t="shared" si="93"/>
        <v>4</v>
      </c>
      <c r="AK380" s="19">
        <f t="shared" si="94"/>
        <v>4</v>
      </c>
      <c r="AL380" s="19">
        <v>5</v>
      </c>
      <c r="AM380" s="19">
        <f t="shared" si="95"/>
        <v>5</v>
      </c>
      <c r="AN380" s="19">
        <f t="shared" si="96"/>
        <v>1</v>
      </c>
      <c r="AO380" s="19">
        <f t="shared" si="97"/>
        <v>4</v>
      </c>
      <c r="AP380" s="19">
        <f t="shared" si="98"/>
        <v>2</v>
      </c>
      <c r="AQ380" s="19">
        <f t="shared" si="99"/>
        <v>1</v>
      </c>
      <c r="AR380" s="19">
        <f t="shared" si="100"/>
        <v>2</v>
      </c>
      <c r="AS380" s="19">
        <f t="shared" si="101"/>
        <v>4</v>
      </c>
      <c r="AT380" s="19">
        <v>5</v>
      </c>
      <c r="AU380" s="19">
        <v>4</v>
      </c>
      <c r="AV380" s="20">
        <v>3</v>
      </c>
      <c r="AW380" s="8">
        <f t="shared" si="102"/>
        <v>78</v>
      </c>
      <c r="AX380">
        <v>11720</v>
      </c>
      <c r="AY380">
        <v>0</v>
      </c>
      <c r="AZ380">
        <v>1996</v>
      </c>
      <c r="BA380" t="s">
        <v>125</v>
      </c>
    </row>
    <row r="381" spans="2:53">
      <c r="B381" s="8">
        <v>11716</v>
      </c>
      <c r="C381" s="18">
        <v>2</v>
      </c>
      <c r="D381" s="19">
        <v>3</v>
      </c>
      <c r="E381" s="19">
        <v>1</v>
      </c>
      <c r="F381" s="19">
        <v>4</v>
      </c>
      <c r="G381" s="19">
        <v>4</v>
      </c>
      <c r="H381" s="19">
        <v>2</v>
      </c>
      <c r="I381" s="19">
        <v>1</v>
      </c>
      <c r="J381" s="19">
        <v>1</v>
      </c>
      <c r="K381" s="19">
        <v>1</v>
      </c>
      <c r="L381" s="19">
        <v>1</v>
      </c>
      <c r="M381" s="19">
        <v>1</v>
      </c>
      <c r="N381" s="19">
        <v>4</v>
      </c>
      <c r="O381" s="19">
        <v>1</v>
      </c>
      <c r="P381" s="19">
        <v>3</v>
      </c>
      <c r="Q381" s="19">
        <v>2</v>
      </c>
      <c r="R381" s="19">
        <v>3</v>
      </c>
      <c r="S381" s="19">
        <v>2</v>
      </c>
      <c r="T381" s="19">
        <v>4</v>
      </c>
      <c r="U381" s="19">
        <v>2</v>
      </c>
      <c r="V381" s="19">
        <v>5</v>
      </c>
      <c r="W381" s="19">
        <v>4</v>
      </c>
      <c r="X381" s="20">
        <v>3</v>
      </c>
      <c r="Z381" s="8">
        <v>11716</v>
      </c>
      <c r="AA381" s="18">
        <f t="shared" si="103"/>
        <v>4</v>
      </c>
      <c r="AB381" s="18">
        <f t="shared" si="104"/>
        <v>3</v>
      </c>
      <c r="AC381" s="18">
        <f t="shared" si="105"/>
        <v>5</v>
      </c>
      <c r="AD381" s="18">
        <f t="shared" si="106"/>
        <v>2</v>
      </c>
      <c r="AE381" s="19">
        <v>4</v>
      </c>
      <c r="AF381" s="19">
        <v>2</v>
      </c>
      <c r="AG381" s="19">
        <f t="shared" si="90"/>
        <v>5</v>
      </c>
      <c r="AH381" s="19">
        <f t="shared" si="91"/>
        <v>5</v>
      </c>
      <c r="AI381" s="19">
        <f t="shared" si="92"/>
        <v>5</v>
      </c>
      <c r="AJ381" s="19">
        <f t="shared" si="93"/>
        <v>5</v>
      </c>
      <c r="AK381" s="19">
        <f t="shared" si="94"/>
        <v>5</v>
      </c>
      <c r="AL381" s="19">
        <v>4</v>
      </c>
      <c r="AM381" s="19">
        <f t="shared" si="95"/>
        <v>5</v>
      </c>
      <c r="AN381" s="19">
        <f t="shared" si="96"/>
        <v>3</v>
      </c>
      <c r="AO381" s="19">
        <f t="shared" si="97"/>
        <v>4</v>
      </c>
      <c r="AP381" s="19">
        <f t="shared" si="98"/>
        <v>3</v>
      </c>
      <c r="AQ381" s="19">
        <f t="shared" si="99"/>
        <v>4</v>
      </c>
      <c r="AR381" s="19">
        <f t="shared" si="100"/>
        <v>2</v>
      </c>
      <c r="AS381" s="19">
        <f t="shared" si="101"/>
        <v>4</v>
      </c>
      <c r="AT381" s="19">
        <v>5</v>
      </c>
      <c r="AU381" s="19">
        <v>4</v>
      </c>
      <c r="AV381" s="20">
        <v>3</v>
      </c>
      <c r="AW381" s="8">
        <f t="shared" si="102"/>
        <v>86</v>
      </c>
      <c r="AX381">
        <v>11716</v>
      </c>
      <c r="AY381">
        <v>0</v>
      </c>
      <c r="AZ381">
        <v>2003</v>
      </c>
      <c r="BA381" t="s">
        <v>234</v>
      </c>
    </row>
    <row r="382" spans="2:53">
      <c r="B382" s="8">
        <v>11735</v>
      </c>
      <c r="C382" s="18">
        <v>4</v>
      </c>
      <c r="D382" s="19">
        <v>4</v>
      </c>
      <c r="E382" s="19">
        <v>5</v>
      </c>
      <c r="F382" s="19">
        <v>4</v>
      </c>
      <c r="G382" s="19">
        <v>1</v>
      </c>
      <c r="H382" s="19">
        <v>4</v>
      </c>
      <c r="I382" s="19">
        <v>3</v>
      </c>
      <c r="J382" s="19">
        <v>1</v>
      </c>
      <c r="K382" s="19">
        <v>3</v>
      </c>
      <c r="L382" s="19">
        <v>5</v>
      </c>
      <c r="M382" s="19">
        <v>3</v>
      </c>
      <c r="N382" s="19">
        <v>4</v>
      </c>
      <c r="O382" s="19">
        <v>2</v>
      </c>
      <c r="P382" s="19">
        <v>5</v>
      </c>
      <c r="Q382" s="19">
        <v>4</v>
      </c>
      <c r="R382" s="19">
        <v>5</v>
      </c>
      <c r="S382" s="19">
        <v>2</v>
      </c>
      <c r="T382" s="19">
        <v>5</v>
      </c>
      <c r="U382" s="19">
        <v>4</v>
      </c>
      <c r="V382" s="19">
        <v>5</v>
      </c>
      <c r="W382" s="19">
        <v>4</v>
      </c>
      <c r="X382" s="20">
        <v>2</v>
      </c>
      <c r="Z382" s="8">
        <v>11735</v>
      </c>
      <c r="AA382" s="18">
        <f t="shared" si="103"/>
        <v>2</v>
      </c>
      <c r="AB382" s="18">
        <f t="shared" si="104"/>
        <v>2</v>
      </c>
      <c r="AC382" s="18">
        <f t="shared" si="105"/>
        <v>1</v>
      </c>
      <c r="AD382" s="18">
        <f t="shared" si="106"/>
        <v>2</v>
      </c>
      <c r="AE382" s="19">
        <v>1</v>
      </c>
      <c r="AF382" s="19">
        <v>4</v>
      </c>
      <c r="AG382" s="19">
        <f t="shared" si="90"/>
        <v>3</v>
      </c>
      <c r="AH382" s="19">
        <f t="shared" si="91"/>
        <v>5</v>
      </c>
      <c r="AI382" s="19">
        <f t="shared" si="92"/>
        <v>3</v>
      </c>
      <c r="AJ382" s="19">
        <f t="shared" si="93"/>
        <v>1</v>
      </c>
      <c r="AK382" s="19">
        <f t="shared" si="94"/>
        <v>3</v>
      </c>
      <c r="AL382" s="19">
        <v>4</v>
      </c>
      <c r="AM382" s="19">
        <f t="shared" si="95"/>
        <v>4</v>
      </c>
      <c r="AN382" s="19">
        <f t="shared" si="96"/>
        <v>1</v>
      </c>
      <c r="AO382" s="19">
        <f t="shared" si="97"/>
        <v>2</v>
      </c>
      <c r="AP382" s="19">
        <f t="shared" si="98"/>
        <v>1</v>
      </c>
      <c r="AQ382" s="19">
        <f t="shared" si="99"/>
        <v>4</v>
      </c>
      <c r="AR382" s="19">
        <f t="shared" si="100"/>
        <v>1</v>
      </c>
      <c r="AS382" s="19">
        <f t="shared" si="101"/>
        <v>2</v>
      </c>
      <c r="AT382" s="19">
        <v>5</v>
      </c>
      <c r="AU382" s="19">
        <v>4</v>
      </c>
      <c r="AV382" s="20">
        <v>2</v>
      </c>
      <c r="AW382" s="8">
        <f t="shared" si="102"/>
        <v>57</v>
      </c>
      <c r="AX382">
        <v>11735</v>
      </c>
      <c r="AY382">
        <v>0</v>
      </c>
      <c r="AZ382">
        <v>1996</v>
      </c>
      <c r="BA382" t="s">
        <v>235</v>
      </c>
    </row>
    <row r="383" spans="2:53">
      <c r="B383" s="8">
        <v>11781</v>
      </c>
      <c r="C383" s="18">
        <v>2</v>
      </c>
      <c r="D383" s="19">
        <v>2</v>
      </c>
      <c r="E383" s="19">
        <v>1</v>
      </c>
      <c r="F383" s="19">
        <v>4</v>
      </c>
      <c r="G383" s="19">
        <v>3</v>
      </c>
      <c r="H383" s="19">
        <v>4</v>
      </c>
      <c r="I383" s="19">
        <v>2</v>
      </c>
      <c r="J383" s="19">
        <v>1</v>
      </c>
      <c r="K383" s="19">
        <v>2</v>
      </c>
      <c r="L383" s="19">
        <v>2</v>
      </c>
      <c r="M383" s="19">
        <v>1</v>
      </c>
      <c r="N383" s="19">
        <v>2</v>
      </c>
      <c r="O383" s="19">
        <v>2</v>
      </c>
      <c r="P383" s="19">
        <v>2</v>
      </c>
      <c r="Q383" s="19">
        <v>2</v>
      </c>
      <c r="R383" s="19">
        <v>3</v>
      </c>
      <c r="S383" s="19">
        <v>2</v>
      </c>
      <c r="T383" s="19">
        <v>2</v>
      </c>
      <c r="U383" s="19">
        <v>2</v>
      </c>
      <c r="V383" s="19">
        <v>4</v>
      </c>
      <c r="W383" s="19">
        <v>4</v>
      </c>
      <c r="X383" s="20">
        <v>3</v>
      </c>
      <c r="Z383" s="8">
        <v>11781</v>
      </c>
      <c r="AA383" s="18">
        <f t="shared" si="103"/>
        <v>4</v>
      </c>
      <c r="AB383" s="18">
        <f t="shared" si="104"/>
        <v>4</v>
      </c>
      <c r="AC383" s="18">
        <f t="shared" si="105"/>
        <v>5</v>
      </c>
      <c r="AD383" s="18">
        <f t="shared" si="106"/>
        <v>2</v>
      </c>
      <c r="AE383" s="19">
        <v>3</v>
      </c>
      <c r="AF383" s="19">
        <v>4</v>
      </c>
      <c r="AG383" s="19">
        <f t="shared" si="90"/>
        <v>4</v>
      </c>
      <c r="AH383" s="19">
        <f t="shared" si="91"/>
        <v>5</v>
      </c>
      <c r="AI383" s="19">
        <f t="shared" si="92"/>
        <v>4</v>
      </c>
      <c r="AJ383" s="19">
        <f t="shared" si="93"/>
        <v>4</v>
      </c>
      <c r="AK383" s="19">
        <f t="shared" si="94"/>
        <v>5</v>
      </c>
      <c r="AL383" s="19">
        <v>2</v>
      </c>
      <c r="AM383" s="19">
        <f t="shared" si="95"/>
        <v>4</v>
      </c>
      <c r="AN383" s="19">
        <f t="shared" si="96"/>
        <v>4</v>
      </c>
      <c r="AO383" s="19">
        <f t="shared" si="97"/>
        <v>4</v>
      </c>
      <c r="AP383" s="19">
        <f t="shared" si="98"/>
        <v>3</v>
      </c>
      <c r="AQ383" s="19">
        <f t="shared" si="99"/>
        <v>4</v>
      </c>
      <c r="AR383" s="19">
        <f t="shared" si="100"/>
        <v>4</v>
      </c>
      <c r="AS383" s="19">
        <f t="shared" si="101"/>
        <v>4</v>
      </c>
      <c r="AT383" s="19">
        <v>4</v>
      </c>
      <c r="AU383" s="19">
        <v>4</v>
      </c>
      <c r="AV383" s="20">
        <v>3</v>
      </c>
      <c r="AW383" s="8">
        <f t="shared" si="102"/>
        <v>84</v>
      </c>
      <c r="AX383">
        <v>11781</v>
      </c>
      <c r="AY383">
        <v>1</v>
      </c>
      <c r="AZ383">
        <v>1996</v>
      </c>
      <c r="BA383" t="s">
        <v>120</v>
      </c>
    </row>
    <row r="384" spans="2:53">
      <c r="B384" s="8">
        <v>11788</v>
      </c>
      <c r="C384" s="18">
        <v>5</v>
      </c>
      <c r="D384" s="19">
        <v>4</v>
      </c>
      <c r="E384" s="19">
        <v>1</v>
      </c>
      <c r="F384" s="19">
        <v>5</v>
      </c>
      <c r="G384" s="19">
        <v>1</v>
      </c>
      <c r="H384" s="19">
        <v>5</v>
      </c>
      <c r="I384" s="19">
        <v>1</v>
      </c>
      <c r="J384" s="19">
        <v>1</v>
      </c>
      <c r="K384" s="19">
        <v>4</v>
      </c>
      <c r="L384" s="19">
        <v>4</v>
      </c>
      <c r="M384" s="19">
        <v>1</v>
      </c>
      <c r="N384" s="19">
        <v>4</v>
      </c>
      <c r="O384" s="19">
        <v>2</v>
      </c>
      <c r="P384" s="19">
        <v>5</v>
      </c>
      <c r="Q384" s="19">
        <v>4</v>
      </c>
      <c r="R384" s="19">
        <v>5</v>
      </c>
      <c r="S384" s="19">
        <v>2</v>
      </c>
      <c r="T384" s="19">
        <v>5</v>
      </c>
      <c r="U384" s="19">
        <v>5</v>
      </c>
      <c r="V384" s="19">
        <v>5</v>
      </c>
      <c r="W384" s="19">
        <v>4</v>
      </c>
      <c r="X384" s="20">
        <v>2</v>
      </c>
      <c r="Z384" s="8">
        <v>11788</v>
      </c>
      <c r="AA384" s="18">
        <f t="shared" si="103"/>
        <v>1</v>
      </c>
      <c r="AB384" s="18">
        <f t="shared" si="104"/>
        <v>2</v>
      </c>
      <c r="AC384" s="18">
        <f t="shared" si="105"/>
        <v>5</v>
      </c>
      <c r="AD384" s="18">
        <f t="shared" si="106"/>
        <v>1</v>
      </c>
      <c r="AE384" s="19">
        <v>1</v>
      </c>
      <c r="AF384" s="19">
        <v>5</v>
      </c>
      <c r="AG384" s="19">
        <f t="shared" si="90"/>
        <v>5</v>
      </c>
      <c r="AH384" s="19">
        <f t="shared" si="91"/>
        <v>5</v>
      </c>
      <c r="AI384" s="19">
        <f t="shared" si="92"/>
        <v>2</v>
      </c>
      <c r="AJ384" s="19">
        <f t="shared" si="93"/>
        <v>2</v>
      </c>
      <c r="AK384" s="19">
        <f t="shared" si="94"/>
        <v>5</v>
      </c>
      <c r="AL384" s="19">
        <v>4</v>
      </c>
      <c r="AM384" s="19">
        <f t="shared" si="95"/>
        <v>4</v>
      </c>
      <c r="AN384" s="19">
        <f t="shared" si="96"/>
        <v>1</v>
      </c>
      <c r="AO384" s="19">
        <f t="shared" si="97"/>
        <v>2</v>
      </c>
      <c r="AP384" s="19">
        <f t="shared" si="98"/>
        <v>1</v>
      </c>
      <c r="AQ384" s="19">
        <f t="shared" si="99"/>
        <v>4</v>
      </c>
      <c r="AR384" s="19">
        <f t="shared" si="100"/>
        <v>1</v>
      </c>
      <c r="AS384" s="19">
        <f t="shared" si="101"/>
        <v>1</v>
      </c>
      <c r="AT384" s="19">
        <v>5</v>
      </c>
      <c r="AU384" s="19">
        <v>4</v>
      </c>
      <c r="AV384" s="20">
        <v>2</v>
      </c>
      <c r="AW384" s="8">
        <f t="shared" si="102"/>
        <v>63</v>
      </c>
      <c r="AX384">
        <v>11788</v>
      </c>
      <c r="AY384">
        <v>0</v>
      </c>
      <c r="AZ384">
        <v>1988</v>
      </c>
      <c r="BA384" t="s">
        <v>236</v>
      </c>
    </row>
    <row r="385" spans="2:53">
      <c r="B385" s="8">
        <v>11798</v>
      </c>
      <c r="C385" s="18">
        <v>5</v>
      </c>
      <c r="D385" s="19">
        <v>2</v>
      </c>
      <c r="E385" s="19">
        <v>2</v>
      </c>
      <c r="F385" s="19">
        <v>5</v>
      </c>
      <c r="G385" s="19">
        <v>1</v>
      </c>
      <c r="H385" s="19">
        <v>4</v>
      </c>
      <c r="I385" s="19">
        <v>2</v>
      </c>
      <c r="J385" s="19">
        <v>2</v>
      </c>
      <c r="K385" s="19">
        <v>4</v>
      </c>
      <c r="L385" s="19">
        <v>4</v>
      </c>
      <c r="M385" s="19">
        <v>2</v>
      </c>
      <c r="N385" s="19">
        <v>2</v>
      </c>
      <c r="O385" s="19">
        <v>2</v>
      </c>
      <c r="P385" s="19">
        <v>5</v>
      </c>
      <c r="Q385" s="19">
        <v>4</v>
      </c>
      <c r="R385" s="19">
        <v>5</v>
      </c>
      <c r="S385" s="19">
        <v>5</v>
      </c>
      <c r="T385" s="19">
        <v>4</v>
      </c>
      <c r="U385" s="19">
        <v>4</v>
      </c>
      <c r="V385" s="19">
        <v>4</v>
      </c>
      <c r="W385" s="19">
        <v>4</v>
      </c>
      <c r="X385" s="20">
        <v>2</v>
      </c>
      <c r="Z385" s="8">
        <v>11798</v>
      </c>
      <c r="AA385" s="18">
        <f t="shared" si="103"/>
        <v>1</v>
      </c>
      <c r="AB385" s="18">
        <f t="shared" si="104"/>
        <v>4</v>
      </c>
      <c r="AC385" s="18">
        <f t="shared" si="105"/>
        <v>4</v>
      </c>
      <c r="AD385" s="18">
        <f t="shared" si="106"/>
        <v>1</v>
      </c>
      <c r="AE385" s="19">
        <v>1</v>
      </c>
      <c r="AF385" s="19">
        <v>4</v>
      </c>
      <c r="AG385" s="19">
        <f t="shared" si="90"/>
        <v>4</v>
      </c>
      <c r="AH385" s="19">
        <f t="shared" si="91"/>
        <v>4</v>
      </c>
      <c r="AI385" s="19">
        <f t="shared" si="92"/>
        <v>2</v>
      </c>
      <c r="AJ385" s="19">
        <f t="shared" si="93"/>
        <v>2</v>
      </c>
      <c r="AK385" s="19">
        <f t="shared" si="94"/>
        <v>4</v>
      </c>
      <c r="AL385" s="19">
        <v>2</v>
      </c>
      <c r="AM385" s="19">
        <f t="shared" si="95"/>
        <v>4</v>
      </c>
      <c r="AN385" s="19">
        <f t="shared" si="96"/>
        <v>1</v>
      </c>
      <c r="AO385" s="19">
        <f t="shared" si="97"/>
        <v>2</v>
      </c>
      <c r="AP385" s="19">
        <f t="shared" si="98"/>
        <v>1</v>
      </c>
      <c r="AQ385" s="19">
        <f t="shared" si="99"/>
        <v>1</v>
      </c>
      <c r="AR385" s="19">
        <f t="shared" si="100"/>
        <v>2</v>
      </c>
      <c r="AS385" s="19">
        <f t="shared" si="101"/>
        <v>2</v>
      </c>
      <c r="AT385" s="19">
        <v>4</v>
      </c>
      <c r="AU385" s="19">
        <v>4</v>
      </c>
      <c r="AV385" s="20">
        <v>2</v>
      </c>
      <c r="AW385" s="8">
        <f t="shared" si="102"/>
        <v>56</v>
      </c>
      <c r="AX385">
        <v>11798</v>
      </c>
      <c r="AY385">
        <v>0</v>
      </c>
      <c r="AZ385">
        <v>1978</v>
      </c>
      <c r="BA385" t="s">
        <v>123</v>
      </c>
    </row>
    <row r="386" spans="2:53">
      <c r="B386" s="8">
        <v>11751</v>
      </c>
      <c r="C386" s="18">
        <v>4</v>
      </c>
      <c r="D386" s="19">
        <v>4</v>
      </c>
      <c r="E386" s="19">
        <v>3</v>
      </c>
      <c r="F386" s="19">
        <v>4</v>
      </c>
      <c r="G386" s="19">
        <v>1</v>
      </c>
      <c r="H386" s="19">
        <v>2</v>
      </c>
      <c r="I386" s="19">
        <v>3</v>
      </c>
      <c r="J386" s="19">
        <v>3</v>
      </c>
      <c r="K386" s="19">
        <v>4</v>
      </c>
      <c r="L386" s="19">
        <v>3</v>
      </c>
      <c r="M386" s="19">
        <v>4</v>
      </c>
      <c r="N386" s="19">
        <v>2</v>
      </c>
      <c r="O386" s="19">
        <v>4</v>
      </c>
      <c r="P386" s="19">
        <v>5</v>
      </c>
      <c r="Q386" s="19">
        <v>5</v>
      </c>
      <c r="R386" s="19">
        <v>5</v>
      </c>
      <c r="S386" s="19">
        <v>5</v>
      </c>
      <c r="T386" s="19">
        <v>5</v>
      </c>
      <c r="U386" s="19">
        <v>5</v>
      </c>
      <c r="V386" s="19">
        <v>3</v>
      </c>
      <c r="W386" s="19">
        <v>2</v>
      </c>
      <c r="X386" s="20">
        <v>1</v>
      </c>
      <c r="Z386" s="8">
        <v>11751</v>
      </c>
      <c r="AA386" s="18">
        <f t="shared" si="103"/>
        <v>2</v>
      </c>
      <c r="AB386" s="18">
        <f t="shared" si="104"/>
        <v>2</v>
      </c>
      <c r="AC386" s="18">
        <f t="shared" si="105"/>
        <v>3</v>
      </c>
      <c r="AD386" s="18">
        <f t="shared" si="106"/>
        <v>2</v>
      </c>
      <c r="AE386" s="19">
        <v>1</v>
      </c>
      <c r="AF386" s="19">
        <v>2</v>
      </c>
      <c r="AG386" s="19">
        <f t="shared" si="90"/>
        <v>3</v>
      </c>
      <c r="AH386" s="19">
        <f t="shared" si="91"/>
        <v>3</v>
      </c>
      <c r="AI386" s="19">
        <f t="shared" si="92"/>
        <v>2</v>
      </c>
      <c r="AJ386" s="19">
        <f t="shared" si="93"/>
        <v>3</v>
      </c>
      <c r="AK386" s="19">
        <f t="shared" si="94"/>
        <v>2</v>
      </c>
      <c r="AL386" s="19">
        <v>2</v>
      </c>
      <c r="AM386" s="19">
        <f t="shared" si="95"/>
        <v>2</v>
      </c>
      <c r="AN386" s="19">
        <f t="shared" si="96"/>
        <v>1</v>
      </c>
      <c r="AO386" s="19">
        <f t="shared" si="97"/>
        <v>1</v>
      </c>
      <c r="AP386" s="19">
        <f t="shared" si="98"/>
        <v>1</v>
      </c>
      <c r="AQ386" s="19">
        <f t="shared" si="99"/>
        <v>1</v>
      </c>
      <c r="AR386" s="19">
        <f t="shared" si="100"/>
        <v>1</v>
      </c>
      <c r="AS386" s="19">
        <f t="shared" si="101"/>
        <v>1</v>
      </c>
      <c r="AT386" s="19">
        <v>3</v>
      </c>
      <c r="AU386" s="19">
        <v>2</v>
      </c>
      <c r="AV386" s="20">
        <v>1</v>
      </c>
      <c r="AW386" s="8">
        <f t="shared" si="102"/>
        <v>41</v>
      </c>
      <c r="AX386">
        <v>11751</v>
      </c>
      <c r="AY386">
        <v>0</v>
      </c>
      <c r="AZ386">
        <v>1994</v>
      </c>
      <c r="BA386" t="s">
        <v>113</v>
      </c>
    </row>
    <row r="387" spans="2:53">
      <c r="B387" s="8">
        <v>11858</v>
      </c>
      <c r="C387" s="18">
        <v>5</v>
      </c>
      <c r="D387" s="19">
        <v>3</v>
      </c>
      <c r="E387" s="19">
        <v>2</v>
      </c>
      <c r="F387" s="19">
        <v>4</v>
      </c>
      <c r="G387" s="19">
        <v>2</v>
      </c>
      <c r="H387" s="19">
        <v>4</v>
      </c>
      <c r="I387" s="19">
        <v>2</v>
      </c>
      <c r="J387" s="19">
        <v>2</v>
      </c>
      <c r="K387" s="19">
        <v>4</v>
      </c>
      <c r="L387" s="19">
        <v>5</v>
      </c>
      <c r="M387" s="19">
        <v>3</v>
      </c>
      <c r="N387" s="19">
        <v>4</v>
      </c>
      <c r="O387" s="19">
        <v>4</v>
      </c>
      <c r="P387" s="19">
        <v>5</v>
      </c>
      <c r="Q387" s="19">
        <v>2</v>
      </c>
      <c r="R387" s="19">
        <v>5</v>
      </c>
      <c r="S387" s="19">
        <v>4</v>
      </c>
      <c r="T387" s="19">
        <v>4</v>
      </c>
      <c r="U387" s="19">
        <v>4</v>
      </c>
      <c r="V387" s="19">
        <v>5</v>
      </c>
      <c r="W387" s="19">
        <v>4</v>
      </c>
      <c r="X387" s="20">
        <v>3</v>
      </c>
      <c r="Z387" s="8">
        <v>11858</v>
      </c>
      <c r="AA387" s="18">
        <f t="shared" si="103"/>
        <v>1</v>
      </c>
      <c r="AB387" s="18">
        <f t="shared" si="104"/>
        <v>3</v>
      </c>
      <c r="AC387" s="18">
        <f t="shared" si="105"/>
        <v>4</v>
      </c>
      <c r="AD387" s="18">
        <f t="shared" si="106"/>
        <v>2</v>
      </c>
      <c r="AE387" s="19">
        <v>2</v>
      </c>
      <c r="AF387" s="19">
        <v>4</v>
      </c>
      <c r="AG387" s="19">
        <f t="shared" ref="AG387:AG450" si="107">6-I387</f>
        <v>4</v>
      </c>
      <c r="AH387" s="19">
        <f t="shared" ref="AH387:AH450" si="108">6-J387</f>
        <v>4</v>
      </c>
      <c r="AI387" s="19">
        <f t="shared" ref="AI387:AI450" si="109">6-K387</f>
        <v>2</v>
      </c>
      <c r="AJ387" s="19">
        <f t="shared" ref="AJ387:AJ450" si="110">6-L387</f>
        <v>1</v>
      </c>
      <c r="AK387" s="19">
        <f t="shared" ref="AK387:AK450" si="111">6-M387</f>
        <v>3</v>
      </c>
      <c r="AL387" s="19">
        <v>4</v>
      </c>
      <c r="AM387" s="19">
        <f t="shared" ref="AM387:AM450" si="112">6-O387</f>
        <v>2</v>
      </c>
      <c r="AN387" s="19">
        <f t="shared" ref="AN387:AN450" si="113">6-P387</f>
        <v>1</v>
      </c>
      <c r="AO387" s="19">
        <f t="shared" ref="AO387:AO450" si="114">6-Q387</f>
        <v>4</v>
      </c>
      <c r="AP387" s="19">
        <f t="shared" ref="AP387:AP450" si="115">6-R387</f>
        <v>1</v>
      </c>
      <c r="AQ387" s="19">
        <f t="shared" ref="AQ387:AQ450" si="116">6-S387</f>
        <v>2</v>
      </c>
      <c r="AR387" s="19">
        <f t="shared" ref="AR387:AR450" si="117">6-T387</f>
        <v>2</v>
      </c>
      <c r="AS387" s="19">
        <f t="shared" ref="AS387:AS450" si="118">6-U387</f>
        <v>2</v>
      </c>
      <c r="AT387" s="19">
        <v>5</v>
      </c>
      <c r="AU387" s="19">
        <v>4</v>
      </c>
      <c r="AV387" s="20">
        <v>3</v>
      </c>
      <c r="AW387" s="8">
        <f t="shared" ref="AW387:AW450" si="119">SUM(AA387:AV387)</f>
        <v>60</v>
      </c>
      <c r="AX387">
        <v>11858</v>
      </c>
      <c r="AY387">
        <v>0</v>
      </c>
      <c r="AZ387">
        <v>1997</v>
      </c>
      <c r="BA387" t="s">
        <v>163</v>
      </c>
    </row>
    <row r="388" spans="2:53">
      <c r="B388" s="8">
        <v>11864</v>
      </c>
      <c r="C388" s="18">
        <v>4</v>
      </c>
      <c r="D388" s="19">
        <v>4</v>
      </c>
      <c r="E388" s="19">
        <v>2</v>
      </c>
      <c r="F388" s="19">
        <v>4</v>
      </c>
      <c r="G388" s="19">
        <v>2</v>
      </c>
      <c r="H388" s="19">
        <v>1</v>
      </c>
      <c r="I388" s="19">
        <v>1</v>
      </c>
      <c r="J388" s="19">
        <v>1</v>
      </c>
      <c r="K388" s="19">
        <v>1</v>
      </c>
      <c r="L388" s="19">
        <v>1</v>
      </c>
      <c r="M388" s="19">
        <v>1</v>
      </c>
      <c r="N388" s="19">
        <v>5</v>
      </c>
      <c r="O388" s="19">
        <v>1</v>
      </c>
      <c r="P388" s="19">
        <v>5</v>
      </c>
      <c r="Q388" s="19">
        <v>1</v>
      </c>
      <c r="R388" s="19">
        <v>1</v>
      </c>
      <c r="S388" s="19">
        <v>4</v>
      </c>
      <c r="T388" s="19">
        <v>4</v>
      </c>
      <c r="U388" s="19">
        <v>1</v>
      </c>
      <c r="V388" s="19">
        <v>2</v>
      </c>
      <c r="W388" s="19">
        <v>1</v>
      </c>
      <c r="X388" s="20">
        <v>3</v>
      </c>
      <c r="Z388" s="8">
        <v>11864</v>
      </c>
      <c r="AA388" s="18">
        <f t="shared" si="103"/>
        <v>2</v>
      </c>
      <c r="AB388" s="18">
        <f t="shared" si="104"/>
        <v>2</v>
      </c>
      <c r="AC388" s="18">
        <f t="shared" si="105"/>
        <v>4</v>
      </c>
      <c r="AD388" s="18">
        <f t="shared" si="106"/>
        <v>2</v>
      </c>
      <c r="AE388" s="19">
        <v>2</v>
      </c>
      <c r="AF388" s="19">
        <v>1</v>
      </c>
      <c r="AG388" s="19">
        <f t="shared" si="107"/>
        <v>5</v>
      </c>
      <c r="AH388" s="19">
        <f t="shared" si="108"/>
        <v>5</v>
      </c>
      <c r="AI388" s="19">
        <f t="shared" si="109"/>
        <v>5</v>
      </c>
      <c r="AJ388" s="19">
        <f t="shared" si="110"/>
        <v>5</v>
      </c>
      <c r="AK388" s="19">
        <f t="shared" si="111"/>
        <v>5</v>
      </c>
      <c r="AL388" s="19">
        <v>5</v>
      </c>
      <c r="AM388" s="19">
        <f t="shared" si="112"/>
        <v>5</v>
      </c>
      <c r="AN388" s="19">
        <f t="shared" si="113"/>
        <v>1</v>
      </c>
      <c r="AO388" s="19">
        <f t="shared" si="114"/>
        <v>5</v>
      </c>
      <c r="AP388" s="19">
        <f t="shared" si="115"/>
        <v>5</v>
      </c>
      <c r="AQ388" s="19">
        <f t="shared" si="116"/>
        <v>2</v>
      </c>
      <c r="AR388" s="19">
        <f t="shared" si="117"/>
        <v>2</v>
      </c>
      <c r="AS388" s="19">
        <f t="shared" si="118"/>
        <v>5</v>
      </c>
      <c r="AT388" s="19">
        <v>2</v>
      </c>
      <c r="AU388" s="19">
        <v>1</v>
      </c>
      <c r="AV388" s="20">
        <v>3</v>
      </c>
      <c r="AW388" s="8">
        <f t="shared" si="119"/>
        <v>74</v>
      </c>
      <c r="AX388">
        <v>11864</v>
      </c>
      <c r="AY388">
        <v>0</v>
      </c>
      <c r="AZ388">
        <v>1998</v>
      </c>
      <c r="BA388" t="s">
        <v>117</v>
      </c>
    </row>
    <row r="389" spans="2:53">
      <c r="B389" s="8">
        <v>11868</v>
      </c>
      <c r="C389" s="18">
        <v>4</v>
      </c>
      <c r="D389" s="19">
        <v>4</v>
      </c>
      <c r="E389" s="19">
        <v>3</v>
      </c>
      <c r="F389" s="19">
        <v>4</v>
      </c>
      <c r="G389" s="19">
        <v>2</v>
      </c>
      <c r="H389" s="19">
        <v>4</v>
      </c>
      <c r="I389" s="19">
        <v>2</v>
      </c>
      <c r="J389" s="19">
        <v>2</v>
      </c>
      <c r="K389" s="19">
        <v>4</v>
      </c>
      <c r="L389" s="19">
        <v>4</v>
      </c>
      <c r="M389" s="19">
        <v>4</v>
      </c>
      <c r="N389" s="19">
        <v>5</v>
      </c>
      <c r="O389" s="19">
        <v>2</v>
      </c>
      <c r="P389" s="19">
        <v>5</v>
      </c>
      <c r="Q389" s="19">
        <v>2</v>
      </c>
      <c r="R389" s="19">
        <v>4</v>
      </c>
      <c r="S389" s="19">
        <v>4</v>
      </c>
      <c r="T389" s="19">
        <v>4</v>
      </c>
      <c r="U389" s="19">
        <v>3</v>
      </c>
      <c r="V389" s="19">
        <v>3</v>
      </c>
      <c r="W389" s="19">
        <v>3</v>
      </c>
      <c r="X389" s="20">
        <v>2</v>
      </c>
      <c r="Z389" s="8">
        <v>11868</v>
      </c>
      <c r="AA389" s="18">
        <f t="shared" si="103"/>
        <v>2</v>
      </c>
      <c r="AB389" s="18">
        <f t="shared" si="104"/>
        <v>2</v>
      </c>
      <c r="AC389" s="18">
        <f t="shared" si="105"/>
        <v>3</v>
      </c>
      <c r="AD389" s="18">
        <f t="shared" si="106"/>
        <v>2</v>
      </c>
      <c r="AE389" s="19">
        <v>2</v>
      </c>
      <c r="AF389" s="19">
        <v>4</v>
      </c>
      <c r="AG389" s="19">
        <f t="shared" si="107"/>
        <v>4</v>
      </c>
      <c r="AH389" s="19">
        <f t="shared" si="108"/>
        <v>4</v>
      </c>
      <c r="AI389" s="19">
        <f t="shared" si="109"/>
        <v>2</v>
      </c>
      <c r="AJ389" s="19">
        <f t="shared" si="110"/>
        <v>2</v>
      </c>
      <c r="AK389" s="19">
        <f t="shared" si="111"/>
        <v>2</v>
      </c>
      <c r="AL389" s="19">
        <v>5</v>
      </c>
      <c r="AM389" s="19">
        <f t="shared" si="112"/>
        <v>4</v>
      </c>
      <c r="AN389" s="19">
        <f t="shared" si="113"/>
        <v>1</v>
      </c>
      <c r="AO389" s="19">
        <f t="shared" si="114"/>
        <v>4</v>
      </c>
      <c r="AP389" s="19">
        <f t="shared" si="115"/>
        <v>2</v>
      </c>
      <c r="AQ389" s="19">
        <f t="shared" si="116"/>
        <v>2</v>
      </c>
      <c r="AR389" s="19">
        <f t="shared" si="117"/>
        <v>2</v>
      </c>
      <c r="AS389" s="19">
        <f t="shared" si="118"/>
        <v>3</v>
      </c>
      <c r="AT389" s="19">
        <v>3</v>
      </c>
      <c r="AU389" s="19">
        <v>3</v>
      </c>
      <c r="AV389" s="20">
        <v>2</v>
      </c>
      <c r="AW389" s="8">
        <f t="shared" si="119"/>
        <v>60</v>
      </c>
      <c r="AX389">
        <v>11868</v>
      </c>
      <c r="AY389">
        <v>0</v>
      </c>
      <c r="AZ389">
        <v>1975</v>
      </c>
      <c r="BA389" t="s">
        <v>128</v>
      </c>
    </row>
    <row r="390" spans="2:53">
      <c r="B390" s="8">
        <v>11806</v>
      </c>
      <c r="C390" s="18">
        <v>2</v>
      </c>
      <c r="D390" s="19">
        <v>3</v>
      </c>
      <c r="E390" s="19">
        <v>2</v>
      </c>
      <c r="F390" s="19">
        <v>5</v>
      </c>
      <c r="G390" s="19">
        <v>3</v>
      </c>
      <c r="H390" s="19">
        <v>4</v>
      </c>
      <c r="I390" s="19">
        <v>2</v>
      </c>
      <c r="J390" s="19">
        <v>2</v>
      </c>
      <c r="K390" s="19">
        <v>2</v>
      </c>
      <c r="L390" s="19">
        <v>2</v>
      </c>
      <c r="M390" s="19">
        <v>2</v>
      </c>
      <c r="N390" s="19">
        <v>4</v>
      </c>
      <c r="O390" s="19">
        <v>2</v>
      </c>
      <c r="P390" s="19">
        <v>3</v>
      </c>
      <c r="Q390" s="19">
        <v>3</v>
      </c>
      <c r="R390" s="19">
        <v>3</v>
      </c>
      <c r="S390" s="19">
        <v>3</v>
      </c>
      <c r="T390" s="19">
        <v>3</v>
      </c>
      <c r="U390" s="19">
        <v>3</v>
      </c>
      <c r="V390" s="19">
        <v>2</v>
      </c>
      <c r="W390" s="19">
        <v>4</v>
      </c>
      <c r="X390" s="20">
        <v>2</v>
      </c>
      <c r="Z390" s="8">
        <v>11806</v>
      </c>
      <c r="AA390" s="18">
        <f t="shared" si="103"/>
        <v>4</v>
      </c>
      <c r="AB390" s="18">
        <f t="shared" si="104"/>
        <v>3</v>
      </c>
      <c r="AC390" s="18">
        <f t="shared" si="105"/>
        <v>4</v>
      </c>
      <c r="AD390" s="18">
        <f t="shared" si="106"/>
        <v>1</v>
      </c>
      <c r="AE390" s="19">
        <v>3</v>
      </c>
      <c r="AF390" s="19">
        <v>4</v>
      </c>
      <c r="AG390" s="19">
        <f t="shared" si="107"/>
        <v>4</v>
      </c>
      <c r="AH390" s="19">
        <f t="shared" si="108"/>
        <v>4</v>
      </c>
      <c r="AI390" s="19">
        <f t="shared" si="109"/>
        <v>4</v>
      </c>
      <c r="AJ390" s="19">
        <f t="shared" si="110"/>
        <v>4</v>
      </c>
      <c r="AK390" s="19">
        <f t="shared" si="111"/>
        <v>4</v>
      </c>
      <c r="AL390" s="19">
        <v>4</v>
      </c>
      <c r="AM390" s="19">
        <f t="shared" si="112"/>
        <v>4</v>
      </c>
      <c r="AN390" s="19">
        <f t="shared" si="113"/>
        <v>3</v>
      </c>
      <c r="AO390" s="19">
        <f t="shared" si="114"/>
        <v>3</v>
      </c>
      <c r="AP390" s="19">
        <f t="shared" si="115"/>
        <v>3</v>
      </c>
      <c r="AQ390" s="19">
        <f t="shared" si="116"/>
        <v>3</v>
      </c>
      <c r="AR390" s="19">
        <f t="shared" si="117"/>
        <v>3</v>
      </c>
      <c r="AS390" s="19">
        <f t="shared" si="118"/>
        <v>3</v>
      </c>
      <c r="AT390" s="19">
        <v>2</v>
      </c>
      <c r="AU390" s="19">
        <v>4</v>
      </c>
      <c r="AV390" s="20">
        <v>2</v>
      </c>
      <c r="AW390" s="8">
        <f t="shared" si="119"/>
        <v>73</v>
      </c>
      <c r="AX390">
        <v>11806</v>
      </c>
      <c r="AY390">
        <v>0</v>
      </c>
      <c r="AZ390">
        <v>1987</v>
      </c>
      <c r="BA390" t="s">
        <v>120</v>
      </c>
    </row>
    <row r="391" spans="2:53">
      <c r="B391" s="8">
        <v>11873</v>
      </c>
      <c r="C391" s="18">
        <v>4</v>
      </c>
      <c r="D391" s="19">
        <v>2</v>
      </c>
      <c r="E391" s="19">
        <v>2</v>
      </c>
      <c r="F391" s="19">
        <v>4</v>
      </c>
      <c r="G391" s="19">
        <v>1</v>
      </c>
      <c r="H391" s="19">
        <v>4</v>
      </c>
      <c r="I391" s="19">
        <v>3</v>
      </c>
      <c r="J391" s="19">
        <v>2</v>
      </c>
      <c r="K391" s="19">
        <v>4</v>
      </c>
      <c r="L391" s="19">
        <v>3</v>
      </c>
      <c r="M391" s="19">
        <v>3</v>
      </c>
      <c r="N391" s="19">
        <v>3</v>
      </c>
      <c r="O391" s="19">
        <v>4</v>
      </c>
      <c r="P391" s="19">
        <v>4</v>
      </c>
      <c r="Q391" s="19">
        <v>4</v>
      </c>
      <c r="R391" s="19">
        <v>4</v>
      </c>
      <c r="S391" s="19">
        <v>4</v>
      </c>
      <c r="T391" s="19">
        <v>5</v>
      </c>
      <c r="U391" s="19">
        <v>4</v>
      </c>
      <c r="V391" s="19">
        <v>4</v>
      </c>
      <c r="W391" s="19">
        <v>4</v>
      </c>
      <c r="X391" s="20">
        <v>3</v>
      </c>
      <c r="Z391" s="8">
        <v>11873</v>
      </c>
      <c r="AA391" s="18">
        <f t="shared" si="103"/>
        <v>2</v>
      </c>
      <c r="AB391" s="18">
        <f t="shared" si="104"/>
        <v>4</v>
      </c>
      <c r="AC391" s="18">
        <f t="shared" si="105"/>
        <v>4</v>
      </c>
      <c r="AD391" s="18">
        <f t="shared" si="106"/>
        <v>2</v>
      </c>
      <c r="AE391" s="19">
        <v>1</v>
      </c>
      <c r="AF391" s="19">
        <v>4</v>
      </c>
      <c r="AG391" s="19">
        <f t="shared" si="107"/>
        <v>3</v>
      </c>
      <c r="AH391" s="19">
        <f t="shared" si="108"/>
        <v>4</v>
      </c>
      <c r="AI391" s="19">
        <f t="shared" si="109"/>
        <v>2</v>
      </c>
      <c r="AJ391" s="19">
        <f t="shared" si="110"/>
        <v>3</v>
      </c>
      <c r="AK391" s="19">
        <f t="shared" si="111"/>
        <v>3</v>
      </c>
      <c r="AL391" s="19">
        <v>3</v>
      </c>
      <c r="AM391" s="19">
        <f t="shared" si="112"/>
        <v>2</v>
      </c>
      <c r="AN391" s="19">
        <f t="shared" si="113"/>
        <v>2</v>
      </c>
      <c r="AO391" s="19">
        <f t="shared" si="114"/>
        <v>2</v>
      </c>
      <c r="AP391" s="19">
        <f t="shared" si="115"/>
        <v>2</v>
      </c>
      <c r="AQ391" s="19">
        <f t="shared" si="116"/>
        <v>2</v>
      </c>
      <c r="AR391" s="19">
        <f t="shared" si="117"/>
        <v>1</v>
      </c>
      <c r="AS391" s="19">
        <f t="shared" si="118"/>
        <v>2</v>
      </c>
      <c r="AT391" s="19">
        <v>4</v>
      </c>
      <c r="AU391" s="19">
        <v>4</v>
      </c>
      <c r="AV391" s="20">
        <v>3</v>
      </c>
      <c r="AW391" s="8">
        <f t="shared" si="119"/>
        <v>59</v>
      </c>
      <c r="AX391">
        <v>11873</v>
      </c>
      <c r="AY391">
        <v>0</v>
      </c>
      <c r="AZ391">
        <v>1997</v>
      </c>
      <c r="BA391" t="s">
        <v>117</v>
      </c>
    </row>
    <row r="392" spans="2:53">
      <c r="B392" s="8">
        <v>11881</v>
      </c>
      <c r="C392" s="18">
        <v>3</v>
      </c>
      <c r="D392" s="19">
        <v>4</v>
      </c>
      <c r="E392" s="19">
        <v>4</v>
      </c>
      <c r="F392" s="19">
        <v>5</v>
      </c>
      <c r="G392" s="19">
        <v>1</v>
      </c>
      <c r="H392" s="19">
        <v>2</v>
      </c>
      <c r="I392" s="19">
        <v>5</v>
      </c>
      <c r="J392" s="19">
        <v>4</v>
      </c>
      <c r="K392" s="19">
        <v>5</v>
      </c>
      <c r="L392" s="19">
        <v>5</v>
      </c>
      <c r="M392" s="19">
        <v>4</v>
      </c>
      <c r="N392" s="19">
        <v>1</v>
      </c>
      <c r="O392" s="19">
        <v>5</v>
      </c>
      <c r="P392" s="19">
        <v>5</v>
      </c>
      <c r="Q392" s="19">
        <v>5</v>
      </c>
      <c r="R392" s="19">
        <v>5</v>
      </c>
      <c r="S392" s="19">
        <v>5</v>
      </c>
      <c r="T392" s="19">
        <v>5</v>
      </c>
      <c r="U392" s="19">
        <v>5</v>
      </c>
      <c r="V392" s="19">
        <v>1</v>
      </c>
      <c r="W392" s="19">
        <v>3</v>
      </c>
      <c r="X392" s="20">
        <v>2</v>
      </c>
      <c r="Z392" s="8">
        <v>11881</v>
      </c>
      <c r="AA392" s="18">
        <f t="shared" si="103"/>
        <v>3</v>
      </c>
      <c r="AB392" s="18">
        <f t="shared" si="104"/>
        <v>2</v>
      </c>
      <c r="AC392" s="18">
        <f t="shared" si="105"/>
        <v>2</v>
      </c>
      <c r="AD392" s="18">
        <f t="shared" si="106"/>
        <v>1</v>
      </c>
      <c r="AE392" s="19">
        <v>1</v>
      </c>
      <c r="AF392" s="19">
        <v>2</v>
      </c>
      <c r="AG392" s="19">
        <f t="shared" si="107"/>
        <v>1</v>
      </c>
      <c r="AH392" s="19">
        <f t="shared" si="108"/>
        <v>2</v>
      </c>
      <c r="AI392" s="19">
        <f t="shared" si="109"/>
        <v>1</v>
      </c>
      <c r="AJ392" s="19">
        <f t="shared" si="110"/>
        <v>1</v>
      </c>
      <c r="AK392" s="19">
        <f t="shared" si="111"/>
        <v>2</v>
      </c>
      <c r="AL392" s="19">
        <v>1</v>
      </c>
      <c r="AM392" s="19">
        <f t="shared" si="112"/>
        <v>1</v>
      </c>
      <c r="AN392" s="19">
        <f t="shared" si="113"/>
        <v>1</v>
      </c>
      <c r="AO392" s="19">
        <f t="shared" si="114"/>
        <v>1</v>
      </c>
      <c r="AP392" s="19">
        <f t="shared" si="115"/>
        <v>1</v>
      </c>
      <c r="AQ392" s="19">
        <f t="shared" si="116"/>
        <v>1</v>
      </c>
      <c r="AR392" s="19">
        <f t="shared" si="117"/>
        <v>1</v>
      </c>
      <c r="AS392" s="19">
        <f t="shared" si="118"/>
        <v>1</v>
      </c>
      <c r="AT392" s="19">
        <v>1</v>
      </c>
      <c r="AU392" s="19">
        <v>3</v>
      </c>
      <c r="AV392" s="20">
        <v>2</v>
      </c>
      <c r="AW392" s="8">
        <f t="shared" si="119"/>
        <v>32</v>
      </c>
      <c r="AX392">
        <v>11881</v>
      </c>
      <c r="AY392">
        <v>0</v>
      </c>
      <c r="AZ392">
        <v>1997</v>
      </c>
      <c r="BA392" t="s">
        <v>126</v>
      </c>
    </row>
    <row r="393" spans="2:53">
      <c r="B393" s="8">
        <v>11898</v>
      </c>
      <c r="C393" s="18">
        <v>4</v>
      </c>
      <c r="D393" s="19">
        <v>4</v>
      </c>
      <c r="E393" s="19">
        <v>2</v>
      </c>
      <c r="F393" s="19">
        <v>2</v>
      </c>
      <c r="G393" s="19">
        <v>1</v>
      </c>
      <c r="H393" s="19">
        <v>4</v>
      </c>
      <c r="I393" s="19">
        <v>2</v>
      </c>
      <c r="J393" s="19">
        <v>2</v>
      </c>
      <c r="K393" s="19">
        <v>4</v>
      </c>
      <c r="L393" s="19">
        <v>4</v>
      </c>
      <c r="M393" s="19">
        <v>2</v>
      </c>
      <c r="N393" s="19">
        <v>2</v>
      </c>
      <c r="O393" s="19">
        <v>2</v>
      </c>
      <c r="P393" s="19">
        <v>5</v>
      </c>
      <c r="Q393" s="19">
        <v>3</v>
      </c>
      <c r="R393" s="19">
        <v>4</v>
      </c>
      <c r="S393" s="19">
        <v>3</v>
      </c>
      <c r="T393" s="19">
        <v>5</v>
      </c>
      <c r="U393" s="19">
        <v>2</v>
      </c>
      <c r="V393" s="19">
        <v>4</v>
      </c>
      <c r="W393" s="19">
        <v>4</v>
      </c>
      <c r="X393" s="20">
        <v>3</v>
      </c>
      <c r="Z393" s="8">
        <v>11898</v>
      </c>
      <c r="AA393" s="18">
        <f t="shared" ref="AA393:AA456" si="120">6-C393</f>
        <v>2</v>
      </c>
      <c r="AB393" s="18">
        <f t="shared" ref="AB393:AB456" si="121">6-D393</f>
        <v>2</v>
      </c>
      <c r="AC393" s="18">
        <f t="shared" ref="AC393:AC456" si="122">6-E393</f>
        <v>4</v>
      </c>
      <c r="AD393" s="18">
        <f t="shared" ref="AD393:AD456" si="123">6-F393</f>
        <v>4</v>
      </c>
      <c r="AE393" s="19">
        <v>1</v>
      </c>
      <c r="AF393" s="19">
        <v>4</v>
      </c>
      <c r="AG393" s="19">
        <f t="shared" si="107"/>
        <v>4</v>
      </c>
      <c r="AH393" s="19">
        <f t="shared" si="108"/>
        <v>4</v>
      </c>
      <c r="AI393" s="19">
        <f t="shared" si="109"/>
        <v>2</v>
      </c>
      <c r="AJ393" s="19">
        <f t="shared" si="110"/>
        <v>2</v>
      </c>
      <c r="AK393" s="19">
        <f t="shared" si="111"/>
        <v>4</v>
      </c>
      <c r="AL393" s="19">
        <v>2</v>
      </c>
      <c r="AM393" s="19">
        <f t="shared" si="112"/>
        <v>4</v>
      </c>
      <c r="AN393" s="19">
        <f t="shared" si="113"/>
        <v>1</v>
      </c>
      <c r="AO393" s="19">
        <f t="shared" si="114"/>
        <v>3</v>
      </c>
      <c r="AP393" s="19">
        <f t="shared" si="115"/>
        <v>2</v>
      </c>
      <c r="AQ393" s="19">
        <f t="shared" si="116"/>
        <v>3</v>
      </c>
      <c r="AR393" s="19">
        <f t="shared" si="117"/>
        <v>1</v>
      </c>
      <c r="AS393" s="19">
        <f t="shared" si="118"/>
        <v>4</v>
      </c>
      <c r="AT393" s="19">
        <v>4</v>
      </c>
      <c r="AU393" s="19">
        <v>4</v>
      </c>
      <c r="AV393" s="20">
        <v>3</v>
      </c>
      <c r="AW393" s="8">
        <f t="shared" si="119"/>
        <v>64</v>
      </c>
      <c r="AX393">
        <v>11898</v>
      </c>
      <c r="AY393">
        <v>0</v>
      </c>
      <c r="AZ393">
        <v>1984</v>
      </c>
      <c r="BA393" t="s">
        <v>117</v>
      </c>
    </row>
    <row r="394" spans="2:53">
      <c r="B394" s="8">
        <v>11905</v>
      </c>
      <c r="C394" s="18">
        <v>5</v>
      </c>
      <c r="D394" s="19">
        <v>5</v>
      </c>
      <c r="E394" s="19">
        <v>5</v>
      </c>
      <c r="F394" s="19">
        <v>5</v>
      </c>
      <c r="G394" s="19">
        <v>5</v>
      </c>
      <c r="H394" s="19">
        <v>1</v>
      </c>
      <c r="I394" s="19">
        <v>4</v>
      </c>
      <c r="J394" s="19">
        <v>2</v>
      </c>
      <c r="K394" s="19">
        <v>5</v>
      </c>
      <c r="L394" s="19">
        <v>5</v>
      </c>
      <c r="M394" s="19">
        <v>5</v>
      </c>
      <c r="N394" s="19">
        <v>2</v>
      </c>
      <c r="O394" s="19">
        <v>2</v>
      </c>
      <c r="P394" s="19">
        <v>5</v>
      </c>
      <c r="Q394" s="19">
        <v>5</v>
      </c>
      <c r="R394" s="19">
        <v>5</v>
      </c>
      <c r="S394" s="19">
        <v>5</v>
      </c>
      <c r="T394" s="19">
        <v>5</v>
      </c>
      <c r="U394" s="19">
        <v>5</v>
      </c>
      <c r="V394" s="19">
        <v>2</v>
      </c>
      <c r="W394" s="19">
        <v>1</v>
      </c>
      <c r="X394" s="20">
        <v>1</v>
      </c>
      <c r="Z394" s="8">
        <v>11905</v>
      </c>
      <c r="AA394" s="18">
        <f t="shared" si="120"/>
        <v>1</v>
      </c>
      <c r="AB394" s="18">
        <f t="shared" si="121"/>
        <v>1</v>
      </c>
      <c r="AC394" s="18">
        <f t="shared" si="122"/>
        <v>1</v>
      </c>
      <c r="AD394" s="18">
        <f t="shared" si="123"/>
        <v>1</v>
      </c>
      <c r="AE394" s="19">
        <v>5</v>
      </c>
      <c r="AF394" s="19">
        <v>1</v>
      </c>
      <c r="AG394" s="19">
        <f t="shared" si="107"/>
        <v>2</v>
      </c>
      <c r="AH394" s="19">
        <f t="shared" si="108"/>
        <v>4</v>
      </c>
      <c r="AI394" s="19">
        <f t="shared" si="109"/>
        <v>1</v>
      </c>
      <c r="AJ394" s="19">
        <f t="shared" si="110"/>
        <v>1</v>
      </c>
      <c r="AK394" s="19">
        <f t="shared" si="111"/>
        <v>1</v>
      </c>
      <c r="AL394" s="19">
        <v>2</v>
      </c>
      <c r="AM394" s="19">
        <f t="shared" si="112"/>
        <v>4</v>
      </c>
      <c r="AN394" s="19">
        <f t="shared" si="113"/>
        <v>1</v>
      </c>
      <c r="AO394" s="19">
        <f t="shared" si="114"/>
        <v>1</v>
      </c>
      <c r="AP394" s="19">
        <f t="shared" si="115"/>
        <v>1</v>
      </c>
      <c r="AQ394" s="19">
        <f t="shared" si="116"/>
        <v>1</v>
      </c>
      <c r="AR394" s="19">
        <f t="shared" si="117"/>
        <v>1</v>
      </c>
      <c r="AS394" s="19">
        <f t="shared" si="118"/>
        <v>1</v>
      </c>
      <c r="AT394" s="19">
        <v>2</v>
      </c>
      <c r="AU394" s="19">
        <v>1</v>
      </c>
      <c r="AV394" s="20">
        <v>1</v>
      </c>
      <c r="AW394" s="8">
        <f t="shared" si="119"/>
        <v>35</v>
      </c>
      <c r="AX394">
        <v>11905</v>
      </c>
      <c r="AY394">
        <v>0</v>
      </c>
      <c r="AZ394">
        <v>1984</v>
      </c>
      <c r="BA394" t="s">
        <v>237</v>
      </c>
    </row>
    <row r="395" spans="2:53">
      <c r="B395" s="8">
        <v>11912</v>
      </c>
      <c r="C395" s="18">
        <v>5</v>
      </c>
      <c r="D395" s="19">
        <v>3</v>
      </c>
      <c r="E395" s="19">
        <v>1</v>
      </c>
      <c r="F395" s="19">
        <v>5</v>
      </c>
      <c r="G395" s="19">
        <v>1</v>
      </c>
      <c r="H395" s="19">
        <v>2</v>
      </c>
      <c r="I395" s="19">
        <v>2</v>
      </c>
      <c r="J395" s="19">
        <v>2</v>
      </c>
      <c r="K395" s="19">
        <v>2</v>
      </c>
      <c r="L395" s="19">
        <v>1</v>
      </c>
      <c r="M395" s="19">
        <v>2</v>
      </c>
      <c r="N395" s="19">
        <v>2</v>
      </c>
      <c r="O395" s="19">
        <v>3</v>
      </c>
      <c r="P395" s="19">
        <v>5</v>
      </c>
      <c r="Q395" s="19">
        <v>5</v>
      </c>
      <c r="R395" s="19">
        <v>5</v>
      </c>
      <c r="S395" s="19">
        <v>5</v>
      </c>
      <c r="T395" s="19">
        <v>5</v>
      </c>
      <c r="U395" s="19">
        <v>5</v>
      </c>
      <c r="V395" s="19">
        <v>4</v>
      </c>
      <c r="W395" s="19">
        <v>2</v>
      </c>
      <c r="X395" s="20">
        <v>2</v>
      </c>
      <c r="Z395" s="8">
        <v>11912</v>
      </c>
      <c r="AA395" s="18">
        <f t="shared" si="120"/>
        <v>1</v>
      </c>
      <c r="AB395" s="18">
        <f t="shared" si="121"/>
        <v>3</v>
      </c>
      <c r="AC395" s="18">
        <f t="shared" si="122"/>
        <v>5</v>
      </c>
      <c r="AD395" s="18">
        <f t="shared" si="123"/>
        <v>1</v>
      </c>
      <c r="AE395" s="19">
        <v>1</v>
      </c>
      <c r="AF395" s="19">
        <v>2</v>
      </c>
      <c r="AG395" s="19">
        <f t="shared" si="107"/>
        <v>4</v>
      </c>
      <c r="AH395" s="19">
        <f t="shared" si="108"/>
        <v>4</v>
      </c>
      <c r="AI395" s="19">
        <f t="shared" si="109"/>
        <v>4</v>
      </c>
      <c r="AJ395" s="19">
        <f t="shared" si="110"/>
        <v>5</v>
      </c>
      <c r="AK395" s="19">
        <f t="shared" si="111"/>
        <v>4</v>
      </c>
      <c r="AL395" s="19">
        <v>2</v>
      </c>
      <c r="AM395" s="19">
        <f t="shared" si="112"/>
        <v>3</v>
      </c>
      <c r="AN395" s="19">
        <f t="shared" si="113"/>
        <v>1</v>
      </c>
      <c r="AO395" s="19">
        <f t="shared" si="114"/>
        <v>1</v>
      </c>
      <c r="AP395" s="19">
        <f t="shared" si="115"/>
        <v>1</v>
      </c>
      <c r="AQ395" s="19">
        <f t="shared" si="116"/>
        <v>1</v>
      </c>
      <c r="AR395" s="19">
        <f t="shared" si="117"/>
        <v>1</v>
      </c>
      <c r="AS395" s="19">
        <f t="shared" si="118"/>
        <v>1</v>
      </c>
      <c r="AT395" s="19">
        <v>4</v>
      </c>
      <c r="AU395" s="19">
        <v>2</v>
      </c>
      <c r="AV395" s="20">
        <v>2</v>
      </c>
      <c r="AW395" s="8">
        <f t="shared" si="119"/>
        <v>53</v>
      </c>
      <c r="AX395">
        <v>11912</v>
      </c>
      <c r="AY395">
        <v>0</v>
      </c>
      <c r="AZ395">
        <v>1997</v>
      </c>
      <c r="BA395" t="s">
        <v>117</v>
      </c>
    </row>
    <row r="396" spans="2:53">
      <c r="B396" s="8">
        <v>11913</v>
      </c>
      <c r="C396" s="18">
        <v>3</v>
      </c>
      <c r="D396" s="19">
        <v>4</v>
      </c>
      <c r="E396" s="19">
        <v>3</v>
      </c>
      <c r="F396" s="19">
        <v>2</v>
      </c>
      <c r="G396" s="19">
        <v>1</v>
      </c>
      <c r="H396" s="19">
        <v>3</v>
      </c>
      <c r="I396" s="19">
        <v>2</v>
      </c>
      <c r="J396" s="19">
        <v>1</v>
      </c>
      <c r="K396" s="19">
        <v>4</v>
      </c>
      <c r="L396" s="19">
        <v>4</v>
      </c>
      <c r="M396" s="19">
        <v>2</v>
      </c>
      <c r="N396" s="19">
        <v>1</v>
      </c>
      <c r="O396" s="19">
        <v>2</v>
      </c>
      <c r="P396" s="19">
        <v>5</v>
      </c>
      <c r="Q396" s="19">
        <v>3</v>
      </c>
      <c r="R396" s="19">
        <v>4</v>
      </c>
      <c r="S396" s="19">
        <v>5</v>
      </c>
      <c r="T396" s="19">
        <v>5</v>
      </c>
      <c r="U396" s="19">
        <v>3</v>
      </c>
      <c r="V396" s="19">
        <v>4</v>
      </c>
      <c r="W396" s="19">
        <v>2</v>
      </c>
      <c r="X396" s="20">
        <v>3</v>
      </c>
      <c r="Z396" s="8">
        <v>11913</v>
      </c>
      <c r="AA396" s="18">
        <f t="shared" si="120"/>
        <v>3</v>
      </c>
      <c r="AB396" s="18">
        <f t="shared" si="121"/>
        <v>2</v>
      </c>
      <c r="AC396" s="18">
        <f t="shared" si="122"/>
        <v>3</v>
      </c>
      <c r="AD396" s="18">
        <f t="shared" si="123"/>
        <v>4</v>
      </c>
      <c r="AE396" s="19">
        <v>1</v>
      </c>
      <c r="AF396" s="19">
        <v>3</v>
      </c>
      <c r="AG396" s="19">
        <f t="shared" si="107"/>
        <v>4</v>
      </c>
      <c r="AH396" s="19">
        <f t="shared" si="108"/>
        <v>5</v>
      </c>
      <c r="AI396" s="19">
        <f t="shared" si="109"/>
        <v>2</v>
      </c>
      <c r="AJ396" s="19">
        <f t="shared" si="110"/>
        <v>2</v>
      </c>
      <c r="AK396" s="19">
        <f t="shared" si="111"/>
        <v>4</v>
      </c>
      <c r="AL396" s="19">
        <v>1</v>
      </c>
      <c r="AM396" s="19">
        <f t="shared" si="112"/>
        <v>4</v>
      </c>
      <c r="AN396" s="19">
        <f t="shared" si="113"/>
        <v>1</v>
      </c>
      <c r="AO396" s="19">
        <f t="shared" si="114"/>
        <v>3</v>
      </c>
      <c r="AP396" s="19">
        <f t="shared" si="115"/>
        <v>2</v>
      </c>
      <c r="AQ396" s="19">
        <f t="shared" si="116"/>
        <v>1</v>
      </c>
      <c r="AR396" s="19">
        <f t="shared" si="117"/>
        <v>1</v>
      </c>
      <c r="AS396" s="19">
        <f t="shared" si="118"/>
        <v>3</v>
      </c>
      <c r="AT396" s="19">
        <v>4</v>
      </c>
      <c r="AU396" s="19">
        <v>2</v>
      </c>
      <c r="AV396" s="20">
        <v>3</v>
      </c>
      <c r="AW396" s="8">
        <f t="shared" si="119"/>
        <v>58</v>
      </c>
      <c r="AX396">
        <v>11913</v>
      </c>
      <c r="AY396">
        <v>0</v>
      </c>
      <c r="AZ396">
        <v>1998</v>
      </c>
      <c r="BA396" t="s">
        <v>166</v>
      </c>
    </row>
    <row r="397" spans="2:53">
      <c r="B397" s="8">
        <v>11945</v>
      </c>
      <c r="C397" s="18">
        <v>3</v>
      </c>
      <c r="D397" s="19">
        <v>2</v>
      </c>
      <c r="E397" s="19">
        <v>2</v>
      </c>
      <c r="F397" s="19">
        <v>5</v>
      </c>
      <c r="G397" s="19">
        <v>1</v>
      </c>
      <c r="H397" s="19">
        <v>4</v>
      </c>
      <c r="I397" s="19">
        <v>3</v>
      </c>
      <c r="J397" s="19">
        <v>1</v>
      </c>
      <c r="K397" s="19">
        <v>4</v>
      </c>
      <c r="L397" s="19">
        <v>4</v>
      </c>
      <c r="M397" s="19">
        <v>1</v>
      </c>
      <c r="N397" s="19">
        <v>4</v>
      </c>
      <c r="O397" s="19">
        <v>2</v>
      </c>
      <c r="P397" s="19">
        <v>4</v>
      </c>
      <c r="Q397" s="19">
        <v>4</v>
      </c>
      <c r="R397" s="19">
        <v>4</v>
      </c>
      <c r="S397" s="19">
        <v>4</v>
      </c>
      <c r="T397" s="19">
        <v>4</v>
      </c>
      <c r="U397" s="19">
        <v>4</v>
      </c>
      <c r="V397" s="19">
        <v>2</v>
      </c>
      <c r="W397" s="19">
        <v>2</v>
      </c>
      <c r="X397" s="20">
        <v>2</v>
      </c>
      <c r="Z397" s="8">
        <v>11945</v>
      </c>
      <c r="AA397" s="18">
        <f t="shared" si="120"/>
        <v>3</v>
      </c>
      <c r="AB397" s="18">
        <f t="shared" si="121"/>
        <v>4</v>
      </c>
      <c r="AC397" s="18">
        <f t="shared" si="122"/>
        <v>4</v>
      </c>
      <c r="AD397" s="18">
        <f t="shared" si="123"/>
        <v>1</v>
      </c>
      <c r="AE397" s="19">
        <v>1</v>
      </c>
      <c r="AF397" s="19">
        <v>4</v>
      </c>
      <c r="AG397" s="19">
        <f t="shared" si="107"/>
        <v>3</v>
      </c>
      <c r="AH397" s="19">
        <f t="shared" si="108"/>
        <v>5</v>
      </c>
      <c r="AI397" s="19">
        <f t="shared" si="109"/>
        <v>2</v>
      </c>
      <c r="AJ397" s="19">
        <f t="shared" si="110"/>
        <v>2</v>
      </c>
      <c r="AK397" s="19">
        <f t="shared" si="111"/>
        <v>5</v>
      </c>
      <c r="AL397" s="19">
        <v>4</v>
      </c>
      <c r="AM397" s="19">
        <f t="shared" si="112"/>
        <v>4</v>
      </c>
      <c r="AN397" s="19">
        <f t="shared" si="113"/>
        <v>2</v>
      </c>
      <c r="AO397" s="19">
        <f t="shared" si="114"/>
        <v>2</v>
      </c>
      <c r="AP397" s="19">
        <f t="shared" si="115"/>
        <v>2</v>
      </c>
      <c r="AQ397" s="19">
        <f t="shared" si="116"/>
        <v>2</v>
      </c>
      <c r="AR397" s="19">
        <f t="shared" si="117"/>
        <v>2</v>
      </c>
      <c r="AS397" s="19">
        <f t="shared" si="118"/>
        <v>2</v>
      </c>
      <c r="AT397" s="19">
        <v>2</v>
      </c>
      <c r="AU397" s="19">
        <v>2</v>
      </c>
      <c r="AV397" s="20">
        <v>2</v>
      </c>
      <c r="AW397" s="8">
        <f t="shared" si="119"/>
        <v>60</v>
      </c>
      <c r="AX397">
        <v>11945</v>
      </c>
      <c r="AY397">
        <v>0</v>
      </c>
      <c r="AZ397">
        <v>1998</v>
      </c>
      <c r="BA397" t="s">
        <v>238</v>
      </c>
    </row>
    <row r="398" spans="2:53">
      <c r="B398" s="8">
        <v>11933</v>
      </c>
      <c r="C398" s="18">
        <v>1</v>
      </c>
      <c r="D398" s="19">
        <v>1</v>
      </c>
      <c r="E398" s="19">
        <v>1</v>
      </c>
      <c r="F398" s="19">
        <v>3</v>
      </c>
      <c r="G398" s="19">
        <v>1</v>
      </c>
      <c r="H398" s="19">
        <v>1</v>
      </c>
      <c r="I398" s="19">
        <v>4</v>
      </c>
      <c r="J398" s="19">
        <v>1</v>
      </c>
      <c r="K398" s="19">
        <v>5</v>
      </c>
      <c r="L398" s="19">
        <v>5</v>
      </c>
      <c r="M398" s="19">
        <v>4</v>
      </c>
      <c r="N398" s="19">
        <v>2</v>
      </c>
      <c r="O398" s="19">
        <v>2</v>
      </c>
      <c r="P398" s="19">
        <v>4</v>
      </c>
      <c r="Q398" s="19">
        <v>2</v>
      </c>
      <c r="R398" s="19">
        <v>4</v>
      </c>
      <c r="S398" s="19">
        <v>2</v>
      </c>
      <c r="T398" s="19">
        <v>4</v>
      </c>
      <c r="U398" s="19">
        <v>4</v>
      </c>
      <c r="V398" s="19">
        <v>4</v>
      </c>
      <c r="W398" s="19">
        <v>2</v>
      </c>
      <c r="X398" s="20">
        <v>3</v>
      </c>
      <c r="Z398" s="8">
        <v>11933</v>
      </c>
      <c r="AA398" s="18">
        <f t="shared" si="120"/>
        <v>5</v>
      </c>
      <c r="AB398" s="18">
        <f t="shared" si="121"/>
        <v>5</v>
      </c>
      <c r="AC398" s="18">
        <f t="shared" si="122"/>
        <v>5</v>
      </c>
      <c r="AD398" s="18">
        <f t="shared" si="123"/>
        <v>3</v>
      </c>
      <c r="AE398" s="19">
        <v>1</v>
      </c>
      <c r="AF398" s="19">
        <v>1</v>
      </c>
      <c r="AG398" s="19">
        <f t="shared" si="107"/>
        <v>2</v>
      </c>
      <c r="AH398" s="19">
        <f t="shared" si="108"/>
        <v>5</v>
      </c>
      <c r="AI398" s="19">
        <f t="shared" si="109"/>
        <v>1</v>
      </c>
      <c r="AJ398" s="19">
        <f t="shared" si="110"/>
        <v>1</v>
      </c>
      <c r="AK398" s="19">
        <f t="shared" si="111"/>
        <v>2</v>
      </c>
      <c r="AL398" s="19">
        <v>2</v>
      </c>
      <c r="AM398" s="19">
        <f t="shared" si="112"/>
        <v>4</v>
      </c>
      <c r="AN398" s="19">
        <f t="shared" si="113"/>
        <v>2</v>
      </c>
      <c r="AO398" s="19">
        <f t="shared" si="114"/>
        <v>4</v>
      </c>
      <c r="AP398" s="19">
        <f t="shared" si="115"/>
        <v>2</v>
      </c>
      <c r="AQ398" s="19">
        <f t="shared" si="116"/>
        <v>4</v>
      </c>
      <c r="AR398" s="19">
        <f t="shared" si="117"/>
        <v>2</v>
      </c>
      <c r="AS398" s="19">
        <f t="shared" si="118"/>
        <v>2</v>
      </c>
      <c r="AT398" s="19">
        <v>4</v>
      </c>
      <c r="AU398" s="19">
        <v>2</v>
      </c>
      <c r="AV398" s="20">
        <v>3</v>
      </c>
      <c r="AW398" s="8">
        <f t="shared" si="119"/>
        <v>62</v>
      </c>
      <c r="AX398">
        <v>11933</v>
      </c>
      <c r="AY398">
        <v>0</v>
      </c>
      <c r="AZ398">
        <v>1991</v>
      </c>
      <c r="BA398" t="s">
        <v>239</v>
      </c>
    </row>
    <row r="399" spans="2:53">
      <c r="B399" s="8">
        <v>11955</v>
      </c>
      <c r="C399" s="18">
        <v>4</v>
      </c>
      <c r="D399" s="19">
        <v>4</v>
      </c>
      <c r="E399" s="19">
        <v>4</v>
      </c>
      <c r="F399" s="19">
        <v>4</v>
      </c>
      <c r="G399" s="19">
        <v>1</v>
      </c>
      <c r="H399" s="19">
        <v>2</v>
      </c>
      <c r="I399" s="19">
        <v>2</v>
      </c>
      <c r="J399" s="19">
        <v>3</v>
      </c>
      <c r="K399" s="19">
        <v>4</v>
      </c>
      <c r="L399" s="19">
        <v>5</v>
      </c>
      <c r="M399" s="19">
        <v>4</v>
      </c>
      <c r="N399" s="19">
        <v>2</v>
      </c>
      <c r="O399" s="19">
        <v>4</v>
      </c>
      <c r="P399" s="19">
        <v>5</v>
      </c>
      <c r="Q399" s="19">
        <v>5</v>
      </c>
      <c r="R399" s="19">
        <v>5</v>
      </c>
      <c r="S399" s="19">
        <v>4</v>
      </c>
      <c r="T399" s="19">
        <v>5</v>
      </c>
      <c r="U399" s="19">
        <v>4</v>
      </c>
      <c r="V399" s="19">
        <v>4</v>
      </c>
      <c r="W399" s="19">
        <v>2</v>
      </c>
      <c r="X399" s="20">
        <v>1</v>
      </c>
      <c r="Z399" s="8">
        <v>11955</v>
      </c>
      <c r="AA399" s="18">
        <f t="shared" si="120"/>
        <v>2</v>
      </c>
      <c r="AB399" s="18">
        <f t="shared" si="121"/>
        <v>2</v>
      </c>
      <c r="AC399" s="18">
        <f t="shared" si="122"/>
        <v>2</v>
      </c>
      <c r="AD399" s="18">
        <f t="shared" si="123"/>
        <v>2</v>
      </c>
      <c r="AE399" s="19">
        <v>1</v>
      </c>
      <c r="AF399" s="19">
        <v>2</v>
      </c>
      <c r="AG399" s="19">
        <f t="shared" si="107"/>
        <v>4</v>
      </c>
      <c r="AH399" s="19">
        <f t="shared" si="108"/>
        <v>3</v>
      </c>
      <c r="AI399" s="19">
        <f t="shared" si="109"/>
        <v>2</v>
      </c>
      <c r="AJ399" s="19">
        <f t="shared" si="110"/>
        <v>1</v>
      </c>
      <c r="AK399" s="19">
        <f t="shared" si="111"/>
        <v>2</v>
      </c>
      <c r="AL399" s="19">
        <v>2</v>
      </c>
      <c r="AM399" s="19">
        <f t="shared" si="112"/>
        <v>2</v>
      </c>
      <c r="AN399" s="19">
        <f t="shared" si="113"/>
        <v>1</v>
      </c>
      <c r="AO399" s="19">
        <f t="shared" si="114"/>
        <v>1</v>
      </c>
      <c r="AP399" s="19">
        <f t="shared" si="115"/>
        <v>1</v>
      </c>
      <c r="AQ399" s="19">
        <f t="shared" si="116"/>
        <v>2</v>
      </c>
      <c r="AR399" s="19">
        <f t="shared" si="117"/>
        <v>1</v>
      </c>
      <c r="AS399" s="19">
        <f t="shared" si="118"/>
        <v>2</v>
      </c>
      <c r="AT399" s="19">
        <v>4</v>
      </c>
      <c r="AU399" s="19">
        <v>2</v>
      </c>
      <c r="AV399" s="20">
        <v>1</v>
      </c>
      <c r="AW399" s="8">
        <f t="shared" si="119"/>
        <v>42</v>
      </c>
      <c r="AX399">
        <v>11955</v>
      </c>
      <c r="AY399">
        <v>0</v>
      </c>
      <c r="AZ399">
        <v>1990</v>
      </c>
      <c r="BA399" t="s">
        <v>122</v>
      </c>
    </row>
    <row r="400" spans="2:53">
      <c r="B400" s="8">
        <v>9241</v>
      </c>
      <c r="C400" s="18">
        <v>2</v>
      </c>
      <c r="D400" s="19">
        <v>2</v>
      </c>
      <c r="E400" s="19">
        <v>3</v>
      </c>
      <c r="F400" s="19">
        <v>4</v>
      </c>
      <c r="G400" s="19">
        <v>2</v>
      </c>
      <c r="H400" s="19">
        <v>4</v>
      </c>
      <c r="I400" s="19">
        <v>2</v>
      </c>
      <c r="J400" s="19">
        <v>1</v>
      </c>
      <c r="K400" s="19">
        <v>5</v>
      </c>
      <c r="L400" s="19">
        <v>4</v>
      </c>
      <c r="M400" s="19">
        <v>4</v>
      </c>
      <c r="N400" s="19">
        <v>2</v>
      </c>
      <c r="O400" s="19">
        <v>2</v>
      </c>
      <c r="P400" s="19">
        <v>5</v>
      </c>
      <c r="Q400" s="19">
        <v>5</v>
      </c>
      <c r="R400" s="19">
        <v>5</v>
      </c>
      <c r="S400" s="19">
        <v>3</v>
      </c>
      <c r="T400" s="19">
        <v>4</v>
      </c>
      <c r="U400" s="19">
        <v>4</v>
      </c>
      <c r="V400" s="19">
        <v>4</v>
      </c>
      <c r="W400" s="19">
        <v>4</v>
      </c>
      <c r="X400" s="20">
        <v>2</v>
      </c>
      <c r="Z400" s="8">
        <v>9241</v>
      </c>
      <c r="AA400" s="18">
        <f t="shared" si="120"/>
        <v>4</v>
      </c>
      <c r="AB400" s="18">
        <f t="shared" si="121"/>
        <v>4</v>
      </c>
      <c r="AC400" s="18">
        <f t="shared" si="122"/>
        <v>3</v>
      </c>
      <c r="AD400" s="18">
        <f t="shared" si="123"/>
        <v>2</v>
      </c>
      <c r="AE400" s="19">
        <v>2</v>
      </c>
      <c r="AF400" s="19">
        <v>4</v>
      </c>
      <c r="AG400" s="19">
        <f t="shared" si="107"/>
        <v>4</v>
      </c>
      <c r="AH400" s="19">
        <f t="shared" si="108"/>
        <v>5</v>
      </c>
      <c r="AI400" s="19">
        <f t="shared" si="109"/>
        <v>1</v>
      </c>
      <c r="AJ400" s="19">
        <f t="shared" si="110"/>
        <v>2</v>
      </c>
      <c r="AK400" s="19">
        <f t="shared" si="111"/>
        <v>2</v>
      </c>
      <c r="AL400" s="19">
        <v>2</v>
      </c>
      <c r="AM400" s="19">
        <f t="shared" si="112"/>
        <v>4</v>
      </c>
      <c r="AN400" s="19">
        <f t="shared" si="113"/>
        <v>1</v>
      </c>
      <c r="AO400" s="19">
        <f t="shared" si="114"/>
        <v>1</v>
      </c>
      <c r="AP400" s="19">
        <f t="shared" si="115"/>
        <v>1</v>
      </c>
      <c r="AQ400" s="19">
        <f t="shared" si="116"/>
        <v>3</v>
      </c>
      <c r="AR400" s="19">
        <f t="shared" si="117"/>
        <v>2</v>
      </c>
      <c r="AS400" s="19">
        <f t="shared" si="118"/>
        <v>2</v>
      </c>
      <c r="AT400" s="19">
        <v>4</v>
      </c>
      <c r="AU400" s="19">
        <v>4</v>
      </c>
      <c r="AV400" s="20">
        <v>2</v>
      </c>
      <c r="AW400" s="8">
        <f t="shared" si="119"/>
        <v>59</v>
      </c>
      <c r="AX400">
        <v>9241</v>
      </c>
      <c r="AY400">
        <v>0</v>
      </c>
      <c r="AZ400">
        <v>1995</v>
      </c>
      <c r="BA400" t="s">
        <v>128</v>
      </c>
    </row>
    <row r="401" spans="2:53">
      <c r="B401" s="8">
        <v>11972</v>
      </c>
      <c r="C401" s="18">
        <v>4</v>
      </c>
      <c r="D401" s="19">
        <v>1</v>
      </c>
      <c r="E401" s="19">
        <v>1</v>
      </c>
      <c r="F401" s="19">
        <v>2</v>
      </c>
      <c r="G401" s="19">
        <v>1</v>
      </c>
      <c r="H401" s="19">
        <v>4</v>
      </c>
      <c r="I401" s="19">
        <v>2</v>
      </c>
      <c r="J401" s="19">
        <v>1</v>
      </c>
      <c r="K401" s="19">
        <v>2</v>
      </c>
      <c r="L401" s="19">
        <v>4</v>
      </c>
      <c r="M401" s="19">
        <v>2</v>
      </c>
      <c r="N401" s="19">
        <v>4</v>
      </c>
      <c r="O401" s="19">
        <v>4</v>
      </c>
      <c r="P401" s="19">
        <v>5</v>
      </c>
      <c r="Q401" s="19">
        <v>2</v>
      </c>
      <c r="R401" s="19">
        <v>4</v>
      </c>
      <c r="S401" s="19">
        <v>4</v>
      </c>
      <c r="T401" s="19">
        <v>4</v>
      </c>
      <c r="U401" s="19">
        <v>4</v>
      </c>
      <c r="V401" s="19">
        <v>4</v>
      </c>
      <c r="W401" s="19">
        <v>4</v>
      </c>
      <c r="X401" s="20">
        <v>3</v>
      </c>
      <c r="Z401" s="8">
        <v>11972</v>
      </c>
      <c r="AA401" s="18">
        <f t="shared" si="120"/>
        <v>2</v>
      </c>
      <c r="AB401" s="18">
        <f t="shared" si="121"/>
        <v>5</v>
      </c>
      <c r="AC401" s="18">
        <f t="shared" si="122"/>
        <v>5</v>
      </c>
      <c r="AD401" s="18">
        <f t="shared" si="123"/>
        <v>4</v>
      </c>
      <c r="AE401" s="19">
        <v>1</v>
      </c>
      <c r="AF401" s="19">
        <v>4</v>
      </c>
      <c r="AG401" s="19">
        <f t="shared" si="107"/>
        <v>4</v>
      </c>
      <c r="AH401" s="19">
        <f t="shared" si="108"/>
        <v>5</v>
      </c>
      <c r="AI401" s="19">
        <f t="shared" si="109"/>
        <v>4</v>
      </c>
      <c r="AJ401" s="19">
        <f t="shared" si="110"/>
        <v>2</v>
      </c>
      <c r="AK401" s="19">
        <f t="shared" si="111"/>
        <v>4</v>
      </c>
      <c r="AL401" s="19">
        <v>4</v>
      </c>
      <c r="AM401" s="19">
        <f t="shared" si="112"/>
        <v>2</v>
      </c>
      <c r="AN401" s="19">
        <f t="shared" si="113"/>
        <v>1</v>
      </c>
      <c r="AO401" s="19">
        <f t="shared" si="114"/>
        <v>4</v>
      </c>
      <c r="AP401" s="19">
        <f t="shared" si="115"/>
        <v>2</v>
      </c>
      <c r="AQ401" s="19">
        <f t="shared" si="116"/>
        <v>2</v>
      </c>
      <c r="AR401" s="19">
        <f t="shared" si="117"/>
        <v>2</v>
      </c>
      <c r="AS401" s="19">
        <f t="shared" si="118"/>
        <v>2</v>
      </c>
      <c r="AT401" s="19">
        <v>4</v>
      </c>
      <c r="AU401" s="19">
        <v>4</v>
      </c>
      <c r="AV401" s="20">
        <v>3</v>
      </c>
      <c r="AW401" s="8">
        <f t="shared" si="119"/>
        <v>70</v>
      </c>
      <c r="AX401">
        <v>11972</v>
      </c>
      <c r="AY401">
        <v>0</v>
      </c>
      <c r="AZ401">
        <v>1987</v>
      </c>
      <c r="BA401" t="s">
        <v>126</v>
      </c>
    </row>
    <row r="402" spans="2:53">
      <c r="B402" s="8">
        <v>11995</v>
      </c>
      <c r="C402" s="18">
        <v>4</v>
      </c>
      <c r="D402" s="19">
        <v>2</v>
      </c>
      <c r="E402" s="19">
        <v>4</v>
      </c>
      <c r="F402" s="19">
        <v>4</v>
      </c>
      <c r="G402" s="19">
        <v>3</v>
      </c>
      <c r="H402" s="19">
        <v>4</v>
      </c>
      <c r="I402" s="19">
        <v>3</v>
      </c>
      <c r="J402" s="19">
        <v>2</v>
      </c>
      <c r="K402" s="19">
        <v>4</v>
      </c>
      <c r="L402" s="19">
        <v>4</v>
      </c>
      <c r="M402" s="19">
        <v>3</v>
      </c>
      <c r="N402" s="19">
        <v>5</v>
      </c>
      <c r="O402" s="19">
        <v>4</v>
      </c>
      <c r="P402" s="19">
        <v>5</v>
      </c>
      <c r="Q402" s="19">
        <v>4</v>
      </c>
      <c r="R402" s="19">
        <v>4</v>
      </c>
      <c r="S402" s="19">
        <v>3</v>
      </c>
      <c r="T402" s="19">
        <v>4</v>
      </c>
      <c r="U402" s="19">
        <v>4</v>
      </c>
      <c r="V402" s="19">
        <v>4</v>
      </c>
      <c r="W402" s="19">
        <v>4</v>
      </c>
      <c r="X402" s="20">
        <v>4</v>
      </c>
      <c r="Z402" s="8">
        <v>11995</v>
      </c>
      <c r="AA402" s="18">
        <f t="shared" si="120"/>
        <v>2</v>
      </c>
      <c r="AB402" s="18">
        <f t="shared" si="121"/>
        <v>4</v>
      </c>
      <c r="AC402" s="18">
        <f t="shared" si="122"/>
        <v>2</v>
      </c>
      <c r="AD402" s="18">
        <f t="shared" si="123"/>
        <v>2</v>
      </c>
      <c r="AE402" s="19">
        <v>3</v>
      </c>
      <c r="AF402" s="19">
        <v>4</v>
      </c>
      <c r="AG402" s="19">
        <f t="shared" si="107"/>
        <v>3</v>
      </c>
      <c r="AH402" s="19">
        <f t="shared" si="108"/>
        <v>4</v>
      </c>
      <c r="AI402" s="19">
        <f t="shared" si="109"/>
        <v>2</v>
      </c>
      <c r="AJ402" s="19">
        <f t="shared" si="110"/>
        <v>2</v>
      </c>
      <c r="AK402" s="19">
        <f t="shared" si="111"/>
        <v>3</v>
      </c>
      <c r="AL402" s="19">
        <v>5</v>
      </c>
      <c r="AM402" s="19">
        <f t="shared" si="112"/>
        <v>2</v>
      </c>
      <c r="AN402" s="19">
        <f t="shared" si="113"/>
        <v>1</v>
      </c>
      <c r="AO402" s="19">
        <f t="shared" si="114"/>
        <v>2</v>
      </c>
      <c r="AP402" s="19">
        <f t="shared" si="115"/>
        <v>2</v>
      </c>
      <c r="AQ402" s="19">
        <f t="shared" si="116"/>
        <v>3</v>
      </c>
      <c r="AR402" s="19">
        <f t="shared" si="117"/>
        <v>2</v>
      </c>
      <c r="AS402" s="19">
        <f t="shared" si="118"/>
        <v>2</v>
      </c>
      <c r="AT402" s="19">
        <v>4</v>
      </c>
      <c r="AU402" s="19">
        <v>4</v>
      </c>
      <c r="AV402" s="20">
        <v>4</v>
      </c>
      <c r="AW402" s="8">
        <f t="shared" si="119"/>
        <v>62</v>
      </c>
      <c r="AX402">
        <v>11995</v>
      </c>
      <c r="AY402">
        <v>0</v>
      </c>
      <c r="AZ402">
        <v>1984</v>
      </c>
      <c r="BA402" t="s">
        <v>141</v>
      </c>
    </row>
    <row r="403" spans="2:53">
      <c r="B403" s="8">
        <v>11985</v>
      </c>
      <c r="C403" s="18">
        <v>5</v>
      </c>
      <c r="D403" s="19">
        <v>5</v>
      </c>
      <c r="E403" s="19">
        <v>5</v>
      </c>
      <c r="F403" s="19">
        <v>5</v>
      </c>
      <c r="G403" s="19">
        <v>1</v>
      </c>
      <c r="H403" s="19">
        <v>3</v>
      </c>
      <c r="I403" s="19">
        <v>5</v>
      </c>
      <c r="J403" s="19">
        <v>3</v>
      </c>
      <c r="K403" s="19">
        <v>5</v>
      </c>
      <c r="L403" s="19">
        <v>5</v>
      </c>
      <c r="M403" s="19">
        <v>5</v>
      </c>
      <c r="N403" s="19">
        <v>4</v>
      </c>
      <c r="O403" s="19">
        <v>5</v>
      </c>
      <c r="P403" s="19">
        <v>5</v>
      </c>
      <c r="Q403" s="19">
        <v>5</v>
      </c>
      <c r="R403" s="19">
        <v>5</v>
      </c>
      <c r="S403" s="19">
        <v>5</v>
      </c>
      <c r="T403" s="19">
        <v>5</v>
      </c>
      <c r="U403" s="19">
        <v>5</v>
      </c>
      <c r="V403" s="19">
        <v>1</v>
      </c>
      <c r="W403" s="19">
        <v>3</v>
      </c>
      <c r="X403" s="20">
        <v>3</v>
      </c>
      <c r="Z403" s="8">
        <v>11985</v>
      </c>
      <c r="AA403" s="18">
        <f t="shared" si="120"/>
        <v>1</v>
      </c>
      <c r="AB403" s="18">
        <f t="shared" si="121"/>
        <v>1</v>
      </c>
      <c r="AC403" s="18">
        <f t="shared" si="122"/>
        <v>1</v>
      </c>
      <c r="AD403" s="18">
        <f t="shared" si="123"/>
        <v>1</v>
      </c>
      <c r="AE403" s="19">
        <v>1</v>
      </c>
      <c r="AF403" s="19">
        <v>3</v>
      </c>
      <c r="AG403" s="19">
        <f t="shared" si="107"/>
        <v>1</v>
      </c>
      <c r="AH403" s="19">
        <f t="shared" si="108"/>
        <v>3</v>
      </c>
      <c r="AI403" s="19">
        <f t="shared" si="109"/>
        <v>1</v>
      </c>
      <c r="AJ403" s="19">
        <f t="shared" si="110"/>
        <v>1</v>
      </c>
      <c r="AK403" s="19">
        <f t="shared" si="111"/>
        <v>1</v>
      </c>
      <c r="AL403" s="19">
        <v>4</v>
      </c>
      <c r="AM403" s="19">
        <f t="shared" si="112"/>
        <v>1</v>
      </c>
      <c r="AN403" s="19">
        <f t="shared" si="113"/>
        <v>1</v>
      </c>
      <c r="AO403" s="19">
        <f t="shared" si="114"/>
        <v>1</v>
      </c>
      <c r="AP403" s="19">
        <f t="shared" si="115"/>
        <v>1</v>
      </c>
      <c r="AQ403" s="19">
        <f t="shared" si="116"/>
        <v>1</v>
      </c>
      <c r="AR403" s="19">
        <f t="shared" si="117"/>
        <v>1</v>
      </c>
      <c r="AS403" s="19">
        <f t="shared" si="118"/>
        <v>1</v>
      </c>
      <c r="AT403" s="19">
        <v>1</v>
      </c>
      <c r="AU403" s="19">
        <v>3</v>
      </c>
      <c r="AV403" s="20">
        <v>3</v>
      </c>
      <c r="AW403" s="8">
        <f t="shared" si="119"/>
        <v>33</v>
      </c>
      <c r="AX403">
        <v>11985</v>
      </c>
      <c r="AY403">
        <v>0</v>
      </c>
      <c r="AZ403">
        <v>1977</v>
      </c>
      <c r="BA403" t="s">
        <v>118</v>
      </c>
    </row>
    <row r="404" spans="2:53">
      <c r="B404" s="8">
        <v>11726</v>
      </c>
      <c r="C404" s="18">
        <v>5</v>
      </c>
      <c r="D404" s="19">
        <v>4</v>
      </c>
      <c r="E404" s="19">
        <v>4</v>
      </c>
      <c r="F404" s="19">
        <v>5</v>
      </c>
      <c r="G404" s="19">
        <v>1</v>
      </c>
      <c r="H404" s="19">
        <v>2</v>
      </c>
      <c r="I404" s="19">
        <v>2</v>
      </c>
      <c r="J404" s="19">
        <v>1</v>
      </c>
      <c r="K404" s="19">
        <v>4</v>
      </c>
      <c r="L404" s="19">
        <v>4</v>
      </c>
      <c r="M404" s="19">
        <v>4</v>
      </c>
      <c r="N404" s="19">
        <v>4</v>
      </c>
      <c r="O404" s="19">
        <v>5</v>
      </c>
      <c r="P404" s="19">
        <v>4</v>
      </c>
      <c r="Q404" s="19">
        <v>4</v>
      </c>
      <c r="R404" s="19">
        <v>4</v>
      </c>
      <c r="S404" s="19">
        <v>5</v>
      </c>
      <c r="T404" s="19">
        <v>4</v>
      </c>
      <c r="U404" s="19">
        <v>4</v>
      </c>
      <c r="V404" s="19">
        <v>2</v>
      </c>
      <c r="W404" s="19">
        <v>1</v>
      </c>
      <c r="X404" s="20">
        <v>1</v>
      </c>
      <c r="Z404" s="8">
        <v>11726</v>
      </c>
      <c r="AA404" s="18">
        <f t="shared" si="120"/>
        <v>1</v>
      </c>
      <c r="AB404" s="18">
        <f t="shared" si="121"/>
        <v>2</v>
      </c>
      <c r="AC404" s="18">
        <f t="shared" si="122"/>
        <v>2</v>
      </c>
      <c r="AD404" s="18">
        <f t="shared" si="123"/>
        <v>1</v>
      </c>
      <c r="AE404" s="19">
        <v>1</v>
      </c>
      <c r="AF404" s="19">
        <v>2</v>
      </c>
      <c r="AG404" s="19">
        <f t="shared" si="107"/>
        <v>4</v>
      </c>
      <c r="AH404" s="19">
        <f t="shared" si="108"/>
        <v>5</v>
      </c>
      <c r="AI404" s="19">
        <f t="shared" si="109"/>
        <v>2</v>
      </c>
      <c r="AJ404" s="19">
        <f t="shared" si="110"/>
        <v>2</v>
      </c>
      <c r="AK404" s="19">
        <f t="shared" si="111"/>
        <v>2</v>
      </c>
      <c r="AL404" s="19">
        <v>4</v>
      </c>
      <c r="AM404" s="19">
        <f t="shared" si="112"/>
        <v>1</v>
      </c>
      <c r="AN404" s="19">
        <f t="shared" si="113"/>
        <v>2</v>
      </c>
      <c r="AO404" s="19">
        <f t="shared" si="114"/>
        <v>2</v>
      </c>
      <c r="AP404" s="19">
        <f t="shared" si="115"/>
        <v>2</v>
      </c>
      <c r="AQ404" s="19">
        <f t="shared" si="116"/>
        <v>1</v>
      </c>
      <c r="AR404" s="19">
        <f t="shared" si="117"/>
        <v>2</v>
      </c>
      <c r="AS404" s="19">
        <f t="shared" si="118"/>
        <v>2</v>
      </c>
      <c r="AT404" s="19">
        <v>2</v>
      </c>
      <c r="AU404" s="19">
        <v>1</v>
      </c>
      <c r="AV404" s="20">
        <v>1</v>
      </c>
      <c r="AW404" s="8">
        <f t="shared" si="119"/>
        <v>44</v>
      </c>
      <c r="AX404">
        <v>11726</v>
      </c>
      <c r="AY404">
        <v>0</v>
      </c>
      <c r="AZ404">
        <v>1995</v>
      </c>
      <c r="BA404" t="s">
        <v>126</v>
      </c>
    </row>
    <row r="405" spans="2:53">
      <c r="B405" s="8">
        <v>12024</v>
      </c>
      <c r="C405" s="18">
        <v>1</v>
      </c>
      <c r="D405" s="19">
        <v>1</v>
      </c>
      <c r="E405" s="19">
        <v>1</v>
      </c>
      <c r="F405" s="19">
        <v>2</v>
      </c>
      <c r="G405" s="19">
        <v>5</v>
      </c>
      <c r="H405" s="19">
        <v>5</v>
      </c>
      <c r="I405" s="19">
        <v>1</v>
      </c>
      <c r="J405" s="19">
        <v>1</v>
      </c>
      <c r="K405" s="19">
        <v>1</v>
      </c>
      <c r="L405" s="19">
        <v>1</v>
      </c>
      <c r="M405" s="19">
        <v>1</v>
      </c>
      <c r="N405" s="19">
        <v>5</v>
      </c>
      <c r="O405" s="19">
        <v>1</v>
      </c>
      <c r="P405" s="19">
        <v>2</v>
      </c>
      <c r="Q405" s="19">
        <v>1</v>
      </c>
      <c r="R405" s="19">
        <v>2</v>
      </c>
      <c r="S405" s="19">
        <v>1</v>
      </c>
      <c r="T405" s="19">
        <v>1</v>
      </c>
      <c r="U405" s="19">
        <v>1</v>
      </c>
      <c r="V405" s="19">
        <v>4</v>
      </c>
      <c r="W405" s="19">
        <v>4</v>
      </c>
      <c r="X405" s="20">
        <v>4</v>
      </c>
      <c r="Z405" s="8">
        <v>12024</v>
      </c>
      <c r="AA405" s="18">
        <f t="shared" si="120"/>
        <v>5</v>
      </c>
      <c r="AB405" s="18">
        <f t="shared" si="121"/>
        <v>5</v>
      </c>
      <c r="AC405" s="18">
        <f t="shared" si="122"/>
        <v>5</v>
      </c>
      <c r="AD405" s="18">
        <f t="shared" si="123"/>
        <v>4</v>
      </c>
      <c r="AE405" s="19">
        <v>5</v>
      </c>
      <c r="AF405" s="19">
        <v>5</v>
      </c>
      <c r="AG405" s="19">
        <f t="shared" si="107"/>
        <v>5</v>
      </c>
      <c r="AH405" s="19">
        <f t="shared" si="108"/>
        <v>5</v>
      </c>
      <c r="AI405" s="19">
        <f t="shared" si="109"/>
        <v>5</v>
      </c>
      <c r="AJ405" s="19">
        <f t="shared" si="110"/>
        <v>5</v>
      </c>
      <c r="AK405" s="19">
        <f t="shared" si="111"/>
        <v>5</v>
      </c>
      <c r="AL405" s="19">
        <v>5</v>
      </c>
      <c r="AM405" s="19">
        <f t="shared" si="112"/>
        <v>5</v>
      </c>
      <c r="AN405" s="19">
        <f t="shared" si="113"/>
        <v>4</v>
      </c>
      <c r="AO405" s="19">
        <f t="shared" si="114"/>
        <v>5</v>
      </c>
      <c r="AP405" s="19">
        <f t="shared" si="115"/>
        <v>4</v>
      </c>
      <c r="AQ405" s="19">
        <f t="shared" si="116"/>
        <v>5</v>
      </c>
      <c r="AR405" s="19">
        <f t="shared" si="117"/>
        <v>5</v>
      </c>
      <c r="AS405" s="19">
        <f t="shared" si="118"/>
        <v>5</v>
      </c>
      <c r="AT405" s="19">
        <v>4</v>
      </c>
      <c r="AU405" s="19">
        <v>4</v>
      </c>
      <c r="AV405" s="20">
        <v>4</v>
      </c>
      <c r="AW405" s="8">
        <f t="shared" si="119"/>
        <v>104</v>
      </c>
      <c r="AX405">
        <v>12024</v>
      </c>
      <c r="AY405">
        <v>1</v>
      </c>
      <c r="AZ405">
        <v>1988</v>
      </c>
      <c r="BA405" t="s">
        <v>160</v>
      </c>
    </row>
    <row r="406" spans="2:53">
      <c r="B406" s="8">
        <v>12034</v>
      </c>
      <c r="C406" s="18">
        <v>1</v>
      </c>
      <c r="D406" s="19">
        <v>1</v>
      </c>
      <c r="E406" s="19">
        <v>1</v>
      </c>
      <c r="F406" s="19">
        <v>5</v>
      </c>
      <c r="G406" s="19">
        <v>5</v>
      </c>
      <c r="H406" s="19">
        <v>1</v>
      </c>
      <c r="I406" s="19">
        <v>1</v>
      </c>
      <c r="J406" s="19">
        <v>1</v>
      </c>
      <c r="K406" s="19">
        <v>1</v>
      </c>
      <c r="L406" s="19">
        <v>1</v>
      </c>
      <c r="M406" s="19">
        <v>1</v>
      </c>
      <c r="N406" s="19">
        <v>5</v>
      </c>
      <c r="O406" s="19">
        <v>1</v>
      </c>
      <c r="P406" s="19">
        <v>1</v>
      </c>
      <c r="Q406" s="19">
        <v>1</v>
      </c>
      <c r="R406" s="19">
        <v>1</v>
      </c>
      <c r="S406" s="19">
        <v>1</v>
      </c>
      <c r="T406" s="19">
        <v>1</v>
      </c>
      <c r="U406" s="19">
        <v>2</v>
      </c>
      <c r="V406" s="19">
        <v>5</v>
      </c>
      <c r="W406" s="19">
        <v>5</v>
      </c>
      <c r="X406" s="20">
        <v>5</v>
      </c>
      <c r="Z406" s="8">
        <v>12034</v>
      </c>
      <c r="AA406" s="18">
        <f t="shared" si="120"/>
        <v>5</v>
      </c>
      <c r="AB406" s="18">
        <f t="shared" si="121"/>
        <v>5</v>
      </c>
      <c r="AC406" s="18">
        <f t="shared" si="122"/>
        <v>5</v>
      </c>
      <c r="AD406" s="18">
        <f t="shared" si="123"/>
        <v>1</v>
      </c>
      <c r="AE406" s="19">
        <v>5</v>
      </c>
      <c r="AF406" s="19">
        <v>1</v>
      </c>
      <c r="AG406" s="19">
        <f t="shared" si="107"/>
        <v>5</v>
      </c>
      <c r="AH406" s="19">
        <f t="shared" si="108"/>
        <v>5</v>
      </c>
      <c r="AI406" s="19">
        <f t="shared" si="109"/>
        <v>5</v>
      </c>
      <c r="AJ406" s="19">
        <f t="shared" si="110"/>
        <v>5</v>
      </c>
      <c r="AK406" s="19">
        <f t="shared" si="111"/>
        <v>5</v>
      </c>
      <c r="AL406" s="19">
        <v>5</v>
      </c>
      <c r="AM406" s="19">
        <f t="shared" si="112"/>
        <v>5</v>
      </c>
      <c r="AN406" s="19">
        <f t="shared" si="113"/>
        <v>5</v>
      </c>
      <c r="AO406" s="19">
        <f t="shared" si="114"/>
        <v>5</v>
      </c>
      <c r="AP406" s="19">
        <f t="shared" si="115"/>
        <v>5</v>
      </c>
      <c r="AQ406" s="19">
        <f t="shared" si="116"/>
        <v>5</v>
      </c>
      <c r="AR406" s="19">
        <f t="shared" si="117"/>
        <v>5</v>
      </c>
      <c r="AS406" s="19">
        <f t="shared" si="118"/>
        <v>4</v>
      </c>
      <c r="AT406" s="19">
        <v>5</v>
      </c>
      <c r="AU406" s="19">
        <v>5</v>
      </c>
      <c r="AV406" s="20">
        <v>5</v>
      </c>
      <c r="AW406" s="8">
        <f t="shared" si="119"/>
        <v>101</v>
      </c>
      <c r="AX406">
        <v>12034</v>
      </c>
      <c r="AY406">
        <v>1</v>
      </c>
      <c r="AZ406">
        <v>1989</v>
      </c>
      <c r="BA406" t="s">
        <v>240</v>
      </c>
    </row>
    <row r="407" spans="2:53">
      <c r="B407" s="8">
        <v>11844</v>
      </c>
      <c r="C407" s="18">
        <v>4</v>
      </c>
      <c r="D407" s="19">
        <v>3</v>
      </c>
      <c r="E407" s="19">
        <v>4</v>
      </c>
      <c r="F407" s="19">
        <v>4</v>
      </c>
      <c r="G407" s="19">
        <v>2</v>
      </c>
      <c r="H407" s="19">
        <v>3</v>
      </c>
      <c r="I407" s="19">
        <v>4</v>
      </c>
      <c r="J407" s="19">
        <v>2</v>
      </c>
      <c r="K407" s="19">
        <v>3</v>
      </c>
      <c r="L407" s="19">
        <v>4</v>
      </c>
      <c r="M407" s="19">
        <v>4</v>
      </c>
      <c r="N407" s="19">
        <v>3</v>
      </c>
      <c r="O407" s="19">
        <v>4</v>
      </c>
      <c r="P407" s="19">
        <v>4</v>
      </c>
      <c r="Q407" s="19">
        <v>4</v>
      </c>
      <c r="R407" s="19">
        <v>4</v>
      </c>
      <c r="S407" s="19">
        <v>4</v>
      </c>
      <c r="T407" s="19">
        <v>3</v>
      </c>
      <c r="U407" s="19">
        <v>3</v>
      </c>
      <c r="V407" s="19">
        <v>2</v>
      </c>
      <c r="W407" s="19">
        <v>2</v>
      </c>
      <c r="X407" s="20">
        <v>2</v>
      </c>
      <c r="Z407" s="8">
        <v>11844</v>
      </c>
      <c r="AA407" s="18">
        <f t="shared" si="120"/>
        <v>2</v>
      </c>
      <c r="AB407" s="18">
        <f t="shared" si="121"/>
        <v>3</v>
      </c>
      <c r="AC407" s="18">
        <f t="shared" si="122"/>
        <v>2</v>
      </c>
      <c r="AD407" s="18">
        <f t="shared" si="123"/>
        <v>2</v>
      </c>
      <c r="AE407" s="19">
        <v>2</v>
      </c>
      <c r="AF407" s="19">
        <v>3</v>
      </c>
      <c r="AG407" s="19">
        <f t="shared" si="107"/>
        <v>2</v>
      </c>
      <c r="AH407" s="19">
        <f t="shared" si="108"/>
        <v>4</v>
      </c>
      <c r="AI407" s="19">
        <f t="shared" si="109"/>
        <v>3</v>
      </c>
      <c r="AJ407" s="19">
        <f t="shared" si="110"/>
        <v>2</v>
      </c>
      <c r="AK407" s="19">
        <f t="shared" si="111"/>
        <v>2</v>
      </c>
      <c r="AL407" s="19">
        <v>3</v>
      </c>
      <c r="AM407" s="19">
        <f t="shared" si="112"/>
        <v>2</v>
      </c>
      <c r="AN407" s="19">
        <f t="shared" si="113"/>
        <v>2</v>
      </c>
      <c r="AO407" s="19">
        <f t="shared" si="114"/>
        <v>2</v>
      </c>
      <c r="AP407" s="19">
        <f t="shared" si="115"/>
        <v>2</v>
      </c>
      <c r="AQ407" s="19">
        <f t="shared" si="116"/>
        <v>2</v>
      </c>
      <c r="AR407" s="19">
        <f t="shared" si="117"/>
        <v>3</v>
      </c>
      <c r="AS407" s="19">
        <f t="shared" si="118"/>
        <v>3</v>
      </c>
      <c r="AT407" s="19">
        <v>2</v>
      </c>
      <c r="AU407" s="19">
        <v>2</v>
      </c>
      <c r="AV407" s="20">
        <v>2</v>
      </c>
      <c r="AW407" s="8">
        <f t="shared" si="119"/>
        <v>52</v>
      </c>
      <c r="AX407">
        <v>11844</v>
      </c>
      <c r="AY407">
        <v>0</v>
      </c>
      <c r="AZ407">
        <v>1950</v>
      </c>
      <c r="BA407" t="s">
        <v>125</v>
      </c>
    </row>
    <row r="408" spans="2:53">
      <c r="B408" s="8">
        <v>9643</v>
      </c>
      <c r="C408" s="18">
        <v>2</v>
      </c>
      <c r="D408" s="19">
        <v>4</v>
      </c>
      <c r="E408" s="19">
        <v>4</v>
      </c>
      <c r="F408" s="19">
        <v>4</v>
      </c>
      <c r="G408" s="19">
        <v>2</v>
      </c>
      <c r="H408" s="19">
        <v>3</v>
      </c>
      <c r="I408" s="19">
        <v>2</v>
      </c>
      <c r="J408" s="19">
        <v>2</v>
      </c>
      <c r="K408" s="19">
        <v>5</v>
      </c>
      <c r="L408" s="19">
        <v>4</v>
      </c>
      <c r="M408" s="19">
        <v>2</v>
      </c>
      <c r="N408" s="19">
        <v>4</v>
      </c>
      <c r="O408" s="19">
        <v>4</v>
      </c>
      <c r="P408" s="19">
        <v>4</v>
      </c>
      <c r="Q408" s="19">
        <v>4</v>
      </c>
      <c r="R408" s="19">
        <v>4</v>
      </c>
      <c r="S408" s="19">
        <v>4</v>
      </c>
      <c r="T408" s="19">
        <v>4</v>
      </c>
      <c r="U408" s="19">
        <v>5</v>
      </c>
      <c r="V408" s="19">
        <v>4</v>
      </c>
      <c r="W408" s="19">
        <v>4</v>
      </c>
      <c r="X408" s="20">
        <v>1</v>
      </c>
      <c r="Z408" s="8">
        <v>9643</v>
      </c>
      <c r="AA408" s="18">
        <f t="shared" si="120"/>
        <v>4</v>
      </c>
      <c r="AB408" s="18">
        <f t="shared" si="121"/>
        <v>2</v>
      </c>
      <c r="AC408" s="18">
        <f t="shared" si="122"/>
        <v>2</v>
      </c>
      <c r="AD408" s="18">
        <f t="shared" si="123"/>
        <v>2</v>
      </c>
      <c r="AE408" s="19">
        <v>2</v>
      </c>
      <c r="AF408" s="19">
        <v>3</v>
      </c>
      <c r="AG408" s="19">
        <f t="shared" si="107"/>
        <v>4</v>
      </c>
      <c r="AH408" s="19">
        <f t="shared" si="108"/>
        <v>4</v>
      </c>
      <c r="AI408" s="19">
        <f t="shared" si="109"/>
        <v>1</v>
      </c>
      <c r="AJ408" s="19">
        <f t="shared" si="110"/>
        <v>2</v>
      </c>
      <c r="AK408" s="19">
        <f t="shared" si="111"/>
        <v>4</v>
      </c>
      <c r="AL408" s="19">
        <v>4</v>
      </c>
      <c r="AM408" s="19">
        <f t="shared" si="112"/>
        <v>2</v>
      </c>
      <c r="AN408" s="19">
        <f t="shared" si="113"/>
        <v>2</v>
      </c>
      <c r="AO408" s="19">
        <f t="shared" si="114"/>
        <v>2</v>
      </c>
      <c r="AP408" s="19">
        <f t="shared" si="115"/>
        <v>2</v>
      </c>
      <c r="AQ408" s="19">
        <f t="shared" si="116"/>
        <v>2</v>
      </c>
      <c r="AR408" s="19">
        <f t="shared" si="117"/>
        <v>2</v>
      </c>
      <c r="AS408" s="19">
        <f t="shared" si="118"/>
        <v>1</v>
      </c>
      <c r="AT408" s="19">
        <v>4</v>
      </c>
      <c r="AU408" s="19">
        <v>4</v>
      </c>
      <c r="AV408" s="20">
        <v>1</v>
      </c>
      <c r="AW408" s="8">
        <f t="shared" si="119"/>
        <v>56</v>
      </c>
      <c r="AX408">
        <v>9643</v>
      </c>
      <c r="AY408">
        <v>0</v>
      </c>
      <c r="AZ408">
        <v>1997</v>
      </c>
      <c r="BA408" t="s">
        <v>136</v>
      </c>
    </row>
    <row r="409" spans="2:53">
      <c r="B409" s="8">
        <v>12004</v>
      </c>
      <c r="C409" s="18">
        <v>4</v>
      </c>
      <c r="D409" s="19">
        <v>2</v>
      </c>
      <c r="E409" s="19">
        <v>2</v>
      </c>
      <c r="F409" s="19">
        <v>5</v>
      </c>
      <c r="G409" s="19">
        <v>2</v>
      </c>
      <c r="H409" s="19">
        <v>3</v>
      </c>
      <c r="I409" s="19">
        <v>2</v>
      </c>
      <c r="J409" s="19">
        <v>1</v>
      </c>
      <c r="K409" s="19">
        <v>4</v>
      </c>
      <c r="L409" s="19">
        <v>4</v>
      </c>
      <c r="M409" s="19">
        <v>5</v>
      </c>
      <c r="N409" s="19">
        <v>4</v>
      </c>
      <c r="O409" s="19">
        <v>1</v>
      </c>
      <c r="P409" s="19">
        <v>4</v>
      </c>
      <c r="Q409" s="19">
        <v>2</v>
      </c>
      <c r="R409" s="19">
        <v>4</v>
      </c>
      <c r="S409" s="19">
        <v>4</v>
      </c>
      <c r="T409" s="19">
        <v>5</v>
      </c>
      <c r="U409" s="19">
        <v>4</v>
      </c>
      <c r="V409" s="19">
        <v>2</v>
      </c>
      <c r="W409" s="19">
        <v>3</v>
      </c>
      <c r="X409" s="20">
        <v>2</v>
      </c>
      <c r="Z409" s="8">
        <v>12004</v>
      </c>
      <c r="AA409" s="18">
        <f t="shared" si="120"/>
        <v>2</v>
      </c>
      <c r="AB409" s="18">
        <f t="shared" si="121"/>
        <v>4</v>
      </c>
      <c r="AC409" s="18">
        <f t="shared" si="122"/>
        <v>4</v>
      </c>
      <c r="AD409" s="18">
        <f t="shared" si="123"/>
        <v>1</v>
      </c>
      <c r="AE409" s="19">
        <v>2</v>
      </c>
      <c r="AF409" s="19">
        <v>3</v>
      </c>
      <c r="AG409" s="19">
        <f t="shared" si="107"/>
        <v>4</v>
      </c>
      <c r="AH409" s="19">
        <f t="shared" si="108"/>
        <v>5</v>
      </c>
      <c r="AI409" s="19">
        <f t="shared" si="109"/>
        <v>2</v>
      </c>
      <c r="AJ409" s="19">
        <f t="shared" si="110"/>
        <v>2</v>
      </c>
      <c r="AK409" s="19">
        <f t="shared" si="111"/>
        <v>1</v>
      </c>
      <c r="AL409" s="19">
        <v>4</v>
      </c>
      <c r="AM409" s="19">
        <f t="shared" si="112"/>
        <v>5</v>
      </c>
      <c r="AN409" s="19">
        <f t="shared" si="113"/>
        <v>2</v>
      </c>
      <c r="AO409" s="19">
        <f t="shared" si="114"/>
        <v>4</v>
      </c>
      <c r="AP409" s="19">
        <f t="shared" si="115"/>
        <v>2</v>
      </c>
      <c r="AQ409" s="19">
        <f t="shared" si="116"/>
        <v>2</v>
      </c>
      <c r="AR409" s="19">
        <f t="shared" si="117"/>
        <v>1</v>
      </c>
      <c r="AS409" s="19">
        <f t="shared" si="118"/>
        <v>2</v>
      </c>
      <c r="AT409" s="19">
        <v>2</v>
      </c>
      <c r="AU409" s="19">
        <v>3</v>
      </c>
      <c r="AV409" s="20">
        <v>2</v>
      </c>
      <c r="AW409" s="8">
        <f t="shared" si="119"/>
        <v>59</v>
      </c>
      <c r="AX409">
        <v>12004</v>
      </c>
      <c r="AY409">
        <v>0</v>
      </c>
      <c r="AZ409">
        <v>2002</v>
      </c>
      <c r="BA409" t="s">
        <v>227</v>
      </c>
    </row>
    <row r="410" spans="2:53">
      <c r="B410" s="8">
        <v>12054</v>
      </c>
      <c r="C410" s="18">
        <v>2</v>
      </c>
      <c r="D410" s="19">
        <v>1</v>
      </c>
      <c r="E410" s="19">
        <v>1</v>
      </c>
      <c r="F410" s="19">
        <v>4</v>
      </c>
      <c r="G410" s="19">
        <v>4</v>
      </c>
      <c r="H410" s="19">
        <v>2</v>
      </c>
      <c r="I410" s="19">
        <v>1</v>
      </c>
      <c r="J410" s="19">
        <v>1</v>
      </c>
      <c r="K410" s="19">
        <v>1</v>
      </c>
      <c r="L410" s="19">
        <v>1</v>
      </c>
      <c r="M410" s="19">
        <v>2</v>
      </c>
      <c r="N410" s="19">
        <v>4</v>
      </c>
      <c r="O410" s="19">
        <v>2</v>
      </c>
      <c r="P410" s="19">
        <v>2</v>
      </c>
      <c r="Q410" s="19">
        <v>2</v>
      </c>
      <c r="R410" s="19">
        <v>1</v>
      </c>
      <c r="S410" s="19">
        <v>2</v>
      </c>
      <c r="T410" s="19">
        <v>4</v>
      </c>
      <c r="U410" s="19">
        <v>2</v>
      </c>
      <c r="V410" s="19">
        <v>4</v>
      </c>
      <c r="W410" s="19">
        <v>4</v>
      </c>
      <c r="X410" s="20">
        <v>4</v>
      </c>
      <c r="Z410" s="8">
        <v>12054</v>
      </c>
      <c r="AA410" s="18">
        <f t="shared" si="120"/>
        <v>4</v>
      </c>
      <c r="AB410" s="18">
        <f t="shared" si="121"/>
        <v>5</v>
      </c>
      <c r="AC410" s="18">
        <f t="shared" si="122"/>
        <v>5</v>
      </c>
      <c r="AD410" s="18">
        <f t="shared" si="123"/>
        <v>2</v>
      </c>
      <c r="AE410" s="19">
        <v>4</v>
      </c>
      <c r="AF410" s="19">
        <v>2</v>
      </c>
      <c r="AG410" s="19">
        <f t="shared" si="107"/>
        <v>5</v>
      </c>
      <c r="AH410" s="19">
        <f t="shared" si="108"/>
        <v>5</v>
      </c>
      <c r="AI410" s="19">
        <f t="shared" si="109"/>
        <v>5</v>
      </c>
      <c r="AJ410" s="19">
        <f t="shared" si="110"/>
        <v>5</v>
      </c>
      <c r="AK410" s="19">
        <f t="shared" si="111"/>
        <v>4</v>
      </c>
      <c r="AL410" s="19">
        <v>4</v>
      </c>
      <c r="AM410" s="19">
        <f t="shared" si="112"/>
        <v>4</v>
      </c>
      <c r="AN410" s="19">
        <f t="shared" si="113"/>
        <v>4</v>
      </c>
      <c r="AO410" s="19">
        <f t="shared" si="114"/>
        <v>4</v>
      </c>
      <c r="AP410" s="19">
        <f t="shared" si="115"/>
        <v>5</v>
      </c>
      <c r="AQ410" s="19">
        <f t="shared" si="116"/>
        <v>4</v>
      </c>
      <c r="AR410" s="19">
        <f t="shared" si="117"/>
        <v>2</v>
      </c>
      <c r="AS410" s="19">
        <f t="shared" si="118"/>
        <v>4</v>
      </c>
      <c r="AT410" s="19">
        <v>4</v>
      </c>
      <c r="AU410" s="19">
        <v>4</v>
      </c>
      <c r="AV410" s="20">
        <v>4</v>
      </c>
      <c r="AW410" s="8">
        <f t="shared" si="119"/>
        <v>89</v>
      </c>
      <c r="AX410">
        <v>12054</v>
      </c>
      <c r="AY410">
        <v>0</v>
      </c>
      <c r="AZ410">
        <v>1998</v>
      </c>
      <c r="BA410" t="s">
        <v>113</v>
      </c>
    </row>
    <row r="411" spans="2:53">
      <c r="B411" s="8">
        <v>12051</v>
      </c>
      <c r="C411" s="18">
        <v>1</v>
      </c>
      <c r="D411" s="19">
        <v>1</v>
      </c>
      <c r="E411" s="19">
        <v>1</v>
      </c>
      <c r="F411" s="19">
        <v>1</v>
      </c>
      <c r="G411" s="19">
        <v>5</v>
      </c>
      <c r="H411" s="19">
        <v>1</v>
      </c>
      <c r="I411" s="19">
        <v>1</v>
      </c>
      <c r="J411" s="19">
        <v>1</v>
      </c>
      <c r="K411" s="19">
        <v>1</v>
      </c>
      <c r="L411" s="19">
        <v>1</v>
      </c>
      <c r="M411" s="19">
        <v>1</v>
      </c>
      <c r="N411" s="19">
        <v>3</v>
      </c>
      <c r="O411" s="19">
        <v>1</v>
      </c>
      <c r="P411" s="19">
        <v>3</v>
      </c>
      <c r="Q411" s="19">
        <v>1</v>
      </c>
      <c r="R411" s="19">
        <v>1</v>
      </c>
      <c r="S411" s="19">
        <v>1</v>
      </c>
      <c r="T411" s="19">
        <v>1</v>
      </c>
      <c r="U411" s="19">
        <v>1</v>
      </c>
      <c r="V411" s="19">
        <v>5</v>
      </c>
      <c r="W411" s="19">
        <v>4</v>
      </c>
      <c r="X411" s="20">
        <v>3</v>
      </c>
      <c r="Z411" s="8">
        <v>12051</v>
      </c>
      <c r="AA411" s="18">
        <f t="shared" si="120"/>
        <v>5</v>
      </c>
      <c r="AB411" s="18">
        <f t="shared" si="121"/>
        <v>5</v>
      </c>
      <c r="AC411" s="18">
        <f t="shared" si="122"/>
        <v>5</v>
      </c>
      <c r="AD411" s="18">
        <f t="shared" si="123"/>
        <v>5</v>
      </c>
      <c r="AE411" s="19">
        <v>5</v>
      </c>
      <c r="AF411" s="19">
        <v>1</v>
      </c>
      <c r="AG411" s="19">
        <f t="shared" si="107"/>
        <v>5</v>
      </c>
      <c r="AH411" s="19">
        <f t="shared" si="108"/>
        <v>5</v>
      </c>
      <c r="AI411" s="19">
        <f t="shared" si="109"/>
        <v>5</v>
      </c>
      <c r="AJ411" s="19">
        <f t="shared" si="110"/>
        <v>5</v>
      </c>
      <c r="AK411" s="19">
        <f t="shared" si="111"/>
        <v>5</v>
      </c>
      <c r="AL411" s="19">
        <v>3</v>
      </c>
      <c r="AM411" s="19">
        <f t="shared" si="112"/>
        <v>5</v>
      </c>
      <c r="AN411" s="19">
        <f t="shared" si="113"/>
        <v>3</v>
      </c>
      <c r="AO411" s="19">
        <f t="shared" si="114"/>
        <v>5</v>
      </c>
      <c r="AP411" s="19">
        <f t="shared" si="115"/>
        <v>5</v>
      </c>
      <c r="AQ411" s="19">
        <f t="shared" si="116"/>
        <v>5</v>
      </c>
      <c r="AR411" s="19">
        <f t="shared" si="117"/>
        <v>5</v>
      </c>
      <c r="AS411" s="19">
        <f t="shared" si="118"/>
        <v>5</v>
      </c>
      <c r="AT411" s="19">
        <v>5</v>
      </c>
      <c r="AU411" s="19">
        <v>4</v>
      </c>
      <c r="AV411" s="20">
        <v>3</v>
      </c>
      <c r="AW411" s="8">
        <f t="shared" si="119"/>
        <v>99</v>
      </c>
      <c r="AX411">
        <v>12051</v>
      </c>
      <c r="AY411">
        <v>0</v>
      </c>
      <c r="AZ411">
        <v>1999</v>
      </c>
      <c r="BA411" t="s">
        <v>120</v>
      </c>
    </row>
    <row r="412" spans="2:53">
      <c r="B412" s="8">
        <v>12063</v>
      </c>
      <c r="C412" s="18">
        <v>3</v>
      </c>
      <c r="D412" s="19">
        <v>2</v>
      </c>
      <c r="E412" s="19">
        <v>3</v>
      </c>
      <c r="F412" s="19">
        <v>4</v>
      </c>
      <c r="G412" s="19">
        <v>2</v>
      </c>
      <c r="H412" s="19">
        <v>4</v>
      </c>
      <c r="I412" s="19">
        <v>2</v>
      </c>
      <c r="J412" s="19">
        <v>1</v>
      </c>
      <c r="K412" s="19">
        <v>1</v>
      </c>
      <c r="L412" s="19">
        <v>1</v>
      </c>
      <c r="M412" s="19">
        <v>1</v>
      </c>
      <c r="N412" s="19">
        <v>5</v>
      </c>
      <c r="O412" s="19">
        <v>2</v>
      </c>
      <c r="P412" s="19">
        <v>4</v>
      </c>
      <c r="Q412" s="19">
        <v>2</v>
      </c>
      <c r="R412" s="19">
        <v>4</v>
      </c>
      <c r="S412" s="19">
        <v>3</v>
      </c>
      <c r="T412" s="19">
        <v>3</v>
      </c>
      <c r="U412" s="19">
        <v>2</v>
      </c>
      <c r="V412" s="19">
        <v>3</v>
      </c>
      <c r="W412" s="19">
        <v>4</v>
      </c>
      <c r="X412" s="20">
        <v>3</v>
      </c>
      <c r="Z412" s="8">
        <v>12063</v>
      </c>
      <c r="AA412" s="18">
        <f t="shared" si="120"/>
        <v>3</v>
      </c>
      <c r="AB412" s="18">
        <f t="shared" si="121"/>
        <v>4</v>
      </c>
      <c r="AC412" s="18">
        <f t="shared" si="122"/>
        <v>3</v>
      </c>
      <c r="AD412" s="18">
        <f t="shared" si="123"/>
        <v>2</v>
      </c>
      <c r="AE412" s="19">
        <v>2</v>
      </c>
      <c r="AF412" s="19">
        <v>4</v>
      </c>
      <c r="AG412" s="19">
        <f t="shared" si="107"/>
        <v>4</v>
      </c>
      <c r="AH412" s="19">
        <f t="shared" si="108"/>
        <v>5</v>
      </c>
      <c r="AI412" s="19">
        <f t="shared" si="109"/>
        <v>5</v>
      </c>
      <c r="AJ412" s="19">
        <f t="shared" si="110"/>
        <v>5</v>
      </c>
      <c r="AK412" s="19">
        <f t="shared" si="111"/>
        <v>5</v>
      </c>
      <c r="AL412" s="19">
        <v>5</v>
      </c>
      <c r="AM412" s="19">
        <f t="shared" si="112"/>
        <v>4</v>
      </c>
      <c r="AN412" s="19">
        <f t="shared" si="113"/>
        <v>2</v>
      </c>
      <c r="AO412" s="19">
        <f t="shared" si="114"/>
        <v>4</v>
      </c>
      <c r="AP412" s="19">
        <f t="shared" si="115"/>
        <v>2</v>
      </c>
      <c r="AQ412" s="19">
        <f t="shared" si="116"/>
        <v>3</v>
      </c>
      <c r="AR412" s="19">
        <f t="shared" si="117"/>
        <v>3</v>
      </c>
      <c r="AS412" s="19">
        <f t="shared" si="118"/>
        <v>4</v>
      </c>
      <c r="AT412" s="19">
        <v>3</v>
      </c>
      <c r="AU412" s="19">
        <v>4</v>
      </c>
      <c r="AV412" s="20">
        <v>3</v>
      </c>
      <c r="AW412" s="8">
        <f t="shared" si="119"/>
        <v>79</v>
      </c>
      <c r="AX412">
        <v>12063</v>
      </c>
      <c r="AY412">
        <v>1</v>
      </c>
      <c r="AZ412">
        <v>1993</v>
      </c>
      <c r="BA412" t="s">
        <v>115</v>
      </c>
    </row>
    <row r="413" spans="2:53">
      <c r="B413" s="8">
        <v>12076</v>
      </c>
      <c r="C413" s="18">
        <v>1</v>
      </c>
      <c r="D413" s="19">
        <v>1</v>
      </c>
      <c r="E413" s="19">
        <v>1</v>
      </c>
      <c r="F413" s="19">
        <v>4</v>
      </c>
      <c r="G413" s="19">
        <v>2</v>
      </c>
      <c r="H413" s="19">
        <v>4</v>
      </c>
      <c r="I413" s="19">
        <v>2</v>
      </c>
      <c r="J413" s="19">
        <v>1</v>
      </c>
      <c r="K413" s="19">
        <v>2</v>
      </c>
      <c r="L413" s="19">
        <v>2</v>
      </c>
      <c r="M413" s="19">
        <v>2</v>
      </c>
      <c r="N413" s="19">
        <v>2</v>
      </c>
      <c r="O413" s="19">
        <v>2</v>
      </c>
      <c r="P413" s="19">
        <v>2</v>
      </c>
      <c r="Q413" s="19">
        <v>2</v>
      </c>
      <c r="R413" s="19">
        <v>1</v>
      </c>
      <c r="S413" s="19">
        <v>2</v>
      </c>
      <c r="T413" s="19">
        <v>1</v>
      </c>
      <c r="U413" s="19">
        <v>1</v>
      </c>
      <c r="V413" s="19">
        <v>2</v>
      </c>
      <c r="W413" s="19">
        <v>4</v>
      </c>
      <c r="X413" s="20">
        <v>2</v>
      </c>
      <c r="Z413" s="8">
        <v>12076</v>
      </c>
      <c r="AA413" s="18">
        <f t="shared" si="120"/>
        <v>5</v>
      </c>
      <c r="AB413" s="18">
        <f t="shared" si="121"/>
        <v>5</v>
      </c>
      <c r="AC413" s="18">
        <f t="shared" si="122"/>
        <v>5</v>
      </c>
      <c r="AD413" s="18">
        <f t="shared" si="123"/>
        <v>2</v>
      </c>
      <c r="AE413" s="19">
        <v>2</v>
      </c>
      <c r="AF413" s="19">
        <v>4</v>
      </c>
      <c r="AG413" s="19">
        <f t="shared" si="107"/>
        <v>4</v>
      </c>
      <c r="AH413" s="19">
        <f t="shared" si="108"/>
        <v>5</v>
      </c>
      <c r="AI413" s="19">
        <f t="shared" si="109"/>
        <v>4</v>
      </c>
      <c r="AJ413" s="19">
        <f t="shared" si="110"/>
        <v>4</v>
      </c>
      <c r="AK413" s="19">
        <f t="shared" si="111"/>
        <v>4</v>
      </c>
      <c r="AL413" s="19">
        <v>2</v>
      </c>
      <c r="AM413" s="19">
        <f t="shared" si="112"/>
        <v>4</v>
      </c>
      <c r="AN413" s="19">
        <f t="shared" si="113"/>
        <v>4</v>
      </c>
      <c r="AO413" s="19">
        <f t="shared" si="114"/>
        <v>4</v>
      </c>
      <c r="AP413" s="19">
        <f t="shared" si="115"/>
        <v>5</v>
      </c>
      <c r="AQ413" s="19">
        <f t="shared" si="116"/>
        <v>4</v>
      </c>
      <c r="AR413" s="19">
        <f t="shared" si="117"/>
        <v>5</v>
      </c>
      <c r="AS413" s="19">
        <f t="shared" si="118"/>
        <v>5</v>
      </c>
      <c r="AT413" s="19">
        <v>2</v>
      </c>
      <c r="AU413" s="19">
        <v>4</v>
      </c>
      <c r="AV413" s="20">
        <v>2</v>
      </c>
      <c r="AW413" s="8">
        <f t="shared" si="119"/>
        <v>85</v>
      </c>
      <c r="AX413">
        <v>12076</v>
      </c>
      <c r="AY413">
        <v>0</v>
      </c>
      <c r="AZ413">
        <v>1995</v>
      </c>
      <c r="BA413" t="s">
        <v>117</v>
      </c>
    </row>
    <row r="414" spans="2:53">
      <c r="B414" s="8">
        <v>12085</v>
      </c>
      <c r="C414" s="18">
        <v>2</v>
      </c>
      <c r="D414" s="19">
        <v>2</v>
      </c>
      <c r="E414" s="19">
        <v>1</v>
      </c>
      <c r="F414" s="19">
        <v>4</v>
      </c>
      <c r="G414" s="19">
        <v>4</v>
      </c>
      <c r="H414" s="19">
        <v>4</v>
      </c>
      <c r="I414" s="19">
        <v>2</v>
      </c>
      <c r="J414" s="19">
        <v>1</v>
      </c>
      <c r="K414" s="19">
        <v>2</v>
      </c>
      <c r="L414" s="19">
        <v>2</v>
      </c>
      <c r="M414" s="19">
        <v>3</v>
      </c>
      <c r="N414" s="19">
        <v>5</v>
      </c>
      <c r="O414" s="19">
        <v>2</v>
      </c>
      <c r="P414" s="19">
        <v>5</v>
      </c>
      <c r="Q414" s="19">
        <v>3</v>
      </c>
      <c r="R414" s="19">
        <v>3</v>
      </c>
      <c r="S414" s="19">
        <v>5</v>
      </c>
      <c r="T414" s="19">
        <v>3</v>
      </c>
      <c r="U414" s="19">
        <v>2</v>
      </c>
      <c r="V414" s="19">
        <v>4</v>
      </c>
      <c r="W414" s="19">
        <v>4</v>
      </c>
      <c r="X414" s="20">
        <v>5</v>
      </c>
      <c r="Z414" s="8">
        <v>12085</v>
      </c>
      <c r="AA414" s="18">
        <f t="shared" si="120"/>
        <v>4</v>
      </c>
      <c r="AB414" s="18">
        <f t="shared" si="121"/>
        <v>4</v>
      </c>
      <c r="AC414" s="18">
        <f t="shared" si="122"/>
        <v>5</v>
      </c>
      <c r="AD414" s="18">
        <f t="shared" si="123"/>
        <v>2</v>
      </c>
      <c r="AE414" s="19">
        <v>4</v>
      </c>
      <c r="AF414" s="19">
        <v>4</v>
      </c>
      <c r="AG414" s="19">
        <f t="shared" si="107"/>
        <v>4</v>
      </c>
      <c r="AH414" s="19">
        <f t="shared" si="108"/>
        <v>5</v>
      </c>
      <c r="AI414" s="19">
        <f t="shared" si="109"/>
        <v>4</v>
      </c>
      <c r="AJ414" s="19">
        <f t="shared" si="110"/>
        <v>4</v>
      </c>
      <c r="AK414" s="19">
        <f t="shared" si="111"/>
        <v>3</v>
      </c>
      <c r="AL414" s="19">
        <v>5</v>
      </c>
      <c r="AM414" s="19">
        <f t="shared" si="112"/>
        <v>4</v>
      </c>
      <c r="AN414" s="19">
        <f t="shared" si="113"/>
        <v>1</v>
      </c>
      <c r="AO414" s="19">
        <f t="shared" si="114"/>
        <v>3</v>
      </c>
      <c r="AP414" s="19">
        <f t="shared" si="115"/>
        <v>3</v>
      </c>
      <c r="AQ414" s="19">
        <f t="shared" si="116"/>
        <v>1</v>
      </c>
      <c r="AR414" s="19">
        <f t="shared" si="117"/>
        <v>3</v>
      </c>
      <c r="AS414" s="19">
        <f t="shared" si="118"/>
        <v>4</v>
      </c>
      <c r="AT414" s="19">
        <v>4</v>
      </c>
      <c r="AU414" s="19">
        <v>4</v>
      </c>
      <c r="AV414" s="20">
        <v>5</v>
      </c>
      <c r="AW414" s="8">
        <f t="shared" si="119"/>
        <v>80</v>
      </c>
      <c r="AX414">
        <v>12085</v>
      </c>
      <c r="AY414">
        <v>0</v>
      </c>
      <c r="AZ414">
        <v>1999</v>
      </c>
      <c r="BA414" t="s">
        <v>115</v>
      </c>
    </row>
    <row r="415" spans="2:53">
      <c r="B415" s="8">
        <v>12112</v>
      </c>
      <c r="C415" s="18">
        <v>5</v>
      </c>
      <c r="D415" s="19">
        <v>3</v>
      </c>
      <c r="E415" s="19">
        <v>2</v>
      </c>
      <c r="F415" s="19">
        <v>5</v>
      </c>
      <c r="G415" s="19">
        <v>3</v>
      </c>
      <c r="H415" s="19">
        <v>4</v>
      </c>
      <c r="I415" s="19">
        <v>1</v>
      </c>
      <c r="J415" s="19">
        <v>1</v>
      </c>
      <c r="K415" s="19">
        <v>1</v>
      </c>
      <c r="L415" s="19">
        <v>1</v>
      </c>
      <c r="M415" s="19">
        <v>2</v>
      </c>
      <c r="N415" s="19">
        <v>4</v>
      </c>
      <c r="O415" s="19">
        <v>2</v>
      </c>
      <c r="P415" s="19">
        <v>2</v>
      </c>
      <c r="Q415" s="19">
        <v>2</v>
      </c>
      <c r="R415" s="19">
        <v>5</v>
      </c>
      <c r="S415" s="19">
        <v>5</v>
      </c>
      <c r="T415" s="19">
        <v>2</v>
      </c>
      <c r="U415" s="19">
        <v>4</v>
      </c>
      <c r="V415" s="19">
        <v>5</v>
      </c>
      <c r="W415" s="19">
        <v>3</v>
      </c>
      <c r="X415" s="20">
        <v>2</v>
      </c>
      <c r="Z415" s="8">
        <v>12112</v>
      </c>
      <c r="AA415" s="18">
        <f t="shared" si="120"/>
        <v>1</v>
      </c>
      <c r="AB415" s="18">
        <f t="shared" si="121"/>
        <v>3</v>
      </c>
      <c r="AC415" s="18">
        <f t="shared" si="122"/>
        <v>4</v>
      </c>
      <c r="AD415" s="18">
        <f t="shared" si="123"/>
        <v>1</v>
      </c>
      <c r="AE415" s="19">
        <v>3</v>
      </c>
      <c r="AF415" s="19">
        <v>4</v>
      </c>
      <c r="AG415" s="19">
        <f t="shared" si="107"/>
        <v>5</v>
      </c>
      <c r="AH415" s="19">
        <f t="shared" si="108"/>
        <v>5</v>
      </c>
      <c r="AI415" s="19">
        <f t="shared" si="109"/>
        <v>5</v>
      </c>
      <c r="AJ415" s="19">
        <f t="shared" si="110"/>
        <v>5</v>
      </c>
      <c r="AK415" s="19">
        <f t="shared" si="111"/>
        <v>4</v>
      </c>
      <c r="AL415" s="19">
        <v>4</v>
      </c>
      <c r="AM415" s="19">
        <f t="shared" si="112"/>
        <v>4</v>
      </c>
      <c r="AN415" s="19">
        <f t="shared" si="113"/>
        <v>4</v>
      </c>
      <c r="AO415" s="19">
        <f t="shared" si="114"/>
        <v>4</v>
      </c>
      <c r="AP415" s="19">
        <f t="shared" si="115"/>
        <v>1</v>
      </c>
      <c r="AQ415" s="19">
        <f t="shared" si="116"/>
        <v>1</v>
      </c>
      <c r="AR415" s="19">
        <f t="shared" si="117"/>
        <v>4</v>
      </c>
      <c r="AS415" s="19">
        <f t="shared" si="118"/>
        <v>2</v>
      </c>
      <c r="AT415" s="19">
        <v>5</v>
      </c>
      <c r="AU415" s="19">
        <v>3</v>
      </c>
      <c r="AV415" s="20">
        <v>2</v>
      </c>
      <c r="AW415" s="8">
        <f t="shared" si="119"/>
        <v>74</v>
      </c>
      <c r="AX415">
        <v>12112</v>
      </c>
      <c r="AY415">
        <v>1</v>
      </c>
      <c r="AZ415">
        <v>1965</v>
      </c>
      <c r="BA415" t="s">
        <v>117</v>
      </c>
    </row>
    <row r="416" spans="2:53">
      <c r="B416" s="8">
        <v>12133</v>
      </c>
      <c r="C416" s="18">
        <v>3</v>
      </c>
      <c r="D416" s="19">
        <v>1</v>
      </c>
      <c r="E416" s="19">
        <v>1</v>
      </c>
      <c r="F416" s="19">
        <v>4</v>
      </c>
      <c r="G416" s="19">
        <v>1</v>
      </c>
      <c r="H416" s="19">
        <v>1</v>
      </c>
      <c r="I416" s="19">
        <v>1</v>
      </c>
      <c r="J416" s="19">
        <v>1</v>
      </c>
      <c r="K416" s="19">
        <v>1</v>
      </c>
      <c r="L416" s="19">
        <v>4</v>
      </c>
      <c r="M416" s="19">
        <v>1</v>
      </c>
      <c r="N416" s="19">
        <v>2</v>
      </c>
      <c r="O416" s="19">
        <v>4</v>
      </c>
      <c r="P416" s="19">
        <v>5</v>
      </c>
      <c r="Q416" s="19">
        <v>4</v>
      </c>
      <c r="R416" s="19">
        <v>5</v>
      </c>
      <c r="S416" s="19">
        <v>4</v>
      </c>
      <c r="T416" s="19">
        <v>4</v>
      </c>
      <c r="U416" s="19">
        <v>4</v>
      </c>
      <c r="V416" s="19">
        <v>3</v>
      </c>
      <c r="W416" s="19">
        <v>4</v>
      </c>
      <c r="X416" s="20">
        <v>3</v>
      </c>
      <c r="Z416" s="8">
        <v>12133</v>
      </c>
      <c r="AA416" s="18">
        <f t="shared" si="120"/>
        <v>3</v>
      </c>
      <c r="AB416" s="18">
        <f t="shared" si="121"/>
        <v>5</v>
      </c>
      <c r="AC416" s="18">
        <f t="shared" si="122"/>
        <v>5</v>
      </c>
      <c r="AD416" s="18">
        <f t="shared" si="123"/>
        <v>2</v>
      </c>
      <c r="AE416" s="19">
        <v>1</v>
      </c>
      <c r="AF416" s="19">
        <v>1</v>
      </c>
      <c r="AG416" s="19">
        <f t="shared" si="107"/>
        <v>5</v>
      </c>
      <c r="AH416" s="19">
        <f t="shared" si="108"/>
        <v>5</v>
      </c>
      <c r="AI416" s="19">
        <f t="shared" si="109"/>
        <v>5</v>
      </c>
      <c r="AJ416" s="19">
        <f t="shared" si="110"/>
        <v>2</v>
      </c>
      <c r="AK416" s="19">
        <f t="shared" si="111"/>
        <v>5</v>
      </c>
      <c r="AL416" s="19">
        <v>2</v>
      </c>
      <c r="AM416" s="19">
        <f t="shared" si="112"/>
        <v>2</v>
      </c>
      <c r="AN416" s="19">
        <f t="shared" si="113"/>
        <v>1</v>
      </c>
      <c r="AO416" s="19">
        <f t="shared" si="114"/>
        <v>2</v>
      </c>
      <c r="AP416" s="19">
        <f t="shared" si="115"/>
        <v>1</v>
      </c>
      <c r="AQ416" s="19">
        <f t="shared" si="116"/>
        <v>2</v>
      </c>
      <c r="AR416" s="19">
        <f t="shared" si="117"/>
        <v>2</v>
      </c>
      <c r="AS416" s="19">
        <f t="shared" si="118"/>
        <v>2</v>
      </c>
      <c r="AT416" s="19">
        <v>3</v>
      </c>
      <c r="AU416" s="19">
        <v>4</v>
      </c>
      <c r="AV416" s="20">
        <v>3</v>
      </c>
      <c r="AW416" s="8">
        <f t="shared" si="119"/>
        <v>63</v>
      </c>
      <c r="AX416">
        <v>12133</v>
      </c>
      <c r="AY416">
        <v>0</v>
      </c>
      <c r="AZ416">
        <v>1991</v>
      </c>
      <c r="BA416" t="s">
        <v>115</v>
      </c>
    </row>
    <row r="417" spans="2:53">
      <c r="B417" s="8">
        <v>12158</v>
      </c>
      <c r="C417" s="18">
        <v>2</v>
      </c>
      <c r="D417" s="19">
        <v>3</v>
      </c>
      <c r="E417" s="19">
        <v>1</v>
      </c>
      <c r="F417" s="19">
        <v>2</v>
      </c>
      <c r="G417" s="19">
        <v>1</v>
      </c>
      <c r="H417" s="19">
        <v>1</v>
      </c>
      <c r="I417" s="19">
        <v>1</v>
      </c>
      <c r="J417" s="19">
        <v>1</v>
      </c>
      <c r="K417" s="19">
        <v>5</v>
      </c>
      <c r="L417" s="19">
        <v>5</v>
      </c>
      <c r="M417" s="19">
        <v>1</v>
      </c>
      <c r="N417" s="19">
        <v>2</v>
      </c>
      <c r="O417" s="19">
        <v>4</v>
      </c>
      <c r="P417" s="19">
        <v>5</v>
      </c>
      <c r="Q417" s="19">
        <v>4</v>
      </c>
      <c r="R417" s="19">
        <v>4</v>
      </c>
      <c r="S417" s="19">
        <v>4</v>
      </c>
      <c r="T417" s="19">
        <v>4</v>
      </c>
      <c r="U417" s="19">
        <v>4</v>
      </c>
      <c r="V417" s="19">
        <v>2</v>
      </c>
      <c r="W417" s="19">
        <v>2</v>
      </c>
      <c r="X417" s="20">
        <v>2</v>
      </c>
      <c r="Z417" s="8">
        <v>12158</v>
      </c>
      <c r="AA417" s="18">
        <f t="shared" si="120"/>
        <v>4</v>
      </c>
      <c r="AB417" s="18">
        <f t="shared" si="121"/>
        <v>3</v>
      </c>
      <c r="AC417" s="18">
        <f t="shared" si="122"/>
        <v>5</v>
      </c>
      <c r="AD417" s="18">
        <f t="shared" si="123"/>
        <v>4</v>
      </c>
      <c r="AE417" s="19">
        <v>1</v>
      </c>
      <c r="AF417" s="19">
        <v>1</v>
      </c>
      <c r="AG417" s="19">
        <f t="shared" si="107"/>
        <v>5</v>
      </c>
      <c r="AH417" s="19">
        <f t="shared" si="108"/>
        <v>5</v>
      </c>
      <c r="AI417" s="19">
        <f t="shared" si="109"/>
        <v>1</v>
      </c>
      <c r="AJ417" s="19">
        <f t="shared" si="110"/>
        <v>1</v>
      </c>
      <c r="AK417" s="19">
        <f t="shared" si="111"/>
        <v>5</v>
      </c>
      <c r="AL417" s="19">
        <v>2</v>
      </c>
      <c r="AM417" s="19">
        <f t="shared" si="112"/>
        <v>2</v>
      </c>
      <c r="AN417" s="19">
        <f t="shared" si="113"/>
        <v>1</v>
      </c>
      <c r="AO417" s="19">
        <f t="shared" si="114"/>
        <v>2</v>
      </c>
      <c r="AP417" s="19">
        <f t="shared" si="115"/>
        <v>2</v>
      </c>
      <c r="AQ417" s="19">
        <f t="shared" si="116"/>
        <v>2</v>
      </c>
      <c r="AR417" s="19">
        <f t="shared" si="117"/>
        <v>2</v>
      </c>
      <c r="AS417" s="19">
        <f t="shared" si="118"/>
        <v>2</v>
      </c>
      <c r="AT417" s="19">
        <v>2</v>
      </c>
      <c r="AU417" s="19">
        <v>2</v>
      </c>
      <c r="AV417" s="20">
        <v>2</v>
      </c>
      <c r="AW417" s="8">
        <f t="shared" si="119"/>
        <v>56</v>
      </c>
      <c r="AX417">
        <v>12158</v>
      </c>
      <c r="AY417">
        <v>0</v>
      </c>
      <c r="AZ417">
        <v>1983</v>
      </c>
      <c r="BA417" t="s">
        <v>141</v>
      </c>
    </row>
    <row r="418" spans="2:53">
      <c r="B418" s="8">
        <v>12170</v>
      </c>
      <c r="C418" s="18">
        <v>4</v>
      </c>
      <c r="D418" s="19">
        <v>2</v>
      </c>
      <c r="E418" s="19">
        <v>3</v>
      </c>
      <c r="F418" s="19">
        <v>3</v>
      </c>
      <c r="G418" s="19">
        <v>2</v>
      </c>
      <c r="H418" s="19">
        <v>3</v>
      </c>
      <c r="I418" s="19">
        <v>2</v>
      </c>
      <c r="J418" s="19">
        <v>2</v>
      </c>
      <c r="K418" s="19">
        <v>2</v>
      </c>
      <c r="L418" s="19">
        <v>2</v>
      </c>
      <c r="M418" s="19">
        <v>2</v>
      </c>
      <c r="N418" s="19">
        <v>4</v>
      </c>
      <c r="O418" s="19">
        <v>2</v>
      </c>
      <c r="P418" s="19">
        <v>4</v>
      </c>
      <c r="Q418" s="19">
        <v>3</v>
      </c>
      <c r="R418" s="19">
        <v>2</v>
      </c>
      <c r="S418" s="19">
        <v>2</v>
      </c>
      <c r="T418" s="19">
        <v>4</v>
      </c>
      <c r="U418" s="19">
        <v>3</v>
      </c>
      <c r="V418" s="19">
        <v>4</v>
      </c>
      <c r="W418" s="19">
        <v>4</v>
      </c>
      <c r="X418" s="20">
        <v>3</v>
      </c>
      <c r="Z418" s="8">
        <v>12170</v>
      </c>
      <c r="AA418" s="18">
        <f t="shared" si="120"/>
        <v>2</v>
      </c>
      <c r="AB418" s="18">
        <f t="shared" si="121"/>
        <v>4</v>
      </c>
      <c r="AC418" s="18">
        <f t="shared" si="122"/>
        <v>3</v>
      </c>
      <c r="AD418" s="18">
        <f t="shared" si="123"/>
        <v>3</v>
      </c>
      <c r="AE418" s="19">
        <v>2</v>
      </c>
      <c r="AF418" s="19">
        <v>3</v>
      </c>
      <c r="AG418" s="19">
        <f t="shared" si="107"/>
        <v>4</v>
      </c>
      <c r="AH418" s="19">
        <f t="shared" si="108"/>
        <v>4</v>
      </c>
      <c r="AI418" s="19">
        <f t="shared" si="109"/>
        <v>4</v>
      </c>
      <c r="AJ418" s="19">
        <f t="shared" si="110"/>
        <v>4</v>
      </c>
      <c r="AK418" s="19">
        <f t="shared" si="111"/>
        <v>4</v>
      </c>
      <c r="AL418" s="19">
        <v>4</v>
      </c>
      <c r="AM418" s="19">
        <f t="shared" si="112"/>
        <v>4</v>
      </c>
      <c r="AN418" s="19">
        <f t="shared" si="113"/>
        <v>2</v>
      </c>
      <c r="AO418" s="19">
        <f t="shared" si="114"/>
        <v>3</v>
      </c>
      <c r="AP418" s="19">
        <f t="shared" si="115"/>
        <v>4</v>
      </c>
      <c r="AQ418" s="19">
        <f t="shared" si="116"/>
        <v>4</v>
      </c>
      <c r="AR418" s="19">
        <f t="shared" si="117"/>
        <v>2</v>
      </c>
      <c r="AS418" s="19">
        <f t="shared" si="118"/>
        <v>3</v>
      </c>
      <c r="AT418" s="19">
        <v>4</v>
      </c>
      <c r="AU418" s="19">
        <v>4</v>
      </c>
      <c r="AV418" s="20">
        <v>3</v>
      </c>
      <c r="AW418" s="8">
        <f t="shared" si="119"/>
        <v>74</v>
      </c>
      <c r="AX418">
        <v>12170</v>
      </c>
      <c r="AY418">
        <v>0</v>
      </c>
      <c r="AZ418">
        <v>1972</v>
      </c>
      <c r="BA418" t="s">
        <v>145</v>
      </c>
    </row>
    <row r="419" spans="2:53">
      <c r="B419" s="8">
        <v>12194</v>
      </c>
      <c r="C419" s="18">
        <v>5</v>
      </c>
      <c r="D419" s="19">
        <v>5</v>
      </c>
      <c r="E419" s="19">
        <v>3</v>
      </c>
      <c r="F419" s="19">
        <v>5</v>
      </c>
      <c r="G419" s="19">
        <v>1</v>
      </c>
      <c r="H419" s="19">
        <v>4</v>
      </c>
      <c r="I419" s="19">
        <v>4</v>
      </c>
      <c r="J419" s="19">
        <v>2</v>
      </c>
      <c r="K419" s="19">
        <v>4</v>
      </c>
      <c r="L419" s="19">
        <v>4</v>
      </c>
      <c r="M419" s="19">
        <v>4</v>
      </c>
      <c r="N419" s="19">
        <v>4</v>
      </c>
      <c r="O419" s="19">
        <v>4</v>
      </c>
      <c r="P419" s="19">
        <v>5</v>
      </c>
      <c r="Q419" s="19">
        <v>4</v>
      </c>
      <c r="R419" s="19">
        <v>5</v>
      </c>
      <c r="S419" s="19">
        <v>5</v>
      </c>
      <c r="T419" s="19">
        <v>5</v>
      </c>
      <c r="U419" s="19">
        <v>4</v>
      </c>
      <c r="V419" s="19">
        <v>1</v>
      </c>
      <c r="W419" s="19">
        <v>5</v>
      </c>
      <c r="X419" s="20">
        <v>5</v>
      </c>
      <c r="Z419" s="8">
        <v>12194</v>
      </c>
      <c r="AA419" s="18">
        <f t="shared" si="120"/>
        <v>1</v>
      </c>
      <c r="AB419" s="18">
        <f t="shared" si="121"/>
        <v>1</v>
      </c>
      <c r="AC419" s="18">
        <f t="shared" si="122"/>
        <v>3</v>
      </c>
      <c r="AD419" s="18">
        <f t="shared" si="123"/>
        <v>1</v>
      </c>
      <c r="AE419" s="19">
        <v>1</v>
      </c>
      <c r="AF419" s="19">
        <v>4</v>
      </c>
      <c r="AG419" s="19">
        <f t="shared" si="107"/>
        <v>2</v>
      </c>
      <c r="AH419" s="19">
        <f t="shared" si="108"/>
        <v>4</v>
      </c>
      <c r="AI419" s="19">
        <f t="shared" si="109"/>
        <v>2</v>
      </c>
      <c r="AJ419" s="19">
        <f t="shared" si="110"/>
        <v>2</v>
      </c>
      <c r="AK419" s="19">
        <f t="shared" si="111"/>
        <v>2</v>
      </c>
      <c r="AL419" s="19">
        <v>4</v>
      </c>
      <c r="AM419" s="19">
        <f t="shared" si="112"/>
        <v>2</v>
      </c>
      <c r="AN419" s="19">
        <f t="shared" si="113"/>
        <v>1</v>
      </c>
      <c r="AO419" s="19">
        <f t="shared" si="114"/>
        <v>2</v>
      </c>
      <c r="AP419" s="19">
        <f t="shared" si="115"/>
        <v>1</v>
      </c>
      <c r="AQ419" s="19">
        <f t="shared" si="116"/>
        <v>1</v>
      </c>
      <c r="AR419" s="19">
        <f t="shared" si="117"/>
        <v>1</v>
      </c>
      <c r="AS419" s="19">
        <f t="shared" si="118"/>
        <v>2</v>
      </c>
      <c r="AT419" s="19">
        <v>1</v>
      </c>
      <c r="AU419" s="19">
        <v>5</v>
      </c>
      <c r="AV419" s="20">
        <v>5</v>
      </c>
      <c r="AW419" s="8">
        <f t="shared" si="119"/>
        <v>48</v>
      </c>
      <c r="AX419">
        <v>12194</v>
      </c>
      <c r="AY419">
        <v>0</v>
      </c>
      <c r="AZ419">
        <v>1981</v>
      </c>
      <c r="BA419" t="s">
        <v>123</v>
      </c>
    </row>
    <row r="420" spans="2:53">
      <c r="B420" s="8">
        <v>6626</v>
      </c>
      <c r="C420" s="18">
        <v>1</v>
      </c>
      <c r="D420" s="19">
        <v>2</v>
      </c>
      <c r="E420" s="19">
        <v>2</v>
      </c>
      <c r="F420" s="19">
        <v>4</v>
      </c>
      <c r="G420" s="19">
        <v>1</v>
      </c>
      <c r="H420" s="19">
        <v>4</v>
      </c>
      <c r="I420" s="19">
        <v>1</v>
      </c>
      <c r="J420" s="19">
        <v>1</v>
      </c>
      <c r="K420" s="19">
        <v>4</v>
      </c>
      <c r="L420" s="19">
        <v>4</v>
      </c>
      <c r="M420" s="19">
        <v>1</v>
      </c>
      <c r="N420" s="19">
        <v>4</v>
      </c>
      <c r="O420" s="19">
        <v>1</v>
      </c>
      <c r="P420" s="19">
        <v>1</v>
      </c>
      <c r="Q420" s="19">
        <v>1</v>
      </c>
      <c r="R420" s="19">
        <v>1</v>
      </c>
      <c r="S420" s="19">
        <v>2</v>
      </c>
      <c r="T420" s="19">
        <v>1</v>
      </c>
      <c r="U420" s="19">
        <v>1</v>
      </c>
      <c r="V420" s="19">
        <v>1</v>
      </c>
      <c r="W420" s="19">
        <v>2</v>
      </c>
      <c r="X420" s="20">
        <v>4</v>
      </c>
      <c r="Z420" s="8">
        <v>6626</v>
      </c>
      <c r="AA420" s="18">
        <f t="shared" si="120"/>
        <v>5</v>
      </c>
      <c r="AB420" s="18">
        <f t="shared" si="121"/>
        <v>4</v>
      </c>
      <c r="AC420" s="18">
        <f t="shared" si="122"/>
        <v>4</v>
      </c>
      <c r="AD420" s="18">
        <f t="shared" si="123"/>
        <v>2</v>
      </c>
      <c r="AE420" s="19">
        <v>1</v>
      </c>
      <c r="AF420" s="19">
        <v>4</v>
      </c>
      <c r="AG420" s="19">
        <f t="shared" si="107"/>
        <v>5</v>
      </c>
      <c r="AH420" s="19">
        <f t="shared" si="108"/>
        <v>5</v>
      </c>
      <c r="AI420" s="19">
        <f t="shared" si="109"/>
        <v>2</v>
      </c>
      <c r="AJ420" s="19">
        <f t="shared" si="110"/>
        <v>2</v>
      </c>
      <c r="AK420" s="19">
        <f t="shared" si="111"/>
        <v>5</v>
      </c>
      <c r="AL420" s="19">
        <v>4</v>
      </c>
      <c r="AM420" s="19">
        <f t="shared" si="112"/>
        <v>5</v>
      </c>
      <c r="AN420" s="19">
        <f t="shared" si="113"/>
        <v>5</v>
      </c>
      <c r="AO420" s="19">
        <f t="shared" si="114"/>
        <v>5</v>
      </c>
      <c r="AP420" s="19">
        <f t="shared" si="115"/>
        <v>5</v>
      </c>
      <c r="AQ420" s="19">
        <f t="shared" si="116"/>
        <v>4</v>
      </c>
      <c r="AR420" s="19">
        <f t="shared" si="117"/>
        <v>5</v>
      </c>
      <c r="AS420" s="19">
        <f t="shared" si="118"/>
        <v>5</v>
      </c>
      <c r="AT420" s="19">
        <v>1</v>
      </c>
      <c r="AU420" s="19">
        <v>2</v>
      </c>
      <c r="AV420" s="20">
        <v>4</v>
      </c>
      <c r="AW420" s="8">
        <f t="shared" si="119"/>
        <v>84</v>
      </c>
      <c r="AX420">
        <v>6626</v>
      </c>
      <c r="AY420">
        <v>0</v>
      </c>
      <c r="AZ420">
        <v>1997</v>
      </c>
      <c r="BA420" t="s">
        <v>241</v>
      </c>
    </row>
    <row r="421" spans="2:53">
      <c r="B421" s="8">
        <v>12221</v>
      </c>
      <c r="C421" s="18">
        <v>4</v>
      </c>
      <c r="D421" s="19">
        <v>5</v>
      </c>
      <c r="E421" s="19">
        <v>4</v>
      </c>
      <c r="F421" s="19">
        <v>4</v>
      </c>
      <c r="G421" s="19">
        <v>3</v>
      </c>
      <c r="H421" s="19">
        <v>3</v>
      </c>
      <c r="I421" s="19">
        <v>4</v>
      </c>
      <c r="J421" s="19">
        <v>2</v>
      </c>
      <c r="K421" s="19">
        <v>5</v>
      </c>
      <c r="L421" s="19">
        <v>5</v>
      </c>
      <c r="M421" s="19">
        <v>4</v>
      </c>
      <c r="N421" s="19">
        <v>2</v>
      </c>
      <c r="O421" s="19">
        <v>4</v>
      </c>
      <c r="P421" s="19">
        <v>5</v>
      </c>
      <c r="Q421" s="19">
        <v>4</v>
      </c>
      <c r="R421" s="19">
        <v>5</v>
      </c>
      <c r="S421" s="19">
        <v>5</v>
      </c>
      <c r="T421" s="19">
        <v>4</v>
      </c>
      <c r="U421" s="19">
        <v>4</v>
      </c>
      <c r="V421" s="19">
        <v>3</v>
      </c>
      <c r="W421" s="19">
        <v>3</v>
      </c>
      <c r="X421" s="20">
        <v>1</v>
      </c>
      <c r="Z421" s="8">
        <v>12221</v>
      </c>
      <c r="AA421" s="18">
        <f t="shared" si="120"/>
        <v>2</v>
      </c>
      <c r="AB421" s="18">
        <f t="shared" si="121"/>
        <v>1</v>
      </c>
      <c r="AC421" s="18">
        <f t="shared" si="122"/>
        <v>2</v>
      </c>
      <c r="AD421" s="18">
        <f t="shared" si="123"/>
        <v>2</v>
      </c>
      <c r="AE421" s="19">
        <v>3</v>
      </c>
      <c r="AF421" s="19">
        <v>3</v>
      </c>
      <c r="AG421" s="19">
        <f t="shared" si="107"/>
        <v>2</v>
      </c>
      <c r="AH421" s="19">
        <f t="shared" si="108"/>
        <v>4</v>
      </c>
      <c r="AI421" s="19">
        <f t="shared" si="109"/>
        <v>1</v>
      </c>
      <c r="AJ421" s="19">
        <f t="shared" si="110"/>
        <v>1</v>
      </c>
      <c r="AK421" s="19">
        <f t="shared" si="111"/>
        <v>2</v>
      </c>
      <c r="AL421" s="19">
        <v>2</v>
      </c>
      <c r="AM421" s="19">
        <f t="shared" si="112"/>
        <v>2</v>
      </c>
      <c r="AN421" s="19">
        <f t="shared" si="113"/>
        <v>1</v>
      </c>
      <c r="AO421" s="19">
        <f t="shared" si="114"/>
        <v>2</v>
      </c>
      <c r="AP421" s="19">
        <f t="shared" si="115"/>
        <v>1</v>
      </c>
      <c r="AQ421" s="19">
        <f t="shared" si="116"/>
        <v>1</v>
      </c>
      <c r="AR421" s="19">
        <f t="shared" si="117"/>
        <v>2</v>
      </c>
      <c r="AS421" s="19">
        <f t="shared" si="118"/>
        <v>2</v>
      </c>
      <c r="AT421" s="19">
        <v>3</v>
      </c>
      <c r="AU421" s="19">
        <v>3</v>
      </c>
      <c r="AV421" s="20">
        <v>1</v>
      </c>
      <c r="AW421" s="8">
        <f t="shared" si="119"/>
        <v>43</v>
      </c>
      <c r="AX421">
        <v>12221</v>
      </c>
      <c r="AY421">
        <v>0</v>
      </c>
      <c r="AZ421">
        <v>1982</v>
      </c>
      <c r="BA421" t="s">
        <v>242</v>
      </c>
    </row>
    <row r="422" spans="2:53">
      <c r="B422" s="8">
        <v>12222</v>
      </c>
      <c r="C422" s="18">
        <v>5</v>
      </c>
      <c r="D422" s="19">
        <v>5</v>
      </c>
      <c r="E422" s="19">
        <v>5</v>
      </c>
      <c r="F422" s="19">
        <v>5</v>
      </c>
      <c r="G422" s="19">
        <v>1</v>
      </c>
      <c r="H422" s="19">
        <v>4</v>
      </c>
      <c r="I422" s="19">
        <v>2</v>
      </c>
      <c r="J422" s="19">
        <v>2</v>
      </c>
      <c r="K422" s="19">
        <v>4</v>
      </c>
      <c r="L422" s="19">
        <v>4</v>
      </c>
      <c r="M422" s="19">
        <v>5</v>
      </c>
      <c r="N422" s="19">
        <v>2</v>
      </c>
      <c r="O422" s="19">
        <v>4</v>
      </c>
      <c r="P422" s="19">
        <v>5</v>
      </c>
      <c r="Q422" s="19">
        <v>4</v>
      </c>
      <c r="R422" s="19">
        <v>5</v>
      </c>
      <c r="S422" s="19">
        <v>5</v>
      </c>
      <c r="T422" s="19">
        <v>5</v>
      </c>
      <c r="U422" s="19">
        <v>4</v>
      </c>
      <c r="V422" s="19">
        <v>3</v>
      </c>
      <c r="W422" s="19">
        <v>4</v>
      </c>
      <c r="X422" s="20">
        <v>1</v>
      </c>
      <c r="Z422" s="8">
        <v>12222</v>
      </c>
      <c r="AA422" s="18">
        <f t="shared" si="120"/>
        <v>1</v>
      </c>
      <c r="AB422" s="18">
        <f t="shared" si="121"/>
        <v>1</v>
      </c>
      <c r="AC422" s="18">
        <f t="shared" si="122"/>
        <v>1</v>
      </c>
      <c r="AD422" s="18">
        <f t="shared" si="123"/>
        <v>1</v>
      </c>
      <c r="AE422" s="19">
        <v>1</v>
      </c>
      <c r="AF422" s="19">
        <v>4</v>
      </c>
      <c r="AG422" s="19">
        <f t="shared" si="107"/>
        <v>4</v>
      </c>
      <c r="AH422" s="19">
        <f t="shared" si="108"/>
        <v>4</v>
      </c>
      <c r="AI422" s="19">
        <f t="shared" si="109"/>
        <v>2</v>
      </c>
      <c r="AJ422" s="19">
        <f t="shared" si="110"/>
        <v>2</v>
      </c>
      <c r="AK422" s="19">
        <f t="shared" si="111"/>
        <v>1</v>
      </c>
      <c r="AL422" s="19">
        <v>2</v>
      </c>
      <c r="AM422" s="19">
        <f t="shared" si="112"/>
        <v>2</v>
      </c>
      <c r="AN422" s="19">
        <f t="shared" si="113"/>
        <v>1</v>
      </c>
      <c r="AO422" s="19">
        <f t="shared" si="114"/>
        <v>2</v>
      </c>
      <c r="AP422" s="19">
        <f t="shared" si="115"/>
        <v>1</v>
      </c>
      <c r="AQ422" s="19">
        <f t="shared" si="116"/>
        <v>1</v>
      </c>
      <c r="AR422" s="19">
        <f t="shared" si="117"/>
        <v>1</v>
      </c>
      <c r="AS422" s="19">
        <f t="shared" si="118"/>
        <v>2</v>
      </c>
      <c r="AT422" s="19">
        <v>3</v>
      </c>
      <c r="AU422" s="19">
        <v>4</v>
      </c>
      <c r="AV422" s="20">
        <v>1</v>
      </c>
      <c r="AW422" s="8">
        <f t="shared" si="119"/>
        <v>42</v>
      </c>
      <c r="AX422">
        <v>12222</v>
      </c>
      <c r="AY422">
        <v>0</v>
      </c>
      <c r="AZ422">
        <v>1979</v>
      </c>
      <c r="BA422" t="s">
        <v>165</v>
      </c>
    </row>
    <row r="423" spans="2:53">
      <c r="B423" s="8">
        <v>12215</v>
      </c>
      <c r="C423" s="18">
        <v>4</v>
      </c>
      <c r="D423" s="19">
        <v>3</v>
      </c>
      <c r="E423" s="19">
        <v>3</v>
      </c>
      <c r="F423" s="19">
        <v>4</v>
      </c>
      <c r="G423" s="19">
        <v>2</v>
      </c>
      <c r="H423" s="19">
        <v>3</v>
      </c>
      <c r="I423" s="19">
        <v>3</v>
      </c>
      <c r="J423" s="19">
        <v>3</v>
      </c>
      <c r="K423" s="19">
        <v>3</v>
      </c>
      <c r="L423" s="19">
        <v>4</v>
      </c>
      <c r="M423" s="19">
        <v>3</v>
      </c>
      <c r="N423" s="19">
        <v>3</v>
      </c>
      <c r="O423" s="19">
        <v>4</v>
      </c>
      <c r="P423" s="19">
        <v>4</v>
      </c>
      <c r="Q423" s="19">
        <v>4</v>
      </c>
      <c r="R423" s="19">
        <v>4</v>
      </c>
      <c r="S423" s="19">
        <v>4</v>
      </c>
      <c r="T423" s="19">
        <v>5</v>
      </c>
      <c r="U423" s="19">
        <v>4</v>
      </c>
      <c r="V423" s="19">
        <v>3</v>
      </c>
      <c r="W423" s="19">
        <v>3</v>
      </c>
      <c r="X423" s="20">
        <v>3</v>
      </c>
      <c r="Z423" s="8">
        <v>12215</v>
      </c>
      <c r="AA423" s="18">
        <f t="shared" si="120"/>
        <v>2</v>
      </c>
      <c r="AB423" s="18">
        <f t="shared" si="121"/>
        <v>3</v>
      </c>
      <c r="AC423" s="18">
        <f t="shared" si="122"/>
        <v>3</v>
      </c>
      <c r="AD423" s="18">
        <f t="shared" si="123"/>
        <v>2</v>
      </c>
      <c r="AE423" s="19">
        <v>2</v>
      </c>
      <c r="AF423" s="19">
        <v>3</v>
      </c>
      <c r="AG423" s="19">
        <f t="shared" si="107"/>
        <v>3</v>
      </c>
      <c r="AH423" s="19">
        <f t="shared" si="108"/>
        <v>3</v>
      </c>
      <c r="AI423" s="19">
        <f t="shared" si="109"/>
        <v>3</v>
      </c>
      <c r="AJ423" s="19">
        <f t="shared" si="110"/>
        <v>2</v>
      </c>
      <c r="AK423" s="19">
        <f t="shared" si="111"/>
        <v>3</v>
      </c>
      <c r="AL423" s="19">
        <v>3</v>
      </c>
      <c r="AM423" s="19">
        <f t="shared" si="112"/>
        <v>2</v>
      </c>
      <c r="AN423" s="19">
        <f t="shared" si="113"/>
        <v>2</v>
      </c>
      <c r="AO423" s="19">
        <f t="shared" si="114"/>
        <v>2</v>
      </c>
      <c r="AP423" s="19">
        <f t="shared" si="115"/>
        <v>2</v>
      </c>
      <c r="AQ423" s="19">
        <f t="shared" si="116"/>
        <v>2</v>
      </c>
      <c r="AR423" s="19">
        <f t="shared" si="117"/>
        <v>1</v>
      </c>
      <c r="AS423" s="19">
        <f t="shared" si="118"/>
        <v>2</v>
      </c>
      <c r="AT423" s="19">
        <v>3</v>
      </c>
      <c r="AU423" s="19">
        <v>3</v>
      </c>
      <c r="AV423" s="20">
        <v>3</v>
      </c>
      <c r="AW423" s="8">
        <f t="shared" si="119"/>
        <v>54</v>
      </c>
      <c r="AX423">
        <v>12215</v>
      </c>
      <c r="AY423">
        <v>0</v>
      </c>
      <c r="AZ423">
        <v>1961</v>
      </c>
      <c r="BA423" t="s">
        <v>117</v>
      </c>
    </row>
    <row r="424" spans="2:53">
      <c r="B424" s="8">
        <v>12218</v>
      </c>
      <c r="C424" s="18">
        <v>3</v>
      </c>
      <c r="D424" s="19">
        <v>3</v>
      </c>
      <c r="E424" s="19">
        <v>2</v>
      </c>
      <c r="F424" s="19">
        <v>4</v>
      </c>
      <c r="G424" s="19">
        <v>3</v>
      </c>
      <c r="H424" s="19">
        <v>2</v>
      </c>
      <c r="I424" s="19">
        <v>4</v>
      </c>
      <c r="J424" s="19">
        <v>3</v>
      </c>
      <c r="K424" s="19">
        <v>5</v>
      </c>
      <c r="L424" s="19">
        <v>5</v>
      </c>
      <c r="M424" s="19">
        <v>3</v>
      </c>
      <c r="N424" s="19">
        <v>2</v>
      </c>
      <c r="O424" s="19">
        <v>4</v>
      </c>
      <c r="P424" s="19">
        <v>4</v>
      </c>
      <c r="Q424" s="19">
        <v>4</v>
      </c>
      <c r="R424" s="19">
        <v>4</v>
      </c>
      <c r="S424" s="19">
        <v>3</v>
      </c>
      <c r="T424" s="19">
        <v>4</v>
      </c>
      <c r="U424" s="19">
        <v>4</v>
      </c>
      <c r="V424" s="19">
        <v>4</v>
      </c>
      <c r="W424" s="19">
        <v>4</v>
      </c>
      <c r="X424" s="20">
        <v>2</v>
      </c>
      <c r="Z424" s="8">
        <v>12218</v>
      </c>
      <c r="AA424" s="18">
        <f t="shared" si="120"/>
        <v>3</v>
      </c>
      <c r="AB424" s="18">
        <f t="shared" si="121"/>
        <v>3</v>
      </c>
      <c r="AC424" s="18">
        <f t="shared" si="122"/>
        <v>4</v>
      </c>
      <c r="AD424" s="18">
        <f t="shared" si="123"/>
        <v>2</v>
      </c>
      <c r="AE424" s="19">
        <v>3</v>
      </c>
      <c r="AF424" s="19">
        <v>2</v>
      </c>
      <c r="AG424" s="19">
        <f t="shared" si="107"/>
        <v>2</v>
      </c>
      <c r="AH424" s="19">
        <f t="shared" si="108"/>
        <v>3</v>
      </c>
      <c r="AI424" s="19">
        <f t="shared" si="109"/>
        <v>1</v>
      </c>
      <c r="AJ424" s="19">
        <f t="shared" si="110"/>
        <v>1</v>
      </c>
      <c r="AK424" s="19">
        <f t="shared" si="111"/>
        <v>3</v>
      </c>
      <c r="AL424" s="19">
        <v>2</v>
      </c>
      <c r="AM424" s="19">
        <f t="shared" si="112"/>
        <v>2</v>
      </c>
      <c r="AN424" s="19">
        <f t="shared" si="113"/>
        <v>2</v>
      </c>
      <c r="AO424" s="19">
        <f t="shared" si="114"/>
        <v>2</v>
      </c>
      <c r="AP424" s="19">
        <f t="shared" si="115"/>
        <v>2</v>
      </c>
      <c r="AQ424" s="19">
        <f t="shared" si="116"/>
        <v>3</v>
      </c>
      <c r="AR424" s="19">
        <f t="shared" si="117"/>
        <v>2</v>
      </c>
      <c r="AS424" s="19">
        <f t="shared" si="118"/>
        <v>2</v>
      </c>
      <c r="AT424" s="19">
        <v>4</v>
      </c>
      <c r="AU424" s="19">
        <v>4</v>
      </c>
      <c r="AV424" s="20">
        <v>2</v>
      </c>
      <c r="AW424" s="8">
        <f t="shared" si="119"/>
        <v>54</v>
      </c>
      <c r="AX424">
        <v>12218</v>
      </c>
      <c r="AY424">
        <v>0</v>
      </c>
      <c r="AZ424">
        <v>1988</v>
      </c>
      <c r="BA424" t="s">
        <v>243</v>
      </c>
    </row>
    <row r="425" spans="2:53">
      <c r="B425" s="8">
        <v>12246</v>
      </c>
      <c r="C425" s="18">
        <v>2</v>
      </c>
      <c r="D425" s="19">
        <v>2</v>
      </c>
      <c r="E425" s="19">
        <v>1</v>
      </c>
      <c r="F425" s="19">
        <v>4</v>
      </c>
      <c r="G425" s="19">
        <v>4</v>
      </c>
      <c r="H425" s="19">
        <v>4</v>
      </c>
      <c r="I425" s="19">
        <v>1</v>
      </c>
      <c r="J425" s="19">
        <v>1</v>
      </c>
      <c r="K425" s="19">
        <v>1</v>
      </c>
      <c r="L425" s="19">
        <v>1</v>
      </c>
      <c r="M425" s="19">
        <v>1</v>
      </c>
      <c r="N425" s="19">
        <v>2</v>
      </c>
      <c r="O425" s="19">
        <v>2</v>
      </c>
      <c r="P425" s="19">
        <v>5</v>
      </c>
      <c r="Q425" s="19">
        <v>2</v>
      </c>
      <c r="R425" s="19">
        <v>2</v>
      </c>
      <c r="S425" s="19">
        <v>2</v>
      </c>
      <c r="T425" s="19">
        <v>4</v>
      </c>
      <c r="U425" s="19">
        <v>2</v>
      </c>
      <c r="V425" s="19">
        <v>4</v>
      </c>
      <c r="W425" s="19">
        <v>4</v>
      </c>
      <c r="X425" s="20">
        <v>1</v>
      </c>
      <c r="Z425" s="8">
        <v>12246</v>
      </c>
      <c r="AA425" s="18">
        <f t="shared" si="120"/>
        <v>4</v>
      </c>
      <c r="AB425" s="18">
        <f t="shared" si="121"/>
        <v>4</v>
      </c>
      <c r="AC425" s="18">
        <f t="shared" si="122"/>
        <v>5</v>
      </c>
      <c r="AD425" s="18">
        <f t="shared" si="123"/>
        <v>2</v>
      </c>
      <c r="AE425" s="19">
        <v>4</v>
      </c>
      <c r="AF425" s="19">
        <v>4</v>
      </c>
      <c r="AG425" s="19">
        <f t="shared" si="107"/>
        <v>5</v>
      </c>
      <c r="AH425" s="19">
        <f t="shared" si="108"/>
        <v>5</v>
      </c>
      <c r="AI425" s="19">
        <f t="shared" si="109"/>
        <v>5</v>
      </c>
      <c r="AJ425" s="19">
        <f t="shared" si="110"/>
        <v>5</v>
      </c>
      <c r="AK425" s="19">
        <f t="shared" si="111"/>
        <v>5</v>
      </c>
      <c r="AL425" s="19">
        <v>2</v>
      </c>
      <c r="AM425" s="19">
        <f t="shared" si="112"/>
        <v>4</v>
      </c>
      <c r="AN425" s="19">
        <f t="shared" si="113"/>
        <v>1</v>
      </c>
      <c r="AO425" s="19">
        <f t="shared" si="114"/>
        <v>4</v>
      </c>
      <c r="AP425" s="19">
        <f t="shared" si="115"/>
        <v>4</v>
      </c>
      <c r="AQ425" s="19">
        <f t="shared" si="116"/>
        <v>4</v>
      </c>
      <c r="AR425" s="19">
        <f t="shared" si="117"/>
        <v>2</v>
      </c>
      <c r="AS425" s="19">
        <f t="shared" si="118"/>
        <v>4</v>
      </c>
      <c r="AT425" s="19">
        <v>4</v>
      </c>
      <c r="AU425" s="19">
        <v>4</v>
      </c>
      <c r="AV425" s="20">
        <v>1</v>
      </c>
      <c r="AW425" s="8">
        <f t="shared" si="119"/>
        <v>82</v>
      </c>
      <c r="AX425">
        <v>12246</v>
      </c>
      <c r="AY425">
        <v>0</v>
      </c>
      <c r="AZ425">
        <v>1993</v>
      </c>
      <c r="BA425" t="s">
        <v>122</v>
      </c>
    </row>
    <row r="426" spans="2:53">
      <c r="B426" s="8">
        <v>12253</v>
      </c>
      <c r="C426" s="18">
        <v>4</v>
      </c>
      <c r="D426" s="19">
        <v>4</v>
      </c>
      <c r="E426" s="19">
        <v>5</v>
      </c>
      <c r="F426" s="19">
        <v>1</v>
      </c>
      <c r="G426" s="19">
        <v>1</v>
      </c>
      <c r="H426" s="19">
        <v>2</v>
      </c>
      <c r="I426" s="19">
        <v>1</v>
      </c>
      <c r="J426" s="19">
        <v>1</v>
      </c>
      <c r="K426" s="19">
        <v>1</v>
      </c>
      <c r="L426" s="19">
        <v>1</v>
      </c>
      <c r="M426" s="19">
        <v>1</v>
      </c>
      <c r="N426" s="19">
        <v>4</v>
      </c>
      <c r="O426" s="19">
        <v>4</v>
      </c>
      <c r="P426" s="19">
        <v>5</v>
      </c>
      <c r="Q426" s="19">
        <v>4</v>
      </c>
      <c r="R426" s="19">
        <v>4</v>
      </c>
      <c r="S426" s="19">
        <v>4</v>
      </c>
      <c r="T426" s="19">
        <v>4</v>
      </c>
      <c r="U426" s="19">
        <v>4</v>
      </c>
      <c r="V426" s="19">
        <v>4</v>
      </c>
      <c r="W426" s="19">
        <v>4</v>
      </c>
      <c r="X426" s="20">
        <v>1</v>
      </c>
      <c r="Z426" s="8">
        <v>12253</v>
      </c>
      <c r="AA426" s="18">
        <f t="shared" si="120"/>
        <v>2</v>
      </c>
      <c r="AB426" s="18">
        <f t="shared" si="121"/>
        <v>2</v>
      </c>
      <c r="AC426" s="18">
        <f t="shared" si="122"/>
        <v>1</v>
      </c>
      <c r="AD426" s="18">
        <f t="shared" si="123"/>
        <v>5</v>
      </c>
      <c r="AE426" s="19">
        <v>1</v>
      </c>
      <c r="AF426" s="19">
        <v>2</v>
      </c>
      <c r="AG426" s="19">
        <f t="shared" si="107"/>
        <v>5</v>
      </c>
      <c r="AH426" s="19">
        <f t="shared" si="108"/>
        <v>5</v>
      </c>
      <c r="AI426" s="19">
        <f t="shared" si="109"/>
        <v>5</v>
      </c>
      <c r="AJ426" s="19">
        <f t="shared" si="110"/>
        <v>5</v>
      </c>
      <c r="AK426" s="19">
        <f t="shared" si="111"/>
        <v>5</v>
      </c>
      <c r="AL426" s="19">
        <v>4</v>
      </c>
      <c r="AM426" s="19">
        <f t="shared" si="112"/>
        <v>2</v>
      </c>
      <c r="AN426" s="19">
        <f t="shared" si="113"/>
        <v>1</v>
      </c>
      <c r="AO426" s="19">
        <f t="shared" si="114"/>
        <v>2</v>
      </c>
      <c r="AP426" s="19">
        <f t="shared" si="115"/>
        <v>2</v>
      </c>
      <c r="AQ426" s="19">
        <f t="shared" si="116"/>
        <v>2</v>
      </c>
      <c r="AR426" s="19">
        <f t="shared" si="117"/>
        <v>2</v>
      </c>
      <c r="AS426" s="19">
        <f t="shared" si="118"/>
        <v>2</v>
      </c>
      <c r="AT426" s="19">
        <v>4</v>
      </c>
      <c r="AU426" s="19">
        <v>4</v>
      </c>
      <c r="AV426" s="20">
        <v>1</v>
      </c>
      <c r="AW426" s="8">
        <f t="shared" si="119"/>
        <v>64</v>
      </c>
      <c r="AX426">
        <v>12253</v>
      </c>
      <c r="AY426">
        <v>0</v>
      </c>
      <c r="AZ426">
        <v>1992</v>
      </c>
      <c r="BA426" t="s">
        <v>115</v>
      </c>
    </row>
    <row r="427" spans="2:53">
      <c r="B427" s="8">
        <v>12252</v>
      </c>
      <c r="C427" s="18">
        <v>5</v>
      </c>
      <c r="D427" s="19">
        <v>5</v>
      </c>
      <c r="E427" s="19">
        <v>5</v>
      </c>
      <c r="F427" s="19">
        <v>5</v>
      </c>
      <c r="G427" s="19">
        <v>1</v>
      </c>
      <c r="H427" s="19">
        <v>4</v>
      </c>
      <c r="I427" s="19">
        <v>3</v>
      </c>
      <c r="J427" s="19">
        <v>2</v>
      </c>
      <c r="K427" s="19">
        <v>4</v>
      </c>
      <c r="L427" s="19">
        <v>4</v>
      </c>
      <c r="M427" s="19">
        <v>4</v>
      </c>
      <c r="N427" s="19">
        <v>4</v>
      </c>
      <c r="O427" s="19">
        <v>3</v>
      </c>
      <c r="P427" s="19">
        <v>5</v>
      </c>
      <c r="Q427" s="19">
        <v>4</v>
      </c>
      <c r="R427" s="19">
        <v>4</v>
      </c>
      <c r="S427" s="19">
        <v>5</v>
      </c>
      <c r="T427" s="19">
        <v>5</v>
      </c>
      <c r="U427" s="19">
        <v>4</v>
      </c>
      <c r="V427" s="19">
        <v>5</v>
      </c>
      <c r="W427" s="19">
        <v>4</v>
      </c>
      <c r="X427" s="20">
        <v>2</v>
      </c>
      <c r="Z427" s="8">
        <v>12252</v>
      </c>
      <c r="AA427" s="18">
        <f t="shared" si="120"/>
        <v>1</v>
      </c>
      <c r="AB427" s="18">
        <f t="shared" si="121"/>
        <v>1</v>
      </c>
      <c r="AC427" s="18">
        <f t="shared" si="122"/>
        <v>1</v>
      </c>
      <c r="AD427" s="18">
        <f t="shared" si="123"/>
        <v>1</v>
      </c>
      <c r="AE427" s="19">
        <v>1</v>
      </c>
      <c r="AF427" s="19">
        <v>4</v>
      </c>
      <c r="AG427" s="19">
        <f t="shared" si="107"/>
        <v>3</v>
      </c>
      <c r="AH427" s="19">
        <f t="shared" si="108"/>
        <v>4</v>
      </c>
      <c r="AI427" s="19">
        <f t="shared" si="109"/>
        <v>2</v>
      </c>
      <c r="AJ427" s="19">
        <f t="shared" si="110"/>
        <v>2</v>
      </c>
      <c r="AK427" s="19">
        <f t="shared" si="111"/>
        <v>2</v>
      </c>
      <c r="AL427" s="19">
        <v>4</v>
      </c>
      <c r="AM427" s="19">
        <f t="shared" si="112"/>
        <v>3</v>
      </c>
      <c r="AN427" s="19">
        <f t="shared" si="113"/>
        <v>1</v>
      </c>
      <c r="AO427" s="19">
        <f t="shared" si="114"/>
        <v>2</v>
      </c>
      <c r="AP427" s="19">
        <f t="shared" si="115"/>
        <v>2</v>
      </c>
      <c r="AQ427" s="19">
        <f t="shared" si="116"/>
        <v>1</v>
      </c>
      <c r="AR427" s="19">
        <f t="shared" si="117"/>
        <v>1</v>
      </c>
      <c r="AS427" s="19">
        <f t="shared" si="118"/>
        <v>2</v>
      </c>
      <c r="AT427" s="19">
        <v>5</v>
      </c>
      <c r="AU427" s="19">
        <v>4</v>
      </c>
      <c r="AV427" s="20">
        <v>2</v>
      </c>
      <c r="AW427" s="8">
        <f t="shared" si="119"/>
        <v>49</v>
      </c>
      <c r="AX427">
        <v>12252</v>
      </c>
      <c r="AY427">
        <v>0</v>
      </c>
      <c r="AZ427">
        <v>1980</v>
      </c>
      <c r="BA427" t="s">
        <v>244</v>
      </c>
    </row>
    <row r="428" spans="2:53">
      <c r="B428" s="8">
        <v>12258</v>
      </c>
      <c r="C428" s="18">
        <v>1</v>
      </c>
      <c r="D428" s="19">
        <v>4</v>
      </c>
      <c r="E428" s="19">
        <v>2</v>
      </c>
      <c r="F428" s="19">
        <v>2</v>
      </c>
      <c r="G428" s="19">
        <v>1</v>
      </c>
      <c r="H428" s="19">
        <v>5</v>
      </c>
      <c r="I428" s="19">
        <v>1</v>
      </c>
      <c r="J428" s="19">
        <v>1</v>
      </c>
      <c r="K428" s="19">
        <v>1</v>
      </c>
      <c r="L428" s="19">
        <v>1</v>
      </c>
      <c r="M428" s="19">
        <v>1</v>
      </c>
      <c r="N428" s="19">
        <v>2</v>
      </c>
      <c r="O428" s="19">
        <v>1</v>
      </c>
      <c r="P428" s="19">
        <v>1</v>
      </c>
      <c r="Q428" s="19">
        <v>1</v>
      </c>
      <c r="R428" s="19">
        <v>2</v>
      </c>
      <c r="S428" s="19">
        <v>2</v>
      </c>
      <c r="T428" s="19">
        <v>2</v>
      </c>
      <c r="U428" s="19">
        <v>1</v>
      </c>
      <c r="V428" s="19">
        <v>5</v>
      </c>
      <c r="W428" s="19">
        <v>4</v>
      </c>
      <c r="X428" s="20">
        <v>2</v>
      </c>
      <c r="Z428" s="8">
        <v>12258</v>
      </c>
      <c r="AA428" s="18">
        <f t="shared" si="120"/>
        <v>5</v>
      </c>
      <c r="AB428" s="18">
        <f t="shared" si="121"/>
        <v>2</v>
      </c>
      <c r="AC428" s="18">
        <f t="shared" si="122"/>
        <v>4</v>
      </c>
      <c r="AD428" s="18">
        <f t="shared" si="123"/>
        <v>4</v>
      </c>
      <c r="AE428" s="19">
        <v>1</v>
      </c>
      <c r="AF428" s="19">
        <v>5</v>
      </c>
      <c r="AG428" s="19">
        <f t="shared" si="107"/>
        <v>5</v>
      </c>
      <c r="AH428" s="19">
        <f t="shared" si="108"/>
        <v>5</v>
      </c>
      <c r="AI428" s="19">
        <f t="shared" si="109"/>
        <v>5</v>
      </c>
      <c r="AJ428" s="19">
        <f t="shared" si="110"/>
        <v>5</v>
      </c>
      <c r="AK428" s="19">
        <f t="shared" si="111"/>
        <v>5</v>
      </c>
      <c r="AL428" s="19">
        <v>2</v>
      </c>
      <c r="AM428" s="19">
        <f t="shared" si="112"/>
        <v>5</v>
      </c>
      <c r="AN428" s="19">
        <f t="shared" si="113"/>
        <v>5</v>
      </c>
      <c r="AO428" s="19">
        <f t="shared" si="114"/>
        <v>5</v>
      </c>
      <c r="AP428" s="19">
        <f t="shared" si="115"/>
        <v>4</v>
      </c>
      <c r="AQ428" s="19">
        <f t="shared" si="116"/>
        <v>4</v>
      </c>
      <c r="AR428" s="19">
        <f t="shared" si="117"/>
        <v>4</v>
      </c>
      <c r="AS428" s="19">
        <f t="shared" si="118"/>
        <v>5</v>
      </c>
      <c r="AT428" s="19">
        <v>5</v>
      </c>
      <c r="AU428" s="19">
        <v>4</v>
      </c>
      <c r="AV428" s="20">
        <v>2</v>
      </c>
      <c r="AW428" s="8">
        <f t="shared" si="119"/>
        <v>91</v>
      </c>
      <c r="AX428">
        <v>12258</v>
      </c>
      <c r="AY428">
        <v>1</v>
      </c>
      <c r="AZ428">
        <v>1991</v>
      </c>
      <c r="BA428" t="s">
        <v>133</v>
      </c>
    </row>
    <row r="429" spans="2:53">
      <c r="B429" s="8">
        <v>12275</v>
      </c>
      <c r="C429" s="18">
        <v>4</v>
      </c>
      <c r="D429" s="19">
        <v>1</v>
      </c>
      <c r="E429" s="19">
        <v>1</v>
      </c>
      <c r="F429" s="19">
        <v>5</v>
      </c>
      <c r="G429" s="19">
        <v>1</v>
      </c>
      <c r="H429" s="19">
        <v>3</v>
      </c>
      <c r="I429" s="19">
        <v>2</v>
      </c>
      <c r="J429" s="19">
        <v>2</v>
      </c>
      <c r="K429" s="19">
        <v>4</v>
      </c>
      <c r="L429" s="19">
        <v>4</v>
      </c>
      <c r="M429" s="19">
        <v>3</v>
      </c>
      <c r="N429" s="19">
        <v>3</v>
      </c>
      <c r="O429" s="19">
        <v>2</v>
      </c>
      <c r="P429" s="19">
        <v>2</v>
      </c>
      <c r="Q429" s="19">
        <v>2</v>
      </c>
      <c r="R429" s="19">
        <v>2</v>
      </c>
      <c r="S429" s="19">
        <v>2</v>
      </c>
      <c r="T429" s="19">
        <v>2</v>
      </c>
      <c r="U429" s="19">
        <v>2</v>
      </c>
      <c r="V429" s="19">
        <v>4</v>
      </c>
      <c r="W429" s="19">
        <v>4</v>
      </c>
      <c r="X429" s="20">
        <v>2</v>
      </c>
      <c r="Z429" s="8">
        <v>12275</v>
      </c>
      <c r="AA429" s="18">
        <f t="shared" si="120"/>
        <v>2</v>
      </c>
      <c r="AB429" s="18">
        <f t="shared" si="121"/>
        <v>5</v>
      </c>
      <c r="AC429" s="18">
        <f t="shared" si="122"/>
        <v>5</v>
      </c>
      <c r="AD429" s="18">
        <f t="shared" si="123"/>
        <v>1</v>
      </c>
      <c r="AE429" s="19">
        <v>1</v>
      </c>
      <c r="AF429" s="19">
        <v>3</v>
      </c>
      <c r="AG429" s="19">
        <f t="shared" si="107"/>
        <v>4</v>
      </c>
      <c r="AH429" s="19">
        <f t="shared" si="108"/>
        <v>4</v>
      </c>
      <c r="AI429" s="19">
        <f t="shared" si="109"/>
        <v>2</v>
      </c>
      <c r="AJ429" s="19">
        <f t="shared" si="110"/>
        <v>2</v>
      </c>
      <c r="AK429" s="19">
        <f t="shared" si="111"/>
        <v>3</v>
      </c>
      <c r="AL429" s="19">
        <v>3</v>
      </c>
      <c r="AM429" s="19">
        <f t="shared" si="112"/>
        <v>4</v>
      </c>
      <c r="AN429" s="19">
        <f t="shared" si="113"/>
        <v>4</v>
      </c>
      <c r="AO429" s="19">
        <f t="shared" si="114"/>
        <v>4</v>
      </c>
      <c r="AP429" s="19">
        <f t="shared" si="115"/>
        <v>4</v>
      </c>
      <c r="AQ429" s="19">
        <f t="shared" si="116"/>
        <v>4</v>
      </c>
      <c r="AR429" s="19">
        <f t="shared" si="117"/>
        <v>4</v>
      </c>
      <c r="AS429" s="19">
        <f t="shared" si="118"/>
        <v>4</v>
      </c>
      <c r="AT429" s="19">
        <v>4</v>
      </c>
      <c r="AU429" s="19">
        <v>4</v>
      </c>
      <c r="AV429" s="20">
        <v>2</v>
      </c>
      <c r="AW429" s="8">
        <f t="shared" si="119"/>
        <v>73</v>
      </c>
      <c r="AX429">
        <v>12275</v>
      </c>
      <c r="AY429">
        <v>0</v>
      </c>
      <c r="AZ429">
        <v>1980</v>
      </c>
      <c r="BA429" t="s">
        <v>129</v>
      </c>
    </row>
    <row r="430" spans="2:53">
      <c r="B430" s="8">
        <v>12291</v>
      </c>
      <c r="C430" s="18">
        <v>3</v>
      </c>
      <c r="D430" s="19">
        <v>2</v>
      </c>
      <c r="E430" s="19">
        <v>2</v>
      </c>
      <c r="F430" s="19">
        <v>4</v>
      </c>
      <c r="G430" s="19">
        <v>1</v>
      </c>
      <c r="H430" s="19">
        <v>3</v>
      </c>
      <c r="I430" s="19">
        <v>2</v>
      </c>
      <c r="J430" s="19">
        <v>1</v>
      </c>
      <c r="K430" s="19">
        <v>2</v>
      </c>
      <c r="L430" s="19">
        <v>2</v>
      </c>
      <c r="M430" s="19">
        <v>2</v>
      </c>
      <c r="N430" s="19">
        <v>4</v>
      </c>
      <c r="O430" s="19">
        <v>2</v>
      </c>
      <c r="P430" s="19">
        <v>4</v>
      </c>
      <c r="Q430" s="19">
        <v>3</v>
      </c>
      <c r="R430" s="19">
        <v>4</v>
      </c>
      <c r="S430" s="19">
        <v>2</v>
      </c>
      <c r="T430" s="19">
        <v>4</v>
      </c>
      <c r="U430" s="19">
        <v>2</v>
      </c>
      <c r="V430" s="19">
        <v>4</v>
      </c>
      <c r="W430" s="19">
        <v>3</v>
      </c>
      <c r="X430" s="20">
        <v>2</v>
      </c>
      <c r="Z430" s="8">
        <v>12291</v>
      </c>
      <c r="AA430" s="18">
        <f t="shared" si="120"/>
        <v>3</v>
      </c>
      <c r="AB430" s="18">
        <f t="shared" si="121"/>
        <v>4</v>
      </c>
      <c r="AC430" s="18">
        <f t="shared" si="122"/>
        <v>4</v>
      </c>
      <c r="AD430" s="18">
        <f t="shared" si="123"/>
        <v>2</v>
      </c>
      <c r="AE430" s="19">
        <v>1</v>
      </c>
      <c r="AF430" s="19">
        <v>3</v>
      </c>
      <c r="AG430" s="19">
        <f t="shared" si="107"/>
        <v>4</v>
      </c>
      <c r="AH430" s="19">
        <f t="shared" si="108"/>
        <v>5</v>
      </c>
      <c r="AI430" s="19">
        <f t="shared" si="109"/>
        <v>4</v>
      </c>
      <c r="AJ430" s="19">
        <f t="shared" si="110"/>
        <v>4</v>
      </c>
      <c r="AK430" s="19">
        <f t="shared" si="111"/>
        <v>4</v>
      </c>
      <c r="AL430" s="19">
        <v>4</v>
      </c>
      <c r="AM430" s="19">
        <f t="shared" si="112"/>
        <v>4</v>
      </c>
      <c r="AN430" s="19">
        <f t="shared" si="113"/>
        <v>2</v>
      </c>
      <c r="AO430" s="19">
        <f t="shared" si="114"/>
        <v>3</v>
      </c>
      <c r="AP430" s="19">
        <f t="shared" si="115"/>
        <v>2</v>
      </c>
      <c r="AQ430" s="19">
        <f t="shared" si="116"/>
        <v>4</v>
      </c>
      <c r="AR430" s="19">
        <f t="shared" si="117"/>
        <v>2</v>
      </c>
      <c r="AS430" s="19">
        <f t="shared" si="118"/>
        <v>4</v>
      </c>
      <c r="AT430" s="19">
        <v>4</v>
      </c>
      <c r="AU430" s="19">
        <v>3</v>
      </c>
      <c r="AV430" s="20">
        <v>2</v>
      </c>
      <c r="AW430" s="8">
        <f t="shared" si="119"/>
        <v>72</v>
      </c>
      <c r="AX430">
        <v>12291</v>
      </c>
      <c r="AY430">
        <v>0</v>
      </c>
      <c r="AZ430">
        <v>1996</v>
      </c>
      <c r="BA430" t="s">
        <v>133</v>
      </c>
    </row>
    <row r="431" spans="2:53">
      <c r="B431" s="8">
        <v>12305</v>
      </c>
      <c r="C431" s="18">
        <v>5</v>
      </c>
      <c r="D431" s="19">
        <v>5</v>
      </c>
      <c r="E431" s="19">
        <v>2</v>
      </c>
      <c r="F431" s="19">
        <v>4</v>
      </c>
      <c r="G431" s="19">
        <v>1</v>
      </c>
      <c r="H431" s="19">
        <v>2</v>
      </c>
      <c r="I431" s="19">
        <v>2</v>
      </c>
      <c r="J431" s="19">
        <v>1</v>
      </c>
      <c r="K431" s="19">
        <v>4</v>
      </c>
      <c r="L431" s="19">
        <v>4</v>
      </c>
      <c r="M431" s="19">
        <v>4</v>
      </c>
      <c r="N431" s="19">
        <v>4</v>
      </c>
      <c r="O431" s="19">
        <v>2</v>
      </c>
      <c r="P431" s="19">
        <v>3</v>
      </c>
      <c r="Q431" s="19">
        <v>2</v>
      </c>
      <c r="R431" s="19">
        <v>2</v>
      </c>
      <c r="S431" s="19">
        <v>2</v>
      </c>
      <c r="T431" s="19">
        <v>2</v>
      </c>
      <c r="U431" s="19">
        <v>2</v>
      </c>
      <c r="V431" s="19">
        <v>5</v>
      </c>
      <c r="W431" s="19">
        <v>4</v>
      </c>
      <c r="X431" s="20">
        <v>2</v>
      </c>
      <c r="Z431" s="8">
        <v>12305</v>
      </c>
      <c r="AA431" s="18">
        <f t="shared" si="120"/>
        <v>1</v>
      </c>
      <c r="AB431" s="18">
        <f t="shared" si="121"/>
        <v>1</v>
      </c>
      <c r="AC431" s="18">
        <f t="shared" si="122"/>
        <v>4</v>
      </c>
      <c r="AD431" s="18">
        <f t="shared" si="123"/>
        <v>2</v>
      </c>
      <c r="AE431" s="19">
        <v>1</v>
      </c>
      <c r="AF431" s="19">
        <v>2</v>
      </c>
      <c r="AG431" s="19">
        <f t="shared" si="107"/>
        <v>4</v>
      </c>
      <c r="AH431" s="19">
        <f t="shared" si="108"/>
        <v>5</v>
      </c>
      <c r="AI431" s="19">
        <f t="shared" si="109"/>
        <v>2</v>
      </c>
      <c r="AJ431" s="19">
        <f t="shared" si="110"/>
        <v>2</v>
      </c>
      <c r="AK431" s="19">
        <f t="shared" si="111"/>
        <v>2</v>
      </c>
      <c r="AL431" s="19">
        <v>4</v>
      </c>
      <c r="AM431" s="19">
        <f t="shared" si="112"/>
        <v>4</v>
      </c>
      <c r="AN431" s="19">
        <f t="shared" si="113"/>
        <v>3</v>
      </c>
      <c r="AO431" s="19">
        <f t="shared" si="114"/>
        <v>4</v>
      </c>
      <c r="AP431" s="19">
        <f t="shared" si="115"/>
        <v>4</v>
      </c>
      <c r="AQ431" s="19">
        <f t="shared" si="116"/>
        <v>4</v>
      </c>
      <c r="AR431" s="19">
        <f t="shared" si="117"/>
        <v>4</v>
      </c>
      <c r="AS431" s="19">
        <f t="shared" si="118"/>
        <v>4</v>
      </c>
      <c r="AT431" s="19">
        <v>5</v>
      </c>
      <c r="AU431" s="19">
        <v>4</v>
      </c>
      <c r="AV431" s="20">
        <v>2</v>
      </c>
      <c r="AW431" s="8">
        <f t="shared" si="119"/>
        <v>68</v>
      </c>
      <c r="AX431">
        <v>12305</v>
      </c>
      <c r="AY431">
        <v>0</v>
      </c>
      <c r="AZ431">
        <v>1982</v>
      </c>
      <c r="BA431" t="s">
        <v>144</v>
      </c>
    </row>
    <row r="432" spans="2:53">
      <c r="B432" s="8">
        <v>11520</v>
      </c>
      <c r="C432" s="18">
        <v>2</v>
      </c>
      <c r="D432" s="19">
        <v>3</v>
      </c>
      <c r="E432" s="19">
        <v>3</v>
      </c>
      <c r="F432" s="19">
        <v>3</v>
      </c>
      <c r="G432" s="19">
        <v>4</v>
      </c>
      <c r="H432" s="19">
        <v>4</v>
      </c>
      <c r="I432" s="19">
        <v>2</v>
      </c>
      <c r="J432" s="19">
        <v>2</v>
      </c>
      <c r="K432" s="19">
        <v>2</v>
      </c>
      <c r="L432" s="19">
        <v>2</v>
      </c>
      <c r="M432" s="19">
        <v>2</v>
      </c>
      <c r="N432" s="19">
        <v>2</v>
      </c>
      <c r="O432" s="19">
        <v>1</v>
      </c>
      <c r="P432" s="19">
        <v>4</v>
      </c>
      <c r="Q432" s="19">
        <v>2</v>
      </c>
      <c r="R432" s="19">
        <v>2</v>
      </c>
      <c r="S432" s="19">
        <v>4</v>
      </c>
      <c r="T432" s="19">
        <v>2</v>
      </c>
      <c r="U432" s="19">
        <v>2</v>
      </c>
      <c r="V432" s="19">
        <v>4</v>
      </c>
      <c r="W432" s="19">
        <v>4</v>
      </c>
      <c r="X432" s="20">
        <v>4</v>
      </c>
      <c r="Z432" s="8">
        <v>11520</v>
      </c>
      <c r="AA432" s="18">
        <f t="shared" si="120"/>
        <v>4</v>
      </c>
      <c r="AB432" s="18">
        <f t="shared" si="121"/>
        <v>3</v>
      </c>
      <c r="AC432" s="18">
        <f t="shared" si="122"/>
        <v>3</v>
      </c>
      <c r="AD432" s="18">
        <f t="shared" si="123"/>
        <v>3</v>
      </c>
      <c r="AE432" s="19">
        <v>4</v>
      </c>
      <c r="AF432" s="19">
        <v>4</v>
      </c>
      <c r="AG432" s="19">
        <f t="shared" si="107"/>
        <v>4</v>
      </c>
      <c r="AH432" s="19">
        <f t="shared" si="108"/>
        <v>4</v>
      </c>
      <c r="AI432" s="19">
        <f t="shared" si="109"/>
        <v>4</v>
      </c>
      <c r="AJ432" s="19">
        <f t="shared" si="110"/>
        <v>4</v>
      </c>
      <c r="AK432" s="19">
        <f t="shared" si="111"/>
        <v>4</v>
      </c>
      <c r="AL432" s="19">
        <v>2</v>
      </c>
      <c r="AM432" s="19">
        <f t="shared" si="112"/>
        <v>5</v>
      </c>
      <c r="AN432" s="19">
        <f t="shared" si="113"/>
        <v>2</v>
      </c>
      <c r="AO432" s="19">
        <f t="shared" si="114"/>
        <v>4</v>
      </c>
      <c r="AP432" s="19">
        <f t="shared" si="115"/>
        <v>4</v>
      </c>
      <c r="AQ432" s="19">
        <f t="shared" si="116"/>
        <v>2</v>
      </c>
      <c r="AR432" s="19">
        <f t="shared" si="117"/>
        <v>4</v>
      </c>
      <c r="AS432" s="19">
        <f t="shared" si="118"/>
        <v>4</v>
      </c>
      <c r="AT432" s="19">
        <v>4</v>
      </c>
      <c r="AU432" s="19">
        <v>4</v>
      </c>
      <c r="AV432" s="20">
        <v>4</v>
      </c>
      <c r="AW432" s="8">
        <f t="shared" si="119"/>
        <v>80</v>
      </c>
      <c r="AX432">
        <v>11520</v>
      </c>
      <c r="AY432">
        <v>0</v>
      </c>
      <c r="AZ432">
        <v>1998</v>
      </c>
      <c r="BA432" t="s">
        <v>245</v>
      </c>
    </row>
    <row r="433" spans="2:53">
      <c r="B433" s="8">
        <v>12302</v>
      </c>
      <c r="C433" s="18">
        <v>3</v>
      </c>
      <c r="D433" s="19">
        <v>3</v>
      </c>
      <c r="E433" s="19">
        <v>1</v>
      </c>
      <c r="F433" s="19">
        <v>5</v>
      </c>
      <c r="G433" s="19">
        <v>1</v>
      </c>
      <c r="H433" s="19">
        <v>3</v>
      </c>
      <c r="I433" s="19">
        <v>2</v>
      </c>
      <c r="J433" s="19">
        <v>1</v>
      </c>
      <c r="K433" s="19">
        <v>3</v>
      </c>
      <c r="L433" s="19">
        <v>3</v>
      </c>
      <c r="M433" s="19">
        <v>3</v>
      </c>
      <c r="N433" s="19">
        <v>5</v>
      </c>
      <c r="O433" s="19">
        <v>4</v>
      </c>
      <c r="P433" s="19">
        <v>1</v>
      </c>
      <c r="Q433" s="19">
        <v>3</v>
      </c>
      <c r="R433" s="19">
        <v>4</v>
      </c>
      <c r="S433" s="19">
        <v>3</v>
      </c>
      <c r="T433" s="19">
        <v>4</v>
      </c>
      <c r="U433" s="19">
        <v>5</v>
      </c>
      <c r="V433" s="19">
        <v>5</v>
      </c>
      <c r="W433" s="19">
        <v>4</v>
      </c>
      <c r="X433" s="20">
        <v>2</v>
      </c>
      <c r="Z433" s="8">
        <v>12302</v>
      </c>
      <c r="AA433" s="18">
        <f t="shared" si="120"/>
        <v>3</v>
      </c>
      <c r="AB433" s="18">
        <f t="shared" si="121"/>
        <v>3</v>
      </c>
      <c r="AC433" s="18">
        <f t="shared" si="122"/>
        <v>5</v>
      </c>
      <c r="AD433" s="18">
        <f t="shared" si="123"/>
        <v>1</v>
      </c>
      <c r="AE433" s="19">
        <v>1</v>
      </c>
      <c r="AF433" s="19">
        <v>3</v>
      </c>
      <c r="AG433" s="19">
        <f t="shared" si="107"/>
        <v>4</v>
      </c>
      <c r="AH433" s="19">
        <f t="shared" si="108"/>
        <v>5</v>
      </c>
      <c r="AI433" s="19">
        <f t="shared" si="109"/>
        <v>3</v>
      </c>
      <c r="AJ433" s="19">
        <f t="shared" si="110"/>
        <v>3</v>
      </c>
      <c r="AK433" s="19">
        <f t="shared" si="111"/>
        <v>3</v>
      </c>
      <c r="AL433" s="19">
        <v>5</v>
      </c>
      <c r="AM433" s="19">
        <f t="shared" si="112"/>
        <v>2</v>
      </c>
      <c r="AN433" s="19">
        <f t="shared" si="113"/>
        <v>5</v>
      </c>
      <c r="AO433" s="19">
        <f t="shared" si="114"/>
        <v>3</v>
      </c>
      <c r="AP433" s="19">
        <f t="shared" si="115"/>
        <v>2</v>
      </c>
      <c r="AQ433" s="19">
        <f t="shared" si="116"/>
        <v>3</v>
      </c>
      <c r="AR433" s="19">
        <f t="shared" si="117"/>
        <v>2</v>
      </c>
      <c r="AS433" s="19">
        <f t="shared" si="118"/>
        <v>1</v>
      </c>
      <c r="AT433" s="19">
        <v>5</v>
      </c>
      <c r="AU433" s="19">
        <v>4</v>
      </c>
      <c r="AV433" s="20">
        <v>2</v>
      </c>
      <c r="AW433" s="8">
        <f t="shared" si="119"/>
        <v>68</v>
      </c>
      <c r="AX433">
        <v>12302</v>
      </c>
      <c r="AY433">
        <v>0</v>
      </c>
      <c r="AZ433">
        <v>1983</v>
      </c>
      <c r="BA433" t="s">
        <v>246</v>
      </c>
    </row>
    <row r="434" spans="2:53">
      <c r="B434" s="8">
        <v>12309</v>
      </c>
      <c r="C434" s="18">
        <v>5</v>
      </c>
      <c r="D434" s="19">
        <v>5</v>
      </c>
      <c r="E434" s="19">
        <v>4</v>
      </c>
      <c r="F434" s="19">
        <v>5</v>
      </c>
      <c r="G434" s="19">
        <v>1</v>
      </c>
      <c r="H434" s="19">
        <v>3</v>
      </c>
      <c r="I434" s="19">
        <v>3</v>
      </c>
      <c r="J434" s="19">
        <v>3</v>
      </c>
      <c r="K434" s="19">
        <v>5</v>
      </c>
      <c r="L434" s="19">
        <v>5</v>
      </c>
      <c r="M434" s="19">
        <v>3</v>
      </c>
      <c r="N434" s="19">
        <v>3</v>
      </c>
      <c r="O434" s="19">
        <v>3</v>
      </c>
      <c r="P434" s="19">
        <v>5</v>
      </c>
      <c r="Q434" s="19">
        <v>4</v>
      </c>
      <c r="R434" s="19">
        <v>4</v>
      </c>
      <c r="S434" s="19">
        <v>4</v>
      </c>
      <c r="T434" s="19">
        <v>5</v>
      </c>
      <c r="U434" s="19">
        <v>4</v>
      </c>
      <c r="V434" s="19">
        <v>1</v>
      </c>
      <c r="W434" s="19">
        <v>1</v>
      </c>
      <c r="X434" s="20">
        <v>3</v>
      </c>
      <c r="Z434" s="8">
        <v>12309</v>
      </c>
      <c r="AA434" s="18">
        <f t="shared" si="120"/>
        <v>1</v>
      </c>
      <c r="AB434" s="18">
        <f t="shared" si="121"/>
        <v>1</v>
      </c>
      <c r="AC434" s="18">
        <f t="shared" si="122"/>
        <v>2</v>
      </c>
      <c r="AD434" s="18">
        <f t="shared" si="123"/>
        <v>1</v>
      </c>
      <c r="AE434" s="19">
        <v>1</v>
      </c>
      <c r="AF434" s="19">
        <v>3</v>
      </c>
      <c r="AG434" s="19">
        <f t="shared" si="107"/>
        <v>3</v>
      </c>
      <c r="AH434" s="19">
        <f t="shared" si="108"/>
        <v>3</v>
      </c>
      <c r="AI434" s="19">
        <f t="shared" si="109"/>
        <v>1</v>
      </c>
      <c r="AJ434" s="19">
        <f t="shared" si="110"/>
        <v>1</v>
      </c>
      <c r="AK434" s="19">
        <f t="shared" si="111"/>
        <v>3</v>
      </c>
      <c r="AL434" s="19">
        <v>3</v>
      </c>
      <c r="AM434" s="19">
        <f t="shared" si="112"/>
        <v>3</v>
      </c>
      <c r="AN434" s="19">
        <f t="shared" si="113"/>
        <v>1</v>
      </c>
      <c r="AO434" s="19">
        <f t="shared" si="114"/>
        <v>2</v>
      </c>
      <c r="AP434" s="19">
        <f t="shared" si="115"/>
        <v>2</v>
      </c>
      <c r="AQ434" s="19">
        <f t="shared" si="116"/>
        <v>2</v>
      </c>
      <c r="AR434" s="19">
        <f t="shared" si="117"/>
        <v>1</v>
      </c>
      <c r="AS434" s="19">
        <f t="shared" si="118"/>
        <v>2</v>
      </c>
      <c r="AT434" s="19">
        <v>1</v>
      </c>
      <c r="AU434" s="19">
        <v>1</v>
      </c>
      <c r="AV434" s="20">
        <v>3</v>
      </c>
      <c r="AW434" s="8">
        <f t="shared" si="119"/>
        <v>41</v>
      </c>
      <c r="AX434">
        <v>12309</v>
      </c>
      <c r="AY434">
        <v>0</v>
      </c>
      <c r="AZ434">
        <v>1988</v>
      </c>
      <c r="BA434" t="s">
        <v>128</v>
      </c>
    </row>
    <row r="435" spans="2:53">
      <c r="B435" s="8">
        <v>12324</v>
      </c>
      <c r="C435" s="18">
        <v>4</v>
      </c>
      <c r="D435" s="19">
        <v>3</v>
      </c>
      <c r="E435" s="19">
        <v>3</v>
      </c>
      <c r="F435" s="19">
        <v>5</v>
      </c>
      <c r="G435" s="19">
        <v>1</v>
      </c>
      <c r="H435" s="19">
        <v>2</v>
      </c>
      <c r="I435" s="19">
        <v>3</v>
      </c>
      <c r="J435" s="19">
        <v>3</v>
      </c>
      <c r="K435" s="19">
        <v>4</v>
      </c>
      <c r="L435" s="19">
        <v>4</v>
      </c>
      <c r="M435" s="19">
        <v>4</v>
      </c>
      <c r="N435" s="19">
        <v>2</v>
      </c>
      <c r="O435" s="19">
        <v>4</v>
      </c>
      <c r="P435" s="19">
        <v>4</v>
      </c>
      <c r="Q435" s="19">
        <v>4</v>
      </c>
      <c r="R435" s="19">
        <v>4</v>
      </c>
      <c r="S435" s="19">
        <v>4</v>
      </c>
      <c r="T435" s="19">
        <v>4</v>
      </c>
      <c r="U435" s="19">
        <v>4</v>
      </c>
      <c r="V435" s="19">
        <v>3</v>
      </c>
      <c r="W435" s="19">
        <v>2</v>
      </c>
      <c r="X435" s="20">
        <v>2</v>
      </c>
      <c r="Z435" s="8">
        <v>12324</v>
      </c>
      <c r="AA435" s="18">
        <f t="shared" si="120"/>
        <v>2</v>
      </c>
      <c r="AB435" s="18">
        <f t="shared" si="121"/>
        <v>3</v>
      </c>
      <c r="AC435" s="18">
        <f t="shared" si="122"/>
        <v>3</v>
      </c>
      <c r="AD435" s="18">
        <f t="shared" si="123"/>
        <v>1</v>
      </c>
      <c r="AE435" s="19">
        <v>1</v>
      </c>
      <c r="AF435" s="19">
        <v>2</v>
      </c>
      <c r="AG435" s="19">
        <f t="shared" si="107"/>
        <v>3</v>
      </c>
      <c r="AH435" s="19">
        <f t="shared" si="108"/>
        <v>3</v>
      </c>
      <c r="AI435" s="19">
        <f t="shared" si="109"/>
        <v>2</v>
      </c>
      <c r="AJ435" s="19">
        <f t="shared" si="110"/>
        <v>2</v>
      </c>
      <c r="AK435" s="19">
        <f t="shared" si="111"/>
        <v>2</v>
      </c>
      <c r="AL435" s="19">
        <v>2</v>
      </c>
      <c r="AM435" s="19">
        <f t="shared" si="112"/>
        <v>2</v>
      </c>
      <c r="AN435" s="19">
        <f t="shared" si="113"/>
        <v>2</v>
      </c>
      <c r="AO435" s="19">
        <f t="shared" si="114"/>
        <v>2</v>
      </c>
      <c r="AP435" s="19">
        <f t="shared" si="115"/>
        <v>2</v>
      </c>
      <c r="AQ435" s="19">
        <f t="shared" si="116"/>
        <v>2</v>
      </c>
      <c r="AR435" s="19">
        <f t="shared" si="117"/>
        <v>2</v>
      </c>
      <c r="AS435" s="19">
        <f t="shared" si="118"/>
        <v>2</v>
      </c>
      <c r="AT435" s="19">
        <v>3</v>
      </c>
      <c r="AU435" s="19">
        <v>2</v>
      </c>
      <c r="AV435" s="20">
        <v>2</v>
      </c>
      <c r="AW435" s="8">
        <f t="shared" si="119"/>
        <v>47</v>
      </c>
      <c r="AX435">
        <v>12324</v>
      </c>
      <c r="AY435">
        <v>0</v>
      </c>
      <c r="AZ435">
        <v>1982</v>
      </c>
      <c r="BA435" t="s">
        <v>129</v>
      </c>
    </row>
    <row r="436" spans="2:53">
      <c r="B436" s="8">
        <v>12325</v>
      </c>
      <c r="C436" s="18">
        <v>1</v>
      </c>
      <c r="D436" s="19">
        <v>2</v>
      </c>
      <c r="E436" s="19">
        <v>1</v>
      </c>
      <c r="F436" s="19">
        <v>2</v>
      </c>
      <c r="G436" s="19">
        <v>2</v>
      </c>
      <c r="H436" s="19">
        <v>5</v>
      </c>
      <c r="I436" s="19">
        <v>1</v>
      </c>
      <c r="J436" s="19">
        <v>1</v>
      </c>
      <c r="K436" s="19">
        <v>1</v>
      </c>
      <c r="L436" s="19">
        <v>1</v>
      </c>
      <c r="M436" s="19">
        <v>1</v>
      </c>
      <c r="N436" s="19">
        <v>5</v>
      </c>
      <c r="O436" s="19">
        <v>1</v>
      </c>
      <c r="P436" s="19">
        <v>1</v>
      </c>
      <c r="Q436" s="19">
        <v>1</v>
      </c>
      <c r="R436" s="19">
        <v>1</v>
      </c>
      <c r="S436" s="19">
        <v>1</v>
      </c>
      <c r="T436" s="19">
        <v>1</v>
      </c>
      <c r="U436" s="19">
        <v>1</v>
      </c>
      <c r="V436" s="19">
        <v>5</v>
      </c>
      <c r="W436" s="19">
        <v>5</v>
      </c>
      <c r="X436" s="20">
        <v>5</v>
      </c>
      <c r="Z436" s="8">
        <v>12325</v>
      </c>
      <c r="AA436" s="18">
        <f t="shared" si="120"/>
        <v>5</v>
      </c>
      <c r="AB436" s="18">
        <f t="shared" si="121"/>
        <v>4</v>
      </c>
      <c r="AC436" s="18">
        <f t="shared" si="122"/>
        <v>5</v>
      </c>
      <c r="AD436" s="18">
        <f t="shared" si="123"/>
        <v>4</v>
      </c>
      <c r="AE436" s="19">
        <v>2</v>
      </c>
      <c r="AF436" s="19">
        <v>5</v>
      </c>
      <c r="AG436" s="19">
        <f t="shared" si="107"/>
        <v>5</v>
      </c>
      <c r="AH436" s="19">
        <f t="shared" si="108"/>
        <v>5</v>
      </c>
      <c r="AI436" s="19">
        <f t="shared" si="109"/>
        <v>5</v>
      </c>
      <c r="AJ436" s="19">
        <f t="shared" si="110"/>
        <v>5</v>
      </c>
      <c r="AK436" s="19">
        <f t="shared" si="111"/>
        <v>5</v>
      </c>
      <c r="AL436" s="19">
        <v>5</v>
      </c>
      <c r="AM436" s="19">
        <f t="shared" si="112"/>
        <v>5</v>
      </c>
      <c r="AN436" s="19">
        <f t="shared" si="113"/>
        <v>5</v>
      </c>
      <c r="AO436" s="19">
        <f t="shared" si="114"/>
        <v>5</v>
      </c>
      <c r="AP436" s="19">
        <f t="shared" si="115"/>
        <v>5</v>
      </c>
      <c r="AQ436" s="19">
        <f t="shared" si="116"/>
        <v>5</v>
      </c>
      <c r="AR436" s="19">
        <f t="shared" si="117"/>
        <v>5</v>
      </c>
      <c r="AS436" s="19">
        <f t="shared" si="118"/>
        <v>5</v>
      </c>
      <c r="AT436" s="19">
        <v>5</v>
      </c>
      <c r="AU436" s="19">
        <v>5</v>
      </c>
      <c r="AV436" s="20">
        <v>5</v>
      </c>
      <c r="AW436" s="8">
        <f t="shared" si="119"/>
        <v>105</v>
      </c>
      <c r="AX436">
        <v>12325</v>
      </c>
      <c r="AY436">
        <v>1</v>
      </c>
      <c r="AZ436">
        <v>1997</v>
      </c>
      <c r="BA436" t="s">
        <v>115</v>
      </c>
    </row>
    <row r="437" spans="2:53">
      <c r="B437" s="8">
        <v>12320</v>
      </c>
      <c r="C437" s="18">
        <v>1</v>
      </c>
      <c r="D437" s="19">
        <v>1</v>
      </c>
      <c r="E437" s="19">
        <v>3</v>
      </c>
      <c r="F437" s="19">
        <v>1</v>
      </c>
      <c r="G437" s="19">
        <v>4</v>
      </c>
      <c r="H437" s="19">
        <v>1</v>
      </c>
      <c r="I437" s="19">
        <v>1</v>
      </c>
      <c r="J437" s="19">
        <v>1</v>
      </c>
      <c r="K437" s="19">
        <v>3</v>
      </c>
      <c r="L437" s="19">
        <v>3</v>
      </c>
      <c r="M437" s="19">
        <v>1</v>
      </c>
      <c r="N437" s="19">
        <v>4</v>
      </c>
      <c r="O437" s="19">
        <v>2</v>
      </c>
      <c r="P437" s="19">
        <v>4</v>
      </c>
      <c r="Q437" s="19">
        <v>1</v>
      </c>
      <c r="R437" s="19">
        <v>2</v>
      </c>
      <c r="S437" s="19">
        <v>3</v>
      </c>
      <c r="T437" s="19">
        <v>2</v>
      </c>
      <c r="U437" s="19">
        <v>3</v>
      </c>
      <c r="V437" s="19">
        <v>5</v>
      </c>
      <c r="W437" s="19">
        <v>4</v>
      </c>
      <c r="X437" s="20">
        <v>4</v>
      </c>
      <c r="Z437" s="8">
        <v>12320</v>
      </c>
      <c r="AA437" s="18">
        <f t="shared" si="120"/>
        <v>5</v>
      </c>
      <c r="AB437" s="18">
        <f t="shared" si="121"/>
        <v>5</v>
      </c>
      <c r="AC437" s="18">
        <f t="shared" si="122"/>
        <v>3</v>
      </c>
      <c r="AD437" s="18">
        <f t="shared" si="123"/>
        <v>5</v>
      </c>
      <c r="AE437" s="19">
        <v>4</v>
      </c>
      <c r="AF437" s="19">
        <v>1</v>
      </c>
      <c r="AG437" s="19">
        <f t="shared" si="107"/>
        <v>5</v>
      </c>
      <c r="AH437" s="19">
        <f t="shared" si="108"/>
        <v>5</v>
      </c>
      <c r="AI437" s="19">
        <f t="shared" si="109"/>
        <v>3</v>
      </c>
      <c r="AJ437" s="19">
        <f t="shared" si="110"/>
        <v>3</v>
      </c>
      <c r="AK437" s="19">
        <f t="shared" si="111"/>
        <v>5</v>
      </c>
      <c r="AL437" s="19">
        <v>4</v>
      </c>
      <c r="AM437" s="19">
        <f t="shared" si="112"/>
        <v>4</v>
      </c>
      <c r="AN437" s="19">
        <f t="shared" si="113"/>
        <v>2</v>
      </c>
      <c r="AO437" s="19">
        <f t="shared" si="114"/>
        <v>5</v>
      </c>
      <c r="AP437" s="19">
        <f t="shared" si="115"/>
        <v>4</v>
      </c>
      <c r="AQ437" s="19">
        <f t="shared" si="116"/>
        <v>3</v>
      </c>
      <c r="AR437" s="19">
        <f t="shared" si="117"/>
        <v>4</v>
      </c>
      <c r="AS437" s="19">
        <f t="shared" si="118"/>
        <v>3</v>
      </c>
      <c r="AT437" s="19">
        <v>5</v>
      </c>
      <c r="AU437" s="19">
        <v>4</v>
      </c>
      <c r="AV437" s="20">
        <v>4</v>
      </c>
      <c r="AW437" s="8">
        <f t="shared" si="119"/>
        <v>86</v>
      </c>
      <c r="AX437">
        <v>12320</v>
      </c>
      <c r="AY437">
        <v>0</v>
      </c>
      <c r="AZ437">
        <v>1979</v>
      </c>
      <c r="BA437" t="s">
        <v>136</v>
      </c>
    </row>
    <row r="438" spans="2:53">
      <c r="B438" s="8">
        <v>12344</v>
      </c>
      <c r="C438" s="18">
        <v>4</v>
      </c>
      <c r="D438" s="19">
        <v>5</v>
      </c>
      <c r="E438" s="19">
        <v>4</v>
      </c>
      <c r="F438" s="19">
        <v>5</v>
      </c>
      <c r="G438" s="19">
        <v>5</v>
      </c>
      <c r="H438" s="19">
        <v>2</v>
      </c>
      <c r="I438" s="19">
        <v>2</v>
      </c>
      <c r="J438" s="19">
        <v>1</v>
      </c>
      <c r="K438" s="19">
        <v>4</v>
      </c>
      <c r="L438" s="19">
        <v>2</v>
      </c>
      <c r="M438" s="19">
        <v>2</v>
      </c>
      <c r="N438" s="19">
        <v>1</v>
      </c>
      <c r="O438" s="19">
        <v>2</v>
      </c>
      <c r="P438" s="19">
        <v>5</v>
      </c>
      <c r="Q438" s="19">
        <v>2</v>
      </c>
      <c r="R438" s="19">
        <v>4</v>
      </c>
      <c r="S438" s="19">
        <v>5</v>
      </c>
      <c r="T438" s="19">
        <v>4</v>
      </c>
      <c r="U438" s="19">
        <v>5</v>
      </c>
      <c r="V438" s="19">
        <v>2</v>
      </c>
      <c r="W438" s="19">
        <v>4</v>
      </c>
      <c r="X438" s="20">
        <v>1</v>
      </c>
      <c r="Z438" s="8">
        <v>12344</v>
      </c>
      <c r="AA438" s="18">
        <f t="shared" si="120"/>
        <v>2</v>
      </c>
      <c r="AB438" s="18">
        <f t="shared" si="121"/>
        <v>1</v>
      </c>
      <c r="AC438" s="18">
        <f t="shared" si="122"/>
        <v>2</v>
      </c>
      <c r="AD438" s="18">
        <f t="shared" si="123"/>
        <v>1</v>
      </c>
      <c r="AE438" s="19">
        <v>5</v>
      </c>
      <c r="AF438" s="19">
        <v>2</v>
      </c>
      <c r="AG438" s="19">
        <f t="shared" si="107"/>
        <v>4</v>
      </c>
      <c r="AH438" s="19">
        <f t="shared" si="108"/>
        <v>5</v>
      </c>
      <c r="AI438" s="19">
        <f t="shared" si="109"/>
        <v>2</v>
      </c>
      <c r="AJ438" s="19">
        <f t="shared" si="110"/>
        <v>4</v>
      </c>
      <c r="AK438" s="19">
        <f t="shared" si="111"/>
        <v>4</v>
      </c>
      <c r="AL438" s="19">
        <v>1</v>
      </c>
      <c r="AM438" s="19">
        <f t="shared" si="112"/>
        <v>4</v>
      </c>
      <c r="AN438" s="19">
        <f t="shared" si="113"/>
        <v>1</v>
      </c>
      <c r="AO438" s="19">
        <f t="shared" si="114"/>
        <v>4</v>
      </c>
      <c r="AP438" s="19">
        <f t="shared" si="115"/>
        <v>2</v>
      </c>
      <c r="AQ438" s="19">
        <f t="shared" si="116"/>
        <v>1</v>
      </c>
      <c r="AR438" s="19">
        <f t="shared" si="117"/>
        <v>2</v>
      </c>
      <c r="AS438" s="19">
        <f t="shared" si="118"/>
        <v>1</v>
      </c>
      <c r="AT438" s="19">
        <v>2</v>
      </c>
      <c r="AU438" s="19">
        <v>4</v>
      </c>
      <c r="AV438" s="20">
        <v>1</v>
      </c>
      <c r="AW438" s="8">
        <f t="shared" si="119"/>
        <v>55</v>
      </c>
      <c r="AX438">
        <v>12344</v>
      </c>
      <c r="AY438">
        <v>1</v>
      </c>
      <c r="AZ438">
        <v>1981</v>
      </c>
      <c r="BA438" t="s">
        <v>125</v>
      </c>
    </row>
    <row r="439" spans="2:53">
      <c r="B439" s="8">
        <v>12353</v>
      </c>
      <c r="C439" s="18">
        <v>5</v>
      </c>
      <c r="D439" s="19">
        <v>4</v>
      </c>
      <c r="E439" s="19">
        <v>5</v>
      </c>
      <c r="F439" s="19">
        <v>5</v>
      </c>
      <c r="G439" s="19">
        <v>1</v>
      </c>
      <c r="H439" s="19">
        <v>2</v>
      </c>
      <c r="I439" s="19">
        <v>4</v>
      </c>
      <c r="J439" s="19">
        <v>1</v>
      </c>
      <c r="K439" s="19">
        <v>4</v>
      </c>
      <c r="L439" s="19">
        <v>4</v>
      </c>
      <c r="M439" s="19">
        <v>1</v>
      </c>
      <c r="N439" s="19">
        <v>5</v>
      </c>
      <c r="O439" s="19">
        <v>3</v>
      </c>
      <c r="P439" s="19">
        <v>5</v>
      </c>
      <c r="Q439" s="19">
        <v>4</v>
      </c>
      <c r="R439" s="19">
        <v>5</v>
      </c>
      <c r="S439" s="19">
        <v>5</v>
      </c>
      <c r="T439" s="19">
        <v>5</v>
      </c>
      <c r="U439" s="19">
        <v>3</v>
      </c>
      <c r="V439" s="19">
        <v>4</v>
      </c>
      <c r="W439" s="19">
        <v>4</v>
      </c>
      <c r="X439" s="20">
        <v>1</v>
      </c>
      <c r="Z439" s="8">
        <v>12353</v>
      </c>
      <c r="AA439" s="18">
        <f t="shared" si="120"/>
        <v>1</v>
      </c>
      <c r="AB439" s="18">
        <f t="shared" si="121"/>
        <v>2</v>
      </c>
      <c r="AC439" s="18">
        <f t="shared" si="122"/>
        <v>1</v>
      </c>
      <c r="AD439" s="18">
        <f t="shared" si="123"/>
        <v>1</v>
      </c>
      <c r="AE439" s="19">
        <v>1</v>
      </c>
      <c r="AF439" s="19">
        <v>2</v>
      </c>
      <c r="AG439" s="19">
        <f t="shared" si="107"/>
        <v>2</v>
      </c>
      <c r="AH439" s="19">
        <f t="shared" si="108"/>
        <v>5</v>
      </c>
      <c r="AI439" s="19">
        <f t="shared" si="109"/>
        <v>2</v>
      </c>
      <c r="AJ439" s="19">
        <f t="shared" si="110"/>
        <v>2</v>
      </c>
      <c r="AK439" s="19">
        <f t="shared" si="111"/>
        <v>5</v>
      </c>
      <c r="AL439" s="19">
        <v>5</v>
      </c>
      <c r="AM439" s="19">
        <f t="shared" si="112"/>
        <v>3</v>
      </c>
      <c r="AN439" s="19">
        <f t="shared" si="113"/>
        <v>1</v>
      </c>
      <c r="AO439" s="19">
        <f t="shared" si="114"/>
        <v>2</v>
      </c>
      <c r="AP439" s="19">
        <f t="shared" si="115"/>
        <v>1</v>
      </c>
      <c r="AQ439" s="19">
        <f t="shared" si="116"/>
        <v>1</v>
      </c>
      <c r="AR439" s="19">
        <f t="shared" si="117"/>
        <v>1</v>
      </c>
      <c r="AS439" s="19">
        <f t="shared" si="118"/>
        <v>3</v>
      </c>
      <c r="AT439" s="19">
        <v>4</v>
      </c>
      <c r="AU439" s="19">
        <v>4</v>
      </c>
      <c r="AV439" s="20">
        <v>1</v>
      </c>
      <c r="AW439" s="8">
        <f t="shared" si="119"/>
        <v>50</v>
      </c>
      <c r="AX439">
        <v>12353</v>
      </c>
      <c r="AY439">
        <v>0</v>
      </c>
      <c r="AZ439">
        <v>1993</v>
      </c>
      <c r="BA439" t="s">
        <v>125</v>
      </c>
    </row>
    <row r="440" spans="2:53">
      <c r="B440" s="8">
        <v>12356</v>
      </c>
      <c r="C440" s="18">
        <v>5</v>
      </c>
      <c r="D440" s="19">
        <v>5</v>
      </c>
      <c r="E440" s="19">
        <v>5</v>
      </c>
      <c r="F440" s="19">
        <v>5</v>
      </c>
      <c r="G440" s="19">
        <v>3</v>
      </c>
      <c r="H440" s="19">
        <v>1</v>
      </c>
      <c r="I440" s="19">
        <v>5</v>
      </c>
      <c r="J440" s="19">
        <v>2</v>
      </c>
      <c r="K440" s="19">
        <v>5</v>
      </c>
      <c r="L440" s="19">
        <v>5</v>
      </c>
      <c r="M440" s="19">
        <v>5</v>
      </c>
      <c r="N440" s="19">
        <v>5</v>
      </c>
      <c r="O440" s="19">
        <v>5</v>
      </c>
      <c r="P440" s="19">
        <v>5</v>
      </c>
      <c r="Q440" s="19">
        <v>5</v>
      </c>
      <c r="R440" s="19">
        <v>5</v>
      </c>
      <c r="S440" s="19">
        <v>5</v>
      </c>
      <c r="T440" s="19">
        <v>5</v>
      </c>
      <c r="U440" s="19">
        <v>5</v>
      </c>
      <c r="V440" s="19">
        <v>3</v>
      </c>
      <c r="W440" s="19">
        <v>5</v>
      </c>
      <c r="X440" s="20">
        <v>2</v>
      </c>
      <c r="Z440" s="8">
        <v>12356</v>
      </c>
      <c r="AA440" s="18">
        <f t="shared" si="120"/>
        <v>1</v>
      </c>
      <c r="AB440" s="18">
        <f t="shared" si="121"/>
        <v>1</v>
      </c>
      <c r="AC440" s="18">
        <f t="shared" si="122"/>
        <v>1</v>
      </c>
      <c r="AD440" s="18">
        <f t="shared" si="123"/>
        <v>1</v>
      </c>
      <c r="AE440" s="19">
        <v>3</v>
      </c>
      <c r="AF440" s="19">
        <v>1</v>
      </c>
      <c r="AG440" s="19">
        <f t="shared" si="107"/>
        <v>1</v>
      </c>
      <c r="AH440" s="19">
        <f t="shared" si="108"/>
        <v>4</v>
      </c>
      <c r="AI440" s="19">
        <f t="shared" si="109"/>
        <v>1</v>
      </c>
      <c r="AJ440" s="19">
        <f t="shared" si="110"/>
        <v>1</v>
      </c>
      <c r="AK440" s="19">
        <f t="shared" si="111"/>
        <v>1</v>
      </c>
      <c r="AL440" s="19">
        <v>5</v>
      </c>
      <c r="AM440" s="19">
        <f t="shared" si="112"/>
        <v>1</v>
      </c>
      <c r="AN440" s="19">
        <f t="shared" si="113"/>
        <v>1</v>
      </c>
      <c r="AO440" s="19">
        <f t="shared" si="114"/>
        <v>1</v>
      </c>
      <c r="AP440" s="19">
        <f t="shared" si="115"/>
        <v>1</v>
      </c>
      <c r="AQ440" s="19">
        <f t="shared" si="116"/>
        <v>1</v>
      </c>
      <c r="AR440" s="19">
        <f t="shared" si="117"/>
        <v>1</v>
      </c>
      <c r="AS440" s="19">
        <f t="shared" si="118"/>
        <v>1</v>
      </c>
      <c r="AT440" s="19">
        <v>3</v>
      </c>
      <c r="AU440" s="19">
        <v>5</v>
      </c>
      <c r="AV440" s="20">
        <v>2</v>
      </c>
      <c r="AW440" s="8">
        <f t="shared" si="119"/>
        <v>38</v>
      </c>
      <c r="AX440">
        <v>12356</v>
      </c>
      <c r="AY440">
        <v>0</v>
      </c>
      <c r="AZ440">
        <v>1971</v>
      </c>
      <c r="BA440" t="s">
        <v>123</v>
      </c>
    </row>
    <row r="441" spans="2:53">
      <c r="B441" s="8">
        <v>12359</v>
      </c>
      <c r="C441" s="18">
        <v>3</v>
      </c>
      <c r="D441" s="19">
        <v>3</v>
      </c>
      <c r="E441" s="19">
        <v>3</v>
      </c>
      <c r="F441" s="19">
        <v>4</v>
      </c>
      <c r="G441" s="19">
        <v>3</v>
      </c>
      <c r="H441" s="19">
        <v>4</v>
      </c>
      <c r="I441" s="19">
        <v>2</v>
      </c>
      <c r="J441" s="19">
        <v>1</v>
      </c>
      <c r="K441" s="19">
        <v>5</v>
      </c>
      <c r="L441" s="19">
        <v>5</v>
      </c>
      <c r="M441" s="19">
        <v>2</v>
      </c>
      <c r="N441" s="19">
        <v>4</v>
      </c>
      <c r="O441" s="19">
        <v>4</v>
      </c>
      <c r="P441" s="19">
        <v>5</v>
      </c>
      <c r="Q441" s="19">
        <v>4</v>
      </c>
      <c r="R441" s="19">
        <v>5</v>
      </c>
      <c r="S441" s="19">
        <v>5</v>
      </c>
      <c r="T441" s="19">
        <v>4</v>
      </c>
      <c r="U441" s="19">
        <v>2</v>
      </c>
      <c r="V441" s="19">
        <v>3</v>
      </c>
      <c r="W441" s="19">
        <v>2</v>
      </c>
      <c r="X441" s="20">
        <v>2</v>
      </c>
      <c r="Z441" s="8">
        <v>12359</v>
      </c>
      <c r="AA441" s="18">
        <f t="shared" si="120"/>
        <v>3</v>
      </c>
      <c r="AB441" s="18">
        <f t="shared" si="121"/>
        <v>3</v>
      </c>
      <c r="AC441" s="18">
        <f t="shared" si="122"/>
        <v>3</v>
      </c>
      <c r="AD441" s="18">
        <f t="shared" si="123"/>
        <v>2</v>
      </c>
      <c r="AE441" s="19">
        <v>3</v>
      </c>
      <c r="AF441" s="19">
        <v>4</v>
      </c>
      <c r="AG441" s="19">
        <f t="shared" si="107"/>
        <v>4</v>
      </c>
      <c r="AH441" s="19">
        <f t="shared" si="108"/>
        <v>5</v>
      </c>
      <c r="AI441" s="19">
        <f t="shared" si="109"/>
        <v>1</v>
      </c>
      <c r="AJ441" s="19">
        <f t="shared" si="110"/>
        <v>1</v>
      </c>
      <c r="AK441" s="19">
        <f t="shared" si="111"/>
        <v>4</v>
      </c>
      <c r="AL441" s="19">
        <v>4</v>
      </c>
      <c r="AM441" s="19">
        <f t="shared" si="112"/>
        <v>2</v>
      </c>
      <c r="AN441" s="19">
        <f t="shared" si="113"/>
        <v>1</v>
      </c>
      <c r="AO441" s="19">
        <f t="shared" si="114"/>
        <v>2</v>
      </c>
      <c r="AP441" s="19">
        <f t="shared" si="115"/>
        <v>1</v>
      </c>
      <c r="AQ441" s="19">
        <f t="shared" si="116"/>
        <v>1</v>
      </c>
      <c r="AR441" s="19">
        <f t="shared" si="117"/>
        <v>2</v>
      </c>
      <c r="AS441" s="19">
        <f t="shared" si="118"/>
        <v>4</v>
      </c>
      <c r="AT441" s="19">
        <v>3</v>
      </c>
      <c r="AU441" s="19">
        <v>2</v>
      </c>
      <c r="AV441" s="20">
        <v>2</v>
      </c>
      <c r="AW441" s="8">
        <f t="shared" si="119"/>
        <v>57</v>
      </c>
      <c r="AX441">
        <v>12359</v>
      </c>
      <c r="AY441">
        <v>0</v>
      </c>
      <c r="AZ441">
        <v>1986</v>
      </c>
      <c r="BA441" t="s">
        <v>214</v>
      </c>
    </row>
    <row r="442" spans="2:53">
      <c r="B442" s="8">
        <v>12396</v>
      </c>
      <c r="C442" s="18">
        <v>4</v>
      </c>
      <c r="D442" s="19">
        <v>3</v>
      </c>
      <c r="E442" s="19">
        <v>4</v>
      </c>
      <c r="F442" s="19">
        <v>4</v>
      </c>
      <c r="G442" s="19">
        <v>3</v>
      </c>
      <c r="H442" s="19">
        <v>3</v>
      </c>
      <c r="I442" s="19">
        <v>3</v>
      </c>
      <c r="J442" s="19">
        <v>3</v>
      </c>
      <c r="K442" s="19">
        <v>4</v>
      </c>
      <c r="L442" s="19">
        <v>4</v>
      </c>
      <c r="M442" s="19">
        <v>3</v>
      </c>
      <c r="N442" s="19">
        <v>3</v>
      </c>
      <c r="O442" s="19">
        <v>3</v>
      </c>
      <c r="P442" s="19">
        <v>4</v>
      </c>
      <c r="Q442" s="19">
        <v>4</v>
      </c>
      <c r="R442" s="19">
        <v>4</v>
      </c>
      <c r="S442" s="19">
        <v>3</v>
      </c>
      <c r="T442" s="19">
        <v>4</v>
      </c>
      <c r="U442" s="19">
        <v>4</v>
      </c>
      <c r="V442" s="19">
        <v>4</v>
      </c>
      <c r="W442" s="19">
        <v>4</v>
      </c>
      <c r="X442" s="20">
        <v>2</v>
      </c>
      <c r="Z442" s="8">
        <v>12396</v>
      </c>
      <c r="AA442" s="18">
        <f t="shared" si="120"/>
        <v>2</v>
      </c>
      <c r="AB442" s="18">
        <f t="shared" si="121"/>
        <v>3</v>
      </c>
      <c r="AC442" s="18">
        <f t="shared" si="122"/>
        <v>2</v>
      </c>
      <c r="AD442" s="18">
        <f t="shared" si="123"/>
        <v>2</v>
      </c>
      <c r="AE442" s="19">
        <v>3</v>
      </c>
      <c r="AF442" s="19">
        <v>3</v>
      </c>
      <c r="AG442" s="19">
        <f t="shared" si="107"/>
        <v>3</v>
      </c>
      <c r="AH442" s="19">
        <f t="shared" si="108"/>
        <v>3</v>
      </c>
      <c r="AI442" s="19">
        <f t="shared" si="109"/>
        <v>2</v>
      </c>
      <c r="AJ442" s="19">
        <f t="shared" si="110"/>
        <v>2</v>
      </c>
      <c r="AK442" s="19">
        <f t="shared" si="111"/>
        <v>3</v>
      </c>
      <c r="AL442" s="19">
        <v>3</v>
      </c>
      <c r="AM442" s="19">
        <f t="shared" si="112"/>
        <v>3</v>
      </c>
      <c r="AN442" s="19">
        <f t="shared" si="113"/>
        <v>2</v>
      </c>
      <c r="AO442" s="19">
        <f t="shared" si="114"/>
        <v>2</v>
      </c>
      <c r="AP442" s="19">
        <f t="shared" si="115"/>
        <v>2</v>
      </c>
      <c r="AQ442" s="19">
        <f t="shared" si="116"/>
        <v>3</v>
      </c>
      <c r="AR442" s="19">
        <f t="shared" si="117"/>
        <v>2</v>
      </c>
      <c r="AS442" s="19">
        <f t="shared" si="118"/>
        <v>2</v>
      </c>
      <c r="AT442" s="19">
        <v>4</v>
      </c>
      <c r="AU442" s="19">
        <v>4</v>
      </c>
      <c r="AV442" s="20">
        <v>2</v>
      </c>
      <c r="AW442" s="8">
        <f t="shared" si="119"/>
        <v>57</v>
      </c>
      <c r="AX442">
        <v>12396</v>
      </c>
      <c r="AY442">
        <v>1</v>
      </c>
      <c r="AZ442">
        <v>1982</v>
      </c>
      <c r="BA442" t="s">
        <v>125</v>
      </c>
    </row>
    <row r="443" spans="2:53">
      <c r="B443" s="8">
        <v>12397</v>
      </c>
      <c r="C443" s="18">
        <v>3</v>
      </c>
      <c r="D443" s="19">
        <v>3</v>
      </c>
      <c r="E443" s="19">
        <v>3</v>
      </c>
      <c r="F443" s="19">
        <v>4</v>
      </c>
      <c r="G443" s="19">
        <v>2</v>
      </c>
      <c r="H443" s="19">
        <v>4</v>
      </c>
      <c r="I443" s="19">
        <v>1</v>
      </c>
      <c r="J443" s="19">
        <v>1</v>
      </c>
      <c r="K443" s="19">
        <v>2</v>
      </c>
      <c r="L443" s="19">
        <v>4</v>
      </c>
      <c r="M443" s="19">
        <v>2</v>
      </c>
      <c r="N443" s="19">
        <v>3</v>
      </c>
      <c r="O443" s="19">
        <v>2</v>
      </c>
      <c r="P443" s="19">
        <v>5</v>
      </c>
      <c r="Q443" s="19">
        <v>3</v>
      </c>
      <c r="R443" s="19">
        <v>4</v>
      </c>
      <c r="S443" s="19">
        <v>4</v>
      </c>
      <c r="T443" s="19">
        <v>5</v>
      </c>
      <c r="U443" s="19">
        <v>3</v>
      </c>
      <c r="V443" s="19">
        <v>4</v>
      </c>
      <c r="W443" s="19">
        <v>4</v>
      </c>
      <c r="X443" s="20">
        <v>2</v>
      </c>
      <c r="Z443" s="8">
        <v>12397</v>
      </c>
      <c r="AA443" s="18">
        <f t="shared" si="120"/>
        <v>3</v>
      </c>
      <c r="AB443" s="18">
        <f t="shared" si="121"/>
        <v>3</v>
      </c>
      <c r="AC443" s="18">
        <f t="shared" si="122"/>
        <v>3</v>
      </c>
      <c r="AD443" s="18">
        <f t="shared" si="123"/>
        <v>2</v>
      </c>
      <c r="AE443" s="19">
        <v>2</v>
      </c>
      <c r="AF443" s="19">
        <v>4</v>
      </c>
      <c r="AG443" s="19">
        <f t="shared" si="107"/>
        <v>5</v>
      </c>
      <c r="AH443" s="19">
        <f t="shared" si="108"/>
        <v>5</v>
      </c>
      <c r="AI443" s="19">
        <f t="shared" si="109"/>
        <v>4</v>
      </c>
      <c r="AJ443" s="19">
        <f t="shared" si="110"/>
        <v>2</v>
      </c>
      <c r="AK443" s="19">
        <f t="shared" si="111"/>
        <v>4</v>
      </c>
      <c r="AL443" s="19">
        <v>3</v>
      </c>
      <c r="AM443" s="19">
        <f t="shared" si="112"/>
        <v>4</v>
      </c>
      <c r="AN443" s="19">
        <f t="shared" si="113"/>
        <v>1</v>
      </c>
      <c r="AO443" s="19">
        <f t="shared" si="114"/>
        <v>3</v>
      </c>
      <c r="AP443" s="19">
        <f t="shared" si="115"/>
        <v>2</v>
      </c>
      <c r="AQ443" s="19">
        <f t="shared" si="116"/>
        <v>2</v>
      </c>
      <c r="AR443" s="19">
        <f t="shared" si="117"/>
        <v>1</v>
      </c>
      <c r="AS443" s="19">
        <f t="shared" si="118"/>
        <v>3</v>
      </c>
      <c r="AT443" s="19">
        <v>4</v>
      </c>
      <c r="AU443" s="19">
        <v>4</v>
      </c>
      <c r="AV443" s="20">
        <v>2</v>
      </c>
      <c r="AW443" s="8">
        <f t="shared" si="119"/>
        <v>66</v>
      </c>
      <c r="AX443">
        <v>12397</v>
      </c>
      <c r="AY443">
        <v>0</v>
      </c>
      <c r="AZ443">
        <v>1980</v>
      </c>
      <c r="BA443" t="s">
        <v>157</v>
      </c>
    </row>
    <row r="444" spans="2:53">
      <c r="B444" s="8">
        <v>12401</v>
      </c>
      <c r="C444" s="18">
        <v>3</v>
      </c>
      <c r="D444" s="19">
        <v>2</v>
      </c>
      <c r="E444" s="19">
        <v>1</v>
      </c>
      <c r="F444" s="19">
        <v>4</v>
      </c>
      <c r="G444" s="19">
        <v>2</v>
      </c>
      <c r="H444" s="19">
        <v>4</v>
      </c>
      <c r="I444" s="19">
        <v>2</v>
      </c>
      <c r="J444" s="19">
        <v>2</v>
      </c>
      <c r="K444" s="19">
        <v>2</v>
      </c>
      <c r="L444" s="19">
        <v>4</v>
      </c>
      <c r="M444" s="19">
        <v>2</v>
      </c>
      <c r="N444" s="19">
        <v>4</v>
      </c>
      <c r="O444" s="19">
        <v>2</v>
      </c>
      <c r="P444" s="19">
        <v>4</v>
      </c>
      <c r="Q444" s="19">
        <v>2</v>
      </c>
      <c r="R444" s="19">
        <v>2</v>
      </c>
      <c r="S444" s="19">
        <v>4</v>
      </c>
      <c r="T444" s="19">
        <v>4</v>
      </c>
      <c r="U444" s="19">
        <v>1</v>
      </c>
      <c r="V444" s="19">
        <v>5</v>
      </c>
      <c r="W444" s="19">
        <v>2</v>
      </c>
      <c r="X444" s="20">
        <v>3</v>
      </c>
      <c r="Z444" s="8">
        <v>12401</v>
      </c>
      <c r="AA444" s="18">
        <f t="shared" si="120"/>
        <v>3</v>
      </c>
      <c r="AB444" s="18">
        <f t="shared" si="121"/>
        <v>4</v>
      </c>
      <c r="AC444" s="18">
        <f t="shared" si="122"/>
        <v>5</v>
      </c>
      <c r="AD444" s="18">
        <f t="shared" si="123"/>
        <v>2</v>
      </c>
      <c r="AE444" s="19">
        <v>2</v>
      </c>
      <c r="AF444" s="19">
        <v>4</v>
      </c>
      <c r="AG444" s="19">
        <f t="shared" si="107"/>
        <v>4</v>
      </c>
      <c r="AH444" s="19">
        <f t="shared" si="108"/>
        <v>4</v>
      </c>
      <c r="AI444" s="19">
        <f t="shared" si="109"/>
        <v>4</v>
      </c>
      <c r="AJ444" s="19">
        <f t="shared" si="110"/>
        <v>2</v>
      </c>
      <c r="AK444" s="19">
        <f t="shared" si="111"/>
        <v>4</v>
      </c>
      <c r="AL444" s="19">
        <v>4</v>
      </c>
      <c r="AM444" s="19">
        <f t="shared" si="112"/>
        <v>4</v>
      </c>
      <c r="AN444" s="19">
        <f t="shared" si="113"/>
        <v>2</v>
      </c>
      <c r="AO444" s="19">
        <f t="shared" si="114"/>
        <v>4</v>
      </c>
      <c r="AP444" s="19">
        <f t="shared" si="115"/>
        <v>4</v>
      </c>
      <c r="AQ444" s="19">
        <f t="shared" si="116"/>
        <v>2</v>
      </c>
      <c r="AR444" s="19">
        <f t="shared" si="117"/>
        <v>2</v>
      </c>
      <c r="AS444" s="19">
        <f t="shared" si="118"/>
        <v>5</v>
      </c>
      <c r="AT444" s="19">
        <v>5</v>
      </c>
      <c r="AU444" s="19">
        <v>2</v>
      </c>
      <c r="AV444" s="20">
        <v>3</v>
      </c>
      <c r="AW444" s="8">
        <f t="shared" si="119"/>
        <v>75</v>
      </c>
      <c r="AX444">
        <v>12401</v>
      </c>
      <c r="AY444">
        <v>0</v>
      </c>
      <c r="AZ444">
        <v>1995</v>
      </c>
      <c r="BA444" t="s">
        <v>113</v>
      </c>
    </row>
    <row r="445" spans="2:53">
      <c r="B445" s="8">
        <v>12414</v>
      </c>
      <c r="C445" s="18">
        <v>1</v>
      </c>
      <c r="D445" s="19">
        <v>4</v>
      </c>
      <c r="E445" s="19">
        <v>1</v>
      </c>
      <c r="F445" s="19">
        <v>5</v>
      </c>
      <c r="G445" s="19">
        <v>1</v>
      </c>
      <c r="H445" s="19">
        <v>5</v>
      </c>
      <c r="I445" s="19">
        <v>1</v>
      </c>
      <c r="J445" s="19">
        <v>1</v>
      </c>
      <c r="K445" s="19">
        <v>1</v>
      </c>
      <c r="L445" s="19">
        <v>3</v>
      </c>
      <c r="M445" s="19">
        <v>2</v>
      </c>
      <c r="N445" s="19">
        <v>5</v>
      </c>
      <c r="O445" s="19">
        <v>4</v>
      </c>
      <c r="P445" s="19">
        <v>5</v>
      </c>
      <c r="Q445" s="19">
        <v>2</v>
      </c>
      <c r="R445" s="19">
        <v>2</v>
      </c>
      <c r="S445" s="19">
        <v>4</v>
      </c>
      <c r="T445" s="19">
        <v>2</v>
      </c>
      <c r="U445" s="19">
        <v>2</v>
      </c>
      <c r="V445" s="19">
        <v>5</v>
      </c>
      <c r="W445" s="19">
        <v>5</v>
      </c>
      <c r="X445" s="20">
        <v>3</v>
      </c>
      <c r="Z445" s="8">
        <v>12414</v>
      </c>
      <c r="AA445" s="18">
        <f t="shared" si="120"/>
        <v>5</v>
      </c>
      <c r="AB445" s="18">
        <f t="shared" si="121"/>
        <v>2</v>
      </c>
      <c r="AC445" s="18">
        <f t="shared" si="122"/>
        <v>5</v>
      </c>
      <c r="AD445" s="18">
        <f t="shared" si="123"/>
        <v>1</v>
      </c>
      <c r="AE445" s="19">
        <v>1</v>
      </c>
      <c r="AF445" s="19">
        <v>5</v>
      </c>
      <c r="AG445" s="19">
        <f t="shared" si="107"/>
        <v>5</v>
      </c>
      <c r="AH445" s="19">
        <f t="shared" si="108"/>
        <v>5</v>
      </c>
      <c r="AI445" s="19">
        <f t="shared" si="109"/>
        <v>5</v>
      </c>
      <c r="AJ445" s="19">
        <f t="shared" si="110"/>
        <v>3</v>
      </c>
      <c r="AK445" s="19">
        <f t="shared" si="111"/>
        <v>4</v>
      </c>
      <c r="AL445" s="19">
        <v>5</v>
      </c>
      <c r="AM445" s="19">
        <f t="shared" si="112"/>
        <v>2</v>
      </c>
      <c r="AN445" s="19">
        <f t="shared" si="113"/>
        <v>1</v>
      </c>
      <c r="AO445" s="19">
        <f t="shared" si="114"/>
        <v>4</v>
      </c>
      <c r="AP445" s="19">
        <f t="shared" si="115"/>
        <v>4</v>
      </c>
      <c r="AQ445" s="19">
        <f t="shared" si="116"/>
        <v>2</v>
      </c>
      <c r="AR445" s="19">
        <f t="shared" si="117"/>
        <v>4</v>
      </c>
      <c r="AS445" s="19">
        <f t="shared" si="118"/>
        <v>4</v>
      </c>
      <c r="AT445" s="19">
        <v>5</v>
      </c>
      <c r="AU445" s="19">
        <v>5</v>
      </c>
      <c r="AV445" s="20">
        <v>3</v>
      </c>
      <c r="AW445" s="8">
        <f t="shared" si="119"/>
        <v>80</v>
      </c>
      <c r="AX445">
        <v>12414</v>
      </c>
      <c r="AY445">
        <v>0</v>
      </c>
      <c r="AZ445">
        <v>1972</v>
      </c>
      <c r="BA445" t="s">
        <v>120</v>
      </c>
    </row>
    <row r="446" spans="2:53">
      <c r="B446" s="8">
        <v>12390</v>
      </c>
      <c r="C446" s="18">
        <v>4</v>
      </c>
      <c r="D446" s="19">
        <v>3</v>
      </c>
      <c r="E446" s="19">
        <v>3</v>
      </c>
      <c r="F446" s="19">
        <v>5</v>
      </c>
      <c r="G446" s="19">
        <v>1</v>
      </c>
      <c r="H446" s="19">
        <v>2</v>
      </c>
      <c r="I446" s="19">
        <v>3</v>
      </c>
      <c r="J446" s="19">
        <v>2</v>
      </c>
      <c r="K446" s="19">
        <v>2</v>
      </c>
      <c r="L446" s="19">
        <v>2</v>
      </c>
      <c r="M446" s="19">
        <v>2</v>
      </c>
      <c r="N446" s="19">
        <v>2</v>
      </c>
      <c r="O446" s="19">
        <v>3</v>
      </c>
      <c r="P446" s="19">
        <v>5</v>
      </c>
      <c r="Q446" s="19">
        <v>4</v>
      </c>
      <c r="R446" s="19">
        <v>4</v>
      </c>
      <c r="S446" s="19">
        <v>5</v>
      </c>
      <c r="T446" s="19">
        <v>5</v>
      </c>
      <c r="U446" s="19">
        <v>3</v>
      </c>
      <c r="V446" s="19">
        <v>3</v>
      </c>
      <c r="W446" s="19">
        <v>3</v>
      </c>
      <c r="X446" s="20">
        <v>2</v>
      </c>
      <c r="Z446" s="8">
        <v>12390</v>
      </c>
      <c r="AA446" s="18">
        <f t="shared" si="120"/>
        <v>2</v>
      </c>
      <c r="AB446" s="18">
        <f t="shared" si="121"/>
        <v>3</v>
      </c>
      <c r="AC446" s="18">
        <f t="shared" si="122"/>
        <v>3</v>
      </c>
      <c r="AD446" s="18">
        <f t="shared" si="123"/>
        <v>1</v>
      </c>
      <c r="AE446" s="19">
        <v>1</v>
      </c>
      <c r="AF446" s="19">
        <v>2</v>
      </c>
      <c r="AG446" s="19">
        <f t="shared" si="107"/>
        <v>3</v>
      </c>
      <c r="AH446" s="19">
        <f t="shared" si="108"/>
        <v>4</v>
      </c>
      <c r="AI446" s="19">
        <f t="shared" si="109"/>
        <v>4</v>
      </c>
      <c r="AJ446" s="19">
        <f t="shared" si="110"/>
        <v>4</v>
      </c>
      <c r="AK446" s="19">
        <f t="shared" si="111"/>
        <v>4</v>
      </c>
      <c r="AL446" s="19">
        <v>2</v>
      </c>
      <c r="AM446" s="19">
        <f t="shared" si="112"/>
        <v>3</v>
      </c>
      <c r="AN446" s="19">
        <f t="shared" si="113"/>
        <v>1</v>
      </c>
      <c r="AO446" s="19">
        <f t="shared" si="114"/>
        <v>2</v>
      </c>
      <c r="AP446" s="19">
        <f t="shared" si="115"/>
        <v>2</v>
      </c>
      <c r="AQ446" s="19">
        <f t="shared" si="116"/>
        <v>1</v>
      </c>
      <c r="AR446" s="19">
        <f t="shared" si="117"/>
        <v>1</v>
      </c>
      <c r="AS446" s="19">
        <f t="shared" si="118"/>
        <v>3</v>
      </c>
      <c r="AT446" s="19">
        <v>3</v>
      </c>
      <c r="AU446" s="19">
        <v>3</v>
      </c>
      <c r="AV446" s="20">
        <v>2</v>
      </c>
      <c r="AW446" s="8">
        <f t="shared" si="119"/>
        <v>54</v>
      </c>
      <c r="AX446">
        <v>12390</v>
      </c>
      <c r="AY446">
        <v>1</v>
      </c>
      <c r="AZ446">
        <v>1995</v>
      </c>
      <c r="BA446" t="s">
        <v>128</v>
      </c>
    </row>
    <row r="447" spans="2:53">
      <c r="B447" s="8">
        <v>12437</v>
      </c>
      <c r="C447" s="18">
        <v>4</v>
      </c>
      <c r="D447" s="19">
        <v>4</v>
      </c>
      <c r="E447" s="19">
        <v>1</v>
      </c>
      <c r="F447" s="19">
        <v>4</v>
      </c>
      <c r="G447" s="19">
        <v>1</v>
      </c>
      <c r="H447" s="19">
        <v>4</v>
      </c>
      <c r="I447" s="19">
        <v>2</v>
      </c>
      <c r="J447" s="19">
        <v>1</v>
      </c>
      <c r="K447" s="19">
        <v>2</v>
      </c>
      <c r="L447" s="19">
        <v>2</v>
      </c>
      <c r="M447" s="19">
        <v>2</v>
      </c>
      <c r="N447" s="19">
        <v>5</v>
      </c>
      <c r="O447" s="19">
        <v>2</v>
      </c>
      <c r="P447" s="19">
        <v>5</v>
      </c>
      <c r="Q447" s="19">
        <v>4</v>
      </c>
      <c r="R447" s="19">
        <v>4</v>
      </c>
      <c r="S447" s="19">
        <v>4</v>
      </c>
      <c r="T447" s="19">
        <v>5</v>
      </c>
      <c r="U447" s="19">
        <v>5</v>
      </c>
      <c r="V447" s="19">
        <v>4</v>
      </c>
      <c r="W447" s="19">
        <v>4</v>
      </c>
      <c r="X447" s="20">
        <v>4</v>
      </c>
      <c r="Z447" s="8">
        <v>12437</v>
      </c>
      <c r="AA447" s="18">
        <f t="shared" si="120"/>
        <v>2</v>
      </c>
      <c r="AB447" s="18">
        <f t="shared" si="121"/>
        <v>2</v>
      </c>
      <c r="AC447" s="18">
        <f t="shared" si="122"/>
        <v>5</v>
      </c>
      <c r="AD447" s="18">
        <f t="shared" si="123"/>
        <v>2</v>
      </c>
      <c r="AE447" s="19">
        <v>1</v>
      </c>
      <c r="AF447" s="19">
        <v>4</v>
      </c>
      <c r="AG447" s="19">
        <f t="shared" si="107"/>
        <v>4</v>
      </c>
      <c r="AH447" s="19">
        <f t="shared" si="108"/>
        <v>5</v>
      </c>
      <c r="AI447" s="19">
        <f t="shared" si="109"/>
        <v>4</v>
      </c>
      <c r="AJ447" s="19">
        <f t="shared" si="110"/>
        <v>4</v>
      </c>
      <c r="AK447" s="19">
        <f t="shared" si="111"/>
        <v>4</v>
      </c>
      <c r="AL447" s="19">
        <v>5</v>
      </c>
      <c r="AM447" s="19">
        <f t="shared" si="112"/>
        <v>4</v>
      </c>
      <c r="AN447" s="19">
        <f t="shared" si="113"/>
        <v>1</v>
      </c>
      <c r="AO447" s="19">
        <f t="shared" si="114"/>
        <v>2</v>
      </c>
      <c r="AP447" s="19">
        <f t="shared" si="115"/>
        <v>2</v>
      </c>
      <c r="AQ447" s="19">
        <f t="shared" si="116"/>
        <v>2</v>
      </c>
      <c r="AR447" s="19">
        <f t="shared" si="117"/>
        <v>1</v>
      </c>
      <c r="AS447" s="19">
        <f t="shared" si="118"/>
        <v>1</v>
      </c>
      <c r="AT447" s="19">
        <v>4</v>
      </c>
      <c r="AU447" s="19">
        <v>4</v>
      </c>
      <c r="AV447" s="20">
        <v>4</v>
      </c>
      <c r="AW447" s="8">
        <f t="shared" si="119"/>
        <v>67</v>
      </c>
      <c r="AX447">
        <v>12437</v>
      </c>
      <c r="AY447">
        <v>0</v>
      </c>
      <c r="AZ447">
        <v>1993</v>
      </c>
      <c r="BA447" t="s">
        <v>115</v>
      </c>
    </row>
    <row r="448" spans="2:53">
      <c r="B448" s="8">
        <v>12445</v>
      </c>
      <c r="C448" s="18">
        <v>1</v>
      </c>
      <c r="D448" s="19">
        <v>1</v>
      </c>
      <c r="E448" s="19">
        <v>2</v>
      </c>
      <c r="F448" s="19">
        <v>2</v>
      </c>
      <c r="G448" s="19">
        <v>3</v>
      </c>
      <c r="H448" s="19">
        <v>4</v>
      </c>
      <c r="I448" s="19">
        <v>2</v>
      </c>
      <c r="J448" s="19">
        <v>1</v>
      </c>
      <c r="K448" s="19">
        <v>4</v>
      </c>
      <c r="L448" s="19">
        <v>4</v>
      </c>
      <c r="M448" s="19">
        <v>2</v>
      </c>
      <c r="N448" s="19">
        <v>3</v>
      </c>
      <c r="O448" s="19">
        <v>1</v>
      </c>
      <c r="P448" s="19">
        <v>2</v>
      </c>
      <c r="Q448" s="19">
        <v>2</v>
      </c>
      <c r="R448" s="19">
        <v>2</v>
      </c>
      <c r="S448" s="19">
        <v>1</v>
      </c>
      <c r="T448" s="19">
        <v>2</v>
      </c>
      <c r="U448" s="19">
        <v>1</v>
      </c>
      <c r="V448" s="19">
        <v>4</v>
      </c>
      <c r="W448" s="19">
        <v>4</v>
      </c>
      <c r="X448" s="20">
        <v>4</v>
      </c>
      <c r="Z448" s="8">
        <v>12445</v>
      </c>
      <c r="AA448" s="18">
        <f t="shared" si="120"/>
        <v>5</v>
      </c>
      <c r="AB448" s="18">
        <f t="shared" si="121"/>
        <v>5</v>
      </c>
      <c r="AC448" s="18">
        <f t="shared" si="122"/>
        <v>4</v>
      </c>
      <c r="AD448" s="18">
        <f t="shared" si="123"/>
        <v>4</v>
      </c>
      <c r="AE448" s="19">
        <v>3</v>
      </c>
      <c r="AF448" s="19">
        <v>4</v>
      </c>
      <c r="AG448" s="19">
        <f t="shared" si="107"/>
        <v>4</v>
      </c>
      <c r="AH448" s="19">
        <f t="shared" si="108"/>
        <v>5</v>
      </c>
      <c r="AI448" s="19">
        <f t="shared" si="109"/>
        <v>2</v>
      </c>
      <c r="AJ448" s="19">
        <f t="shared" si="110"/>
        <v>2</v>
      </c>
      <c r="AK448" s="19">
        <f t="shared" si="111"/>
        <v>4</v>
      </c>
      <c r="AL448" s="19">
        <v>3</v>
      </c>
      <c r="AM448" s="19">
        <f t="shared" si="112"/>
        <v>5</v>
      </c>
      <c r="AN448" s="19">
        <f t="shared" si="113"/>
        <v>4</v>
      </c>
      <c r="AO448" s="19">
        <f t="shared" si="114"/>
        <v>4</v>
      </c>
      <c r="AP448" s="19">
        <f t="shared" si="115"/>
        <v>4</v>
      </c>
      <c r="AQ448" s="19">
        <f t="shared" si="116"/>
        <v>5</v>
      </c>
      <c r="AR448" s="19">
        <f t="shared" si="117"/>
        <v>4</v>
      </c>
      <c r="AS448" s="19">
        <f t="shared" si="118"/>
        <v>5</v>
      </c>
      <c r="AT448" s="19">
        <v>4</v>
      </c>
      <c r="AU448" s="19">
        <v>4</v>
      </c>
      <c r="AV448" s="20">
        <v>4</v>
      </c>
      <c r="AW448" s="8">
        <f t="shared" si="119"/>
        <v>88</v>
      </c>
      <c r="AX448">
        <v>12445</v>
      </c>
      <c r="AY448">
        <v>0</v>
      </c>
      <c r="AZ448">
        <v>1996</v>
      </c>
      <c r="BA448" t="s">
        <v>118</v>
      </c>
    </row>
    <row r="449" spans="2:53">
      <c r="B449" s="8">
        <v>12474</v>
      </c>
      <c r="C449" s="18">
        <v>4</v>
      </c>
      <c r="D449" s="19">
        <v>3</v>
      </c>
      <c r="E449" s="19">
        <v>3</v>
      </c>
      <c r="F449" s="19">
        <v>4</v>
      </c>
      <c r="G449" s="19">
        <v>3</v>
      </c>
      <c r="H449" s="19">
        <v>4</v>
      </c>
      <c r="I449" s="19">
        <v>3</v>
      </c>
      <c r="J449" s="19">
        <v>2</v>
      </c>
      <c r="K449" s="19">
        <v>5</v>
      </c>
      <c r="L449" s="19">
        <v>4</v>
      </c>
      <c r="M449" s="19">
        <v>2</v>
      </c>
      <c r="N449" s="19">
        <v>5</v>
      </c>
      <c r="O449" s="19">
        <v>2</v>
      </c>
      <c r="P449" s="19">
        <v>5</v>
      </c>
      <c r="Q449" s="19">
        <v>2</v>
      </c>
      <c r="R449" s="19">
        <v>4</v>
      </c>
      <c r="S449" s="19">
        <v>4</v>
      </c>
      <c r="T449" s="19">
        <v>5</v>
      </c>
      <c r="U449" s="19">
        <v>5</v>
      </c>
      <c r="V449" s="19">
        <v>4</v>
      </c>
      <c r="W449" s="19">
        <v>4</v>
      </c>
      <c r="X449" s="20">
        <v>3</v>
      </c>
      <c r="Z449" s="8">
        <v>12474</v>
      </c>
      <c r="AA449" s="18">
        <f t="shared" si="120"/>
        <v>2</v>
      </c>
      <c r="AB449" s="18">
        <f t="shared" si="121"/>
        <v>3</v>
      </c>
      <c r="AC449" s="18">
        <f t="shared" si="122"/>
        <v>3</v>
      </c>
      <c r="AD449" s="18">
        <f t="shared" si="123"/>
        <v>2</v>
      </c>
      <c r="AE449" s="19">
        <v>3</v>
      </c>
      <c r="AF449" s="19">
        <v>4</v>
      </c>
      <c r="AG449" s="19">
        <f t="shared" si="107"/>
        <v>3</v>
      </c>
      <c r="AH449" s="19">
        <f t="shared" si="108"/>
        <v>4</v>
      </c>
      <c r="AI449" s="19">
        <f t="shared" si="109"/>
        <v>1</v>
      </c>
      <c r="AJ449" s="19">
        <f t="shared" si="110"/>
        <v>2</v>
      </c>
      <c r="AK449" s="19">
        <f t="shared" si="111"/>
        <v>4</v>
      </c>
      <c r="AL449" s="19">
        <v>5</v>
      </c>
      <c r="AM449" s="19">
        <f t="shared" si="112"/>
        <v>4</v>
      </c>
      <c r="AN449" s="19">
        <f t="shared" si="113"/>
        <v>1</v>
      </c>
      <c r="AO449" s="19">
        <f t="shared" si="114"/>
        <v>4</v>
      </c>
      <c r="AP449" s="19">
        <f t="shared" si="115"/>
        <v>2</v>
      </c>
      <c r="AQ449" s="19">
        <f t="shared" si="116"/>
        <v>2</v>
      </c>
      <c r="AR449" s="19">
        <f t="shared" si="117"/>
        <v>1</v>
      </c>
      <c r="AS449" s="19">
        <f t="shared" si="118"/>
        <v>1</v>
      </c>
      <c r="AT449" s="19">
        <v>4</v>
      </c>
      <c r="AU449" s="19">
        <v>4</v>
      </c>
      <c r="AV449" s="20">
        <v>3</v>
      </c>
      <c r="AW449" s="8">
        <f t="shared" si="119"/>
        <v>62</v>
      </c>
      <c r="AX449">
        <v>12474</v>
      </c>
      <c r="AY449">
        <v>0</v>
      </c>
      <c r="AZ449">
        <v>1985</v>
      </c>
      <c r="BA449" t="s">
        <v>122</v>
      </c>
    </row>
    <row r="450" spans="2:53">
      <c r="B450" s="8">
        <v>12496</v>
      </c>
      <c r="C450" s="18">
        <v>1</v>
      </c>
      <c r="D450" s="19">
        <v>2</v>
      </c>
      <c r="E450" s="19">
        <v>1</v>
      </c>
      <c r="F450" s="19">
        <v>4</v>
      </c>
      <c r="G450" s="19">
        <v>5</v>
      </c>
      <c r="H450" s="19">
        <v>3</v>
      </c>
      <c r="I450" s="19">
        <v>1</v>
      </c>
      <c r="J450" s="19">
        <v>1</v>
      </c>
      <c r="K450" s="19">
        <v>1</v>
      </c>
      <c r="L450" s="19">
        <v>1</v>
      </c>
      <c r="M450" s="19">
        <v>1</v>
      </c>
      <c r="N450" s="19">
        <v>5</v>
      </c>
      <c r="O450" s="19">
        <v>1</v>
      </c>
      <c r="P450" s="19">
        <v>1</v>
      </c>
      <c r="Q450" s="19">
        <v>1</v>
      </c>
      <c r="R450" s="19">
        <v>1</v>
      </c>
      <c r="S450" s="19">
        <v>1</v>
      </c>
      <c r="T450" s="19">
        <v>1</v>
      </c>
      <c r="U450" s="19">
        <v>1</v>
      </c>
      <c r="V450" s="19">
        <v>4</v>
      </c>
      <c r="W450" s="19">
        <v>4</v>
      </c>
      <c r="X450" s="20">
        <v>5</v>
      </c>
      <c r="Z450" s="8">
        <v>12496</v>
      </c>
      <c r="AA450" s="18">
        <f t="shared" si="120"/>
        <v>5</v>
      </c>
      <c r="AB450" s="18">
        <f t="shared" si="121"/>
        <v>4</v>
      </c>
      <c r="AC450" s="18">
        <f t="shared" si="122"/>
        <v>5</v>
      </c>
      <c r="AD450" s="18">
        <f t="shared" si="123"/>
        <v>2</v>
      </c>
      <c r="AE450" s="19">
        <v>5</v>
      </c>
      <c r="AF450" s="19">
        <v>3</v>
      </c>
      <c r="AG450" s="19">
        <f t="shared" si="107"/>
        <v>5</v>
      </c>
      <c r="AH450" s="19">
        <f t="shared" si="108"/>
        <v>5</v>
      </c>
      <c r="AI450" s="19">
        <f t="shared" si="109"/>
        <v>5</v>
      </c>
      <c r="AJ450" s="19">
        <f t="shared" si="110"/>
        <v>5</v>
      </c>
      <c r="AK450" s="19">
        <f t="shared" si="111"/>
        <v>5</v>
      </c>
      <c r="AL450" s="19">
        <v>5</v>
      </c>
      <c r="AM450" s="19">
        <f t="shared" si="112"/>
        <v>5</v>
      </c>
      <c r="AN450" s="19">
        <f t="shared" si="113"/>
        <v>5</v>
      </c>
      <c r="AO450" s="19">
        <f t="shared" si="114"/>
        <v>5</v>
      </c>
      <c r="AP450" s="19">
        <f t="shared" si="115"/>
        <v>5</v>
      </c>
      <c r="AQ450" s="19">
        <f t="shared" si="116"/>
        <v>5</v>
      </c>
      <c r="AR450" s="19">
        <f t="shared" si="117"/>
        <v>5</v>
      </c>
      <c r="AS450" s="19">
        <f t="shared" si="118"/>
        <v>5</v>
      </c>
      <c r="AT450" s="19">
        <v>4</v>
      </c>
      <c r="AU450" s="19">
        <v>4</v>
      </c>
      <c r="AV450" s="20">
        <v>5</v>
      </c>
      <c r="AW450" s="8">
        <f t="shared" si="119"/>
        <v>102</v>
      </c>
      <c r="AX450">
        <v>12496</v>
      </c>
      <c r="AY450">
        <v>1</v>
      </c>
      <c r="AZ450">
        <v>1993</v>
      </c>
      <c r="BA450" t="s">
        <v>120</v>
      </c>
    </row>
    <row r="451" spans="2:53">
      <c r="B451" s="8">
        <v>12515</v>
      </c>
      <c r="C451" s="18">
        <v>4</v>
      </c>
      <c r="D451" s="19">
        <v>5</v>
      </c>
      <c r="E451" s="19">
        <v>2</v>
      </c>
      <c r="F451" s="19">
        <v>4</v>
      </c>
      <c r="G451" s="19">
        <v>2</v>
      </c>
      <c r="H451" s="19">
        <v>4</v>
      </c>
      <c r="I451" s="19">
        <v>2</v>
      </c>
      <c r="J451" s="19">
        <v>1</v>
      </c>
      <c r="K451" s="19">
        <v>4</v>
      </c>
      <c r="L451" s="19">
        <v>4</v>
      </c>
      <c r="M451" s="19">
        <v>2</v>
      </c>
      <c r="N451" s="19">
        <v>1</v>
      </c>
      <c r="O451" s="19">
        <v>2</v>
      </c>
      <c r="P451" s="19">
        <v>5</v>
      </c>
      <c r="Q451" s="19">
        <v>4</v>
      </c>
      <c r="R451" s="19">
        <v>5</v>
      </c>
      <c r="S451" s="19">
        <v>4</v>
      </c>
      <c r="T451" s="19">
        <v>5</v>
      </c>
      <c r="U451" s="19">
        <v>5</v>
      </c>
      <c r="V451" s="19">
        <v>4</v>
      </c>
      <c r="W451" s="19">
        <v>4</v>
      </c>
      <c r="X451" s="20">
        <v>3</v>
      </c>
      <c r="Z451" s="8">
        <v>12515</v>
      </c>
      <c r="AA451" s="18">
        <f t="shared" si="120"/>
        <v>2</v>
      </c>
      <c r="AB451" s="18">
        <f t="shared" si="121"/>
        <v>1</v>
      </c>
      <c r="AC451" s="18">
        <f t="shared" si="122"/>
        <v>4</v>
      </c>
      <c r="AD451" s="18">
        <f t="shared" si="123"/>
        <v>2</v>
      </c>
      <c r="AE451" s="19">
        <v>2</v>
      </c>
      <c r="AF451" s="19">
        <v>4</v>
      </c>
      <c r="AG451" s="19">
        <f t="shared" ref="AG451:AG514" si="124">6-I451</f>
        <v>4</v>
      </c>
      <c r="AH451" s="19">
        <f t="shared" ref="AH451:AH514" si="125">6-J451</f>
        <v>5</v>
      </c>
      <c r="AI451" s="19">
        <f t="shared" ref="AI451:AI514" si="126">6-K451</f>
        <v>2</v>
      </c>
      <c r="AJ451" s="19">
        <f t="shared" ref="AJ451:AJ514" si="127">6-L451</f>
        <v>2</v>
      </c>
      <c r="AK451" s="19">
        <f t="shared" ref="AK451:AK514" si="128">6-M451</f>
        <v>4</v>
      </c>
      <c r="AL451" s="19">
        <v>1</v>
      </c>
      <c r="AM451" s="19">
        <f t="shared" ref="AM451:AM514" si="129">6-O451</f>
        <v>4</v>
      </c>
      <c r="AN451" s="19">
        <f t="shared" ref="AN451:AN514" si="130">6-P451</f>
        <v>1</v>
      </c>
      <c r="AO451" s="19">
        <f t="shared" ref="AO451:AO514" si="131">6-Q451</f>
        <v>2</v>
      </c>
      <c r="AP451" s="19">
        <f t="shared" ref="AP451:AP514" si="132">6-R451</f>
        <v>1</v>
      </c>
      <c r="AQ451" s="19">
        <f t="shared" ref="AQ451:AQ514" si="133">6-S451</f>
        <v>2</v>
      </c>
      <c r="AR451" s="19">
        <f t="shared" ref="AR451:AR514" si="134">6-T451</f>
        <v>1</v>
      </c>
      <c r="AS451" s="19">
        <f t="shared" ref="AS451:AS514" si="135">6-U451</f>
        <v>1</v>
      </c>
      <c r="AT451" s="19">
        <v>4</v>
      </c>
      <c r="AU451" s="19">
        <v>4</v>
      </c>
      <c r="AV451" s="20">
        <v>3</v>
      </c>
      <c r="AW451" s="8">
        <f t="shared" ref="AW451:AW514" si="136">SUM(AA451:AV451)</f>
        <v>56</v>
      </c>
      <c r="AX451">
        <v>12515</v>
      </c>
      <c r="AY451">
        <v>0</v>
      </c>
      <c r="AZ451">
        <v>1991</v>
      </c>
      <c r="BA451" t="s">
        <v>163</v>
      </c>
    </row>
    <row r="452" spans="2:53">
      <c r="B452" s="8">
        <v>12524</v>
      </c>
      <c r="C452" s="18">
        <v>5</v>
      </c>
      <c r="D452" s="19">
        <v>5</v>
      </c>
      <c r="E452" s="19">
        <v>5</v>
      </c>
      <c r="F452" s="19">
        <v>4</v>
      </c>
      <c r="G452" s="19">
        <v>1</v>
      </c>
      <c r="H452" s="19">
        <v>3</v>
      </c>
      <c r="I452" s="19">
        <v>3</v>
      </c>
      <c r="J452" s="19">
        <v>2</v>
      </c>
      <c r="K452" s="19">
        <v>4</v>
      </c>
      <c r="L452" s="19">
        <v>4</v>
      </c>
      <c r="M452" s="19">
        <v>4</v>
      </c>
      <c r="N452" s="19">
        <v>4</v>
      </c>
      <c r="O452" s="19">
        <v>3</v>
      </c>
      <c r="P452" s="19">
        <v>5</v>
      </c>
      <c r="Q452" s="19">
        <v>5</v>
      </c>
      <c r="R452" s="19">
        <v>5</v>
      </c>
      <c r="S452" s="19">
        <v>5</v>
      </c>
      <c r="T452" s="19">
        <v>5</v>
      </c>
      <c r="U452" s="19">
        <v>2</v>
      </c>
      <c r="V452" s="19">
        <v>3</v>
      </c>
      <c r="W452" s="19">
        <v>2</v>
      </c>
      <c r="X452" s="20">
        <v>2</v>
      </c>
      <c r="Z452" s="8">
        <v>12524</v>
      </c>
      <c r="AA452" s="18">
        <f t="shared" si="120"/>
        <v>1</v>
      </c>
      <c r="AB452" s="18">
        <f t="shared" si="121"/>
        <v>1</v>
      </c>
      <c r="AC452" s="18">
        <f t="shared" si="122"/>
        <v>1</v>
      </c>
      <c r="AD452" s="18">
        <f t="shared" si="123"/>
        <v>2</v>
      </c>
      <c r="AE452" s="19">
        <v>1</v>
      </c>
      <c r="AF452" s="19">
        <v>3</v>
      </c>
      <c r="AG452" s="19">
        <f t="shared" si="124"/>
        <v>3</v>
      </c>
      <c r="AH452" s="19">
        <f t="shared" si="125"/>
        <v>4</v>
      </c>
      <c r="AI452" s="19">
        <f t="shared" si="126"/>
        <v>2</v>
      </c>
      <c r="AJ452" s="19">
        <f t="shared" si="127"/>
        <v>2</v>
      </c>
      <c r="AK452" s="19">
        <f t="shared" si="128"/>
        <v>2</v>
      </c>
      <c r="AL452" s="19">
        <v>4</v>
      </c>
      <c r="AM452" s="19">
        <f t="shared" si="129"/>
        <v>3</v>
      </c>
      <c r="AN452" s="19">
        <f t="shared" si="130"/>
        <v>1</v>
      </c>
      <c r="AO452" s="19">
        <f t="shared" si="131"/>
        <v>1</v>
      </c>
      <c r="AP452" s="19">
        <f t="shared" si="132"/>
        <v>1</v>
      </c>
      <c r="AQ452" s="19">
        <f t="shared" si="133"/>
        <v>1</v>
      </c>
      <c r="AR452" s="19">
        <f t="shared" si="134"/>
        <v>1</v>
      </c>
      <c r="AS452" s="19">
        <f t="shared" si="135"/>
        <v>4</v>
      </c>
      <c r="AT452" s="19">
        <v>3</v>
      </c>
      <c r="AU452" s="19">
        <v>2</v>
      </c>
      <c r="AV452" s="20">
        <v>2</v>
      </c>
      <c r="AW452" s="8">
        <f t="shared" si="136"/>
        <v>45</v>
      </c>
      <c r="AX452">
        <v>12524</v>
      </c>
      <c r="AY452">
        <v>0</v>
      </c>
      <c r="AZ452">
        <v>1996</v>
      </c>
      <c r="BA452" t="s">
        <v>236</v>
      </c>
    </row>
    <row r="453" spans="2:53">
      <c r="B453" s="8">
        <v>12539</v>
      </c>
      <c r="C453" s="18">
        <v>4</v>
      </c>
      <c r="D453" s="19">
        <v>5</v>
      </c>
      <c r="E453" s="19">
        <v>4</v>
      </c>
      <c r="F453" s="19">
        <v>5</v>
      </c>
      <c r="G453" s="19">
        <v>1</v>
      </c>
      <c r="H453" s="19">
        <v>2</v>
      </c>
      <c r="I453" s="19">
        <v>2</v>
      </c>
      <c r="J453" s="19">
        <v>2</v>
      </c>
      <c r="K453" s="19">
        <v>5</v>
      </c>
      <c r="L453" s="19">
        <v>5</v>
      </c>
      <c r="M453" s="19">
        <v>2</v>
      </c>
      <c r="N453" s="19">
        <v>2</v>
      </c>
      <c r="O453" s="19">
        <v>5</v>
      </c>
      <c r="P453" s="19">
        <v>5</v>
      </c>
      <c r="Q453" s="19">
        <v>5</v>
      </c>
      <c r="R453" s="19">
        <v>5</v>
      </c>
      <c r="S453" s="19">
        <v>5</v>
      </c>
      <c r="T453" s="19">
        <v>5</v>
      </c>
      <c r="U453" s="19">
        <v>5</v>
      </c>
      <c r="V453" s="19">
        <v>4</v>
      </c>
      <c r="W453" s="19">
        <v>4</v>
      </c>
      <c r="X453" s="20">
        <v>2</v>
      </c>
      <c r="Z453" s="8">
        <v>12539</v>
      </c>
      <c r="AA453" s="18">
        <f t="shared" si="120"/>
        <v>2</v>
      </c>
      <c r="AB453" s="18">
        <f t="shared" si="121"/>
        <v>1</v>
      </c>
      <c r="AC453" s="18">
        <f t="shared" si="122"/>
        <v>2</v>
      </c>
      <c r="AD453" s="18">
        <f t="shared" si="123"/>
        <v>1</v>
      </c>
      <c r="AE453" s="19">
        <v>1</v>
      </c>
      <c r="AF453" s="19">
        <v>2</v>
      </c>
      <c r="AG453" s="19">
        <f t="shared" si="124"/>
        <v>4</v>
      </c>
      <c r="AH453" s="19">
        <f t="shared" si="125"/>
        <v>4</v>
      </c>
      <c r="AI453" s="19">
        <f t="shared" si="126"/>
        <v>1</v>
      </c>
      <c r="AJ453" s="19">
        <f t="shared" si="127"/>
        <v>1</v>
      </c>
      <c r="AK453" s="19">
        <f t="shared" si="128"/>
        <v>4</v>
      </c>
      <c r="AL453" s="19">
        <v>2</v>
      </c>
      <c r="AM453" s="19">
        <f t="shared" si="129"/>
        <v>1</v>
      </c>
      <c r="AN453" s="19">
        <f t="shared" si="130"/>
        <v>1</v>
      </c>
      <c r="AO453" s="19">
        <f t="shared" si="131"/>
        <v>1</v>
      </c>
      <c r="AP453" s="19">
        <f t="shared" si="132"/>
        <v>1</v>
      </c>
      <c r="AQ453" s="19">
        <f t="shared" si="133"/>
        <v>1</v>
      </c>
      <c r="AR453" s="19">
        <f t="shared" si="134"/>
        <v>1</v>
      </c>
      <c r="AS453" s="19">
        <f t="shared" si="135"/>
        <v>1</v>
      </c>
      <c r="AT453" s="19">
        <v>4</v>
      </c>
      <c r="AU453" s="19">
        <v>4</v>
      </c>
      <c r="AV453" s="20">
        <v>2</v>
      </c>
      <c r="AW453" s="8">
        <f t="shared" si="136"/>
        <v>42</v>
      </c>
      <c r="AX453">
        <v>12539</v>
      </c>
      <c r="AY453">
        <v>0</v>
      </c>
      <c r="AZ453">
        <v>1995</v>
      </c>
      <c r="BA453" t="s">
        <v>125</v>
      </c>
    </row>
    <row r="454" spans="2:53">
      <c r="B454" s="8">
        <v>12549</v>
      </c>
      <c r="C454" s="18">
        <v>3</v>
      </c>
      <c r="D454" s="19">
        <v>3</v>
      </c>
      <c r="E454" s="19">
        <v>2</v>
      </c>
      <c r="F454" s="19">
        <v>3</v>
      </c>
      <c r="G454" s="19">
        <v>3</v>
      </c>
      <c r="H454" s="19">
        <v>5</v>
      </c>
      <c r="I454" s="19">
        <v>2</v>
      </c>
      <c r="J454" s="19">
        <v>2</v>
      </c>
      <c r="K454" s="19">
        <v>2</v>
      </c>
      <c r="L454" s="19">
        <v>2</v>
      </c>
      <c r="M454" s="19">
        <v>2</v>
      </c>
      <c r="N454" s="19">
        <v>4</v>
      </c>
      <c r="O454" s="19">
        <v>2</v>
      </c>
      <c r="P454" s="19">
        <v>5</v>
      </c>
      <c r="Q454" s="19">
        <v>2</v>
      </c>
      <c r="R454" s="19">
        <v>4</v>
      </c>
      <c r="S454" s="19">
        <v>4</v>
      </c>
      <c r="T454" s="19">
        <v>4</v>
      </c>
      <c r="U454" s="19">
        <v>2</v>
      </c>
      <c r="V454" s="19">
        <v>4</v>
      </c>
      <c r="W454" s="19">
        <v>4</v>
      </c>
      <c r="X454" s="20">
        <v>3</v>
      </c>
      <c r="Z454" s="8">
        <v>12549</v>
      </c>
      <c r="AA454" s="18">
        <f t="shared" si="120"/>
        <v>3</v>
      </c>
      <c r="AB454" s="18">
        <f t="shared" si="121"/>
        <v>3</v>
      </c>
      <c r="AC454" s="18">
        <f t="shared" si="122"/>
        <v>4</v>
      </c>
      <c r="AD454" s="18">
        <f t="shared" si="123"/>
        <v>3</v>
      </c>
      <c r="AE454" s="19">
        <v>3</v>
      </c>
      <c r="AF454" s="19">
        <v>5</v>
      </c>
      <c r="AG454" s="19">
        <f t="shared" si="124"/>
        <v>4</v>
      </c>
      <c r="AH454" s="19">
        <f t="shared" si="125"/>
        <v>4</v>
      </c>
      <c r="AI454" s="19">
        <f t="shared" si="126"/>
        <v>4</v>
      </c>
      <c r="AJ454" s="19">
        <f t="shared" si="127"/>
        <v>4</v>
      </c>
      <c r="AK454" s="19">
        <f t="shared" si="128"/>
        <v>4</v>
      </c>
      <c r="AL454" s="19">
        <v>4</v>
      </c>
      <c r="AM454" s="19">
        <f t="shared" si="129"/>
        <v>4</v>
      </c>
      <c r="AN454" s="19">
        <f t="shared" si="130"/>
        <v>1</v>
      </c>
      <c r="AO454" s="19">
        <f t="shared" si="131"/>
        <v>4</v>
      </c>
      <c r="AP454" s="19">
        <f t="shared" si="132"/>
        <v>2</v>
      </c>
      <c r="AQ454" s="19">
        <f t="shared" si="133"/>
        <v>2</v>
      </c>
      <c r="AR454" s="19">
        <f t="shared" si="134"/>
        <v>2</v>
      </c>
      <c r="AS454" s="19">
        <f t="shared" si="135"/>
        <v>4</v>
      </c>
      <c r="AT454" s="19">
        <v>4</v>
      </c>
      <c r="AU454" s="19">
        <v>4</v>
      </c>
      <c r="AV454" s="20">
        <v>3</v>
      </c>
      <c r="AW454" s="8">
        <f t="shared" si="136"/>
        <v>75</v>
      </c>
      <c r="AX454">
        <v>12549</v>
      </c>
      <c r="AY454">
        <v>1</v>
      </c>
      <c r="AZ454">
        <v>1978</v>
      </c>
      <c r="BA454" t="s">
        <v>147</v>
      </c>
    </row>
    <row r="455" spans="2:53">
      <c r="B455" s="8">
        <v>12543</v>
      </c>
      <c r="C455" s="18">
        <v>4</v>
      </c>
      <c r="D455" s="19">
        <v>2</v>
      </c>
      <c r="E455" s="19">
        <v>3</v>
      </c>
      <c r="F455" s="19">
        <v>4</v>
      </c>
      <c r="G455" s="19">
        <v>2</v>
      </c>
      <c r="H455" s="19">
        <v>3</v>
      </c>
      <c r="I455" s="19">
        <v>2</v>
      </c>
      <c r="J455" s="19">
        <v>1</v>
      </c>
      <c r="K455" s="19">
        <v>4</v>
      </c>
      <c r="L455" s="19">
        <v>3</v>
      </c>
      <c r="M455" s="19">
        <v>3</v>
      </c>
      <c r="N455" s="19">
        <v>2</v>
      </c>
      <c r="O455" s="19">
        <v>4</v>
      </c>
      <c r="P455" s="19">
        <v>5</v>
      </c>
      <c r="Q455" s="19">
        <v>4</v>
      </c>
      <c r="R455" s="19">
        <v>5</v>
      </c>
      <c r="S455" s="19">
        <v>5</v>
      </c>
      <c r="T455" s="19">
        <v>5</v>
      </c>
      <c r="U455" s="19">
        <v>5</v>
      </c>
      <c r="V455" s="19">
        <v>2</v>
      </c>
      <c r="W455" s="19">
        <v>4</v>
      </c>
      <c r="X455" s="20">
        <v>2</v>
      </c>
      <c r="Z455" s="8">
        <v>12543</v>
      </c>
      <c r="AA455" s="18">
        <f t="shared" si="120"/>
        <v>2</v>
      </c>
      <c r="AB455" s="18">
        <f t="shared" si="121"/>
        <v>4</v>
      </c>
      <c r="AC455" s="18">
        <f t="shared" si="122"/>
        <v>3</v>
      </c>
      <c r="AD455" s="18">
        <f t="shared" si="123"/>
        <v>2</v>
      </c>
      <c r="AE455" s="19">
        <v>2</v>
      </c>
      <c r="AF455" s="19">
        <v>3</v>
      </c>
      <c r="AG455" s="19">
        <f t="shared" si="124"/>
        <v>4</v>
      </c>
      <c r="AH455" s="19">
        <f t="shared" si="125"/>
        <v>5</v>
      </c>
      <c r="AI455" s="19">
        <f t="shared" si="126"/>
        <v>2</v>
      </c>
      <c r="AJ455" s="19">
        <f t="shared" si="127"/>
        <v>3</v>
      </c>
      <c r="AK455" s="19">
        <f t="shared" si="128"/>
        <v>3</v>
      </c>
      <c r="AL455" s="19">
        <v>2</v>
      </c>
      <c r="AM455" s="19">
        <f t="shared" si="129"/>
        <v>2</v>
      </c>
      <c r="AN455" s="19">
        <f t="shared" si="130"/>
        <v>1</v>
      </c>
      <c r="AO455" s="19">
        <f t="shared" si="131"/>
        <v>2</v>
      </c>
      <c r="AP455" s="19">
        <f t="shared" si="132"/>
        <v>1</v>
      </c>
      <c r="AQ455" s="19">
        <f t="shared" si="133"/>
        <v>1</v>
      </c>
      <c r="AR455" s="19">
        <f t="shared" si="134"/>
        <v>1</v>
      </c>
      <c r="AS455" s="19">
        <f t="shared" si="135"/>
        <v>1</v>
      </c>
      <c r="AT455" s="19">
        <v>2</v>
      </c>
      <c r="AU455" s="19">
        <v>4</v>
      </c>
      <c r="AV455" s="20">
        <v>2</v>
      </c>
      <c r="AW455" s="8">
        <f t="shared" si="136"/>
        <v>52</v>
      </c>
      <c r="AX455">
        <v>12543</v>
      </c>
      <c r="AY455">
        <v>0</v>
      </c>
      <c r="AZ455">
        <v>1996</v>
      </c>
      <c r="BA455" t="s">
        <v>198</v>
      </c>
    </row>
    <row r="456" spans="2:53">
      <c r="B456" s="8">
        <v>12556</v>
      </c>
      <c r="C456" s="18">
        <v>2</v>
      </c>
      <c r="D456" s="19">
        <v>2</v>
      </c>
      <c r="E456" s="19">
        <v>1</v>
      </c>
      <c r="F456" s="19">
        <v>4</v>
      </c>
      <c r="G456" s="19">
        <v>1</v>
      </c>
      <c r="H456" s="19">
        <v>4</v>
      </c>
      <c r="I456" s="19">
        <v>2</v>
      </c>
      <c r="J456" s="19">
        <v>2</v>
      </c>
      <c r="K456" s="19">
        <v>2</v>
      </c>
      <c r="L456" s="19">
        <v>2</v>
      </c>
      <c r="M456" s="19">
        <v>2</v>
      </c>
      <c r="N456" s="19">
        <v>5</v>
      </c>
      <c r="O456" s="19">
        <v>2</v>
      </c>
      <c r="P456" s="19">
        <v>5</v>
      </c>
      <c r="Q456" s="19">
        <v>2</v>
      </c>
      <c r="R456" s="19">
        <v>2</v>
      </c>
      <c r="S456" s="19">
        <v>2</v>
      </c>
      <c r="T456" s="19">
        <v>4</v>
      </c>
      <c r="U456" s="19">
        <v>2</v>
      </c>
      <c r="V456" s="19">
        <v>5</v>
      </c>
      <c r="W456" s="19">
        <v>4</v>
      </c>
      <c r="X456" s="20">
        <v>4</v>
      </c>
      <c r="Z456" s="8">
        <v>12556</v>
      </c>
      <c r="AA456" s="18">
        <f t="shared" si="120"/>
        <v>4</v>
      </c>
      <c r="AB456" s="18">
        <f t="shared" si="121"/>
        <v>4</v>
      </c>
      <c r="AC456" s="18">
        <f t="shared" si="122"/>
        <v>5</v>
      </c>
      <c r="AD456" s="18">
        <f t="shared" si="123"/>
        <v>2</v>
      </c>
      <c r="AE456" s="19">
        <v>1</v>
      </c>
      <c r="AF456" s="19">
        <v>4</v>
      </c>
      <c r="AG456" s="19">
        <f t="shared" si="124"/>
        <v>4</v>
      </c>
      <c r="AH456" s="19">
        <f t="shared" si="125"/>
        <v>4</v>
      </c>
      <c r="AI456" s="19">
        <f t="shared" si="126"/>
        <v>4</v>
      </c>
      <c r="AJ456" s="19">
        <f t="shared" si="127"/>
        <v>4</v>
      </c>
      <c r="AK456" s="19">
        <f t="shared" si="128"/>
        <v>4</v>
      </c>
      <c r="AL456" s="19">
        <v>5</v>
      </c>
      <c r="AM456" s="19">
        <f t="shared" si="129"/>
        <v>4</v>
      </c>
      <c r="AN456" s="19">
        <f t="shared" si="130"/>
        <v>1</v>
      </c>
      <c r="AO456" s="19">
        <f t="shared" si="131"/>
        <v>4</v>
      </c>
      <c r="AP456" s="19">
        <f t="shared" si="132"/>
        <v>4</v>
      </c>
      <c r="AQ456" s="19">
        <f t="shared" si="133"/>
        <v>4</v>
      </c>
      <c r="AR456" s="19">
        <f t="shared" si="134"/>
        <v>2</v>
      </c>
      <c r="AS456" s="19">
        <f t="shared" si="135"/>
        <v>4</v>
      </c>
      <c r="AT456" s="19">
        <v>5</v>
      </c>
      <c r="AU456" s="19">
        <v>4</v>
      </c>
      <c r="AV456" s="20">
        <v>4</v>
      </c>
      <c r="AW456" s="8">
        <f t="shared" si="136"/>
        <v>81</v>
      </c>
      <c r="AX456">
        <v>12556</v>
      </c>
      <c r="AY456">
        <v>0</v>
      </c>
      <c r="AZ456">
        <v>1996</v>
      </c>
      <c r="BA456" t="s">
        <v>247</v>
      </c>
    </row>
    <row r="457" spans="2:53">
      <c r="B457" s="8">
        <v>12553</v>
      </c>
      <c r="C457" s="18">
        <v>3</v>
      </c>
      <c r="D457" s="19">
        <v>3</v>
      </c>
      <c r="E457" s="19">
        <v>3</v>
      </c>
      <c r="F457" s="19">
        <v>3</v>
      </c>
      <c r="G457" s="19">
        <v>3</v>
      </c>
      <c r="H457" s="19">
        <v>3</v>
      </c>
      <c r="I457" s="19">
        <v>2</v>
      </c>
      <c r="J457" s="19">
        <v>3</v>
      </c>
      <c r="K457" s="19">
        <v>2</v>
      </c>
      <c r="L457" s="19">
        <v>3</v>
      </c>
      <c r="M457" s="19">
        <v>3</v>
      </c>
      <c r="N457" s="19">
        <v>3</v>
      </c>
      <c r="O457" s="19">
        <v>3</v>
      </c>
      <c r="P457" s="19">
        <v>5</v>
      </c>
      <c r="Q457" s="19">
        <v>3</v>
      </c>
      <c r="R457" s="19">
        <v>4</v>
      </c>
      <c r="S457" s="19">
        <v>4</v>
      </c>
      <c r="T457" s="19">
        <v>4</v>
      </c>
      <c r="U457" s="19">
        <v>3</v>
      </c>
      <c r="V457" s="19">
        <v>3</v>
      </c>
      <c r="W457" s="19">
        <v>3</v>
      </c>
      <c r="X457" s="20">
        <v>3</v>
      </c>
      <c r="Z457" s="8">
        <v>12553</v>
      </c>
      <c r="AA457" s="18">
        <f t="shared" ref="AA457:AA520" si="137">6-C457</f>
        <v>3</v>
      </c>
      <c r="AB457" s="18">
        <f t="shared" ref="AB457:AB520" si="138">6-D457</f>
        <v>3</v>
      </c>
      <c r="AC457" s="18">
        <f t="shared" ref="AC457:AC520" si="139">6-E457</f>
        <v>3</v>
      </c>
      <c r="AD457" s="18">
        <f t="shared" ref="AD457:AD520" si="140">6-F457</f>
        <v>3</v>
      </c>
      <c r="AE457" s="19">
        <v>3</v>
      </c>
      <c r="AF457" s="19">
        <v>3</v>
      </c>
      <c r="AG457" s="19">
        <f t="shared" si="124"/>
        <v>4</v>
      </c>
      <c r="AH457" s="19">
        <f t="shared" si="125"/>
        <v>3</v>
      </c>
      <c r="AI457" s="19">
        <f t="shared" si="126"/>
        <v>4</v>
      </c>
      <c r="AJ457" s="19">
        <f t="shared" si="127"/>
        <v>3</v>
      </c>
      <c r="AK457" s="19">
        <f t="shared" si="128"/>
        <v>3</v>
      </c>
      <c r="AL457" s="19">
        <v>3</v>
      </c>
      <c r="AM457" s="19">
        <f t="shared" si="129"/>
        <v>3</v>
      </c>
      <c r="AN457" s="19">
        <f t="shared" si="130"/>
        <v>1</v>
      </c>
      <c r="AO457" s="19">
        <f t="shared" si="131"/>
        <v>3</v>
      </c>
      <c r="AP457" s="19">
        <f t="shared" si="132"/>
        <v>2</v>
      </c>
      <c r="AQ457" s="19">
        <f t="shared" si="133"/>
        <v>2</v>
      </c>
      <c r="AR457" s="19">
        <f t="shared" si="134"/>
        <v>2</v>
      </c>
      <c r="AS457" s="19">
        <f t="shared" si="135"/>
        <v>3</v>
      </c>
      <c r="AT457" s="19">
        <v>3</v>
      </c>
      <c r="AU457" s="19">
        <v>3</v>
      </c>
      <c r="AV457" s="20">
        <v>3</v>
      </c>
      <c r="AW457" s="8">
        <f t="shared" si="136"/>
        <v>63</v>
      </c>
      <c r="AX457">
        <v>12553</v>
      </c>
      <c r="AY457">
        <v>0</v>
      </c>
      <c r="AZ457">
        <v>1994</v>
      </c>
      <c r="BA457" t="s">
        <v>120</v>
      </c>
    </row>
    <row r="458" spans="2:53">
      <c r="B458" s="8">
        <v>12586</v>
      </c>
      <c r="C458" s="18">
        <v>1</v>
      </c>
      <c r="D458" s="19">
        <v>1</v>
      </c>
      <c r="E458" s="19">
        <v>1</v>
      </c>
      <c r="F458" s="19">
        <v>3</v>
      </c>
      <c r="G458" s="19">
        <v>2</v>
      </c>
      <c r="H458" s="19">
        <v>2</v>
      </c>
      <c r="I458" s="19">
        <v>1</v>
      </c>
      <c r="J458" s="19">
        <v>1</v>
      </c>
      <c r="K458" s="19">
        <v>1</v>
      </c>
      <c r="L458" s="19">
        <v>1</v>
      </c>
      <c r="M458" s="19">
        <v>1</v>
      </c>
      <c r="N458" s="19">
        <v>4</v>
      </c>
      <c r="O458" s="19">
        <v>2</v>
      </c>
      <c r="P458" s="19">
        <v>3</v>
      </c>
      <c r="Q458" s="19">
        <v>3</v>
      </c>
      <c r="R458" s="19">
        <v>3</v>
      </c>
      <c r="S458" s="19">
        <v>3</v>
      </c>
      <c r="T458" s="19">
        <v>3</v>
      </c>
      <c r="U458" s="19">
        <v>3</v>
      </c>
      <c r="V458" s="19">
        <v>4</v>
      </c>
      <c r="W458" s="19">
        <v>5</v>
      </c>
      <c r="X458" s="20">
        <v>3</v>
      </c>
      <c r="Z458" s="8">
        <v>12586</v>
      </c>
      <c r="AA458" s="18">
        <f t="shared" si="137"/>
        <v>5</v>
      </c>
      <c r="AB458" s="18">
        <f t="shared" si="138"/>
        <v>5</v>
      </c>
      <c r="AC458" s="18">
        <f t="shared" si="139"/>
        <v>5</v>
      </c>
      <c r="AD458" s="18">
        <f t="shared" si="140"/>
        <v>3</v>
      </c>
      <c r="AE458" s="19">
        <v>2</v>
      </c>
      <c r="AF458" s="19">
        <v>2</v>
      </c>
      <c r="AG458" s="19">
        <f t="shared" si="124"/>
        <v>5</v>
      </c>
      <c r="AH458" s="19">
        <f t="shared" si="125"/>
        <v>5</v>
      </c>
      <c r="AI458" s="19">
        <f t="shared" si="126"/>
        <v>5</v>
      </c>
      <c r="AJ458" s="19">
        <f t="shared" si="127"/>
        <v>5</v>
      </c>
      <c r="AK458" s="19">
        <f t="shared" si="128"/>
        <v>5</v>
      </c>
      <c r="AL458" s="19">
        <v>4</v>
      </c>
      <c r="AM458" s="19">
        <f t="shared" si="129"/>
        <v>4</v>
      </c>
      <c r="AN458" s="19">
        <f t="shared" si="130"/>
        <v>3</v>
      </c>
      <c r="AO458" s="19">
        <f t="shared" si="131"/>
        <v>3</v>
      </c>
      <c r="AP458" s="19">
        <f t="shared" si="132"/>
        <v>3</v>
      </c>
      <c r="AQ458" s="19">
        <f t="shared" si="133"/>
        <v>3</v>
      </c>
      <c r="AR458" s="19">
        <f t="shared" si="134"/>
        <v>3</v>
      </c>
      <c r="AS458" s="19">
        <f t="shared" si="135"/>
        <v>3</v>
      </c>
      <c r="AT458" s="19">
        <v>4</v>
      </c>
      <c r="AU458" s="19">
        <v>5</v>
      </c>
      <c r="AV458" s="20">
        <v>3</v>
      </c>
      <c r="AW458" s="8">
        <f t="shared" si="136"/>
        <v>85</v>
      </c>
      <c r="AX458">
        <v>12586</v>
      </c>
      <c r="AY458">
        <v>0</v>
      </c>
      <c r="AZ458">
        <v>1997</v>
      </c>
      <c r="BA458" t="s">
        <v>248</v>
      </c>
    </row>
    <row r="459" spans="2:53">
      <c r="B459" s="8">
        <v>12591</v>
      </c>
      <c r="C459" s="18">
        <v>4</v>
      </c>
      <c r="D459" s="19">
        <v>5</v>
      </c>
      <c r="E459" s="19">
        <v>1</v>
      </c>
      <c r="F459" s="19">
        <v>4</v>
      </c>
      <c r="G459" s="19">
        <v>3</v>
      </c>
      <c r="H459" s="19">
        <v>4</v>
      </c>
      <c r="I459" s="19">
        <v>2</v>
      </c>
      <c r="J459" s="19">
        <v>1</v>
      </c>
      <c r="K459" s="19">
        <v>2</v>
      </c>
      <c r="L459" s="19">
        <v>4</v>
      </c>
      <c r="M459" s="19">
        <v>1</v>
      </c>
      <c r="N459" s="19">
        <v>4</v>
      </c>
      <c r="O459" s="19">
        <v>2</v>
      </c>
      <c r="P459" s="19">
        <v>5</v>
      </c>
      <c r="Q459" s="19">
        <v>4</v>
      </c>
      <c r="R459" s="19">
        <v>5</v>
      </c>
      <c r="S459" s="19">
        <v>5</v>
      </c>
      <c r="T459" s="19">
        <v>5</v>
      </c>
      <c r="U459" s="19">
        <v>4</v>
      </c>
      <c r="V459" s="19">
        <v>5</v>
      </c>
      <c r="W459" s="19">
        <v>4</v>
      </c>
      <c r="X459" s="20">
        <v>4</v>
      </c>
      <c r="Z459" s="8">
        <v>12591</v>
      </c>
      <c r="AA459" s="18">
        <f t="shared" si="137"/>
        <v>2</v>
      </c>
      <c r="AB459" s="18">
        <f t="shared" si="138"/>
        <v>1</v>
      </c>
      <c r="AC459" s="18">
        <f t="shared" si="139"/>
        <v>5</v>
      </c>
      <c r="AD459" s="18">
        <f t="shared" si="140"/>
        <v>2</v>
      </c>
      <c r="AE459" s="19">
        <v>3</v>
      </c>
      <c r="AF459" s="19">
        <v>4</v>
      </c>
      <c r="AG459" s="19">
        <f t="shared" si="124"/>
        <v>4</v>
      </c>
      <c r="AH459" s="19">
        <f t="shared" si="125"/>
        <v>5</v>
      </c>
      <c r="AI459" s="19">
        <f t="shared" si="126"/>
        <v>4</v>
      </c>
      <c r="AJ459" s="19">
        <f t="shared" si="127"/>
        <v>2</v>
      </c>
      <c r="AK459" s="19">
        <f t="shared" si="128"/>
        <v>5</v>
      </c>
      <c r="AL459" s="19">
        <v>4</v>
      </c>
      <c r="AM459" s="19">
        <f t="shared" si="129"/>
        <v>4</v>
      </c>
      <c r="AN459" s="19">
        <f t="shared" si="130"/>
        <v>1</v>
      </c>
      <c r="AO459" s="19">
        <f t="shared" si="131"/>
        <v>2</v>
      </c>
      <c r="AP459" s="19">
        <f t="shared" si="132"/>
        <v>1</v>
      </c>
      <c r="AQ459" s="19">
        <f t="shared" si="133"/>
        <v>1</v>
      </c>
      <c r="AR459" s="19">
        <f t="shared" si="134"/>
        <v>1</v>
      </c>
      <c r="AS459" s="19">
        <f t="shared" si="135"/>
        <v>2</v>
      </c>
      <c r="AT459" s="19">
        <v>5</v>
      </c>
      <c r="AU459" s="19">
        <v>4</v>
      </c>
      <c r="AV459" s="20">
        <v>4</v>
      </c>
      <c r="AW459" s="8">
        <f t="shared" si="136"/>
        <v>66</v>
      </c>
      <c r="AX459">
        <v>12591</v>
      </c>
      <c r="AY459">
        <v>0</v>
      </c>
      <c r="AZ459">
        <v>1986</v>
      </c>
      <c r="BA459" t="s">
        <v>249</v>
      </c>
    </row>
    <row r="460" spans="2:53">
      <c r="B460" s="8">
        <v>12605</v>
      </c>
      <c r="C460" s="18">
        <v>4</v>
      </c>
      <c r="D460" s="19">
        <v>5</v>
      </c>
      <c r="E460" s="19">
        <v>4</v>
      </c>
      <c r="F460" s="19">
        <v>4</v>
      </c>
      <c r="G460" s="19">
        <v>1</v>
      </c>
      <c r="H460" s="19">
        <v>1</v>
      </c>
      <c r="I460" s="19">
        <v>4</v>
      </c>
      <c r="J460" s="19">
        <v>1</v>
      </c>
      <c r="K460" s="19">
        <v>5</v>
      </c>
      <c r="L460" s="19">
        <v>5</v>
      </c>
      <c r="M460" s="19">
        <v>4</v>
      </c>
      <c r="N460" s="19">
        <v>1</v>
      </c>
      <c r="O460" s="19">
        <v>5</v>
      </c>
      <c r="P460" s="19">
        <v>5</v>
      </c>
      <c r="Q460" s="19">
        <v>5</v>
      </c>
      <c r="R460" s="19">
        <v>5</v>
      </c>
      <c r="S460" s="19">
        <v>5</v>
      </c>
      <c r="T460" s="19">
        <v>5</v>
      </c>
      <c r="U460" s="19">
        <v>5</v>
      </c>
      <c r="V460" s="19">
        <v>3</v>
      </c>
      <c r="W460" s="19">
        <v>3</v>
      </c>
      <c r="X460" s="20">
        <v>1</v>
      </c>
      <c r="Z460" s="8">
        <v>12605</v>
      </c>
      <c r="AA460" s="18">
        <f t="shared" si="137"/>
        <v>2</v>
      </c>
      <c r="AB460" s="18">
        <f t="shared" si="138"/>
        <v>1</v>
      </c>
      <c r="AC460" s="18">
        <f t="shared" si="139"/>
        <v>2</v>
      </c>
      <c r="AD460" s="18">
        <f t="shared" si="140"/>
        <v>2</v>
      </c>
      <c r="AE460" s="19">
        <v>1</v>
      </c>
      <c r="AF460" s="19">
        <v>1</v>
      </c>
      <c r="AG460" s="19">
        <f t="shared" si="124"/>
        <v>2</v>
      </c>
      <c r="AH460" s="19">
        <f t="shared" si="125"/>
        <v>5</v>
      </c>
      <c r="AI460" s="19">
        <f t="shared" si="126"/>
        <v>1</v>
      </c>
      <c r="AJ460" s="19">
        <f t="shared" si="127"/>
        <v>1</v>
      </c>
      <c r="AK460" s="19">
        <f t="shared" si="128"/>
        <v>2</v>
      </c>
      <c r="AL460" s="19">
        <v>1</v>
      </c>
      <c r="AM460" s="19">
        <f t="shared" si="129"/>
        <v>1</v>
      </c>
      <c r="AN460" s="19">
        <f t="shared" si="130"/>
        <v>1</v>
      </c>
      <c r="AO460" s="19">
        <f t="shared" si="131"/>
        <v>1</v>
      </c>
      <c r="AP460" s="19">
        <f t="shared" si="132"/>
        <v>1</v>
      </c>
      <c r="AQ460" s="19">
        <f t="shared" si="133"/>
        <v>1</v>
      </c>
      <c r="AR460" s="19">
        <f t="shared" si="134"/>
        <v>1</v>
      </c>
      <c r="AS460" s="19">
        <f t="shared" si="135"/>
        <v>1</v>
      </c>
      <c r="AT460" s="19">
        <v>3</v>
      </c>
      <c r="AU460" s="19">
        <v>3</v>
      </c>
      <c r="AV460" s="20">
        <v>1</v>
      </c>
      <c r="AW460" s="8">
        <f t="shared" si="136"/>
        <v>35</v>
      </c>
      <c r="AX460">
        <v>12605</v>
      </c>
      <c r="AY460">
        <v>0</v>
      </c>
      <c r="AZ460">
        <v>1993</v>
      </c>
      <c r="BA460" t="s">
        <v>123</v>
      </c>
    </row>
    <row r="461" spans="2:53">
      <c r="B461" s="8">
        <v>12609</v>
      </c>
      <c r="C461" s="18">
        <v>5</v>
      </c>
      <c r="D461" s="19">
        <v>3</v>
      </c>
      <c r="E461" s="19">
        <v>3</v>
      </c>
      <c r="F461" s="19">
        <v>2</v>
      </c>
      <c r="G461" s="19">
        <v>1</v>
      </c>
      <c r="H461" s="19">
        <v>1</v>
      </c>
      <c r="I461" s="19">
        <v>4</v>
      </c>
      <c r="J461" s="19">
        <v>3</v>
      </c>
      <c r="K461" s="19">
        <v>5</v>
      </c>
      <c r="L461" s="19">
        <v>5</v>
      </c>
      <c r="M461" s="19">
        <v>4</v>
      </c>
      <c r="N461" s="19">
        <v>4</v>
      </c>
      <c r="O461" s="19">
        <v>2</v>
      </c>
      <c r="P461" s="19">
        <v>5</v>
      </c>
      <c r="Q461" s="19">
        <v>5</v>
      </c>
      <c r="R461" s="19">
        <v>5</v>
      </c>
      <c r="S461" s="19">
        <v>5</v>
      </c>
      <c r="T461" s="19">
        <v>4</v>
      </c>
      <c r="U461" s="19">
        <v>5</v>
      </c>
      <c r="V461" s="19">
        <v>5</v>
      </c>
      <c r="W461" s="19">
        <v>3</v>
      </c>
      <c r="X461" s="20">
        <v>2</v>
      </c>
      <c r="Z461" s="8">
        <v>12609</v>
      </c>
      <c r="AA461" s="18">
        <f t="shared" si="137"/>
        <v>1</v>
      </c>
      <c r="AB461" s="18">
        <f t="shared" si="138"/>
        <v>3</v>
      </c>
      <c r="AC461" s="18">
        <f t="shared" si="139"/>
        <v>3</v>
      </c>
      <c r="AD461" s="18">
        <f t="shared" si="140"/>
        <v>4</v>
      </c>
      <c r="AE461" s="19">
        <v>1</v>
      </c>
      <c r="AF461" s="19">
        <v>1</v>
      </c>
      <c r="AG461" s="19">
        <f t="shared" si="124"/>
        <v>2</v>
      </c>
      <c r="AH461" s="19">
        <f t="shared" si="125"/>
        <v>3</v>
      </c>
      <c r="AI461" s="19">
        <f t="shared" si="126"/>
        <v>1</v>
      </c>
      <c r="AJ461" s="19">
        <f t="shared" si="127"/>
        <v>1</v>
      </c>
      <c r="AK461" s="19">
        <f t="shared" si="128"/>
        <v>2</v>
      </c>
      <c r="AL461" s="19">
        <v>4</v>
      </c>
      <c r="AM461" s="19">
        <f t="shared" si="129"/>
        <v>4</v>
      </c>
      <c r="AN461" s="19">
        <f t="shared" si="130"/>
        <v>1</v>
      </c>
      <c r="AO461" s="19">
        <f t="shared" si="131"/>
        <v>1</v>
      </c>
      <c r="AP461" s="19">
        <f t="shared" si="132"/>
        <v>1</v>
      </c>
      <c r="AQ461" s="19">
        <f t="shared" si="133"/>
        <v>1</v>
      </c>
      <c r="AR461" s="19">
        <f t="shared" si="134"/>
        <v>2</v>
      </c>
      <c r="AS461" s="19">
        <f t="shared" si="135"/>
        <v>1</v>
      </c>
      <c r="AT461" s="19">
        <v>5</v>
      </c>
      <c r="AU461" s="19">
        <v>3</v>
      </c>
      <c r="AV461" s="20">
        <v>2</v>
      </c>
      <c r="AW461" s="8">
        <f t="shared" si="136"/>
        <v>47</v>
      </c>
      <c r="AX461">
        <v>12609</v>
      </c>
      <c r="AY461">
        <v>0</v>
      </c>
      <c r="AZ461">
        <v>1976</v>
      </c>
      <c r="BA461" t="s">
        <v>250</v>
      </c>
    </row>
    <row r="462" spans="2:53">
      <c r="B462" s="8">
        <v>12610</v>
      </c>
      <c r="C462" s="18">
        <v>4</v>
      </c>
      <c r="D462" s="19">
        <v>2</v>
      </c>
      <c r="E462" s="19">
        <v>2</v>
      </c>
      <c r="F462" s="19">
        <v>5</v>
      </c>
      <c r="G462" s="19">
        <v>4</v>
      </c>
      <c r="H462" s="19">
        <v>4</v>
      </c>
      <c r="I462" s="19">
        <v>1</v>
      </c>
      <c r="J462" s="19">
        <v>1</v>
      </c>
      <c r="K462" s="19">
        <v>1</v>
      </c>
      <c r="L462" s="19">
        <v>1</v>
      </c>
      <c r="M462" s="19">
        <v>1</v>
      </c>
      <c r="N462" s="19">
        <v>5</v>
      </c>
      <c r="O462" s="19">
        <v>2</v>
      </c>
      <c r="P462" s="19">
        <v>5</v>
      </c>
      <c r="Q462" s="19">
        <v>2</v>
      </c>
      <c r="R462" s="19">
        <v>5</v>
      </c>
      <c r="S462" s="19">
        <v>5</v>
      </c>
      <c r="T462" s="19">
        <v>5</v>
      </c>
      <c r="U462" s="19">
        <v>4</v>
      </c>
      <c r="V462" s="19">
        <v>5</v>
      </c>
      <c r="W462" s="19">
        <v>5</v>
      </c>
      <c r="X462" s="20">
        <v>3</v>
      </c>
      <c r="Z462" s="8">
        <v>12610</v>
      </c>
      <c r="AA462" s="18">
        <f t="shared" si="137"/>
        <v>2</v>
      </c>
      <c r="AB462" s="18">
        <f t="shared" si="138"/>
        <v>4</v>
      </c>
      <c r="AC462" s="18">
        <f t="shared" si="139"/>
        <v>4</v>
      </c>
      <c r="AD462" s="18">
        <f t="shared" si="140"/>
        <v>1</v>
      </c>
      <c r="AE462" s="19">
        <v>4</v>
      </c>
      <c r="AF462" s="19">
        <v>4</v>
      </c>
      <c r="AG462" s="19">
        <f t="shared" si="124"/>
        <v>5</v>
      </c>
      <c r="AH462" s="19">
        <f t="shared" si="125"/>
        <v>5</v>
      </c>
      <c r="AI462" s="19">
        <f t="shared" si="126"/>
        <v>5</v>
      </c>
      <c r="AJ462" s="19">
        <f t="shared" si="127"/>
        <v>5</v>
      </c>
      <c r="AK462" s="19">
        <f t="shared" si="128"/>
        <v>5</v>
      </c>
      <c r="AL462" s="19">
        <v>5</v>
      </c>
      <c r="AM462" s="19">
        <f t="shared" si="129"/>
        <v>4</v>
      </c>
      <c r="AN462" s="19">
        <f t="shared" si="130"/>
        <v>1</v>
      </c>
      <c r="AO462" s="19">
        <f t="shared" si="131"/>
        <v>4</v>
      </c>
      <c r="AP462" s="19">
        <f t="shared" si="132"/>
        <v>1</v>
      </c>
      <c r="AQ462" s="19">
        <f t="shared" si="133"/>
        <v>1</v>
      </c>
      <c r="AR462" s="19">
        <f t="shared" si="134"/>
        <v>1</v>
      </c>
      <c r="AS462" s="19">
        <f t="shared" si="135"/>
        <v>2</v>
      </c>
      <c r="AT462" s="19">
        <v>5</v>
      </c>
      <c r="AU462" s="19">
        <v>5</v>
      </c>
      <c r="AV462" s="20">
        <v>3</v>
      </c>
      <c r="AW462" s="8">
        <f t="shared" si="136"/>
        <v>76</v>
      </c>
      <c r="AX462">
        <v>12610</v>
      </c>
      <c r="AY462">
        <v>1</v>
      </c>
      <c r="AZ462">
        <v>1999</v>
      </c>
      <c r="BA462" t="s">
        <v>128</v>
      </c>
    </row>
    <row r="463" spans="2:53">
      <c r="B463" s="8">
        <v>12618</v>
      </c>
      <c r="C463" s="18">
        <v>3</v>
      </c>
      <c r="D463" s="19">
        <v>5</v>
      </c>
      <c r="E463" s="19">
        <v>4</v>
      </c>
      <c r="F463" s="19">
        <v>3</v>
      </c>
      <c r="G463" s="19">
        <v>2</v>
      </c>
      <c r="H463" s="19">
        <v>4</v>
      </c>
      <c r="I463" s="19">
        <v>1</v>
      </c>
      <c r="J463" s="19">
        <v>2</v>
      </c>
      <c r="K463" s="19">
        <v>1</v>
      </c>
      <c r="L463" s="19">
        <v>1</v>
      </c>
      <c r="M463" s="19">
        <v>1</v>
      </c>
      <c r="N463" s="19">
        <v>4</v>
      </c>
      <c r="O463" s="19">
        <v>2</v>
      </c>
      <c r="P463" s="19">
        <v>3</v>
      </c>
      <c r="Q463" s="19">
        <v>3</v>
      </c>
      <c r="R463" s="19">
        <v>3</v>
      </c>
      <c r="S463" s="19">
        <v>3</v>
      </c>
      <c r="T463" s="19">
        <v>2</v>
      </c>
      <c r="U463" s="19">
        <v>3</v>
      </c>
      <c r="V463" s="19">
        <v>4</v>
      </c>
      <c r="W463" s="19">
        <v>4</v>
      </c>
      <c r="X463" s="20">
        <v>3</v>
      </c>
      <c r="Z463" s="8">
        <v>12618</v>
      </c>
      <c r="AA463" s="18">
        <f t="shared" si="137"/>
        <v>3</v>
      </c>
      <c r="AB463" s="18">
        <f t="shared" si="138"/>
        <v>1</v>
      </c>
      <c r="AC463" s="18">
        <f t="shared" si="139"/>
        <v>2</v>
      </c>
      <c r="AD463" s="18">
        <f t="shared" si="140"/>
        <v>3</v>
      </c>
      <c r="AE463" s="19">
        <v>2</v>
      </c>
      <c r="AF463" s="19">
        <v>4</v>
      </c>
      <c r="AG463" s="19">
        <f t="shared" si="124"/>
        <v>5</v>
      </c>
      <c r="AH463" s="19">
        <f t="shared" si="125"/>
        <v>4</v>
      </c>
      <c r="AI463" s="19">
        <f t="shared" si="126"/>
        <v>5</v>
      </c>
      <c r="AJ463" s="19">
        <f t="shared" si="127"/>
        <v>5</v>
      </c>
      <c r="AK463" s="19">
        <f t="shared" si="128"/>
        <v>5</v>
      </c>
      <c r="AL463" s="19">
        <v>4</v>
      </c>
      <c r="AM463" s="19">
        <f t="shared" si="129"/>
        <v>4</v>
      </c>
      <c r="AN463" s="19">
        <f t="shared" si="130"/>
        <v>3</v>
      </c>
      <c r="AO463" s="19">
        <f t="shared" si="131"/>
        <v>3</v>
      </c>
      <c r="AP463" s="19">
        <f t="shared" si="132"/>
        <v>3</v>
      </c>
      <c r="AQ463" s="19">
        <f t="shared" si="133"/>
        <v>3</v>
      </c>
      <c r="AR463" s="19">
        <f t="shared" si="134"/>
        <v>4</v>
      </c>
      <c r="AS463" s="19">
        <f t="shared" si="135"/>
        <v>3</v>
      </c>
      <c r="AT463" s="19">
        <v>4</v>
      </c>
      <c r="AU463" s="19">
        <v>4</v>
      </c>
      <c r="AV463" s="20">
        <v>3</v>
      </c>
      <c r="AW463" s="8">
        <f t="shared" si="136"/>
        <v>77</v>
      </c>
      <c r="AX463">
        <v>12618</v>
      </c>
      <c r="AY463">
        <v>0</v>
      </c>
      <c r="AZ463">
        <v>1996</v>
      </c>
      <c r="BA463" t="s">
        <v>251</v>
      </c>
    </row>
    <row r="464" spans="2:53">
      <c r="B464" s="8">
        <v>11397</v>
      </c>
      <c r="C464" s="18">
        <v>5</v>
      </c>
      <c r="D464" s="19">
        <v>5</v>
      </c>
      <c r="E464" s="19">
        <v>5</v>
      </c>
      <c r="F464" s="19">
        <v>5</v>
      </c>
      <c r="G464" s="19">
        <v>1</v>
      </c>
      <c r="H464" s="19">
        <v>4</v>
      </c>
      <c r="I464" s="19">
        <v>1</v>
      </c>
      <c r="J464" s="19">
        <v>1</v>
      </c>
      <c r="K464" s="19">
        <v>5</v>
      </c>
      <c r="L464" s="19">
        <v>5</v>
      </c>
      <c r="M464" s="19">
        <v>2</v>
      </c>
      <c r="N464" s="19">
        <v>1</v>
      </c>
      <c r="O464" s="19">
        <v>4</v>
      </c>
      <c r="P464" s="19">
        <v>5</v>
      </c>
      <c r="Q464" s="19">
        <v>5</v>
      </c>
      <c r="R464" s="19">
        <v>5</v>
      </c>
      <c r="S464" s="19">
        <v>5</v>
      </c>
      <c r="T464" s="19">
        <v>5</v>
      </c>
      <c r="U464" s="19">
        <v>2</v>
      </c>
      <c r="V464" s="19">
        <v>4</v>
      </c>
      <c r="W464" s="19">
        <v>2</v>
      </c>
      <c r="X464" s="20">
        <v>1</v>
      </c>
      <c r="Z464" s="8">
        <v>11397</v>
      </c>
      <c r="AA464" s="18">
        <f t="shared" si="137"/>
        <v>1</v>
      </c>
      <c r="AB464" s="18">
        <f t="shared" si="138"/>
        <v>1</v>
      </c>
      <c r="AC464" s="18">
        <f t="shared" si="139"/>
        <v>1</v>
      </c>
      <c r="AD464" s="18">
        <f t="shared" si="140"/>
        <v>1</v>
      </c>
      <c r="AE464" s="19">
        <v>1</v>
      </c>
      <c r="AF464" s="19">
        <v>4</v>
      </c>
      <c r="AG464" s="19">
        <f t="shared" si="124"/>
        <v>5</v>
      </c>
      <c r="AH464" s="19">
        <f t="shared" si="125"/>
        <v>5</v>
      </c>
      <c r="AI464" s="19">
        <f t="shared" si="126"/>
        <v>1</v>
      </c>
      <c r="AJ464" s="19">
        <f t="shared" si="127"/>
        <v>1</v>
      </c>
      <c r="AK464" s="19">
        <f t="shared" si="128"/>
        <v>4</v>
      </c>
      <c r="AL464" s="19">
        <v>1</v>
      </c>
      <c r="AM464" s="19">
        <f t="shared" si="129"/>
        <v>2</v>
      </c>
      <c r="AN464" s="19">
        <f t="shared" si="130"/>
        <v>1</v>
      </c>
      <c r="AO464" s="19">
        <f t="shared" si="131"/>
        <v>1</v>
      </c>
      <c r="AP464" s="19">
        <f t="shared" si="132"/>
        <v>1</v>
      </c>
      <c r="AQ464" s="19">
        <f t="shared" si="133"/>
        <v>1</v>
      </c>
      <c r="AR464" s="19">
        <f t="shared" si="134"/>
        <v>1</v>
      </c>
      <c r="AS464" s="19">
        <f t="shared" si="135"/>
        <v>4</v>
      </c>
      <c r="AT464" s="19">
        <v>4</v>
      </c>
      <c r="AU464" s="19">
        <v>2</v>
      </c>
      <c r="AV464" s="20">
        <v>1</v>
      </c>
      <c r="AW464" s="8">
        <f t="shared" si="136"/>
        <v>44</v>
      </c>
      <c r="AX464">
        <v>11397</v>
      </c>
      <c r="AY464">
        <v>0</v>
      </c>
      <c r="AZ464">
        <v>1997</v>
      </c>
      <c r="BA464" t="s">
        <v>170</v>
      </c>
    </row>
    <row r="465" spans="2:53">
      <c r="B465" s="8">
        <v>12650</v>
      </c>
      <c r="C465" s="18">
        <v>5</v>
      </c>
      <c r="D465" s="19">
        <v>5</v>
      </c>
      <c r="E465" s="19">
        <v>5</v>
      </c>
      <c r="F465" s="19">
        <v>5</v>
      </c>
      <c r="G465" s="19">
        <v>1</v>
      </c>
      <c r="H465" s="19">
        <v>2</v>
      </c>
      <c r="I465" s="19">
        <v>4</v>
      </c>
      <c r="J465" s="19">
        <v>3</v>
      </c>
      <c r="K465" s="19">
        <v>4</v>
      </c>
      <c r="L465" s="19">
        <v>4</v>
      </c>
      <c r="M465" s="19">
        <v>4</v>
      </c>
      <c r="N465" s="19">
        <v>4</v>
      </c>
      <c r="O465" s="19">
        <v>5</v>
      </c>
      <c r="P465" s="19">
        <v>5</v>
      </c>
      <c r="Q465" s="19">
        <v>5</v>
      </c>
      <c r="R465" s="19">
        <v>5</v>
      </c>
      <c r="S465" s="19">
        <v>5</v>
      </c>
      <c r="T465" s="19">
        <v>5</v>
      </c>
      <c r="U465" s="19">
        <v>5</v>
      </c>
      <c r="V465" s="19">
        <v>1</v>
      </c>
      <c r="W465" s="19">
        <v>1</v>
      </c>
      <c r="X465" s="20">
        <v>1</v>
      </c>
      <c r="Z465" s="8">
        <v>12650</v>
      </c>
      <c r="AA465" s="18">
        <f t="shared" si="137"/>
        <v>1</v>
      </c>
      <c r="AB465" s="18">
        <f t="shared" si="138"/>
        <v>1</v>
      </c>
      <c r="AC465" s="18">
        <f t="shared" si="139"/>
        <v>1</v>
      </c>
      <c r="AD465" s="18">
        <f t="shared" si="140"/>
        <v>1</v>
      </c>
      <c r="AE465" s="19">
        <v>1</v>
      </c>
      <c r="AF465" s="19">
        <v>2</v>
      </c>
      <c r="AG465" s="19">
        <f t="shared" si="124"/>
        <v>2</v>
      </c>
      <c r="AH465" s="19">
        <f t="shared" si="125"/>
        <v>3</v>
      </c>
      <c r="AI465" s="19">
        <f t="shared" si="126"/>
        <v>2</v>
      </c>
      <c r="AJ465" s="19">
        <f t="shared" si="127"/>
        <v>2</v>
      </c>
      <c r="AK465" s="19">
        <f t="shared" si="128"/>
        <v>2</v>
      </c>
      <c r="AL465" s="19">
        <v>4</v>
      </c>
      <c r="AM465" s="19">
        <f t="shared" si="129"/>
        <v>1</v>
      </c>
      <c r="AN465" s="19">
        <f t="shared" si="130"/>
        <v>1</v>
      </c>
      <c r="AO465" s="19">
        <f t="shared" si="131"/>
        <v>1</v>
      </c>
      <c r="AP465" s="19">
        <f t="shared" si="132"/>
        <v>1</v>
      </c>
      <c r="AQ465" s="19">
        <f t="shared" si="133"/>
        <v>1</v>
      </c>
      <c r="AR465" s="19">
        <f t="shared" si="134"/>
        <v>1</v>
      </c>
      <c r="AS465" s="19">
        <f t="shared" si="135"/>
        <v>1</v>
      </c>
      <c r="AT465" s="19">
        <v>1</v>
      </c>
      <c r="AU465" s="19">
        <v>1</v>
      </c>
      <c r="AV465" s="20">
        <v>1</v>
      </c>
      <c r="AW465" s="8">
        <f t="shared" si="136"/>
        <v>32</v>
      </c>
      <c r="AX465">
        <v>12650</v>
      </c>
      <c r="AY465">
        <v>0</v>
      </c>
      <c r="AZ465">
        <v>1983</v>
      </c>
      <c r="BA465" t="s">
        <v>126</v>
      </c>
    </row>
    <row r="466" spans="2:53">
      <c r="B466" s="8">
        <v>12657</v>
      </c>
      <c r="C466" s="18">
        <v>5</v>
      </c>
      <c r="D466" s="19">
        <v>3</v>
      </c>
      <c r="E466" s="19">
        <v>3</v>
      </c>
      <c r="F466" s="19">
        <v>4</v>
      </c>
      <c r="G466" s="19">
        <v>2</v>
      </c>
      <c r="H466" s="19">
        <v>4</v>
      </c>
      <c r="I466" s="19">
        <v>2</v>
      </c>
      <c r="J466" s="19">
        <v>1</v>
      </c>
      <c r="K466" s="19">
        <v>5</v>
      </c>
      <c r="L466" s="19">
        <v>5</v>
      </c>
      <c r="M466" s="19">
        <v>2</v>
      </c>
      <c r="N466" s="19">
        <v>4</v>
      </c>
      <c r="O466" s="19">
        <v>5</v>
      </c>
      <c r="P466" s="19">
        <v>5</v>
      </c>
      <c r="Q466" s="19">
        <v>5</v>
      </c>
      <c r="R466" s="19">
        <v>5</v>
      </c>
      <c r="S466" s="19">
        <v>5</v>
      </c>
      <c r="T466" s="19">
        <v>5</v>
      </c>
      <c r="U466" s="19">
        <v>5</v>
      </c>
      <c r="V466" s="19">
        <v>3</v>
      </c>
      <c r="W466" s="19">
        <v>4</v>
      </c>
      <c r="X466" s="20">
        <v>2</v>
      </c>
      <c r="Z466" s="8">
        <v>12657</v>
      </c>
      <c r="AA466" s="18">
        <f t="shared" si="137"/>
        <v>1</v>
      </c>
      <c r="AB466" s="18">
        <f t="shared" si="138"/>
        <v>3</v>
      </c>
      <c r="AC466" s="18">
        <f t="shared" si="139"/>
        <v>3</v>
      </c>
      <c r="AD466" s="18">
        <f t="shared" si="140"/>
        <v>2</v>
      </c>
      <c r="AE466" s="19">
        <v>2</v>
      </c>
      <c r="AF466" s="19">
        <v>4</v>
      </c>
      <c r="AG466" s="19">
        <f t="shared" si="124"/>
        <v>4</v>
      </c>
      <c r="AH466" s="19">
        <f t="shared" si="125"/>
        <v>5</v>
      </c>
      <c r="AI466" s="19">
        <f t="shared" si="126"/>
        <v>1</v>
      </c>
      <c r="AJ466" s="19">
        <f t="shared" si="127"/>
        <v>1</v>
      </c>
      <c r="AK466" s="19">
        <f t="shared" si="128"/>
        <v>4</v>
      </c>
      <c r="AL466" s="19">
        <v>4</v>
      </c>
      <c r="AM466" s="19">
        <f t="shared" si="129"/>
        <v>1</v>
      </c>
      <c r="AN466" s="19">
        <f t="shared" si="130"/>
        <v>1</v>
      </c>
      <c r="AO466" s="19">
        <f t="shared" si="131"/>
        <v>1</v>
      </c>
      <c r="AP466" s="19">
        <f t="shared" si="132"/>
        <v>1</v>
      </c>
      <c r="AQ466" s="19">
        <f t="shared" si="133"/>
        <v>1</v>
      </c>
      <c r="AR466" s="19">
        <f t="shared" si="134"/>
        <v>1</v>
      </c>
      <c r="AS466" s="19">
        <f t="shared" si="135"/>
        <v>1</v>
      </c>
      <c r="AT466" s="19">
        <v>3</v>
      </c>
      <c r="AU466" s="19">
        <v>4</v>
      </c>
      <c r="AV466" s="20">
        <v>2</v>
      </c>
      <c r="AW466" s="8">
        <f t="shared" si="136"/>
        <v>50</v>
      </c>
      <c r="AX466">
        <v>12657</v>
      </c>
      <c r="AY466">
        <v>0</v>
      </c>
      <c r="AZ466">
        <v>1996</v>
      </c>
      <c r="BA466" t="s">
        <v>252</v>
      </c>
    </row>
    <row r="467" spans="2:53">
      <c r="B467" s="8">
        <v>12659</v>
      </c>
      <c r="C467" s="18">
        <v>5</v>
      </c>
      <c r="D467" s="19">
        <v>5</v>
      </c>
      <c r="E467" s="19">
        <v>3</v>
      </c>
      <c r="F467" s="19">
        <v>5</v>
      </c>
      <c r="G467" s="19">
        <v>1</v>
      </c>
      <c r="H467" s="19">
        <v>1</v>
      </c>
      <c r="I467" s="19">
        <v>5</v>
      </c>
      <c r="J467" s="19">
        <v>5</v>
      </c>
      <c r="K467" s="19">
        <v>5</v>
      </c>
      <c r="L467" s="19">
        <v>5</v>
      </c>
      <c r="M467" s="19">
        <v>5</v>
      </c>
      <c r="N467" s="19">
        <v>5</v>
      </c>
      <c r="O467" s="19">
        <v>5</v>
      </c>
      <c r="P467" s="19">
        <v>5</v>
      </c>
      <c r="Q467" s="19">
        <v>3</v>
      </c>
      <c r="R467" s="19">
        <v>5</v>
      </c>
      <c r="S467" s="19">
        <v>5</v>
      </c>
      <c r="T467" s="19">
        <v>5</v>
      </c>
      <c r="U467" s="19">
        <v>5</v>
      </c>
      <c r="V467" s="19">
        <v>1</v>
      </c>
      <c r="W467" s="19">
        <v>2</v>
      </c>
      <c r="X467" s="20">
        <v>1</v>
      </c>
      <c r="Z467" s="8">
        <v>12659</v>
      </c>
      <c r="AA467" s="18">
        <f t="shared" si="137"/>
        <v>1</v>
      </c>
      <c r="AB467" s="18">
        <f t="shared" si="138"/>
        <v>1</v>
      </c>
      <c r="AC467" s="18">
        <f t="shared" si="139"/>
        <v>3</v>
      </c>
      <c r="AD467" s="18">
        <f t="shared" si="140"/>
        <v>1</v>
      </c>
      <c r="AE467" s="19">
        <v>1</v>
      </c>
      <c r="AF467" s="19">
        <v>1</v>
      </c>
      <c r="AG467" s="19">
        <f t="shared" si="124"/>
        <v>1</v>
      </c>
      <c r="AH467" s="19">
        <f t="shared" si="125"/>
        <v>1</v>
      </c>
      <c r="AI467" s="19">
        <f t="shared" si="126"/>
        <v>1</v>
      </c>
      <c r="AJ467" s="19">
        <f t="shared" si="127"/>
        <v>1</v>
      </c>
      <c r="AK467" s="19">
        <f t="shared" si="128"/>
        <v>1</v>
      </c>
      <c r="AL467" s="19">
        <v>5</v>
      </c>
      <c r="AM467" s="19">
        <f t="shared" si="129"/>
        <v>1</v>
      </c>
      <c r="AN467" s="19">
        <f t="shared" si="130"/>
        <v>1</v>
      </c>
      <c r="AO467" s="19">
        <f t="shared" si="131"/>
        <v>3</v>
      </c>
      <c r="AP467" s="19">
        <f t="shared" si="132"/>
        <v>1</v>
      </c>
      <c r="AQ467" s="19">
        <f t="shared" si="133"/>
        <v>1</v>
      </c>
      <c r="AR467" s="19">
        <f t="shared" si="134"/>
        <v>1</v>
      </c>
      <c r="AS467" s="19">
        <f t="shared" si="135"/>
        <v>1</v>
      </c>
      <c r="AT467" s="19">
        <v>1</v>
      </c>
      <c r="AU467" s="19">
        <v>2</v>
      </c>
      <c r="AV467" s="20">
        <v>1</v>
      </c>
      <c r="AW467" s="8">
        <f t="shared" si="136"/>
        <v>31</v>
      </c>
      <c r="AX467">
        <v>12659</v>
      </c>
      <c r="AY467">
        <v>0</v>
      </c>
      <c r="AZ467">
        <v>1953</v>
      </c>
      <c r="BA467" t="s">
        <v>118</v>
      </c>
    </row>
    <row r="468" spans="2:53">
      <c r="B468" s="8">
        <v>12695</v>
      </c>
      <c r="C468" s="18">
        <v>4</v>
      </c>
      <c r="D468" s="19">
        <v>3</v>
      </c>
      <c r="E468" s="19">
        <v>4</v>
      </c>
      <c r="F468" s="19">
        <v>2</v>
      </c>
      <c r="G468" s="19">
        <v>2</v>
      </c>
      <c r="H468" s="19">
        <v>3</v>
      </c>
      <c r="I468" s="19">
        <v>2</v>
      </c>
      <c r="J468" s="19">
        <v>2</v>
      </c>
      <c r="K468" s="19">
        <v>3</v>
      </c>
      <c r="L468" s="19">
        <v>3</v>
      </c>
      <c r="M468" s="19">
        <v>3</v>
      </c>
      <c r="N468" s="19">
        <v>3</v>
      </c>
      <c r="O468" s="19">
        <v>3</v>
      </c>
      <c r="P468" s="19">
        <v>5</v>
      </c>
      <c r="Q468" s="19">
        <v>4</v>
      </c>
      <c r="R468" s="19">
        <v>2</v>
      </c>
      <c r="S468" s="19">
        <v>3</v>
      </c>
      <c r="T468" s="19">
        <v>4</v>
      </c>
      <c r="U468" s="19">
        <v>3</v>
      </c>
      <c r="V468" s="19">
        <v>3</v>
      </c>
      <c r="W468" s="19">
        <v>3</v>
      </c>
      <c r="X468" s="20">
        <v>1</v>
      </c>
      <c r="Z468" s="8">
        <v>12695</v>
      </c>
      <c r="AA468" s="18">
        <f t="shared" si="137"/>
        <v>2</v>
      </c>
      <c r="AB468" s="18">
        <f t="shared" si="138"/>
        <v>3</v>
      </c>
      <c r="AC468" s="18">
        <f t="shared" si="139"/>
        <v>2</v>
      </c>
      <c r="AD468" s="18">
        <f t="shared" si="140"/>
        <v>4</v>
      </c>
      <c r="AE468" s="19">
        <v>2</v>
      </c>
      <c r="AF468" s="19">
        <v>3</v>
      </c>
      <c r="AG468" s="19">
        <f t="shared" si="124"/>
        <v>4</v>
      </c>
      <c r="AH468" s="19">
        <f t="shared" si="125"/>
        <v>4</v>
      </c>
      <c r="AI468" s="19">
        <f t="shared" si="126"/>
        <v>3</v>
      </c>
      <c r="AJ468" s="19">
        <f t="shared" si="127"/>
        <v>3</v>
      </c>
      <c r="AK468" s="19">
        <f t="shared" si="128"/>
        <v>3</v>
      </c>
      <c r="AL468" s="19">
        <v>3</v>
      </c>
      <c r="AM468" s="19">
        <f t="shared" si="129"/>
        <v>3</v>
      </c>
      <c r="AN468" s="19">
        <f t="shared" si="130"/>
        <v>1</v>
      </c>
      <c r="AO468" s="19">
        <f t="shared" si="131"/>
        <v>2</v>
      </c>
      <c r="AP468" s="19">
        <f t="shared" si="132"/>
        <v>4</v>
      </c>
      <c r="AQ468" s="19">
        <f t="shared" si="133"/>
        <v>3</v>
      </c>
      <c r="AR468" s="19">
        <f t="shared" si="134"/>
        <v>2</v>
      </c>
      <c r="AS468" s="19">
        <f t="shared" si="135"/>
        <v>3</v>
      </c>
      <c r="AT468" s="19">
        <v>3</v>
      </c>
      <c r="AU468" s="19">
        <v>3</v>
      </c>
      <c r="AV468" s="20">
        <v>1</v>
      </c>
      <c r="AW468" s="8">
        <f t="shared" si="136"/>
        <v>61</v>
      </c>
      <c r="AX468">
        <v>12695</v>
      </c>
      <c r="AY468">
        <v>0</v>
      </c>
      <c r="AZ468">
        <v>1960</v>
      </c>
      <c r="BA468" t="s">
        <v>126</v>
      </c>
    </row>
    <row r="469" spans="2:53">
      <c r="B469" s="8">
        <v>12698</v>
      </c>
      <c r="C469" s="18">
        <v>4</v>
      </c>
      <c r="D469" s="19">
        <v>2</v>
      </c>
      <c r="E469" s="19">
        <v>4</v>
      </c>
      <c r="F469" s="19">
        <v>4</v>
      </c>
      <c r="G469" s="19">
        <v>1</v>
      </c>
      <c r="H469" s="19">
        <v>4</v>
      </c>
      <c r="I469" s="19">
        <v>4</v>
      </c>
      <c r="J469" s="19">
        <v>2</v>
      </c>
      <c r="K469" s="19">
        <v>4</v>
      </c>
      <c r="L469" s="19">
        <v>5</v>
      </c>
      <c r="M469" s="19">
        <v>4</v>
      </c>
      <c r="N469" s="19">
        <v>2</v>
      </c>
      <c r="O469" s="19">
        <v>2</v>
      </c>
      <c r="P469" s="19">
        <v>5</v>
      </c>
      <c r="Q469" s="19">
        <v>4</v>
      </c>
      <c r="R469" s="19">
        <v>2</v>
      </c>
      <c r="S469" s="19">
        <v>5</v>
      </c>
      <c r="T469" s="19">
        <v>4</v>
      </c>
      <c r="U469" s="19">
        <v>4</v>
      </c>
      <c r="V469" s="19">
        <v>1</v>
      </c>
      <c r="W469" s="19">
        <v>3</v>
      </c>
      <c r="X469" s="20">
        <v>1</v>
      </c>
      <c r="Z469" s="8">
        <v>12698</v>
      </c>
      <c r="AA469" s="18">
        <f t="shared" si="137"/>
        <v>2</v>
      </c>
      <c r="AB469" s="18">
        <f t="shared" si="138"/>
        <v>4</v>
      </c>
      <c r="AC469" s="18">
        <f t="shared" si="139"/>
        <v>2</v>
      </c>
      <c r="AD469" s="18">
        <f t="shared" si="140"/>
        <v>2</v>
      </c>
      <c r="AE469" s="19">
        <v>1</v>
      </c>
      <c r="AF469" s="19">
        <v>4</v>
      </c>
      <c r="AG469" s="19">
        <f t="shared" si="124"/>
        <v>2</v>
      </c>
      <c r="AH469" s="19">
        <f t="shared" si="125"/>
        <v>4</v>
      </c>
      <c r="AI469" s="19">
        <f t="shared" si="126"/>
        <v>2</v>
      </c>
      <c r="AJ469" s="19">
        <f t="shared" si="127"/>
        <v>1</v>
      </c>
      <c r="AK469" s="19">
        <f t="shared" si="128"/>
        <v>2</v>
      </c>
      <c r="AL469" s="19">
        <v>2</v>
      </c>
      <c r="AM469" s="19">
        <f t="shared" si="129"/>
        <v>4</v>
      </c>
      <c r="AN469" s="19">
        <f t="shared" si="130"/>
        <v>1</v>
      </c>
      <c r="AO469" s="19">
        <f t="shared" si="131"/>
        <v>2</v>
      </c>
      <c r="AP469" s="19">
        <f t="shared" si="132"/>
        <v>4</v>
      </c>
      <c r="AQ469" s="19">
        <f t="shared" si="133"/>
        <v>1</v>
      </c>
      <c r="AR469" s="19">
        <f t="shared" si="134"/>
        <v>2</v>
      </c>
      <c r="AS469" s="19">
        <f t="shared" si="135"/>
        <v>2</v>
      </c>
      <c r="AT469" s="19">
        <v>1</v>
      </c>
      <c r="AU469" s="19">
        <v>3</v>
      </c>
      <c r="AV469" s="20">
        <v>1</v>
      </c>
      <c r="AW469" s="8">
        <f t="shared" si="136"/>
        <v>49</v>
      </c>
      <c r="AX469">
        <v>12698</v>
      </c>
      <c r="AY469">
        <v>0</v>
      </c>
      <c r="AZ469">
        <v>1980</v>
      </c>
      <c r="BA469" t="s">
        <v>126</v>
      </c>
    </row>
    <row r="470" spans="2:53">
      <c r="B470" s="8">
        <v>12697</v>
      </c>
      <c r="C470" s="18">
        <v>4</v>
      </c>
      <c r="D470" s="19">
        <v>5</v>
      </c>
      <c r="E470" s="19">
        <v>5</v>
      </c>
      <c r="F470" s="19">
        <v>5</v>
      </c>
      <c r="G470" s="19">
        <v>1</v>
      </c>
      <c r="H470" s="19">
        <v>2</v>
      </c>
      <c r="I470" s="19">
        <v>2</v>
      </c>
      <c r="J470" s="19">
        <v>2</v>
      </c>
      <c r="K470" s="19">
        <v>4</v>
      </c>
      <c r="L470" s="19">
        <v>4</v>
      </c>
      <c r="M470" s="19">
        <v>4</v>
      </c>
      <c r="N470" s="19">
        <v>3</v>
      </c>
      <c r="O470" s="19">
        <v>3</v>
      </c>
      <c r="P470" s="19">
        <v>5</v>
      </c>
      <c r="Q470" s="19">
        <v>4</v>
      </c>
      <c r="R470" s="19">
        <v>4</v>
      </c>
      <c r="S470" s="19">
        <v>4</v>
      </c>
      <c r="T470" s="19">
        <v>4</v>
      </c>
      <c r="U470" s="19">
        <v>4</v>
      </c>
      <c r="V470" s="19">
        <v>4</v>
      </c>
      <c r="W470" s="19">
        <v>3</v>
      </c>
      <c r="X470" s="20">
        <v>1</v>
      </c>
      <c r="Z470" s="8">
        <v>12697</v>
      </c>
      <c r="AA470" s="18">
        <f t="shared" si="137"/>
        <v>2</v>
      </c>
      <c r="AB470" s="18">
        <f t="shared" si="138"/>
        <v>1</v>
      </c>
      <c r="AC470" s="18">
        <f t="shared" si="139"/>
        <v>1</v>
      </c>
      <c r="AD470" s="18">
        <f t="shared" si="140"/>
        <v>1</v>
      </c>
      <c r="AE470" s="19">
        <v>1</v>
      </c>
      <c r="AF470" s="19">
        <v>2</v>
      </c>
      <c r="AG470" s="19">
        <f t="shared" si="124"/>
        <v>4</v>
      </c>
      <c r="AH470" s="19">
        <f t="shared" si="125"/>
        <v>4</v>
      </c>
      <c r="AI470" s="19">
        <f t="shared" si="126"/>
        <v>2</v>
      </c>
      <c r="AJ470" s="19">
        <f t="shared" si="127"/>
        <v>2</v>
      </c>
      <c r="AK470" s="19">
        <f t="shared" si="128"/>
        <v>2</v>
      </c>
      <c r="AL470" s="19">
        <v>3</v>
      </c>
      <c r="AM470" s="19">
        <f t="shared" si="129"/>
        <v>3</v>
      </c>
      <c r="AN470" s="19">
        <f t="shared" si="130"/>
        <v>1</v>
      </c>
      <c r="AO470" s="19">
        <f t="shared" si="131"/>
        <v>2</v>
      </c>
      <c r="AP470" s="19">
        <f t="shared" si="132"/>
        <v>2</v>
      </c>
      <c r="AQ470" s="19">
        <f t="shared" si="133"/>
        <v>2</v>
      </c>
      <c r="AR470" s="19">
        <f t="shared" si="134"/>
        <v>2</v>
      </c>
      <c r="AS470" s="19">
        <f t="shared" si="135"/>
        <v>2</v>
      </c>
      <c r="AT470" s="19">
        <v>4</v>
      </c>
      <c r="AU470" s="19">
        <v>3</v>
      </c>
      <c r="AV470" s="20">
        <v>1</v>
      </c>
      <c r="AW470" s="8">
        <f t="shared" si="136"/>
        <v>47</v>
      </c>
      <c r="AX470">
        <v>12697</v>
      </c>
      <c r="AY470">
        <v>0</v>
      </c>
      <c r="AZ470">
        <v>1984</v>
      </c>
      <c r="BA470" t="s">
        <v>125</v>
      </c>
    </row>
    <row r="471" spans="2:53">
      <c r="B471" s="8">
        <v>12701</v>
      </c>
      <c r="C471" s="18">
        <v>3</v>
      </c>
      <c r="D471" s="19">
        <v>3</v>
      </c>
      <c r="E471" s="19">
        <v>3</v>
      </c>
      <c r="F471" s="19">
        <v>4</v>
      </c>
      <c r="G471" s="19">
        <v>2</v>
      </c>
      <c r="H471" s="19">
        <v>4</v>
      </c>
      <c r="I471" s="19">
        <v>2</v>
      </c>
      <c r="J471" s="19">
        <v>2</v>
      </c>
      <c r="K471" s="19">
        <v>2</v>
      </c>
      <c r="L471" s="19">
        <v>2</v>
      </c>
      <c r="M471" s="19">
        <v>2</v>
      </c>
      <c r="N471" s="19">
        <v>4</v>
      </c>
      <c r="O471" s="19">
        <v>3</v>
      </c>
      <c r="P471" s="19">
        <v>4</v>
      </c>
      <c r="Q471" s="19">
        <v>3</v>
      </c>
      <c r="R471" s="19">
        <v>2</v>
      </c>
      <c r="S471" s="19">
        <v>2</v>
      </c>
      <c r="T471" s="19">
        <v>4</v>
      </c>
      <c r="U471" s="19">
        <v>2</v>
      </c>
      <c r="V471" s="19">
        <v>5</v>
      </c>
      <c r="W471" s="19">
        <v>3</v>
      </c>
      <c r="X471" s="20">
        <v>2</v>
      </c>
      <c r="Z471" s="8">
        <v>12701</v>
      </c>
      <c r="AA471" s="18">
        <f t="shared" si="137"/>
        <v>3</v>
      </c>
      <c r="AB471" s="18">
        <f t="shared" si="138"/>
        <v>3</v>
      </c>
      <c r="AC471" s="18">
        <f t="shared" si="139"/>
        <v>3</v>
      </c>
      <c r="AD471" s="18">
        <f t="shared" si="140"/>
        <v>2</v>
      </c>
      <c r="AE471" s="19">
        <v>2</v>
      </c>
      <c r="AF471" s="19">
        <v>4</v>
      </c>
      <c r="AG471" s="19">
        <f t="shared" si="124"/>
        <v>4</v>
      </c>
      <c r="AH471" s="19">
        <f t="shared" si="125"/>
        <v>4</v>
      </c>
      <c r="AI471" s="19">
        <f t="shared" si="126"/>
        <v>4</v>
      </c>
      <c r="AJ471" s="19">
        <f t="shared" si="127"/>
        <v>4</v>
      </c>
      <c r="AK471" s="19">
        <f t="shared" si="128"/>
        <v>4</v>
      </c>
      <c r="AL471" s="19">
        <v>4</v>
      </c>
      <c r="AM471" s="19">
        <f t="shared" si="129"/>
        <v>3</v>
      </c>
      <c r="AN471" s="19">
        <f t="shared" si="130"/>
        <v>2</v>
      </c>
      <c r="AO471" s="19">
        <f t="shared" si="131"/>
        <v>3</v>
      </c>
      <c r="AP471" s="19">
        <f t="shared" si="132"/>
        <v>4</v>
      </c>
      <c r="AQ471" s="19">
        <f t="shared" si="133"/>
        <v>4</v>
      </c>
      <c r="AR471" s="19">
        <f t="shared" si="134"/>
        <v>2</v>
      </c>
      <c r="AS471" s="19">
        <f t="shared" si="135"/>
        <v>4</v>
      </c>
      <c r="AT471" s="19">
        <v>5</v>
      </c>
      <c r="AU471" s="19">
        <v>3</v>
      </c>
      <c r="AV471" s="20">
        <v>2</v>
      </c>
      <c r="AW471" s="8">
        <f t="shared" si="136"/>
        <v>73</v>
      </c>
      <c r="AX471">
        <v>12701</v>
      </c>
      <c r="AY471">
        <v>1</v>
      </c>
      <c r="AZ471">
        <v>1960</v>
      </c>
      <c r="BA471" t="s">
        <v>133</v>
      </c>
    </row>
    <row r="472" spans="2:53">
      <c r="B472" s="8">
        <v>12702</v>
      </c>
      <c r="C472" s="18">
        <v>4</v>
      </c>
      <c r="D472" s="19">
        <v>5</v>
      </c>
      <c r="E472" s="19">
        <v>5</v>
      </c>
      <c r="F472" s="19">
        <v>5</v>
      </c>
      <c r="G472" s="19">
        <v>2</v>
      </c>
      <c r="H472" s="19">
        <v>3</v>
      </c>
      <c r="I472" s="19">
        <v>5</v>
      </c>
      <c r="J472" s="19">
        <v>3</v>
      </c>
      <c r="K472" s="19">
        <v>5</v>
      </c>
      <c r="L472" s="19">
        <v>5</v>
      </c>
      <c r="M472" s="19">
        <v>5</v>
      </c>
      <c r="N472" s="19">
        <v>3</v>
      </c>
      <c r="O472" s="19">
        <v>3</v>
      </c>
      <c r="P472" s="19">
        <v>5</v>
      </c>
      <c r="Q472" s="19">
        <v>5</v>
      </c>
      <c r="R472" s="19">
        <v>5</v>
      </c>
      <c r="S472" s="19">
        <v>3</v>
      </c>
      <c r="T472" s="19">
        <v>5</v>
      </c>
      <c r="U472" s="19">
        <v>5</v>
      </c>
      <c r="V472" s="19">
        <v>4</v>
      </c>
      <c r="W472" s="19">
        <v>2</v>
      </c>
      <c r="X472" s="20">
        <v>1</v>
      </c>
      <c r="Z472" s="8">
        <v>12702</v>
      </c>
      <c r="AA472" s="18">
        <f t="shared" si="137"/>
        <v>2</v>
      </c>
      <c r="AB472" s="18">
        <f t="shared" si="138"/>
        <v>1</v>
      </c>
      <c r="AC472" s="18">
        <f t="shared" si="139"/>
        <v>1</v>
      </c>
      <c r="AD472" s="18">
        <f t="shared" si="140"/>
        <v>1</v>
      </c>
      <c r="AE472" s="19">
        <v>2</v>
      </c>
      <c r="AF472" s="19">
        <v>3</v>
      </c>
      <c r="AG472" s="19">
        <f t="shared" si="124"/>
        <v>1</v>
      </c>
      <c r="AH472" s="19">
        <f t="shared" si="125"/>
        <v>3</v>
      </c>
      <c r="AI472" s="19">
        <f t="shared" si="126"/>
        <v>1</v>
      </c>
      <c r="AJ472" s="19">
        <f t="shared" si="127"/>
        <v>1</v>
      </c>
      <c r="AK472" s="19">
        <f t="shared" si="128"/>
        <v>1</v>
      </c>
      <c r="AL472" s="19">
        <v>3</v>
      </c>
      <c r="AM472" s="19">
        <f t="shared" si="129"/>
        <v>3</v>
      </c>
      <c r="AN472" s="19">
        <f t="shared" si="130"/>
        <v>1</v>
      </c>
      <c r="AO472" s="19">
        <f t="shared" si="131"/>
        <v>1</v>
      </c>
      <c r="AP472" s="19">
        <f t="shared" si="132"/>
        <v>1</v>
      </c>
      <c r="AQ472" s="19">
        <f t="shared" si="133"/>
        <v>3</v>
      </c>
      <c r="AR472" s="19">
        <f t="shared" si="134"/>
        <v>1</v>
      </c>
      <c r="AS472" s="19">
        <f t="shared" si="135"/>
        <v>1</v>
      </c>
      <c r="AT472" s="19">
        <v>4</v>
      </c>
      <c r="AU472" s="19">
        <v>2</v>
      </c>
      <c r="AV472" s="20">
        <v>1</v>
      </c>
      <c r="AW472" s="8">
        <f t="shared" si="136"/>
        <v>38</v>
      </c>
      <c r="AX472">
        <v>12702</v>
      </c>
      <c r="AY472">
        <v>0</v>
      </c>
      <c r="AZ472">
        <v>1974</v>
      </c>
      <c r="BA472" t="s">
        <v>125</v>
      </c>
    </row>
    <row r="473" spans="2:53">
      <c r="B473" s="8">
        <v>12730</v>
      </c>
      <c r="C473" s="18">
        <v>4</v>
      </c>
      <c r="D473" s="19">
        <v>5</v>
      </c>
      <c r="E473" s="19">
        <v>1</v>
      </c>
      <c r="F473" s="19">
        <v>5</v>
      </c>
      <c r="G473" s="19">
        <v>1</v>
      </c>
      <c r="H473" s="19">
        <v>2</v>
      </c>
      <c r="I473" s="19">
        <v>1</v>
      </c>
      <c r="J473" s="19">
        <v>1</v>
      </c>
      <c r="K473" s="19">
        <v>1</v>
      </c>
      <c r="L473" s="19">
        <v>2</v>
      </c>
      <c r="M473" s="19">
        <v>2</v>
      </c>
      <c r="N473" s="19">
        <v>4</v>
      </c>
      <c r="O473" s="19">
        <v>1</v>
      </c>
      <c r="P473" s="19">
        <v>5</v>
      </c>
      <c r="Q473" s="19">
        <v>2</v>
      </c>
      <c r="R473" s="19">
        <v>5</v>
      </c>
      <c r="S473" s="19">
        <v>2</v>
      </c>
      <c r="T473" s="19">
        <v>5</v>
      </c>
      <c r="U473" s="19">
        <v>1</v>
      </c>
      <c r="V473" s="19">
        <v>4</v>
      </c>
      <c r="W473" s="19">
        <v>4</v>
      </c>
      <c r="X473" s="20">
        <v>2</v>
      </c>
      <c r="Z473" s="8">
        <v>12730</v>
      </c>
      <c r="AA473" s="18">
        <f t="shared" si="137"/>
        <v>2</v>
      </c>
      <c r="AB473" s="18">
        <f t="shared" si="138"/>
        <v>1</v>
      </c>
      <c r="AC473" s="18">
        <f t="shared" si="139"/>
        <v>5</v>
      </c>
      <c r="AD473" s="18">
        <f t="shared" si="140"/>
        <v>1</v>
      </c>
      <c r="AE473" s="19">
        <v>1</v>
      </c>
      <c r="AF473" s="19">
        <v>2</v>
      </c>
      <c r="AG473" s="19">
        <f t="shared" si="124"/>
        <v>5</v>
      </c>
      <c r="AH473" s="19">
        <f t="shared" si="125"/>
        <v>5</v>
      </c>
      <c r="AI473" s="19">
        <f t="shared" si="126"/>
        <v>5</v>
      </c>
      <c r="AJ473" s="19">
        <f t="shared" si="127"/>
        <v>4</v>
      </c>
      <c r="AK473" s="19">
        <f t="shared" si="128"/>
        <v>4</v>
      </c>
      <c r="AL473" s="19">
        <v>4</v>
      </c>
      <c r="AM473" s="19">
        <f t="shared" si="129"/>
        <v>5</v>
      </c>
      <c r="AN473" s="19">
        <f t="shared" si="130"/>
        <v>1</v>
      </c>
      <c r="AO473" s="19">
        <f t="shared" si="131"/>
        <v>4</v>
      </c>
      <c r="AP473" s="19">
        <f t="shared" si="132"/>
        <v>1</v>
      </c>
      <c r="AQ473" s="19">
        <f t="shared" si="133"/>
        <v>4</v>
      </c>
      <c r="AR473" s="19">
        <f t="shared" si="134"/>
        <v>1</v>
      </c>
      <c r="AS473" s="19">
        <f t="shared" si="135"/>
        <v>5</v>
      </c>
      <c r="AT473" s="19">
        <v>4</v>
      </c>
      <c r="AU473" s="19">
        <v>4</v>
      </c>
      <c r="AV473" s="20">
        <v>2</v>
      </c>
      <c r="AW473" s="8">
        <f t="shared" si="136"/>
        <v>70</v>
      </c>
      <c r="AX473">
        <v>12730</v>
      </c>
      <c r="AY473">
        <v>1</v>
      </c>
      <c r="AZ473">
        <v>1985</v>
      </c>
      <c r="BA473" t="s">
        <v>125</v>
      </c>
    </row>
    <row r="474" spans="2:53">
      <c r="B474" s="8">
        <v>12758</v>
      </c>
      <c r="C474" s="18">
        <v>3</v>
      </c>
      <c r="D474" s="19">
        <v>3</v>
      </c>
      <c r="E474" s="19">
        <v>3</v>
      </c>
      <c r="F474" s="19">
        <v>5</v>
      </c>
      <c r="G474" s="19">
        <v>1</v>
      </c>
      <c r="H474" s="19">
        <v>3</v>
      </c>
      <c r="I474" s="19">
        <v>2</v>
      </c>
      <c r="J474" s="19">
        <v>3</v>
      </c>
      <c r="K474" s="19">
        <v>3</v>
      </c>
      <c r="L474" s="19">
        <v>1</v>
      </c>
      <c r="M474" s="19">
        <v>3</v>
      </c>
      <c r="N474" s="19">
        <v>4</v>
      </c>
      <c r="O474" s="19">
        <v>5</v>
      </c>
      <c r="P474" s="19">
        <v>5</v>
      </c>
      <c r="Q474" s="19">
        <v>3</v>
      </c>
      <c r="R474" s="19">
        <v>4</v>
      </c>
      <c r="S474" s="19">
        <v>2</v>
      </c>
      <c r="T474" s="19">
        <v>3</v>
      </c>
      <c r="U474" s="19">
        <v>3</v>
      </c>
      <c r="V474" s="19">
        <v>1</v>
      </c>
      <c r="W474" s="19">
        <v>3</v>
      </c>
      <c r="X474" s="20">
        <v>1</v>
      </c>
      <c r="Z474" s="8">
        <v>12758</v>
      </c>
      <c r="AA474" s="18">
        <f t="shared" si="137"/>
        <v>3</v>
      </c>
      <c r="AB474" s="18">
        <f t="shared" si="138"/>
        <v>3</v>
      </c>
      <c r="AC474" s="18">
        <f t="shared" si="139"/>
        <v>3</v>
      </c>
      <c r="AD474" s="18">
        <f t="shared" si="140"/>
        <v>1</v>
      </c>
      <c r="AE474" s="19">
        <v>1</v>
      </c>
      <c r="AF474" s="19">
        <v>3</v>
      </c>
      <c r="AG474" s="19">
        <f t="shared" si="124"/>
        <v>4</v>
      </c>
      <c r="AH474" s="19">
        <f t="shared" si="125"/>
        <v>3</v>
      </c>
      <c r="AI474" s="19">
        <f t="shared" si="126"/>
        <v>3</v>
      </c>
      <c r="AJ474" s="19">
        <f t="shared" si="127"/>
        <v>5</v>
      </c>
      <c r="AK474" s="19">
        <f t="shared" si="128"/>
        <v>3</v>
      </c>
      <c r="AL474" s="19">
        <v>4</v>
      </c>
      <c r="AM474" s="19">
        <f t="shared" si="129"/>
        <v>1</v>
      </c>
      <c r="AN474" s="19">
        <f t="shared" si="130"/>
        <v>1</v>
      </c>
      <c r="AO474" s="19">
        <f t="shared" si="131"/>
        <v>3</v>
      </c>
      <c r="AP474" s="19">
        <f t="shared" si="132"/>
        <v>2</v>
      </c>
      <c r="AQ474" s="19">
        <f t="shared" si="133"/>
        <v>4</v>
      </c>
      <c r="AR474" s="19">
        <f t="shared" si="134"/>
        <v>3</v>
      </c>
      <c r="AS474" s="19">
        <f t="shared" si="135"/>
        <v>3</v>
      </c>
      <c r="AT474" s="19">
        <v>1</v>
      </c>
      <c r="AU474" s="19">
        <v>3</v>
      </c>
      <c r="AV474" s="20">
        <v>1</v>
      </c>
      <c r="AW474" s="8">
        <f t="shared" si="136"/>
        <v>58</v>
      </c>
      <c r="AX474">
        <v>12758</v>
      </c>
      <c r="AY474">
        <v>0</v>
      </c>
      <c r="AZ474">
        <v>1999</v>
      </c>
      <c r="BA474" t="s">
        <v>123</v>
      </c>
    </row>
    <row r="475" spans="2:53">
      <c r="B475" s="8">
        <v>12766</v>
      </c>
      <c r="C475" s="18">
        <v>5</v>
      </c>
      <c r="D475" s="19">
        <v>3</v>
      </c>
      <c r="E475" s="19">
        <v>3</v>
      </c>
      <c r="F475" s="19">
        <v>5</v>
      </c>
      <c r="G475" s="19">
        <v>1</v>
      </c>
      <c r="H475" s="19">
        <v>2</v>
      </c>
      <c r="I475" s="19">
        <v>4</v>
      </c>
      <c r="J475" s="19">
        <v>2</v>
      </c>
      <c r="K475" s="19">
        <v>5</v>
      </c>
      <c r="L475" s="19">
        <v>5</v>
      </c>
      <c r="M475" s="19">
        <v>4</v>
      </c>
      <c r="N475" s="19">
        <v>3</v>
      </c>
      <c r="O475" s="19">
        <v>5</v>
      </c>
      <c r="P475" s="19">
        <v>5</v>
      </c>
      <c r="Q475" s="19">
        <v>4</v>
      </c>
      <c r="R475" s="19">
        <v>5</v>
      </c>
      <c r="S475" s="19">
        <v>4</v>
      </c>
      <c r="T475" s="19">
        <v>4</v>
      </c>
      <c r="U475" s="19">
        <v>4</v>
      </c>
      <c r="V475" s="19">
        <v>2</v>
      </c>
      <c r="W475" s="19">
        <v>3</v>
      </c>
      <c r="X475" s="20">
        <v>3</v>
      </c>
      <c r="Z475" s="8">
        <v>12766</v>
      </c>
      <c r="AA475" s="18">
        <f t="shared" si="137"/>
        <v>1</v>
      </c>
      <c r="AB475" s="18">
        <f t="shared" si="138"/>
        <v>3</v>
      </c>
      <c r="AC475" s="18">
        <f t="shared" si="139"/>
        <v>3</v>
      </c>
      <c r="AD475" s="18">
        <f t="shared" si="140"/>
        <v>1</v>
      </c>
      <c r="AE475" s="19">
        <v>1</v>
      </c>
      <c r="AF475" s="19">
        <v>2</v>
      </c>
      <c r="AG475" s="19">
        <f t="shared" si="124"/>
        <v>2</v>
      </c>
      <c r="AH475" s="19">
        <f t="shared" si="125"/>
        <v>4</v>
      </c>
      <c r="AI475" s="19">
        <f t="shared" si="126"/>
        <v>1</v>
      </c>
      <c r="AJ475" s="19">
        <f t="shared" si="127"/>
        <v>1</v>
      </c>
      <c r="AK475" s="19">
        <f t="shared" si="128"/>
        <v>2</v>
      </c>
      <c r="AL475" s="19">
        <v>3</v>
      </c>
      <c r="AM475" s="19">
        <f t="shared" si="129"/>
        <v>1</v>
      </c>
      <c r="AN475" s="19">
        <f t="shared" si="130"/>
        <v>1</v>
      </c>
      <c r="AO475" s="19">
        <f t="shared" si="131"/>
        <v>2</v>
      </c>
      <c r="AP475" s="19">
        <f t="shared" si="132"/>
        <v>1</v>
      </c>
      <c r="AQ475" s="19">
        <f t="shared" si="133"/>
        <v>2</v>
      </c>
      <c r="AR475" s="19">
        <f t="shared" si="134"/>
        <v>2</v>
      </c>
      <c r="AS475" s="19">
        <f t="shared" si="135"/>
        <v>2</v>
      </c>
      <c r="AT475" s="19">
        <v>2</v>
      </c>
      <c r="AU475" s="19">
        <v>3</v>
      </c>
      <c r="AV475" s="20">
        <v>3</v>
      </c>
      <c r="AW475" s="8">
        <f t="shared" si="136"/>
        <v>43</v>
      </c>
      <c r="AX475">
        <v>12766</v>
      </c>
      <c r="AY475">
        <v>0</v>
      </c>
      <c r="AZ475">
        <v>1992</v>
      </c>
      <c r="BA475" t="s">
        <v>125</v>
      </c>
    </row>
    <row r="476" spans="2:53">
      <c r="B476" s="8">
        <v>12795</v>
      </c>
      <c r="C476" s="18">
        <v>3</v>
      </c>
      <c r="D476" s="19">
        <v>3</v>
      </c>
      <c r="E476" s="19">
        <v>3</v>
      </c>
      <c r="F476" s="19">
        <v>4</v>
      </c>
      <c r="G476" s="19">
        <v>1</v>
      </c>
      <c r="H476" s="19">
        <v>3</v>
      </c>
      <c r="I476" s="19">
        <v>3</v>
      </c>
      <c r="J476" s="19">
        <v>2</v>
      </c>
      <c r="K476" s="19">
        <v>2</v>
      </c>
      <c r="L476" s="19">
        <v>2</v>
      </c>
      <c r="M476" s="19">
        <v>3</v>
      </c>
      <c r="N476" s="19">
        <v>2</v>
      </c>
      <c r="O476" s="19">
        <v>4</v>
      </c>
      <c r="P476" s="19">
        <v>5</v>
      </c>
      <c r="Q476" s="19">
        <v>4</v>
      </c>
      <c r="R476" s="19">
        <v>5</v>
      </c>
      <c r="S476" s="19">
        <v>3</v>
      </c>
      <c r="T476" s="19">
        <v>4</v>
      </c>
      <c r="U476" s="19">
        <v>3</v>
      </c>
      <c r="V476" s="19">
        <v>3</v>
      </c>
      <c r="W476" s="19">
        <v>3</v>
      </c>
      <c r="X476" s="20">
        <v>2</v>
      </c>
      <c r="Z476" s="8">
        <v>12795</v>
      </c>
      <c r="AA476" s="18">
        <f t="shared" si="137"/>
        <v>3</v>
      </c>
      <c r="AB476" s="18">
        <f t="shared" si="138"/>
        <v>3</v>
      </c>
      <c r="AC476" s="18">
        <f t="shared" si="139"/>
        <v>3</v>
      </c>
      <c r="AD476" s="18">
        <f t="shared" si="140"/>
        <v>2</v>
      </c>
      <c r="AE476" s="19">
        <v>1</v>
      </c>
      <c r="AF476" s="19">
        <v>3</v>
      </c>
      <c r="AG476" s="19">
        <f t="shared" si="124"/>
        <v>3</v>
      </c>
      <c r="AH476" s="19">
        <f t="shared" si="125"/>
        <v>4</v>
      </c>
      <c r="AI476" s="19">
        <f t="shared" si="126"/>
        <v>4</v>
      </c>
      <c r="AJ476" s="19">
        <f t="shared" si="127"/>
        <v>4</v>
      </c>
      <c r="AK476" s="19">
        <f t="shared" si="128"/>
        <v>3</v>
      </c>
      <c r="AL476" s="19">
        <v>2</v>
      </c>
      <c r="AM476" s="19">
        <f t="shared" si="129"/>
        <v>2</v>
      </c>
      <c r="AN476" s="19">
        <f t="shared" si="130"/>
        <v>1</v>
      </c>
      <c r="AO476" s="19">
        <f t="shared" si="131"/>
        <v>2</v>
      </c>
      <c r="AP476" s="19">
        <f t="shared" si="132"/>
        <v>1</v>
      </c>
      <c r="AQ476" s="19">
        <f t="shared" si="133"/>
        <v>3</v>
      </c>
      <c r="AR476" s="19">
        <f t="shared" si="134"/>
        <v>2</v>
      </c>
      <c r="AS476" s="19">
        <f t="shared" si="135"/>
        <v>3</v>
      </c>
      <c r="AT476" s="19">
        <v>3</v>
      </c>
      <c r="AU476" s="19">
        <v>3</v>
      </c>
      <c r="AV476" s="20">
        <v>2</v>
      </c>
      <c r="AW476" s="8">
        <f t="shared" si="136"/>
        <v>57</v>
      </c>
      <c r="AX476">
        <v>12795</v>
      </c>
      <c r="AY476">
        <v>0</v>
      </c>
      <c r="AZ476">
        <v>1997</v>
      </c>
      <c r="BA476" t="s">
        <v>117</v>
      </c>
    </row>
    <row r="477" spans="2:53">
      <c r="B477" s="8">
        <v>12732</v>
      </c>
      <c r="C477" s="18">
        <v>4</v>
      </c>
      <c r="D477" s="19">
        <v>3</v>
      </c>
      <c r="E477" s="19">
        <v>2</v>
      </c>
      <c r="F477" s="19">
        <v>3</v>
      </c>
      <c r="G477" s="19">
        <v>1</v>
      </c>
      <c r="H477" s="19">
        <v>3</v>
      </c>
      <c r="I477" s="19">
        <v>2</v>
      </c>
      <c r="J477" s="19">
        <v>1</v>
      </c>
      <c r="K477" s="19">
        <v>2</v>
      </c>
      <c r="L477" s="19">
        <v>2</v>
      </c>
      <c r="M477" s="19">
        <v>2</v>
      </c>
      <c r="N477" s="19">
        <v>5</v>
      </c>
      <c r="O477" s="19">
        <v>1</v>
      </c>
      <c r="P477" s="19">
        <v>5</v>
      </c>
      <c r="Q477" s="19">
        <v>2</v>
      </c>
      <c r="R477" s="19">
        <v>2</v>
      </c>
      <c r="S477" s="19">
        <v>3</v>
      </c>
      <c r="T477" s="19">
        <v>4</v>
      </c>
      <c r="U477" s="19">
        <v>4</v>
      </c>
      <c r="V477" s="19">
        <v>4</v>
      </c>
      <c r="W477" s="19">
        <v>4</v>
      </c>
      <c r="X477" s="20">
        <v>1</v>
      </c>
      <c r="Z477" s="8">
        <v>12732</v>
      </c>
      <c r="AA477" s="18">
        <f t="shared" si="137"/>
        <v>2</v>
      </c>
      <c r="AB477" s="18">
        <f t="shared" si="138"/>
        <v>3</v>
      </c>
      <c r="AC477" s="18">
        <f t="shared" si="139"/>
        <v>4</v>
      </c>
      <c r="AD477" s="18">
        <f t="shared" si="140"/>
        <v>3</v>
      </c>
      <c r="AE477" s="19">
        <v>1</v>
      </c>
      <c r="AF477" s="19">
        <v>3</v>
      </c>
      <c r="AG477" s="19">
        <f t="shared" si="124"/>
        <v>4</v>
      </c>
      <c r="AH477" s="19">
        <f t="shared" si="125"/>
        <v>5</v>
      </c>
      <c r="AI477" s="19">
        <f t="shared" si="126"/>
        <v>4</v>
      </c>
      <c r="AJ477" s="19">
        <f t="shared" si="127"/>
        <v>4</v>
      </c>
      <c r="AK477" s="19">
        <f t="shared" si="128"/>
        <v>4</v>
      </c>
      <c r="AL477" s="19">
        <v>5</v>
      </c>
      <c r="AM477" s="19">
        <f t="shared" si="129"/>
        <v>5</v>
      </c>
      <c r="AN477" s="19">
        <f t="shared" si="130"/>
        <v>1</v>
      </c>
      <c r="AO477" s="19">
        <f t="shared" si="131"/>
        <v>4</v>
      </c>
      <c r="AP477" s="19">
        <f t="shared" si="132"/>
        <v>4</v>
      </c>
      <c r="AQ477" s="19">
        <f t="shared" si="133"/>
        <v>3</v>
      </c>
      <c r="AR477" s="19">
        <f t="shared" si="134"/>
        <v>2</v>
      </c>
      <c r="AS477" s="19">
        <f t="shared" si="135"/>
        <v>2</v>
      </c>
      <c r="AT477" s="19">
        <v>4</v>
      </c>
      <c r="AU477" s="19">
        <v>4</v>
      </c>
      <c r="AV477" s="20">
        <v>1</v>
      </c>
      <c r="AW477" s="8">
        <f t="shared" si="136"/>
        <v>72</v>
      </c>
      <c r="AX477">
        <v>12732</v>
      </c>
      <c r="AY477">
        <v>1</v>
      </c>
      <c r="AZ477">
        <v>2000</v>
      </c>
      <c r="BA477" t="s">
        <v>253</v>
      </c>
    </row>
    <row r="478" spans="2:53">
      <c r="B478" s="8">
        <v>12807</v>
      </c>
      <c r="C478" s="18">
        <v>5</v>
      </c>
      <c r="D478" s="19">
        <v>5</v>
      </c>
      <c r="E478" s="19">
        <v>5</v>
      </c>
      <c r="F478" s="19">
        <v>5</v>
      </c>
      <c r="G478" s="19">
        <v>4</v>
      </c>
      <c r="H478" s="19">
        <v>1</v>
      </c>
      <c r="I478" s="19">
        <v>4</v>
      </c>
      <c r="J478" s="19">
        <v>1</v>
      </c>
      <c r="K478" s="19">
        <v>2</v>
      </c>
      <c r="L478" s="19">
        <v>2</v>
      </c>
      <c r="M478" s="19">
        <v>2</v>
      </c>
      <c r="N478" s="19">
        <v>5</v>
      </c>
      <c r="O478" s="19">
        <v>1</v>
      </c>
      <c r="P478" s="19">
        <v>5</v>
      </c>
      <c r="Q478" s="19">
        <v>4</v>
      </c>
      <c r="R478" s="19">
        <v>5</v>
      </c>
      <c r="S478" s="19">
        <v>5</v>
      </c>
      <c r="T478" s="19">
        <v>5</v>
      </c>
      <c r="U478" s="19">
        <v>5</v>
      </c>
      <c r="V478" s="19">
        <v>4</v>
      </c>
      <c r="W478" s="19">
        <v>2</v>
      </c>
      <c r="X478" s="20">
        <v>1</v>
      </c>
      <c r="Z478" s="8">
        <v>12807</v>
      </c>
      <c r="AA478" s="18">
        <f t="shared" si="137"/>
        <v>1</v>
      </c>
      <c r="AB478" s="18">
        <f t="shared" si="138"/>
        <v>1</v>
      </c>
      <c r="AC478" s="18">
        <f t="shared" si="139"/>
        <v>1</v>
      </c>
      <c r="AD478" s="18">
        <f t="shared" si="140"/>
        <v>1</v>
      </c>
      <c r="AE478" s="19">
        <v>4</v>
      </c>
      <c r="AF478" s="19">
        <v>1</v>
      </c>
      <c r="AG478" s="19">
        <f t="shared" si="124"/>
        <v>2</v>
      </c>
      <c r="AH478" s="19">
        <f t="shared" si="125"/>
        <v>5</v>
      </c>
      <c r="AI478" s="19">
        <f t="shared" si="126"/>
        <v>4</v>
      </c>
      <c r="AJ478" s="19">
        <f t="shared" si="127"/>
        <v>4</v>
      </c>
      <c r="AK478" s="19">
        <f t="shared" si="128"/>
        <v>4</v>
      </c>
      <c r="AL478" s="19">
        <v>5</v>
      </c>
      <c r="AM478" s="19">
        <f t="shared" si="129"/>
        <v>5</v>
      </c>
      <c r="AN478" s="19">
        <f t="shared" si="130"/>
        <v>1</v>
      </c>
      <c r="AO478" s="19">
        <f t="shared" si="131"/>
        <v>2</v>
      </c>
      <c r="AP478" s="19">
        <f t="shared" si="132"/>
        <v>1</v>
      </c>
      <c r="AQ478" s="19">
        <f t="shared" si="133"/>
        <v>1</v>
      </c>
      <c r="AR478" s="19">
        <f t="shared" si="134"/>
        <v>1</v>
      </c>
      <c r="AS478" s="19">
        <f t="shared" si="135"/>
        <v>1</v>
      </c>
      <c r="AT478" s="19">
        <v>4</v>
      </c>
      <c r="AU478" s="19">
        <v>2</v>
      </c>
      <c r="AV478" s="20">
        <v>1</v>
      </c>
      <c r="AW478" s="8">
        <f t="shared" si="136"/>
        <v>52</v>
      </c>
      <c r="AX478">
        <v>12807</v>
      </c>
      <c r="AY478">
        <v>0</v>
      </c>
      <c r="AZ478">
        <v>1962</v>
      </c>
      <c r="BA478" t="s">
        <v>254</v>
      </c>
    </row>
    <row r="479" spans="2:53">
      <c r="B479" s="8">
        <v>12828</v>
      </c>
      <c r="C479" s="18">
        <v>2</v>
      </c>
      <c r="D479" s="19">
        <v>1</v>
      </c>
      <c r="E479" s="19">
        <v>1</v>
      </c>
      <c r="F479" s="19">
        <v>2</v>
      </c>
      <c r="G479" s="19">
        <v>4</v>
      </c>
      <c r="H479" s="19">
        <v>3</v>
      </c>
      <c r="I479" s="19">
        <v>1</v>
      </c>
      <c r="J479" s="19">
        <v>2</v>
      </c>
      <c r="K479" s="19">
        <v>2</v>
      </c>
      <c r="L479" s="19">
        <v>2</v>
      </c>
      <c r="M479" s="19">
        <v>3</v>
      </c>
      <c r="N479" s="19">
        <v>2</v>
      </c>
      <c r="O479" s="19">
        <v>1</v>
      </c>
      <c r="P479" s="19">
        <v>3</v>
      </c>
      <c r="Q479" s="19">
        <v>2</v>
      </c>
      <c r="R479" s="19">
        <v>3</v>
      </c>
      <c r="S479" s="19">
        <v>2</v>
      </c>
      <c r="T479" s="19">
        <v>2</v>
      </c>
      <c r="U479" s="19">
        <v>2</v>
      </c>
      <c r="V479" s="19">
        <v>5</v>
      </c>
      <c r="W479" s="19">
        <v>4</v>
      </c>
      <c r="X479" s="20">
        <v>4</v>
      </c>
      <c r="Z479" s="8">
        <v>12828</v>
      </c>
      <c r="AA479" s="18">
        <f t="shared" si="137"/>
        <v>4</v>
      </c>
      <c r="AB479" s="18">
        <f t="shared" si="138"/>
        <v>5</v>
      </c>
      <c r="AC479" s="18">
        <f t="shared" si="139"/>
        <v>5</v>
      </c>
      <c r="AD479" s="18">
        <f t="shared" si="140"/>
        <v>4</v>
      </c>
      <c r="AE479" s="19">
        <v>4</v>
      </c>
      <c r="AF479" s="19">
        <v>3</v>
      </c>
      <c r="AG479" s="19">
        <f t="shared" si="124"/>
        <v>5</v>
      </c>
      <c r="AH479" s="19">
        <f t="shared" si="125"/>
        <v>4</v>
      </c>
      <c r="AI479" s="19">
        <f t="shared" si="126"/>
        <v>4</v>
      </c>
      <c r="AJ479" s="19">
        <f t="shared" si="127"/>
        <v>4</v>
      </c>
      <c r="AK479" s="19">
        <f t="shared" si="128"/>
        <v>3</v>
      </c>
      <c r="AL479" s="19">
        <v>2</v>
      </c>
      <c r="AM479" s="19">
        <f t="shared" si="129"/>
        <v>5</v>
      </c>
      <c r="AN479" s="19">
        <f t="shared" si="130"/>
        <v>3</v>
      </c>
      <c r="AO479" s="19">
        <f t="shared" si="131"/>
        <v>4</v>
      </c>
      <c r="AP479" s="19">
        <f t="shared" si="132"/>
        <v>3</v>
      </c>
      <c r="AQ479" s="19">
        <f t="shared" si="133"/>
        <v>4</v>
      </c>
      <c r="AR479" s="19">
        <f t="shared" si="134"/>
        <v>4</v>
      </c>
      <c r="AS479" s="19">
        <f t="shared" si="135"/>
        <v>4</v>
      </c>
      <c r="AT479" s="19">
        <v>5</v>
      </c>
      <c r="AU479" s="19">
        <v>4</v>
      </c>
      <c r="AV479" s="20">
        <v>4</v>
      </c>
      <c r="AW479" s="8">
        <f t="shared" si="136"/>
        <v>87</v>
      </c>
      <c r="AX479">
        <v>12828</v>
      </c>
      <c r="AY479">
        <v>0</v>
      </c>
      <c r="AZ479">
        <v>1993</v>
      </c>
      <c r="BA479" t="s">
        <v>117</v>
      </c>
    </row>
    <row r="480" spans="2:53">
      <c r="B480" s="8">
        <v>12831</v>
      </c>
      <c r="C480" s="18">
        <v>2</v>
      </c>
      <c r="D480" s="19">
        <v>3</v>
      </c>
      <c r="E480" s="19">
        <v>1</v>
      </c>
      <c r="F480" s="19">
        <v>3</v>
      </c>
      <c r="G480" s="19">
        <v>3</v>
      </c>
      <c r="H480" s="19">
        <v>2</v>
      </c>
      <c r="I480" s="19">
        <v>1</v>
      </c>
      <c r="J480" s="19">
        <v>1</v>
      </c>
      <c r="K480" s="19">
        <v>2</v>
      </c>
      <c r="L480" s="19">
        <v>2</v>
      </c>
      <c r="M480" s="19">
        <v>1</v>
      </c>
      <c r="N480" s="19">
        <v>5</v>
      </c>
      <c r="O480" s="19">
        <v>2</v>
      </c>
      <c r="P480" s="19">
        <v>5</v>
      </c>
      <c r="Q480" s="19">
        <v>2</v>
      </c>
      <c r="R480" s="19">
        <v>3</v>
      </c>
      <c r="S480" s="19">
        <v>2</v>
      </c>
      <c r="T480" s="19">
        <v>3</v>
      </c>
      <c r="U480" s="19">
        <v>4</v>
      </c>
      <c r="V480" s="19">
        <v>4</v>
      </c>
      <c r="W480" s="19">
        <v>4</v>
      </c>
      <c r="X480" s="20">
        <v>1</v>
      </c>
      <c r="Z480" s="8">
        <v>12831</v>
      </c>
      <c r="AA480" s="18">
        <f t="shared" si="137"/>
        <v>4</v>
      </c>
      <c r="AB480" s="18">
        <f t="shared" si="138"/>
        <v>3</v>
      </c>
      <c r="AC480" s="18">
        <f t="shared" si="139"/>
        <v>5</v>
      </c>
      <c r="AD480" s="18">
        <f t="shared" si="140"/>
        <v>3</v>
      </c>
      <c r="AE480" s="19">
        <v>3</v>
      </c>
      <c r="AF480" s="19">
        <v>2</v>
      </c>
      <c r="AG480" s="19">
        <f t="shared" si="124"/>
        <v>5</v>
      </c>
      <c r="AH480" s="19">
        <f t="shared" si="125"/>
        <v>5</v>
      </c>
      <c r="AI480" s="19">
        <f t="shared" si="126"/>
        <v>4</v>
      </c>
      <c r="AJ480" s="19">
        <f t="shared" si="127"/>
        <v>4</v>
      </c>
      <c r="AK480" s="19">
        <f t="shared" si="128"/>
        <v>5</v>
      </c>
      <c r="AL480" s="19">
        <v>5</v>
      </c>
      <c r="AM480" s="19">
        <f t="shared" si="129"/>
        <v>4</v>
      </c>
      <c r="AN480" s="19">
        <f t="shared" si="130"/>
        <v>1</v>
      </c>
      <c r="AO480" s="19">
        <f t="shared" si="131"/>
        <v>4</v>
      </c>
      <c r="AP480" s="19">
        <f t="shared" si="132"/>
        <v>3</v>
      </c>
      <c r="AQ480" s="19">
        <f t="shared" si="133"/>
        <v>4</v>
      </c>
      <c r="AR480" s="19">
        <f t="shared" si="134"/>
        <v>3</v>
      </c>
      <c r="AS480" s="19">
        <f t="shared" si="135"/>
        <v>2</v>
      </c>
      <c r="AT480" s="19">
        <v>4</v>
      </c>
      <c r="AU480" s="19">
        <v>4</v>
      </c>
      <c r="AV480" s="20">
        <v>1</v>
      </c>
      <c r="AW480" s="8">
        <f t="shared" si="136"/>
        <v>78</v>
      </c>
      <c r="AX480">
        <v>12831</v>
      </c>
      <c r="AY480">
        <v>0</v>
      </c>
      <c r="AZ480">
        <v>1987</v>
      </c>
      <c r="BA480" t="s">
        <v>163</v>
      </c>
    </row>
    <row r="481" spans="2:53">
      <c r="B481" s="8">
        <v>12848</v>
      </c>
      <c r="C481" s="18">
        <v>4</v>
      </c>
      <c r="D481" s="19">
        <v>2</v>
      </c>
      <c r="E481" s="19">
        <v>1</v>
      </c>
      <c r="F481" s="19">
        <v>2</v>
      </c>
      <c r="G481" s="19">
        <v>3</v>
      </c>
      <c r="H481" s="19">
        <v>3</v>
      </c>
      <c r="I481" s="19">
        <v>2</v>
      </c>
      <c r="J481" s="19">
        <v>2</v>
      </c>
      <c r="K481" s="19">
        <v>3</v>
      </c>
      <c r="L481" s="19">
        <v>3</v>
      </c>
      <c r="M481" s="19">
        <v>3</v>
      </c>
      <c r="N481" s="19">
        <v>4</v>
      </c>
      <c r="O481" s="19">
        <v>3</v>
      </c>
      <c r="P481" s="19">
        <v>4</v>
      </c>
      <c r="Q481" s="19">
        <v>3</v>
      </c>
      <c r="R481" s="19">
        <v>3</v>
      </c>
      <c r="S481" s="19">
        <v>4</v>
      </c>
      <c r="T481" s="19">
        <v>3</v>
      </c>
      <c r="U481" s="19">
        <v>3</v>
      </c>
      <c r="V481" s="19">
        <v>4</v>
      </c>
      <c r="W481" s="19">
        <v>4</v>
      </c>
      <c r="X481" s="20">
        <v>4</v>
      </c>
      <c r="Z481" s="8">
        <v>12848</v>
      </c>
      <c r="AA481" s="18">
        <f t="shared" si="137"/>
        <v>2</v>
      </c>
      <c r="AB481" s="18">
        <f t="shared" si="138"/>
        <v>4</v>
      </c>
      <c r="AC481" s="18">
        <f t="shared" si="139"/>
        <v>5</v>
      </c>
      <c r="AD481" s="18">
        <f t="shared" si="140"/>
        <v>4</v>
      </c>
      <c r="AE481" s="19">
        <v>3</v>
      </c>
      <c r="AF481" s="19">
        <v>3</v>
      </c>
      <c r="AG481" s="19">
        <f t="shared" si="124"/>
        <v>4</v>
      </c>
      <c r="AH481" s="19">
        <f t="shared" si="125"/>
        <v>4</v>
      </c>
      <c r="AI481" s="19">
        <f t="shared" si="126"/>
        <v>3</v>
      </c>
      <c r="AJ481" s="19">
        <f t="shared" si="127"/>
        <v>3</v>
      </c>
      <c r="AK481" s="19">
        <f t="shared" si="128"/>
        <v>3</v>
      </c>
      <c r="AL481" s="19">
        <v>4</v>
      </c>
      <c r="AM481" s="19">
        <f t="shared" si="129"/>
        <v>3</v>
      </c>
      <c r="AN481" s="19">
        <f t="shared" si="130"/>
        <v>2</v>
      </c>
      <c r="AO481" s="19">
        <f t="shared" si="131"/>
        <v>3</v>
      </c>
      <c r="AP481" s="19">
        <f t="shared" si="132"/>
        <v>3</v>
      </c>
      <c r="AQ481" s="19">
        <f t="shared" si="133"/>
        <v>2</v>
      </c>
      <c r="AR481" s="19">
        <f t="shared" si="134"/>
        <v>3</v>
      </c>
      <c r="AS481" s="19">
        <f t="shared" si="135"/>
        <v>3</v>
      </c>
      <c r="AT481" s="19">
        <v>4</v>
      </c>
      <c r="AU481" s="19">
        <v>4</v>
      </c>
      <c r="AV481" s="20">
        <v>4</v>
      </c>
      <c r="AW481" s="8">
        <f t="shared" si="136"/>
        <v>73</v>
      </c>
      <c r="AX481">
        <v>12848</v>
      </c>
      <c r="AY481">
        <v>0</v>
      </c>
      <c r="AZ481">
        <v>1998</v>
      </c>
      <c r="BA481" t="s">
        <v>126</v>
      </c>
    </row>
    <row r="482" spans="2:53">
      <c r="B482" s="8">
        <v>12857</v>
      </c>
      <c r="C482" s="18">
        <v>5</v>
      </c>
      <c r="D482" s="19">
        <v>1</v>
      </c>
      <c r="E482" s="19">
        <v>5</v>
      </c>
      <c r="F482" s="19">
        <v>3</v>
      </c>
      <c r="G482" s="19">
        <v>1</v>
      </c>
      <c r="H482" s="19">
        <v>3</v>
      </c>
      <c r="I482" s="19">
        <v>5</v>
      </c>
      <c r="J482" s="19">
        <v>2</v>
      </c>
      <c r="K482" s="19">
        <v>4</v>
      </c>
      <c r="L482" s="19">
        <v>5</v>
      </c>
      <c r="M482" s="19">
        <v>5</v>
      </c>
      <c r="N482" s="19">
        <v>2</v>
      </c>
      <c r="O482" s="19">
        <v>3</v>
      </c>
      <c r="P482" s="19">
        <v>5</v>
      </c>
      <c r="Q482" s="19">
        <v>5</v>
      </c>
      <c r="R482" s="19">
        <v>5</v>
      </c>
      <c r="S482" s="19">
        <v>5</v>
      </c>
      <c r="T482" s="19">
        <v>5</v>
      </c>
      <c r="U482" s="19">
        <v>5</v>
      </c>
      <c r="V482" s="19">
        <v>4</v>
      </c>
      <c r="W482" s="19">
        <v>4</v>
      </c>
      <c r="X482" s="20">
        <v>1</v>
      </c>
      <c r="Z482" s="8">
        <v>12857</v>
      </c>
      <c r="AA482" s="18">
        <f t="shared" si="137"/>
        <v>1</v>
      </c>
      <c r="AB482" s="18">
        <f t="shared" si="138"/>
        <v>5</v>
      </c>
      <c r="AC482" s="18">
        <f t="shared" si="139"/>
        <v>1</v>
      </c>
      <c r="AD482" s="18">
        <f t="shared" si="140"/>
        <v>3</v>
      </c>
      <c r="AE482" s="19">
        <v>1</v>
      </c>
      <c r="AF482" s="19">
        <v>3</v>
      </c>
      <c r="AG482" s="19">
        <f t="shared" si="124"/>
        <v>1</v>
      </c>
      <c r="AH482" s="19">
        <f t="shared" si="125"/>
        <v>4</v>
      </c>
      <c r="AI482" s="19">
        <f t="shared" si="126"/>
        <v>2</v>
      </c>
      <c r="AJ482" s="19">
        <f t="shared" si="127"/>
        <v>1</v>
      </c>
      <c r="AK482" s="19">
        <f t="shared" si="128"/>
        <v>1</v>
      </c>
      <c r="AL482" s="19">
        <v>2</v>
      </c>
      <c r="AM482" s="19">
        <f t="shared" si="129"/>
        <v>3</v>
      </c>
      <c r="AN482" s="19">
        <f t="shared" si="130"/>
        <v>1</v>
      </c>
      <c r="AO482" s="19">
        <f t="shared" si="131"/>
        <v>1</v>
      </c>
      <c r="AP482" s="19">
        <f t="shared" si="132"/>
        <v>1</v>
      </c>
      <c r="AQ482" s="19">
        <f t="shared" si="133"/>
        <v>1</v>
      </c>
      <c r="AR482" s="19">
        <f t="shared" si="134"/>
        <v>1</v>
      </c>
      <c r="AS482" s="19">
        <f t="shared" si="135"/>
        <v>1</v>
      </c>
      <c r="AT482" s="19">
        <v>4</v>
      </c>
      <c r="AU482" s="19">
        <v>4</v>
      </c>
      <c r="AV482" s="20">
        <v>1</v>
      </c>
      <c r="AW482" s="8">
        <f t="shared" si="136"/>
        <v>43</v>
      </c>
      <c r="AX482">
        <v>12857</v>
      </c>
      <c r="AY482">
        <v>0</v>
      </c>
      <c r="AZ482">
        <v>1963</v>
      </c>
      <c r="BA482" t="s">
        <v>255</v>
      </c>
    </row>
    <row r="483" spans="2:53">
      <c r="B483" s="8">
        <v>8908</v>
      </c>
      <c r="C483" s="18">
        <v>4</v>
      </c>
      <c r="D483" s="19">
        <v>1</v>
      </c>
      <c r="E483" s="19">
        <v>1</v>
      </c>
      <c r="F483" s="19">
        <v>5</v>
      </c>
      <c r="G483" s="19">
        <v>2</v>
      </c>
      <c r="H483" s="19">
        <v>5</v>
      </c>
      <c r="I483" s="19">
        <v>3</v>
      </c>
      <c r="J483" s="19">
        <v>1</v>
      </c>
      <c r="K483" s="19">
        <v>3</v>
      </c>
      <c r="L483" s="19">
        <v>3</v>
      </c>
      <c r="M483" s="19">
        <v>2</v>
      </c>
      <c r="N483" s="19">
        <v>4</v>
      </c>
      <c r="O483" s="19">
        <v>2</v>
      </c>
      <c r="P483" s="19">
        <v>5</v>
      </c>
      <c r="Q483" s="19">
        <v>4</v>
      </c>
      <c r="R483" s="19">
        <v>4</v>
      </c>
      <c r="S483" s="19">
        <v>2</v>
      </c>
      <c r="T483" s="19">
        <v>4</v>
      </c>
      <c r="U483" s="19">
        <v>4</v>
      </c>
      <c r="V483" s="19">
        <v>4</v>
      </c>
      <c r="W483" s="19">
        <v>4</v>
      </c>
      <c r="X483" s="20">
        <v>2</v>
      </c>
      <c r="Z483" s="8">
        <v>8908</v>
      </c>
      <c r="AA483" s="18">
        <f t="shared" si="137"/>
        <v>2</v>
      </c>
      <c r="AB483" s="18">
        <f t="shared" si="138"/>
        <v>5</v>
      </c>
      <c r="AC483" s="18">
        <f t="shared" si="139"/>
        <v>5</v>
      </c>
      <c r="AD483" s="18">
        <f t="shared" si="140"/>
        <v>1</v>
      </c>
      <c r="AE483" s="19">
        <v>2</v>
      </c>
      <c r="AF483" s="19">
        <v>5</v>
      </c>
      <c r="AG483" s="19">
        <f t="shared" si="124"/>
        <v>3</v>
      </c>
      <c r="AH483" s="19">
        <f t="shared" si="125"/>
        <v>5</v>
      </c>
      <c r="AI483" s="19">
        <f t="shared" si="126"/>
        <v>3</v>
      </c>
      <c r="AJ483" s="19">
        <f t="shared" si="127"/>
        <v>3</v>
      </c>
      <c r="AK483" s="19">
        <f t="shared" si="128"/>
        <v>4</v>
      </c>
      <c r="AL483" s="19">
        <v>4</v>
      </c>
      <c r="AM483" s="19">
        <f t="shared" si="129"/>
        <v>4</v>
      </c>
      <c r="AN483" s="19">
        <f t="shared" si="130"/>
        <v>1</v>
      </c>
      <c r="AO483" s="19">
        <f t="shared" si="131"/>
        <v>2</v>
      </c>
      <c r="AP483" s="19">
        <f t="shared" si="132"/>
        <v>2</v>
      </c>
      <c r="AQ483" s="19">
        <f t="shared" si="133"/>
        <v>4</v>
      </c>
      <c r="AR483" s="19">
        <f t="shared" si="134"/>
        <v>2</v>
      </c>
      <c r="AS483" s="19">
        <f t="shared" si="135"/>
        <v>2</v>
      </c>
      <c r="AT483" s="19">
        <v>4</v>
      </c>
      <c r="AU483" s="19">
        <v>4</v>
      </c>
      <c r="AV483" s="20">
        <v>2</v>
      </c>
      <c r="AW483" s="8">
        <f t="shared" si="136"/>
        <v>69</v>
      </c>
      <c r="AX483">
        <v>8908</v>
      </c>
      <c r="AY483">
        <v>0</v>
      </c>
      <c r="AZ483">
        <v>1987</v>
      </c>
      <c r="BA483" t="s">
        <v>256</v>
      </c>
    </row>
    <row r="484" spans="2:53">
      <c r="B484" s="8">
        <v>10701</v>
      </c>
      <c r="C484" s="18">
        <v>3</v>
      </c>
      <c r="D484" s="19">
        <v>2</v>
      </c>
      <c r="E484" s="19">
        <v>3</v>
      </c>
      <c r="F484" s="19">
        <v>3</v>
      </c>
      <c r="G484" s="19">
        <v>5</v>
      </c>
      <c r="H484" s="19">
        <v>4</v>
      </c>
      <c r="I484" s="19">
        <v>2</v>
      </c>
      <c r="J484" s="19">
        <v>2</v>
      </c>
      <c r="K484" s="19">
        <v>4</v>
      </c>
      <c r="L484" s="19">
        <v>4</v>
      </c>
      <c r="M484" s="19">
        <v>2</v>
      </c>
      <c r="N484" s="19">
        <v>4</v>
      </c>
      <c r="O484" s="19">
        <v>2</v>
      </c>
      <c r="P484" s="19">
        <v>5</v>
      </c>
      <c r="Q484" s="19">
        <v>2</v>
      </c>
      <c r="R484" s="19">
        <v>5</v>
      </c>
      <c r="S484" s="19">
        <v>4</v>
      </c>
      <c r="T484" s="19">
        <v>5</v>
      </c>
      <c r="U484" s="19">
        <v>5</v>
      </c>
      <c r="V484" s="19">
        <v>4</v>
      </c>
      <c r="W484" s="19">
        <v>3</v>
      </c>
      <c r="X484" s="20">
        <v>1</v>
      </c>
      <c r="Z484" s="8">
        <v>10701</v>
      </c>
      <c r="AA484" s="18">
        <f t="shared" si="137"/>
        <v>3</v>
      </c>
      <c r="AB484" s="18">
        <f t="shared" si="138"/>
        <v>4</v>
      </c>
      <c r="AC484" s="18">
        <f t="shared" si="139"/>
        <v>3</v>
      </c>
      <c r="AD484" s="18">
        <f t="shared" si="140"/>
        <v>3</v>
      </c>
      <c r="AE484" s="19">
        <v>5</v>
      </c>
      <c r="AF484" s="19">
        <v>4</v>
      </c>
      <c r="AG484" s="19">
        <f t="shared" si="124"/>
        <v>4</v>
      </c>
      <c r="AH484" s="19">
        <f t="shared" si="125"/>
        <v>4</v>
      </c>
      <c r="AI484" s="19">
        <f t="shared" si="126"/>
        <v>2</v>
      </c>
      <c r="AJ484" s="19">
        <f t="shared" si="127"/>
        <v>2</v>
      </c>
      <c r="AK484" s="19">
        <f t="shared" si="128"/>
        <v>4</v>
      </c>
      <c r="AL484" s="19">
        <v>4</v>
      </c>
      <c r="AM484" s="19">
        <f t="shared" si="129"/>
        <v>4</v>
      </c>
      <c r="AN484" s="19">
        <f t="shared" si="130"/>
        <v>1</v>
      </c>
      <c r="AO484" s="19">
        <f t="shared" si="131"/>
        <v>4</v>
      </c>
      <c r="AP484" s="19">
        <f t="shared" si="132"/>
        <v>1</v>
      </c>
      <c r="AQ484" s="19">
        <f t="shared" si="133"/>
        <v>2</v>
      </c>
      <c r="AR484" s="19">
        <f t="shared" si="134"/>
        <v>1</v>
      </c>
      <c r="AS484" s="19">
        <f t="shared" si="135"/>
        <v>1</v>
      </c>
      <c r="AT484" s="19">
        <v>4</v>
      </c>
      <c r="AU484" s="19">
        <v>3</v>
      </c>
      <c r="AV484" s="20">
        <v>1</v>
      </c>
      <c r="AW484" s="8">
        <f t="shared" si="136"/>
        <v>64</v>
      </c>
      <c r="AX484">
        <v>10701</v>
      </c>
      <c r="AY484">
        <v>0</v>
      </c>
      <c r="AZ484">
        <v>1993</v>
      </c>
      <c r="BA484" t="s">
        <v>123</v>
      </c>
    </row>
    <row r="485" spans="2:53">
      <c r="B485" s="8">
        <v>12881</v>
      </c>
      <c r="C485" s="18">
        <v>3</v>
      </c>
      <c r="D485" s="19">
        <v>2</v>
      </c>
      <c r="E485" s="19">
        <v>1</v>
      </c>
      <c r="F485" s="19">
        <v>1</v>
      </c>
      <c r="G485" s="19">
        <v>1</v>
      </c>
      <c r="H485" s="19">
        <v>4</v>
      </c>
      <c r="I485" s="19">
        <v>2</v>
      </c>
      <c r="J485" s="19">
        <v>1</v>
      </c>
      <c r="K485" s="19">
        <v>4</v>
      </c>
      <c r="L485" s="19">
        <v>2</v>
      </c>
      <c r="M485" s="19">
        <v>5</v>
      </c>
      <c r="N485" s="19">
        <v>5</v>
      </c>
      <c r="O485" s="19">
        <v>2</v>
      </c>
      <c r="P485" s="19">
        <v>5</v>
      </c>
      <c r="Q485" s="19">
        <v>3</v>
      </c>
      <c r="R485" s="19">
        <v>4</v>
      </c>
      <c r="S485" s="19">
        <v>5</v>
      </c>
      <c r="T485" s="19">
        <v>3</v>
      </c>
      <c r="U485" s="19">
        <v>2</v>
      </c>
      <c r="V485" s="19">
        <v>5</v>
      </c>
      <c r="W485" s="19">
        <v>4</v>
      </c>
      <c r="X485" s="20">
        <v>1</v>
      </c>
      <c r="Z485" s="8">
        <v>12881</v>
      </c>
      <c r="AA485" s="18">
        <f t="shared" si="137"/>
        <v>3</v>
      </c>
      <c r="AB485" s="18">
        <f t="shared" si="138"/>
        <v>4</v>
      </c>
      <c r="AC485" s="18">
        <f t="shared" si="139"/>
        <v>5</v>
      </c>
      <c r="AD485" s="18">
        <f t="shared" si="140"/>
        <v>5</v>
      </c>
      <c r="AE485" s="19">
        <v>1</v>
      </c>
      <c r="AF485" s="19">
        <v>4</v>
      </c>
      <c r="AG485" s="19">
        <f t="shared" si="124"/>
        <v>4</v>
      </c>
      <c r="AH485" s="19">
        <f t="shared" si="125"/>
        <v>5</v>
      </c>
      <c r="AI485" s="19">
        <f t="shared" si="126"/>
        <v>2</v>
      </c>
      <c r="AJ485" s="19">
        <f t="shared" si="127"/>
        <v>4</v>
      </c>
      <c r="AK485" s="19">
        <f t="shared" si="128"/>
        <v>1</v>
      </c>
      <c r="AL485" s="19">
        <v>5</v>
      </c>
      <c r="AM485" s="19">
        <f t="shared" si="129"/>
        <v>4</v>
      </c>
      <c r="AN485" s="19">
        <f t="shared" si="130"/>
        <v>1</v>
      </c>
      <c r="AO485" s="19">
        <f t="shared" si="131"/>
        <v>3</v>
      </c>
      <c r="AP485" s="19">
        <f t="shared" si="132"/>
        <v>2</v>
      </c>
      <c r="AQ485" s="19">
        <f t="shared" si="133"/>
        <v>1</v>
      </c>
      <c r="AR485" s="19">
        <f t="shared" si="134"/>
        <v>3</v>
      </c>
      <c r="AS485" s="19">
        <f t="shared" si="135"/>
        <v>4</v>
      </c>
      <c r="AT485" s="19">
        <v>5</v>
      </c>
      <c r="AU485" s="19">
        <v>4</v>
      </c>
      <c r="AV485" s="20">
        <v>1</v>
      </c>
      <c r="AW485" s="8">
        <f t="shared" si="136"/>
        <v>71</v>
      </c>
      <c r="AX485">
        <v>12881</v>
      </c>
      <c r="AY485">
        <v>1</v>
      </c>
      <c r="AZ485">
        <v>1989</v>
      </c>
      <c r="BA485" t="s">
        <v>128</v>
      </c>
    </row>
    <row r="486" spans="2:53">
      <c r="B486" s="8">
        <v>12884</v>
      </c>
      <c r="C486" s="18">
        <v>1</v>
      </c>
      <c r="D486" s="19">
        <v>4</v>
      </c>
      <c r="E486" s="19">
        <v>2</v>
      </c>
      <c r="F486" s="19">
        <v>4</v>
      </c>
      <c r="G486" s="19">
        <v>1</v>
      </c>
      <c r="H486" s="19">
        <v>5</v>
      </c>
      <c r="I486" s="19">
        <v>1</v>
      </c>
      <c r="J486" s="19">
        <v>1</v>
      </c>
      <c r="K486" s="19">
        <v>4</v>
      </c>
      <c r="L486" s="19">
        <v>4</v>
      </c>
      <c r="M486" s="19">
        <v>1</v>
      </c>
      <c r="N486" s="19">
        <v>2</v>
      </c>
      <c r="O486" s="19">
        <v>2</v>
      </c>
      <c r="P486" s="19">
        <v>5</v>
      </c>
      <c r="Q486" s="19">
        <v>5</v>
      </c>
      <c r="R486" s="19">
        <v>5</v>
      </c>
      <c r="S486" s="19">
        <v>5</v>
      </c>
      <c r="T486" s="19">
        <v>5</v>
      </c>
      <c r="U486" s="19">
        <v>5</v>
      </c>
      <c r="V486" s="19">
        <v>4</v>
      </c>
      <c r="W486" s="19">
        <v>3</v>
      </c>
      <c r="X486" s="20">
        <v>2</v>
      </c>
      <c r="Z486" s="8">
        <v>12884</v>
      </c>
      <c r="AA486" s="18">
        <f t="shared" si="137"/>
        <v>5</v>
      </c>
      <c r="AB486" s="18">
        <f t="shared" si="138"/>
        <v>2</v>
      </c>
      <c r="AC486" s="18">
        <f t="shared" si="139"/>
        <v>4</v>
      </c>
      <c r="AD486" s="18">
        <f t="shared" si="140"/>
        <v>2</v>
      </c>
      <c r="AE486" s="19">
        <v>1</v>
      </c>
      <c r="AF486" s="19">
        <v>5</v>
      </c>
      <c r="AG486" s="19">
        <f t="shared" si="124"/>
        <v>5</v>
      </c>
      <c r="AH486" s="19">
        <f t="shared" si="125"/>
        <v>5</v>
      </c>
      <c r="AI486" s="19">
        <f t="shared" si="126"/>
        <v>2</v>
      </c>
      <c r="AJ486" s="19">
        <f t="shared" si="127"/>
        <v>2</v>
      </c>
      <c r="AK486" s="19">
        <f t="shared" si="128"/>
        <v>5</v>
      </c>
      <c r="AL486" s="19">
        <v>2</v>
      </c>
      <c r="AM486" s="19">
        <f t="shared" si="129"/>
        <v>4</v>
      </c>
      <c r="AN486" s="19">
        <f t="shared" si="130"/>
        <v>1</v>
      </c>
      <c r="AO486" s="19">
        <f t="shared" si="131"/>
        <v>1</v>
      </c>
      <c r="AP486" s="19">
        <f t="shared" si="132"/>
        <v>1</v>
      </c>
      <c r="AQ486" s="19">
        <f t="shared" si="133"/>
        <v>1</v>
      </c>
      <c r="AR486" s="19">
        <f t="shared" si="134"/>
        <v>1</v>
      </c>
      <c r="AS486" s="19">
        <f t="shared" si="135"/>
        <v>1</v>
      </c>
      <c r="AT486" s="19">
        <v>4</v>
      </c>
      <c r="AU486" s="19">
        <v>3</v>
      </c>
      <c r="AV486" s="20">
        <v>2</v>
      </c>
      <c r="AW486" s="8">
        <f t="shared" si="136"/>
        <v>59</v>
      </c>
      <c r="AX486">
        <v>12884</v>
      </c>
      <c r="AY486">
        <v>0</v>
      </c>
      <c r="AZ486">
        <v>1997</v>
      </c>
      <c r="BA486" t="s">
        <v>118</v>
      </c>
    </row>
    <row r="487" spans="2:53">
      <c r="B487" s="8">
        <v>12902</v>
      </c>
      <c r="C487" s="18">
        <v>3</v>
      </c>
      <c r="D487" s="19">
        <v>3</v>
      </c>
      <c r="E487" s="19">
        <v>3</v>
      </c>
      <c r="F487" s="19">
        <v>5</v>
      </c>
      <c r="G487" s="19">
        <v>3</v>
      </c>
      <c r="H487" s="19">
        <v>4</v>
      </c>
      <c r="I487" s="19">
        <v>4</v>
      </c>
      <c r="J487" s="19">
        <v>3</v>
      </c>
      <c r="K487" s="19">
        <v>3</v>
      </c>
      <c r="L487" s="19">
        <v>3</v>
      </c>
      <c r="M487" s="19">
        <v>1</v>
      </c>
      <c r="N487" s="19">
        <v>1</v>
      </c>
      <c r="O487" s="19">
        <v>2</v>
      </c>
      <c r="P487" s="19">
        <v>3</v>
      </c>
      <c r="Q487" s="19">
        <v>5</v>
      </c>
      <c r="R487" s="19">
        <v>4</v>
      </c>
      <c r="S487" s="19">
        <v>4</v>
      </c>
      <c r="T487" s="19">
        <v>4</v>
      </c>
      <c r="U487" s="19">
        <v>3</v>
      </c>
      <c r="V487" s="19">
        <v>3</v>
      </c>
      <c r="W487" s="19">
        <v>4</v>
      </c>
      <c r="X487" s="20">
        <v>1</v>
      </c>
      <c r="Z487" s="8">
        <v>12902</v>
      </c>
      <c r="AA487" s="18">
        <f t="shared" si="137"/>
        <v>3</v>
      </c>
      <c r="AB487" s="18">
        <f t="shared" si="138"/>
        <v>3</v>
      </c>
      <c r="AC487" s="18">
        <f t="shared" si="139"/>
        <v>3</v>
      </c>
      <c r="AD487" s="18">
        <f t="shared" si="140"/>
        <v>1</v>
      </c>
      <c r="AE487" s="19">
        <v>3</v>
      </c>
      <c r="AF487" s="19">
        <v>4</v>
      </c>
      <c r="AG487" s="19">
        <f t="shared" si="124"/>
        <v>2</v>
      </c>
      <c r="AH487" s="19">
        <f t="shared" si="125"/>
        <v>3</v>
      </c>
      <c r="AI487" s="19">
        <f t="shared" si="126"/>
        <v>3</v>
      </c>
      <c r="AJ487" s="19">
        <f t="shared" si="127"/>
        <v>3</v>
      </c>
      <c r="AK487" s="19">
        <f t="shared" si="128"/>
        <v>5</v>
      </c>
      <c r="AL487" s="19">
        <v>1</v>
      </c>
      <c r="AM487" s="19">
        <f t="shared" si="129"/>
        <v>4</v>
      </c>
      <c r="AN487" s="19">
        <f t="shared" si="130"/>
        <v>3</v>
      </c>
      <c r="AO487" s="19">
        <f t="shared" si="131"/>
        <v>1</v>
      </c>
      <c r="AP487" s="19">
        <f t="shared" si="132"/>
        <v>2</v>
      </c>
      <c r="AQ487" s="19">
        <f t="shared" si="133"/>
        <v>2</v>
      </c>
      <c r="AR487" s="19">
        <f t="shared" si="134"/>
        <v>2</v>
      </c>
      <c r="AS487" s="19">
        <f t="shared" si="135"/>
        <v>3</v>
      </c>
      <c r="AT487" s="19">
        <v>3</v>
      </c>
      <c r="AU487" s="19">
        <v>4</v>
      </c>
      <c r="AV487" s="20">
        <v>1</v>
      </c>
      <c r="AW487" s="8">
        <f t="shared" si="136"/>
        <v>59</v>
      </c>
      <c r="AX487">
        <v>12902</v>
      </c>
      <c r="AY487">
        <v>1</v>
      </c>
      <c r="AZ487">
        <v>1984</v>
      </c>
      <c r="BA487" t="s">
        <v>117</v>
      </c>
    </row>
    <row r="488" spans="2:53">
      <c r="B488" s="8">
        <v>12900</v>
      </c>
      <c r="C488" s="18">
        <v>2</v>
      </c>
      <c r="D488" s="19">
        <v>4</v>
      </c>
      <c r="E488" s="19">
        <v>2</v>
      </c>
      <c r="F488" s="19">
        <v>4</v>
      </c>
      <c r="G488" s="19">
        <v>2</v>
      </c>
      <c r="H488" s="19">
        <v>4</v>
      </c>
      <c r="I488" s="19">
        <v>1</v>
      </c>
      <c r="J488" s="19">
        <v>1</v>
      </c>
      <c r="K488" s="19">
        <v>5</v>
      </c>
      <c r="L488" s="19">
        <v>4</v>
      </c>
      <c r="M488" s="19">
        <v>2</v>
      </c>
      <c r="N488" s="19">
        <v>4</v>
      </c>
      <c r="O488" s="19">
        <v>2</v>
      </c>
      <c r="P488" s="19">
        <v>5</v>
      </c>
      <c r="Q488" s="19">
        <v>3</v>
      </c>
      <c r="R488" s="19">
        <v>3</v>
      </c>
      <c r="S488" s="19">
        <v>2</v>
      </c>
      <c r="T488" s="19">
        <v>5</v>
      </c>
      <c r="U488" s="19">
        <v>3</v>
      </c>
      <c r="V488" s="19">
        <v>5</v>
      </c>
      <c r="W488" s="19">
        <v>4</v>
      </c>
      <c r="X488" s="20">
        <v>3</v>
      </c>
      <c r="Z488" s="8">
        <v>12900</v>
      </c>
      <c r="AA488" s="18">
        <f t="shared" si="137"/>
        <v>4</v>
      </c>
      <c r="AB488" s="18">
        <f t="shared" si="138"/>
        <v>2</v>
      </c>
      <c r="AC488" s="18">
        <f t="shared" si="139"/>
        <v>4</v>
      </c>
      <c r="AD488" s="18">
        <f t="shared" si="140"/>
        <v>2</v>
      </c>
      <c r="AE488" s="19">
        <v>2</v>
      </c>
      <c r="AF488" s="19">
        <v>4</v>
      </c>
      <c r="AG488" s="19">
        <f t="shared" si="124"/>
        <v>5</v>
      </c>
      <c r="AH488" s="19">
        <f t="shared" si="125"/>
        <v>5</v>
      </c>
      <c r="AI488" s="19">
        <f t="shared" si="126"/>
        <v>1</v>
      </c>
      <c r="AJ488" s="19">
        <f t="shared" si="127"/>
        <v>2</v>
      </c>
      <c r="AK488" s="19">
        <f t="shared" si="128"/>
        <v>4</v>
      </c>
      <c r="AL488" s="19">
        <v>4</v>
      </c>
      <c r="AM488" s="19">
        <f t="shared" si="129"/>
        <v>4</v>
      </c>
      <c r="AN488" s="19">
        <f t="shared" si="130"/>
        <v>1</v>
      </c>
      <c r="AO488" s="19">
        <f t="shared" si="131"/>
        <v>3</v>
      </c>
      <c r="AP488" s="19">
        <f t="shared" si="132"/>
        <v>3</v>
      </c>
      <c r="AQ488" s="19">
        <f t="shared" si="133"/>
        <v>4</v>
      </c>
      <c r="AR488" s="19">
        <f t="shared" si="134"/>
        <v>1</v>
      </c>
      <c r="AS488" s="19">
        <f t="shared" si="135"/>
        <v>3</v>
      </c>
      <c r="AT488" s="19">
        <v>5</v>
      </c>
      <c r="AU488" s="19">
        <v>4</v>
      </c>
      <c r="AV488" s="20">
        <v>3</v>
      </c>
      <c r="AW488" s="8">
        <f t="shared" si="136"/>
        <v>70</v>
      </c>
      <c r="AX488">
        <v>12900</v>
      </c>
      <c r="AY488">
        <v>0</v>
      </c>
      <c r="AZ488">
        <v>1995</v>
      </c>
      <c r="BA488" t="s">
        <v>126</v>
      </c>
    </row>
    <row r="489" spans="2:53">
      <c r="B489" s="8">
        <v>12898</v>
      </c>
      <c r="C489" s="18">
        <v>2</v>
      </c>
      <c r="D489" s="19">
        <v>1</v>
      </c>
      <c r="E489" s="19">
        <v>1</v>
      </c>
      <c r="F489" s="19">
        <v>5</v>
      </c>
      <c r="G489" s="19">
        <v>2</v>
      </c>
      <c r="H489" s="19">
        <v>3</v>
      </c>
      <c r="I489" s="19">
        <v>1</v>
      </c>
      <c r="J489" s="19">
        <v>1</v>
      </c>
      <c r="K489" s="19">
        <v>1</v>
      </c>
      <c r="L489" s="19">
        <v>1</v>
      </c>
      <c r="M489" s="19">
        <v>1</v>
      </c>
      <c r="N489" s="19">
        <v>4</v>
      </c>
      <c r="O489" s="19">
        <v>3</v>
      </c>
      <c r="P489" s="19">
        <v>5</v>
      </c>
      <c r="Q489" s="19">
        <v>2</v>
      </c>
      <c r="R489" s="19">
        <v>4</v>
      </c>
      <c r="S489" s="19">
        <v>5</v>
      </c>
      <c r="T489" s="19">
        <v>5</v>
      </c>
      <c r="U489" s="19">
        <v>4</v>
      </c>
      <c r="V489" s="19">
        <v>4</v>
      </c>
      <c r="W489" s="19">
        <v>4</v>
      </c>
      <c r="X489" s="20">
        <v>4</v>
      </c>
      <c r="Z489" s="8">
        <v>12898</v>
      </c>
      <c r="AA489" s="18">
        <f t="shared" si="137"/>
        <v>4</v>
      </c>
      <c r="AB489" s="18">
        <f t="shared" si="138"/>
        <v>5</v>
      </c>
      <c r="AC489" s="18">
        <f t="shared" si="139"/>
        <v>5</v>
      </c>
      <c r="AD489" s="18">
        <f t="shared" si="140"/>
        <v>1</v>
      </c>
      <c r="AE489" s="19">
        <v>2</v>
      </c>
      <c r="AF489" s="19">
        <v>3</v>
      </c>
      <c r="AG489" s="19">
        <f t="shared" si="124"/>
        <v>5</v>
      </c>
      <c r="AH489" s="19">
        <f t="shared" si="125"/>
        <v>5</v>
      </c>
      <c r="AI489" s="19">
        <f t="shared" si="126"/>
        <v>5</v>
      </c>
      <c r="AJ489" s="19">
        <f t="shared" si="127"/>
        <v>5</v>
      </c>
      <c r="AK489" s="19">
        <f t="shared" si="128"/>
        <v>5</v>
      </c>
      <c r="AL489" s="19">
        <v>4</v>
      </c>
      <c r="AM489" s="19">
        <f t="shared" si="129"/>
        <v>3</v>
      </c>
      <c r="AN489" s="19">
        <f t="shared" si="130"/>
        <v>1</v>
      </c>
      <c r="AO489" s="19">
        <f t="shared" si="131"/>
        <v>4</v>
      </c>
      <c r="AP489" s="19">
        <f t="shared" si="132"/>
        <v>2</v>
      </c>
      <c r="AQ489" s="19">
        <f t="shared" si="133"/>
        <v>1</v>
      </c>
      <c r="AR489" s="19">
        <f t="shared" si="134"/>
        <v>1</v>
      </c>
      <c r="AS489" s="19">
        <f t="shared" si="135"/>
        <v>2</v>
      </c>
      <c r="AT489" s="19">
        <v>4</v>
      </c>
      <c r="AU489" s="19">
        <v>4</v>
      </c>
      <c r="AV489" s="20">
        <v>4</v>
      </c>
      <c r="AW489" s="8">
        <f t="shared" si="136"/>
        <v>75</v>
      </c>
      <c r="AX489">
        <v>12898</v>
      </c>
      <c r="AY489">
        <v>0</v>
      </c>
      <c r="AZ489">
        <v>1996</v>
      </c>
      <c r="BA489" t="s">
        <v>136</v>
      </c>
    </row>
    <row r="490" spans="2:53">
      <c r="B490" s="8">
        <v>12913</v>
      </c>
      <c r="C490" s="18">
        <v>5</v>
      </c>
      <c r="D490" s="19">
        <v>5</v>
      </c>
      <c r="E490" s="19">
        <v>5</v>
      </c>
      <c r="F490" s="19">
        <v>5</v>
      </c>
      <c r="G490" s="19">
        <v>1</v>
      </c>
      <c r="H490" s="19">
        <v>5</v>
      </c>
      <c r="I490" s="19">
        <v>1</v>
      </c>
      <c r="J490" s="19">
        <v>1</v>
      </c>
      <c r="K490" s="19">
        <v>5</v>
      </c>
      <c r="L490" s="19">
        <v>5</v>
      </c>
      <c r="M490" s="19">
        <v>4</v>
      </c>
      <c r="N490" s="19">
        <v>5</v>
      </c>
      <c r="O490" s="19">
        <v>4</v>
      </c>
      <c r="P490" s="19">
        <v>5</v>
      </c>
      <c r="Q490" s="19">
        <v>3</v>
      </c>
      <c r="R490" s="19">
        <v>3</v>
      </c>
      <c r="S490" s="19">
        <v>5</v>
      </c>
      <c r="T490" s="19">
        <v>5</v>
      </c>
      <c r="U490" s="19">
        <v>2</v>
      </c>
      <c r="V490" s="19">
        <v>2</v>
      </c>
      <c r="W490" s="19">
        <v>3</v>
      </c>
      <c r="X490" s="20">
        <v>1</v>
      </c>
      <c r="Z490" s="8">
        <v>12913</v>
      </c>
      <c r="AA490" s="18">
        <f t="shared" si="137"/>
        <v>1</v>
      </c>
      <c r="AB490" s="18">
        <f t="shared" si="138"/>
        <v>1</v>
      </c>
      <c r="AC490" s="18">
        <f t="shared" si="139"/>
        <v>1</v>
      </c>
      <c r="AD490" s="18">
        <f t="shared" si="140"/>
        <v>1</v>
      </c>
      <c r="AE490" s="19">
        <v>1</v>
      </c>
      <c r="AF490" s="19">
        <v>5</v>
      </c>
      <c r="AG490" s="19">
        <f t="shared" si="124"/>
        <v>5</v>
      </c>
      <c r="AH490" s="19">
        <f t="shared" si="125"/>
        <v>5</v>
      </c>
      <c r="AI490" s="19">
        <f t="shared" si="126"/>
        <v>1</v>
      </c>
      <c r="AJ490" s="19">
        <f t="shared" si="127"/>
        <v>1</v>
      </c>
      <c r="AK490" s="19">
        <f t="shared" si="128"/>
        <v>2</v>
      </c>
      <c r="AL490" s="19">
        <v>5</v>
      </c>
      <c r="AM490" s="19">
        <f t="shared" si="129"/>
        <v>2</v>
      </c>
      <c r="AN490" s="19">
        <f t="shared" si="130"/>
        <v>1</v>
      </c>
      <c r="AO490" s="19">
        <f t="shared" si="131"/>
        <v>3</v>
      </c>
      <c r="AP490" s="19">
        <f t="shared" si="132"/>
        <v>3</v>
      </c>
      <c r="AQ490" s="19">
        <f t="shared" si="133"/>
        <v>1</v>
      </c>
      <c r="AR490" s="19">
        <f t="shared" si="134"/>
        <v>1</v>
      </c>
      <c r="AS490" s="19">
        <f t="shared" si="135"/>
        <v>4</v>
      </c>
      <c r="AT490" s="19">
        <v>2</v>
      </c>
      <c r="AU490" s="19">
        <v>3</v>
      </c>
      <c r="AV490" s="20">
        <v>1</v>
      </c>
      <c r="AW490" s="8">
        <f t="shared" si="136"/>
        <v>50</v>
      </c>
      <c r="AX490">
        <v>12913</v>
      </c>
      <c r="AY490">
        <v>0</v>
      </c>
      <c r="AZ490">
        <v>1997</v>
      </c>
      <c r="BA490" t="s">
        <v>123</v>
      </c>
    </row>
    <row r="491" spans="2:53">
      <c r="B491" s="8">
        <v>8930</v>
      </c>
      <c r="C491" s="18">
        <v>4</v>
      </c>
      <c r="D491" s="19">
        <v>4</v>
      </c>
      <c r="E491" s="19">
        <v>2</v>
      </c>
      <c r="F491" s="19">
        <v>4</v>
      </c>
      <c r="G491" s="19">
        <v>4</v>
      </c>
      <c r="H491" s="19">
        <v>4</v>
      </c>
      <c r="I491" s="19">
        <v>2</v>
      </c>
      <c r="J491" s="19">
        <v>1</v>
      </c>
      <c r="K491" s="19">
        <v>2</v>
      </c>
      <c r="L491" s="19">
        <v>2</v>
      </c>
      <c r="M491" s="19">
        <v>2</v>
      </c>
      <c r="N491" s="19">
        <v>4</v>
      </c>
      <c r="O491" s="19">
        <v>2</v>
      </c>
      <c r="P491" s="19">
        <v>4</v>
      </c>
      <c r="Q491" s="19">
        <v>2</v>
      </c>
      <c r="R491" s="19">
        <v>2</v>
      </c>
      <c r="S491" s="19">
        <v>4</v>
      </c>
      <c r="T491" s="19">
        <v>2</v>
      </c>
      <c r="U491" s="19">
        <v>2</v>
      </c>
      <c r="V491" s="19">
        <v>2</v>
      </c>
      <c r="W491" s="19">
        <v>4</v>
      </c>
      <c r="X491" s="20">
        <v>2</v>
      </c>
      <c r="Z491" s="8">
        <v>8930</v>
      </c>
      <c r="AA491" s="18">
        <f t="shared" si="137"/>
        <v>2</v>
      </c>
      <c r="AB491" s="18">
        <f t="shared" si="138"/>
        <v>2</v>
      </c>
      <c r="AC491" s="18">
        <f t="shared" si="139"/>
        <v>4</v>
      </c>
      <c r="AD491" s="18">
        <f t="shared" si="140"/>
        <v>2</v>
      </c>
      <c r="AE491" s="19">
        <v>4</v>
      </c>
      <c r="AF491" s="19">
        <v>4</v>
      </c>
      <c r="AG491" s="19">
        <f t="shared" si="124"/>
        <v>4</v>
      </c>
      <c r="AH491" s="19">
        <f t="shared" si="125"/>
        <v>5</v>
      </c>
      <c r="AI491" s="19">
        <f t="shared" si="126"/>
        <v>4</v>
      </c>
      <c r="AJ491" s="19">
        <f t="shared" si="127"/>
        <v>4</v>
      </c>
      <c r="AK491" s="19">
        <f t="shared" si="128"/>
        <v>4</v>
      </c>
      <c r="AL491" s="19">
        <v>4</v>
      </c>
      <c r="AM491" s="19">
        <f t="shared" si="129"/>
        <v>4</v>
      </c>
      <c r="AN491" s="19">
        <f t="shared" si="130"/>
        <v>2</v>
      </c>
      <c r="AO491" s="19">
        <f t="shared" si="131"/>
        <v>4</v>
      </c>
      <c r="AP491" s="19">
        <f t="shared" si="132"/>
        <v>4</v>
      </c>
      <c r="AQ491" s="19">
        <f t="shared" si="133"/>
        <v>2</v>
      </c>
      <c r="AR491" s="19">
        <f t="shared" si="134"/>
        <v>4</v>
      </c>
      <c r="AS491" s="19">
        <f t="shared" si="135"/>
        <v>4</v>
      </c>
      <c r="AT491" s="19">
        <v>2</v>
      </c>
      <c r="AU491" s="19">
        <v>4</v>
      </c>
      <c r="AV491" s="20">
        <v>2</v>
      </c>
      <c r="AW491" s="8">
        <f t="shared" si="136"/>
        <v>75</v>
      </c>
      <c r="AX491">
        <v>8930</v>
      </c>
      <c r="AY491">
        <v>0</v>
      </c>
      <c r="AZ491">
        <v>1996</v>
      </c>
      <c r="BA491" t="s">
        <v>257</v>
      </c>
    </row>
    <row r="492" spans="2:53">
      <c r="B492" s="8">
        <v>12952</v>
      </c>
      <c r="C492" s="18">
        <v>4</v>
      </c>
      <c r="D492" s="19">
        <v>4</v>
      </c>
      <c r="E492" s="19">
        <v>1</v>
      </c>
      <c r="F492" s="19">
        <v>4</v>
      </c>
      <c r="G492" s="19">
        <v>2</v>
      </c>
      <c r="H492" s="19">
        <v>4</v>
      </c>
      <c r="I492" s="19">
        <v>2</v>
      </c>
      <c r="J492" s="19">
        <v>1</v>
      </c>
      <c r="K492" s="19">
        <v>1</v>
      </c>
      <c r="L492" s="19">
        <v>2</v>
      </c>
      <c r="M492" s="19">
        <v>1</v>
      </c>
      <c r="N492" s="19">
        <v>2</v>
      </c>
      <c r="O492" s="19">
        <v>2</v>
      </c>
      <c r="P492" s="19">
        <v>4</v>
      </c>
      <c r="Q492" s="19">
        <v>4</v>
      </c>
      <c r="R492" s="19">
        <v>4</v>
      </c>
      <c r="S492" s="19">
        <v>4</v>
      </c>
      <c r="T492" s="19">
        <v>4</v>
      </c>
      <c r="U492" s="19">
        <v>5</v>
      </c>
      <c r="V492" s="19">
        <v>4</v>
      </c>
      <c r="W492" s="19">
        <v>4</v>
      </c>
      <c r="X492" s="20">
        <v>4</v>
      </c>
      <c r="Z492" s="8">
        <v>12952</v>
      </c>
      <c r="AA492" s="18">
        <f t="shared" si="137"/>
        <v>2</v>
      </c>
      <c r="AB492" s="18">
        <f t="shared" si="138"/>
        <v>2</v>
      </c>
      <c r="AC492" s="18">
        <f t="shared" si="139"/>
        <v>5</v>
      </c>
      <c r="AD492" s="18">
        <f t="shared" si="140"/>
        <v>2</v>
      </c>
      <c r="AE492" s="19">
        <v>2</v>
      </c>
      <c r="AF492" s="19">
        <v>4</v>
      </c>
      <c r="AG492" s="19">
        <f t="shared" si="124"/>
        <v>4</v>
      </c>
      <c r="AH492" s="19">
        <f t="shared" si="125"/>
        <v>5</v>
      </c>
      <c r="AI492" s="19">
        <f t="shared" si="126"/>
        <v>5</v>
      </c>
      <c r="AJ492" s="19">
        <f t="shared" si="127"/>
        <v>4</v>
      </c>
      <c r="AK492" s="19">
        <f t="shared" si="128"/>
        <v>5</v>
      </c>
      <c r="AL492" s="19">
        <v>2</v>
      </c>
      <c r="AM492" s="19">
        <f t="shared" si="129"/>
        <v>4</v>
      </c>
      <c r="AN492" s="19">
        <f t="shared" si="130"/>
        <v>2</v>
      </c>
      <c r="AO492" s="19">
        <f t="shared" si="131"/>
        <v>2</v>
      </c>
      <c r="AP492" s="19">
        <f t="shared" si="132"/>
        <v>2</v>
      </c>
      <c r="AQ492" s="19">
        <f t="shared" si="133"/>
        <v>2</v>
      </c>
      <c r="AR492" s="19">
        <f t="shared" si="134"/>
        <v>2</v>
      </c>
      <c r="AS492" s="19">
        <f t="shared" si="135"/>
        <v>1</v>
      </c>
      <c r="AT492" s="19">
        <v>4</v>
      </c>
      <c r="AU492" s="19">
        <v>4</v>
      </c>
      <c r="AV492" s="20">
        <v>4</v>
      </c>
      <c r="AW492" s="8">
        <f t="shared" si="136"/>
        <v>69</v>
      </c>
      <c r="AX492">
        <v>12952</v>
      </c>
      <c r="AY492">
        <v>0</v>
      </c>
      <c r="AZ492">
        <v>1996</v>
      </c>
      <c r="BA492" t="s">
        <v>258</v>
      </c>
    </row>
    <row r="493" spans="2:53">
      <c r="B493" s="8">
        <v>12955</v>
      </c>
      <c r="C493" s="18">
        <v>5</v>
      </c>
      <c r="D493" s="19">
        <v>5</v>
      </c>
      <c r="E493" s="19">
        <v>4</v>
      </c>
      <c r="F493" s="19">
        <v>5</v>
      </c>
      <c r="G493" s="19">
        <v>1</v>
      </c>
      <c r="H493" s="19">
        <v>3</v>
      </c>
      <c r="I493" s="19">
        <v>3</v>
      </c>
      <c r="J493" s="19">
        <v>2</v>
      </c>
      <c r="K493" s="19">
        <v>4</v>
      </c>
      <c r="L493" s="19">
        <v>5</v>
      </c>
      <c r="M493" s="19">
        <v>3</v>
      </c>
      <c r="N493" s="19">
        <v>4</v>
      </c>
      <c r="O493" s="19">
        <v>1</v>
      </c>
      <c r="P493" s="19">
        <v>5</v>
      </c>
      <c r="Q493" s="19">
        <v>3</v>
      </c>
      <c r="R493" s="19">
        <v>4</v>
      </c>
      <c r="S493" s="19">
        <v>4</v>
      </c>
      <c r="T493" s="19">
        <v>5</v>
      </c>
      <c r="U493" s="19">
        <v>3</v>
      </c>
      <c r="V493" s="19">
        <v>4</v>
      </c>
      <c r="W493" s="19">
        <v>3</v>
      </c>
      <c r="X493" s="20">
        <v>1</v>
      </c>
      <c r="Z493" s="8">
        <v>12955</v>
      </c>
      <c r="AA493" s="18">
        <f t="shared" si="137"/>
        <v>1</v>
      </c>
      <c r="AB493" s="18">
        <f t="shared" si="138"/>
        <v>1</v>
      </c>
      <c r="AC493" s="18">
        <f t="shared" si="139"/>
        <v>2</v>
      </c>
      <c r="AD493" s="18">
        <f t="shared" si="140"/>
        <v>1</v>
      </c>
      <c r="AE493" s="19">
        <v>1</v>
      </c>
      <c r="AF493" s="19">
        <v>3</v>
      </c>
      <c r="AG493" s="19">
        <f t="shared" si="124"/>
        <v>3</v>
      </c>
      <c r="AH493" s="19">
        <f t="shared" si="125"/>
        <v>4</v>
      </c>
      <c r="AI493" s="19">
        <f t="shared" si="126"/>
        <v>2</v>
      </c>
      <c r="AJ493" s="19">
        <f t="shared" si="127"/>
        <v>1</v>
      </c>
      <c r="AK493" s="19">
        <f t="shared" si="128"/>
        <v>3</v>
      </c>
      <c r="AL493" s="19">
        <v>4</v>
      </c>
      <c r="AM493" s="19">
        <f t="shared" si="129"/>
        <v>5</v>
      </c>
      <c r="AN493" s="19">
        <f t="shared" si="130"/>
        <v>1</v>
      </c>
      <c r="AO493" s="19">
        <f t="shared" si="131"/>
        <v>3</v>
      </c>
      <c r="AP493" s="19">
        <f t="shared" si="132"/>
        <v>2</v>
      </c>
      <c r="AQ493" s="19">
        <f t="shared" si="133"/>
        <v>2</v>
      </c>
      <c r="AR493" s="19">
        <f t="shared" si="134"/>
        <v>1</v>
      </c>
      <c r="AS493" s="19">
        <f t="shared" si="135"/>
        <v>3</v>
      </c>
      <c r="AT493" s="19">
        <v>4</v>
      </c>
      <c r="AU493" s="19">
        <v>3</v>
      </c>
      <c r="AV493" s="20">
        <v>1</v>
      </c>
      <c r="AW493" s="8">
        <f t="shared" si="136"/>
        <v>51</v>
      </c>
      <c r="AX493">
        <v>12955</v>
      </c>
      <c r="AY493">
        <v>0</v>
      </c>
      <c r="AZ493">
        <v>1984</v>
      </c>
      <c r="BA493" t="s">
        <v>123</v>
      </c>
    </row>
    <row r="494" spans="2:53">
      <c r="B494" s="8">
        <v>12966</v>
      </c>
      <c r="C494" s="18">
        <v>3</v>
      </c>
      <c r="D494" s="19">
        <v>3</v>
      </c>
      <c r="E494" s="19">
        <v>4</v>
      </c>
      <c r="F494" s="19">
        <v>4</v>
      </c>
      <c r="G494" s="19">
        <v>1</v>
      </c>
      <c r="H494" s="19">
        <v>3</v>
      </c>
      <c r="I494" s="19">
        <v>2</v>
      </c>
      <c r="J494" s="19">
        <v>2</v>
      </c>
      <c r="K494" s="19">
        <v>2</v>
      </c>
      <c r="L494" s="19">
        <v>2</v>
      </c>
      <c r="M494" s="19">
        <v>2</v>
      </c>
      <c r="N494" s="19">
        <v>3</v>
      </c>
      <c r="O494" s="19">
        <v>3</v>
      </c>
      <c r="P494" s="19">
        <v>4</v>
      </c>
      <c r="Q494" s="19">
        <v>3</v>
      </c>
      <c r="R494" s="19">
        <v>4</v>
      </c>
      <c r="S494" s="19">
        <v>2</v>
      </c>
      <c r="T494" s="19">
        <v>4</v>
      </c>
      <c r="U494" s="19">
        <v>4</v>
      </c>
      <c r="V494" s="19">
        <v>4</v>
      </c>
      <c r="W494" s="19">
        <v>3</v>
      </c>
      <c r="X494" s="20">
        <v>2</v>
      </c>
      <c r="Z494" s="8">
        <v>12966</v>
      </c>
      <c r="AA494" s="18">
        <f t="shared" si="137"/>
        <v>3</v>
      </c>
      <c r="AB494" s="18">
        <f t="shared" si="138"/>
        <v>3</v>
      </c>
      <c r="AC494" s="18">
        <f t="shared" si="139"/>
        <v>2</v>
      </c>
      <c r="AD494" s="18">
        <f t="shared" si="140"/>
        <v>2</v>
      </c>
      <c r="AE494" s="19">
        <v>1</v>
      </c>
      <c r="AF494" s="19">
        <v>3</v>
      </c>
      <c r="AG494" s="19">
        <f t="shared" si="124"/>
        <v>4</v>
      </c>
      <c r="AH494" s="19">
        <f t="shared" si="125"/>
        <v>4</v>
      </c>
      <c r="AI494" s="19">
        <f t="shared" si="126"/>
        <v>4</v>
      </c>
      <c r="AJ494" s="19">
        <f t="shared" si="127"/>
        <v>4</v>
      </c>
      <c r="AK494" s="19">
        <f t="shared" si="128"/>
        <v>4</v>
      </c>
      <c r="AL494" s="19">
        <v>3</v>
      </c>
      <c r="AM494" s="19">
        <f t="shared" si="129"/>
        <v>3</v>
      </c>
      <c r="AN494" s="19">
        <f t="shared" si="130"/>
        <v>2</v>
      </c>
      <c r="AO494" s="19">
        <f t="shared" si="131"/>
        <v>3</v>
      </c>
      <c r="AP494" s="19">
        <f t="shared" si="132"/>
        <v>2</v>
      </c>
      <c r="AQ494" s="19">
        <f t="shared" si="133"/>
        <v>4</v>
      </c>
      <c r="AR494" s="19">
        <f t="shared" si="134"/>
        <v>2</v>
      </c>
      <c r="AS494" s="19">
        <f t="shared" si="135"/>
        <v>2</v>
      </c>
      <c r="AT494" s="19">
        <v>4</v>
      </c>
      <c r="AU494" s="19">
        <v>3</v>
      </c>
      <c r="AV494" s="20">
        <v>2</v>
      </c>
      <c r="AW494" s="8">
        <f t="shared" si="136"/>
        <v>64</v>
      </c>
      <c r="AX494">
        <v>12966</v>
      </c>
      <c r="AY494">
        <v>0</v>
      </c>
      <c r="AZ494">
        <v>1977</v>
      </c>
      <c r="BA494" t="s">
        <v>128</v>
      </c>
    </row>
    <row r="495" spans="2:53">
      <c r="B495" s="8">
        <v>12946</v>
      </c>
      <c r="C495" s="18">
        <v>2</v>
      </c>
      <c r="D495" s="19">
        <v>3</v>
      </c>
      <c r="E495" s="19">
        <v>3</v>
      </c>
      <c r="F495" s="19">
        <v>5</v>
      </c>
      <c r="G495" s="19">
        <v>3</v>
      </c>
      <c r="H495" s="19">
        <v>3</v>
      </c>
      <c r="I495" s="19">
        <v>2</v>
      </c>
      <c r="J495" s="19">
        <v>2</v>
      </c>
      <c r="K495" s="19">
        <v>2</v>
      </c>
      <c r="L495" s="19">
        <v>2</v>
      </c>
      <c r="M495" s="19">
        <v>2</v>
      </c>
      <c r="N495" s="19">
        <v>3</v>
      </c>
      <c r="O495" s="19">
        <v>3</v>
      </c>
      <c r="P495" s="19">
        <v>5</v>
      </c>
      <c r="Q495" s="19">
        <v>3</v>
      </c>
      <c r="R495" s="19">
        <v>4</v>
      </c>
      <c r="S495" s="19">
        <v>5</v>
      </c>
      <c r="T495" s="19">
        <v>5</v>
      </c>
      <c r="U495" s="19">
        <v>4</v>
      </c>
      <c r="V495" s="19">
        <v>3</v>
      </c>
      <c r="W495" s="19">
        <v>4</v>
      </c>
      <c r="X495" s="20">
        <v>2</v>
      </c>
      <c r="Z495" s="8">
        <v>12946</v>
      </c>
      <c r="AA495" s="18">
        <f t="shared" si="137"/>
        <v>4</v>
      </c>
      <c r="AB495" s="18">
        <f t="shared" si="138"/>
        <v>3</v>
      </c>
      <c r="AC495" s="18">
        <f t="shared" si="139"/>
        <v>3</v>
      </c>
      <c r="AD495" s="18">
        <f t="shared" si="140"/>
        <v>1</v>
      </c>
      <c r="AE495" s="19">
        <v>3</v>
      </c>
      <c r="AF495" s="19">
        <v>3</v>
      </c>
      <c r="AG495" s="19">
        <f t="shared" si="124"/>
        <v>4</v>
      </c>
      <c r="AH495" s="19">
        <f t="shared" si="125"/>
        <v>4</v>
      </c>
      <c r="AI495" s="19">
        <f t="shared" si="126"/>
        <v>4</v>
      </c>
      <c r="AJ495" s="19">
        <f t="shared" si="127"/>
        <v>4</v>
      </c>
      <c r="AK495" s="19">
        <f t="shared" si="128"/>
        <v>4</v>
      </c>
      <c r="AL495" s="19">
        <v>3</v>
      </c>
      <c r="AM495" s="19">
        <f t="shared" si="129"/>
        <v>3</v>
      </c>
      <c r="AN495" s="19">
        <f t="shared" si="130"/>
        <v>1</v>
      </c>
      <c r="AO495" s="19">
        <f t="shared" si="131"/>
        <v>3</v>
      </c>
      <c r="AP495" s="19">
        <f t="shared" si="132"/>
        <v>2</v>
      </c>
      <c r="AQ495" s="19">
        <f t="shared" si="133"/>
        <v>1</v>
      </c>
      <c r="AR495" s="19">
        <f t="shared" si="134"/>
        <v>1</v>
      </c>
      <c r="AS495" s="19">
        <f t="shared" si="135"/>
        <v>2</v>
      </c>
      <c r="AT495" s="19">
        <v>3</v>
      </c>
      <c r="AU495" s="19">
        <v>4</v>
      </c>
      <c r="AV495" s="20">
        <v>2</v>
      </c>
      <c r="AW495" s="8">
        <f t="shared" si="136"/>
        <v>62</v>
      </c>
      <c r="AX495">
        <v>12946</v>
      </c>
      <c r="AY495">
        <v>1</v>
      </c>
      <c r="AZ495">
        <v>1980</v>
      </c>
      <c r="BA495" t="s">
        <v>259</v>
      </c>
    </row>
    <row r="496" spans="2:53">
      <c r="B496" s="8">
        <v>12969</v>
      </c>
      <c r="C496" s="18">
        <v>4</v>
      </c>
      <c r="D496" s="19">
        <v>2</v>
      </c>
      <c r="E496" s="19">
        <v>1</v>
      </c>
      <c r="F496" s="19">
        <v>4</v>
      </c>
      <c r="G496" s="19">
        <v>3</v>
      </c>
      <c r="H496" s="19">
        <v>5</v>
      </c>
      <c r="I496" s="19">
        <v>1</v>
      </c>
      <c r="J496" s="19">
        <v>1</v>
      </c>
      <c r="K496" s="19">
        <v>1</v>
      </c>
      <c r="L496" s="19">
        <v>2</v>
      </c>
      <c r="M496" s="19">
        <v>1</v>
      </c>
      <c r="N496" s="19">
        <v>4</v>
      </c>
      <c r="O496" s="19">
        <v>1</v>
      </c>
      <c r="P496" s="19">
        <v>2</v>
      </c>
      <c r="Q496" s="19">
        <v>2</v>
      </c>
      <c r="R496" s="19">
        <v>2</v>
      </c>
      <c r="S496" s="19">
        <v>2</v>
      </c>
      <c r="T496" s="19">
        <v>2</v>
      </c>
      <c r="U496" s="19">
        <v>2</v>
      </c>
      <c r="V496" s="19">
        <v>2</v>
      </c>
      <c r="W496" s="19">
        <v>2</v>
      </c>
      <c r="X496" s="20">
        <v>4</v>
      </c>
      <c r="Z496" s="8">
        <v>12969</v>
      </c>
      <c r="AA496" s="18">
        <f t="shared" si="137"/>
        <v>2</v>
      </c>
      <c r="AB496" s="18">
        <f t="shared" si="138"/>
        <v>4</v>
      </c>
      <c r="AC496" s="18">
        <f t="shared" si="139"/>
        <v>5</v>
      </c>
      <c r="AD496" s="18">
        <f t="shared" si="140"/>
        <v>2</v>
      </c>
      <c r="AE496" s="19">
        <v>3</v>
      </c>
      <c r="AF496" s="19">
        <v>5</v>
      </c>
      <c r="AG496" s="19">
        <f t="shared" si="124"/>
        <v>5</v>
      </c>
      <c r="AH496" s="19">
        <f t="shared" si="125"/>
        <v>5</v>
      </c>
      <c r="AI496" s="19">
        <f t="shared" si="126"/>
        <v>5</v>
      </c>
      <c r="AJ496" s="19">
        <f t="shared" si="127"/>
        <v>4</v>
      </c>
      <c r="AK496" s="19">
        <f t="shared" si="128"/>
        <v>5</v>
      </c>
      <c r="AL496" s="19">
        <v>4</v>
      </c>
      <c r="AM496" s="19">
        <f t="shared" si="129"/>
        <v>5</v>
      </c>
      <c r="AN496" s="19">
        <f t="shared" si="130"/>
        <v>4</v>
      </c>
      <c r="AO496" s="19">
        <f t="shared" si="131"/>
        <v>4</v>
      </c>
      <c r="AP496" s="19">
        <f t="shared" si="132"/>
        <v>4</v>
      </c>
      <c r="AQ496" s="19">
        <f t="shared" si="133"/>
        <v>4</v>
      </c>
      <c r="AR496" s="19">
        <f t="shared" si="134"/>
        <v>4</v>
      </c>
      <c r="AS496" s="19">
        <f t="shared" si="135"/>
        <v>4</v>
      </c>
      <c r="AT496" s="19">
        <v>2</v>
      </c>
      <c r="AU496" s="19">
        <v>2</v>
      </c>
      <c r="AV496" s="20">
        <v>4</v>
      </c>
      <c r="AW496" s="8">
        <f t="shared" si="136"/>
        <v>86</v>
      </c>
      <c r="AX496">
        <v>12969</v>
      </c>
      <c r="AY496">
        <v>1</v>
      </c>
      <c r="AZ496">
        <v>1987</v>
      </c>
      <c r="BA496" t="s">
        <v>120</v>
      </c>
    </row>
    <row r="497" spans="2:53">
      <c r="B497" s="8">
        <v>12982</v>
      </c>
      <c r="C497" s="18">
        <v>5</v>
      </c>
      <c r="D497" s="19">
        <v>1</v>
      </c>
      <c r="E497" s="19">
        <v>1</v>
      </c>
      <c r="F497" s="19">
        <v>5</v>
      </c>
      <c r="G497" s="19">
        <v>1</v>
      </c>
      <c r="H497" s="19">
        <v>1</v>
      </c>
      <c r="I497" s="19">
        <v>1</v>
      </c>
      <c r="J497" s="19">
        <v>1</v>
      </c>
      <c r="K497" s="19">
        <v>2</v>
      </c>
      <c r="L497" s="19">
        <v>2</v>
      </c>
      <c r="M497" s="19">
        <v>2</v>
      </c>
      <c r="N497" s="19">
        <v>5</v>
      </c>
      <c r="O497" s="19">
        <v>1</v>
      </c>
      <c r="P497" s="19">
        <v>5</v>
      </c>
      <c r="Q497" s="19">
        <v>1</v>
      </c>
      <c r="R497" s="19">
        <v>2</v>
      </c>
      <c r="S497" s="19">
        <v>3</v>
      </c>
      <c r="T497" s="19">
        <v>1</v>
      </c>
      <c r="U497" s="19">
        <v>1</v>
      </c>
      <c r="V497" s="19">
        <v>4</v>
      </c>
      <c r="W497" s="19">
        <v>5</v>
      </c>
      <c r="X497" s="20">
        <v>1</v>
      </c>
      <c r="Z497" s="8">
        <v>12982</v>
      </c>
      <c r="AA497" s="18">
        <f t="shared" si="137"/>
        <v>1</v>
      </c>
      <c r="AB497" s="18">
        <f t="shared" si="138"/>
        <v>5</v>
      </c>
      <c r="AC497" s="18">
        <f t="shared" si="139"/>
        <v>5</v>
      </c>
      <c r="AD497" s="18">
        <f t="shared" si="140"/>
        <v>1</v>
      </c>
      <c r="AE497" s="19">
        <v>1</v>
      </c>
      <c r="AF497" s="19">
        <v>1</v>
      </c>
      <c r="AG497" s="19">
        <f t="shared" si="124"/>
        <v>5</v>
      </c>
      <c r="AH497" s="19">
        <f t="shared" si="125"/>
        <v>5</v>
      </c>
      <c r="AI497" s="19">
        <f t="shared" si="126"/>
        <v>4</v>
      </c>
      <c r="AJ497" s="19">
        <f t="shared" si="127"/>
        <v>4</v>
      </c>
      <c r="AK497" s="19">
        <f t="shared" si="128"/>
        <v>4</v>
      </c>
      <c r="AL497" s="19">
        <v>5</v>
      </c>
      <c r="AM497" s="19">
        <f t="shared" si="129"/>
        <v>5</v>
      </c>
      <c r="AN497" s="19">
        <f t="shared" si="130"/>
        <v>1</v>
      </c>
      <c r="AO497" s="19">
        <f t="shared" si="131"/>
        <v>5</v>
      </c>
      <c r="AP497" s="19">
        <f t="shared" si="132"/>
        <v>4</v>
      </c>
      <c r="AQ497" s="19">
        <f t="shared" si="133"/>
        <v>3</v>
      </c>
      <c r="AR497" s="19">
        <f t="shared" si="134"/>
        <v>5</v>
      </c>
      <c r="AS497" s="19">
        <f t="shared" si="135"/>
        <v>5</v>
      </c>
      <c r="AT497" s="19">
        <v>4</v>
      </c>
      <c r="AU497" s="19">
        <v>5</v>
      </c>
      <c r="AV497" s="20">
        <v>1</v>
      </c>
      <c r="AW497" s="8">
        <f t="shared" si="136"/>
        <v>79</v>
      </c>
      <c r="AX497">
        <v>12982</v>
      </c>
      <c r="AY497">
        <v>1</v>
      </c>
      <c r="AZ497">
        <v>1982</v>
      </c>
      <c r="BA497" t="s">
        <v>115</v>
      </c>
    </row>
    <row r="498" spans="2:53">
      <c r="B498" s="8">
        <v>12997</v>
      </c>
      <c r="C498" s="18">
        <v>4</v>
      </c>
      <c r="D498" s="19">
        <v>4</v>
      </c>
      <c r="E498" s="19">
        <v>2</v>
      </c>
      <c r="F498" s="19">
        <v>4</v>
      </c>
      <c r="G498" s="19">
        <v>1</v>
      </c>
      <c r="H498" s="19">
        <v>2</v>
      </c>
      <c r="I498" s="19">
        <v>2</v>
      </c>
      <c r="J498" s="19">
        <v>2</v>
      </c>
      <c r="K498" s="19">
        <v>5</v>
      </c>
      <c r="L498" s="19">
        <v>4</v>
      </c>
      <c r="M498" s="19">
        <v>3</v>
      </c>
      <c r="N498" s="19">
        <v>4</v>
      </c>
      <c r="O498" s="19">
        <v>4</v>
      </c>
      <c r="P498" s="19">
        <v>5</v>
      </c>
      <c r="Q498" s="19">
        <v>4</v>
      </c>
      <c r="R498" s="19">
        <v>5</v>
      </c>
      <c r="S498" s="19">
        <v>5</v>
      </c>
      <c r="T498" s="19">
        <v>5</v>
      </c>
      <c r="U498" s="19">
        <v>4</v>
      </c>
      <c r="V498" s="19">
        <v>2</v>
      </c>
      <c r="W498" s="19">
        <v>2</v>
      </c>
      <c r="X498" s="20">
        <v>2</v>
      </c>
      <c r="Z498" s="8">
        <v>12997</v>
      </c>
      <c r="AA498" s="18">
        <f t="shared" si="137"/>
        <v>2</v>
      </c>
      <c r="AB498" s="18">
        <f t="shared" si="138"/>
        <v>2</v>
      </c>
      <c r="AC498" s="18">
        <f t="shared" si="139"/>
        <v>4</v>
      </c>
      <c r="AD498" s="18">
        <f t="shared" si="140"/>
        <v>2</v>
      </c>
      <c r="AE498" s="19">
        <v>1</v>
      </c>
      <c r="AF498" s="19">
        <v>2</v>
      </c>
      <c r="AG498" s="19">
        <f t="shared" si="124"/>
        <v>4</v>
      </c>
      <c r="AH498" s="19">
        <f t="shared" si="125"/>
        <v>4</v>
      </c>
      <c r="AI498" s="19">
        <f t="shared" si="126"/>
        <v>1</v>
      </c>
      <c r="AJ498" s="19">
        <f t="shared" si="127"/>
        <v>2</v>
      </c>
      <c r="AK498" s="19">
        <f t="shared" si="128"/>
        <v>3</v>
      </c>
      <c r="AL498" s="19">
        <v>4</v>
      </c>
      <c r="AM498" s="19">
        <f t="shared" si="129"/>
        <v>2</v>
      </c>
      <c r="AN498" s="19">
        <f t="shared" si="130"/>
        <v>1</v>
      </c>
      <c r="AO498" s="19">
        <f t="shared" si="131"/>
        <v>2</v>
      </c>
      <c r="AP498" s="19">
        <f t="shared" si="132"/>
        <v>1</v>
      </c>
      <c r="AQ498" s="19">
        <f t="shared" si="133"/>
        <v>1</v>
      </c>
      <c r="AR498" s="19">
        <f t="shared" si="134"/>
        <v>1</v>
      </c>
      <c r="AS498" s="19">
        <f t="shared" si="135"/>
        <v>2</v>
      </c>
      <c r="AT498" s="19">
        <v>2</v>
      </c>
      <c r="AU498" s="19">
        <v>2</v>
      </c>
      <c r="AV498" s="20">
        <v>2</v>
      </c>
      <c r="AW498" s="8">
        <f t="shared" si="136"/>
        <v>47</v>
      </c>
      <c r="AX498">
        <v>12997</v>
      </c>
      <c r="AY498">
        <v>0</v>
      </c>
      <c r="AZ498">
        <v>1998</v>
      </c>
      <c r="BA498" t="s">
        <v>260</v>
      </c>
    </row>
    <row r="499" spans="2:53">
      <c r="B499" s="8">
        <v>13000</v>
      </c>
      <c r="C499" s="18">
        <v>4</v>
      </c>
      <c r="D499" s="19">
        <v>4</v>
      </c>
      <c r="E499" s="19">
        <v>2</v>
      </c>
      <c r="F499" s="19">
        <v>4</v>
      </c>
      <c r="G499" s="19">
        <v>3</v>
      </c>
      <c r="H499" s="19">
        <v>4</v>
      </c>
      <c r="I499" s="19">
        <v>2</v>
      </c>
      <c r="J499" s="19">
        <v>1</v>
      </c>
      <c r="K499" s="19">
        <v>4</v>
      </c>
      <c r="L499" s="19">
        <v>2</v>
      </c>
      <c r="M499" s="19">
        <v>2</v>
      </c>
      <c r="N499" s="19">
        <v>2</v>
      </c>
      <c r="O499" s="19">
        <v>2</v>
      </c>
      <c r="P499" s="19">
        <v>5</v>
      </c>
      <c r="Q499" s="19">
        <v>4</v>
      </c>
      <c r="R499" s="19">
        <v>5</v>
      </c>
      <c r="S499" s="19">
        <v>5</v>
      </c>
      <c r="T499" s="19">
        <v>5</v>
      </c>
      <c r="U499" s="19">
        <v>3</v>
      </c>
      <c r="V499" s="19">
        <v>2</v>
      </c>
      <c r="W499" s="19">
        <v>3</v>
      </c>
      <c r="X499" s="20">
        <v>2</v>
      </c>
      <c r="Z499" s="8">
        <v>13000</v>
      </c>
      <c r="AA499" s="18">
        <f t="shared" si="137"/>
        <v>2</v>
      </c>
      <c r="AB499" s="18">
        <f t="shared" si="138"/>
        <v>2</v>
      </c>
      <c r="AC499" s="18">
        <f t="shared" si="139"/>
        <v>4</v>
      </c>
      <c r="AD499" s="18">
        <f t="shared" si="140"/>
        <v>2</v>
      </c>
      <c r="AE499" s="19">
        <v>3</v>
      </c>
      <c r="AF499" s="19">
        <v>4</v>
      </c>
      <c r="AG499" s="19">
        <f t="shared" si="124"/>
        <v>4</v>
      </c>
      <c r="AH499" s="19">
        <f t="shared" si="125"/>
        <v>5</v>
      </c>
      <c r="AI499" s="19">
        <f t="shared" si="126"/>
        <v>2</v>
      </c>
      <c r="AJ499" s="19">
        <f t="shared" si="127"/>
        <v>4</v>
      </c>
      <c r="AK499" s="19">
        <f t="shared" si="128"/>
        <v>4</v>
      </c>
      <c r="AL499" s="19">
        <v>2</v>
      </c>
      <c r="AM499" s="19">
        <f t="shared" si="129"/>
        <v>4</v>
      </c>
      <c r="AN499" s="19">
        <f t="shared" si="130"/>
        <v>1</v>
      </c>
      <c r="AO499" s="19">
        <f t="shared" si="131"/>
        <v>2</v>
      </c>
      <c r="AP499" s="19">
        <f t="shared" si="132"/>
        <v>1</v>
      </c>
      <c r="AQ499" s="19">
        <f t="shared" si="133"/>
        <v>1</v>
      </c>
      <c r="AR499" s="19">
        <f t="shared" si="134"/>
        <v>1</v>
      </c>
      <c r="AS499" s="19">
        <f t="shared" si="135"/>
        <v>3</v>
      </c>
      <c r="AT499" s="19">
        <v>2</v>
      </c>
      <c r="AU499" s="19">
        <v>3</v>
      </c>
      <c r="AV499" s="20">
        <v>2</v>
      </c>
      <c r="AW499" s="8">
        <f t="shared" si="136"/>
        <v>58</v>
      </c>
      <c r="AX499">
        <v>13000</v>
      </c>
      <c r="AY499">
        <v>0</v>
      </c>
      <c r="AZ499">
        <v>1991</v>
      </c>
      <c r="BA499" t="s">
        <v>126</v>
      </c>
    </row>
    <row r="500" spans="2:53">
      <c r="B500" s="8">
        <v>13003</v>
      </c>
      <c r="C500" s="18">
        <v>1</v>
      </c>
      <c r="D500" s="19">
        <v>2</v>
      </c>
      <c r="E500" s="19">
        <v>1</v>
      </c>
      <c r="F500" s="19">
        <v>5</v>
      </c>
      <c r="G500" s="19">
        <v>1</v>
      </c>
      <c r="H500" s="19">
        <v>5</v>
      </c>
      <c r="I500" s="19">
        <v>1</v>
      </c>
      <c r="J500" s="19">
        <v>1</v>
      </c>
      <c r="K500" s="19">
        <v>1</v>
      </c>
      <c r="L500" s="19">
        <v>1</v>
      </c>
      <c r="M500" s="19">
        <v>1</v>
      </c>
      <c r="N500" s="19">
        <v>5</v>
      </c>
      <c r="O500" s="19">
        <v>2</v>
      </c>
      <c r="P500" s="19">
        <v>4</v>
      </c>
      <c r="Q500" s="19">
        <v>1</v>
      </c>
      <c r="R500" s="19">
        <v>1</v>
      </c>
      <c r="S500" s="19">
        <v>1</v>
      </c>
      <c r="T500" s="19">
        <v>3</v>
      </c>
      <c r="U500" s="19">
        <v>1</v>
      </c>
      <c r="V500" s="19">
        <v>5</v>
      </c>
      <c r="W500" s="19">
        <v>4</v>
      </c>
      <c r="X500" s="20">
        <v>2</v>
      </c>
      <c r="Z500" s="8">
        <v>13003</v>
      </c>
      <c r="AA500" s="18">
        <f t="shared" si="137"/>
        <v>5</v>
      </c>
      <c r="AB500" s="18">
        <f t="shared" si="138"/>
        <v>4</v>
      </c>
      <c r="AC500" s="18">
        <f t="shared" si="139"/>
        <v>5</v>
      </c>
      <c r="AD500" s="18">
        <f t="shared" si="140"/>
        <v>1</v>
      </c>
      <c r="AE500" s="19">
        <v>1</v>
      </c>
      <c r="AF500" s="19">
        <v>5</v>
      </c>
      <c r="AG500" s="19">
        <f t="shared" si="124"/>
        <v>5</v>
      </c>
      <c r="AH500" s="19">
        <f t="shared" si="125"/>
        <v>5</v>
      </c>
      <c r="AI500" s="19">
        <f t="shared" si="126"/>
        <v>5</v>
      </c>
      <c r="AJ500" s="19">
        <f t="shared" si="127"/>
        <v>5</v>
      </c>
      <c r="AK500" s="19">
        <f t="shared" si="128"/>
        <v>5</v>
      </c>
      <c r="AL500" s="19">
        <v>5</v>
      </c>
      <c r="AM500" s="19">
        <f t="shared" si="129"/>
        <v>4</v>
      </c>
      <c r="AN500" s="19">
        <f t="shared" si="130"/>
        <v>2</v>
      </c>
      <c r="AO500" s="19">
        <f t="shared" si="131"/>
        <v>5</v>
      </c>
      <c r="AP500" s="19">
        <f t="shared" si="132"/>
        <v>5</v>
      </c>
      <c r="AQ500" s="19">
        <f t="shared" si="133"/>
        <v>5</v>
      </c>
      <c r="AR500" s="19">
        <f t="shared" si="134"/>
        <v>3</v>
      </c>
      <c r="AS500" s="19">
        <f t="shared" si="135"/>
        <v>5</v>
      </c>
      <c r="AT500" s="19">
        <v>5</v>
      </c>
      <c r="AU500" s="19">
        <v>4</v>
      </c>
      <c r="AV500" s="20">
        <v>2</v>
      </c>
      <c r="AW500" s="8">
        <f t="shared" si="136"/>
        <v>91</v>
      </c>
      <c r="AX500">
        <v>13003</v>
      </c>
      <c r="AY500">
        <v>0</v>
      </c>
      <c r="AZ500">
        <v>2001</v>
      </c>
      <c r="BA500" t="s">
        <v>115</v>
      </c>
    </row>
    <row r="501" spans="2:53">
      <c r="B501" s="8">
        <v>13051</v>
      </c>
      <c r="C501" s="18">
        <v>1</v>
      </c>
      <c r="D501" s="19">
        <v>1</v>
      </c>
      <c r="E501" s="19">
        <v>2</v>
      </c>
      <c r="F501" s="19">
        <v>1</v>
      </c>
      <c r="G501" s="19">
        <v>3</v>
      </c>
      <c r="H501" s="19">
        <v>3</v>
      </c>
      <c r="I501" s="19">
        <v>1</v>
      </c>
      <c r="J501" s="19">
        <v>1</v>
      </c>
      <c r="K501" s="19">
        <v>3</v>
      </c>
      <c r="L501" s="19">
        <v>2</v>
      </c>
      <c r="M501" s="19">
        <v>3</v>
      </c>
      <c r="N501" s="19">
        <v>5</v>
      </c>
      <c r="O501" s="19">
        <v>1</v>
      </c>
      <c r="P501" s="19">
        <v>5</v>
      </c>
      <c r="Q501" s="19">
        <v>2</v>
      </c>
      <c r="R501" s="19">
        <v>2</v>
      </c>
      <c r="S501" s="19">
        <v>1</v>
      </c>
      <c r="T501" s="19">
        <v>4</v>
      </c>
      <c r="U501" s="19">
        <v>5</v>
      </c>
      <c r="V501" s="19">
        <v>2</v>
      </c>
      <c r="W501" s="19">
        <v>4</v>
      </c>
      <c r="X501" s="20">
        <v>1</v>
      </c>
      <c r="Z501" s="8">
        <v>13051</v>
      </c>
      <c r="AA501" s="18">
        <f t="shared" si="137"/>
        <v>5</v>
      </c>
      <c r="AB501" s="18">
        <f t="shared" si="138"/>
        <v>5</v>
      </c>
      <c r="AC501" s="18">
        <f t="shared" si="139"/>
        <v>4</v>
      </c>
      <c r="AD501" s="18">
        <f t="shared" si="140"/>
        <v>5</v>
      </c>
      <c r="AE501" s="19">
        <v>3</v>
      </c>
      <c r="AF501" s="19">
        <v>3</v>
      </c>
      <c r="AG501" s="19">
        <f t="shared" si="124"/>
        <v>5</v>
      </c>
      <c r="AH501" s="19">
        <f t="shared" si="125"/>
        <v>5</v>
      </c>
      <c r="AI501" s="19">
        <f t="shared" si="126"/>
        <v>3</v>
      </c>
      <c r="AJ501" s="19">
        <f t="shared" si="127"/>
        <v>4</v>
      </c>
      <c r="AK501" s="19">
        <f t="shared" si="128"/>
        <v>3</v>
      </c>
      <c r="AL501" s="19">
        <v>5</v>
      </c>
      <c r="AM501" s="19">
        <f t="shared" si="129"/>
        <v>5</v>
      </c>
      <c r="AN501" s="19">
        <f t="shared" si="130"/>
        <v>1</v>
      </c>
      <c r="AO501" s="19">
        <f t="shared" si="131"/>
        <v>4</v>
      </c>
      <c r="AP501" s="19">
        <f t="shared" si="132"/>
        <v>4</v>
      </c>
      <c r="AQ501" s="19">
        <f t="shared" si="133"/>
        <v>5</v>
      </c>
      <c r="AR501" s="19">
        <f t="shared" si="134"/>
        <v>2</v>
      </c>
      <c r="AS501" s="19">
        <f t="shared" si="135"/>
        <v>1</v>
      </c>
      <c r="AT501" s="19">
        <v>2</v>
      </c>
      <c r="AU501" s="19">
        <v>4</v>
      </c>
      <c r="AV501" s="20">
        <v>1</v>
      </c>
      <c r="AW501" s="8">
        <f t="shared" si="136"/>
        <v>79</v>
      </c>
      <c r="AX501">
        <v>13051</v>
      </c>
      <c r="AY501">
        <v>1</v>
      </c>
      <c r="AZ501">
        <v>1990</v>
      </c>
      <c r="BA501" t="s">
        <v>120</v>
      </c>
    </row>
    <row r="502" spans="2:53">
      <c r="B502" s="8">
        <v>13082</v>
      </c>
      <c r="C502" s="18">
        <v>5</v>
      </c>
      <c r="D502" s="19">
        <v>1</v>
      </c>
      <c r="E502" s="19">
        <v>1</v>
      </c>
      <c r="F502" s="19">
        <v>5</v>
      </c>
      <c r="G502" s="19">
        <v>1</v>
      </c>
      <c r="H502" s="19">
        <v>1</v>
      </c>
      <c r="I502" s="19">
        <v>1</v>
      </c>
      <c r="J502" s="19">
        <v>1</v>
      </c>
      <c r="K502" s="19">
        <v>1</v>
      </c>
      <c r="L502" s="19">
        <v>1</v>
      </c>
      <c r="M502" s="19">
        <v>1</v>
      </c>
      <c r="N502" s="19">
        <v>1</v>
      </c>
      <c r="O502" s="19">
        <v>4</v>
      </c>
      <c r="P502" s="19">
        <v>5</v>
      </c>
      <c r="Q502" s="19">
        <v>5</v>
      </c>
      <c r="R502" s="19">
        <v>5</v>
      </c>
      <c r="S502" s="19">
        <v>5</v>
      </c>
      <c r="T502" s="19">
        <v>5</v>
      </c>
      <c r="U502" s="19">
        <v>5</v>
      </c>
      <c r="V502" s="19">
        <v>5</v>
      </c>
      <c r="W502" s="19">
        <v>1</v>
      </c>
      <c r="X502" s="20">
        <v>1</v>
      </c>
      <c r="Z502" s="8">
        <v>13082</v>
      </c>
      <c r="AA502" s="18">
        <f t="shared" si="137"/>
        <v>1</v>
      </c>
      <c r="AB502" s="18">
        <f t="shared" si="138"/>
        <v>5</v>
      </c>
      <c r="AC502" s="18">
        <f t="shared" si="139"/>
        <v>5</v>
      </c>
      <c r="AD502" s="18">
        <f t="shared" si="140"/>
        <v>1</v>
      </c>
      <c r="AE502" s="19">
        <v>1</v>
      </c>
      <c r="AF502" s="19">
        <v>1</v>
      </c>
      <c r="AG502" s="19">
        <f t="shared" si="124"/>
        <v>5</v>
      </c>
      <c r="AH502" s="19">
        <f t="shared" si="125"/>
        <v>5</v>
      </c>
      <c r="AI502" s="19">
        <f t="shared" si="126"/>
        <v>5</v>
      </c>
      <c r="AJ502" s="19">
        <f t="shared" si="127"/>
        <v>5</v>
      </c>
      <c r="AK502" s="19">
        <f t="shared" si="128"/>
        <v>5</v>
      </c>
      <c r="AL502" s="19">
        <v>1</v>
      </c>
      <c r="AM502" s="19">
        <f t="shared" si="129"/>
        <v>2</v>
      </c>
      <c r="AN502" s="19">
        <f t="shared" si="130"/>
        <v>1</v>
      </c>
      <c r="AO502" s="19">
        <f t="shared" si="131"/>
        <v>1</v>
      </c>
      <c r="AP502" s="19">
        <f t="shared" si="132"/>
        <v>1</v>
      </c>
      <c r="AQ502" s="19">
        <f t="shared" si="133"/>
        <v>1</v>
      </c>
      <c r="AR502" s="19">
        <f t="shared" si="134"/>
        <v>1</v>
      </c>
      <c r="AS502" s="19">
        <f t="shared" si="135"/>
        <v>1</v>
      </c>
      <c r="AT502" s="19">
        <v>5</v>
      </c>
      <c r="AU502" s="19">
        <v>1</v>
      </c>
      <c r="AV502" s="20">
        <v>1</v>
      </c>
      <c r="AW502" s="8">
        <f t="shared" si="136"/>
        <v>55</v>
      </c>
      <c r="AX502">
        <v>13082</v>
      </c>
      <c r="AY502">
        <v>0</v>
      </c>
      <c r="AZ502">
        <v>1996</v>
      </c>
      <c r="BA502" t="s">
        <v>118</v>
      </c>
    </row>
    <row r="503" spans="2:53">
      <c r="B503" s="8">
        <v>13089</v>
      </c>
      <c r="C503" s="18">
        <v>3</v>
      </c>
      <c r="D503" s="19">
        <v>1</v>
      </c>
      <c r="E503" s="19">
        <v>2</v>
      </c>
      <c r="F503" s="19">
        <v>4</v>
      </c>
      <c r="G503" s="19">
        <v>2</v>
      </c>
      <c r="H503" s="19">
        <v>3</v>
      </c>
      <c r="I503" s="19">
        <v>1</v>
      </c>
      <c r="J503" s="19">
        <v>1</v>
      </c>
      <c r="K503" s="19">
        <v>2</v>
      </c>
      <c r="L503" s="19">
        <v>1</v>
      </c>
      <c r="M503" s="19">
        <v>1</v>
      </c>
      <c r="N503" s="19">
        <v>3</v>
      </c>
      <c r="O503" s="19">
        <v>2</v>
      </c>
      <c r="P503" s="19">
        <v>3</v>
      </c>
      <c r="Q503" s="19">
        <v>2</v>
      </c>
      <c r="R503" s="19">
        <v>2</v>
      </c>
      <c r="S503" s="19">
        <v>3</v>
      </c>
      <c r="T503" s="19">
        <v>2</v>
      </c>
      <c r="U503" s="19">
        <v>2</v>
      </c>
      <c r="V503" s="19">
        <v>3</v>
      </c>
      <c r="W503" s="19">
        <v>4</v>
      </c>
      <c r="X503" s="20">
        <v>4</v>
      </c>
      <c r="Z503" s="8">
        <v>13089</v>
      </c>
      <c r="AA503" s="18">
        <f t="shared" si="137"/>
        <v>3</v>
      </c>
      <c r="AB503" s="18">
        <f t="shared" si="138"/>
        <v>5</v>
      </c>
      <c r="AC503" s="18">
        <f t="shared" si="139"/>
        <v>4</v>
      </c>
      <c r="AD503" s="18">
        <f t="shared" si="140"/>
        <v>2</v>
      </c>
      <c r="AE503" s="19">
        <v>2</v>
      </c>
      <c r="AF503" s="19">
        <v>3</v>
      </c>
      <c r="AG503" s="19">
        <f t="shared" si="124"/>
        <v>5</v>
      </c>
      <c r="AH503" s="19">
        <f t="shared" si="125"/>
        <v>5</v>
      </c>
      <c r="AI503" s="19">
        <f t="shared" si="126"/>
        <v>4</v>
      </c>
      <c r="AJ503" s="19">
        <f t="shared" si="127"/>
        <v>5</v>
      </c>
      <c r="AK503" s="19">
        <f t="shared" si="128"/>
        <v>5</v>
      </c>
      <c r="AL503" s="19">
        <v>3</v>
      </c>
      <c r="AM503" s="19">
        <f t="shared" si="129"/>
        <v>4</v>
      </c>
      <c r="AN503" s="19">
        <f t="shared" si="130"/>
        <v>3</v>
      </c>
      <c r="AO503" s="19">
        <f t="shared" si="131"/>
        <v>4</v>
      </c>
      <c r="AP503" s="19">
        <f t="shared" si="132"/>
        <v>4</v>
      </c>
      <c r="AQ503" s="19">
        <f t="shared" si="133"/>
        <v>3</v>
      </c>
      <c r="AR503" s="19">
        <f t="shared" si="134"/>
        <v>4</v>
      </c>
      <c r="AS503" s="19">
        <f t="shared" si="135"/>
        <v>4</v>
      </c>
      <c r="AT503" s="19">
        <v>3</v>
      </c>
      <c r="AU503" s="19">
        <v>4</v>
      </c>
      <c r="AV503" s="20">
        <v>4</v>
      </c>
      <c r="AW503" s="8">
        <f t="shared" si="136"/>
        <v>83</v>
      </c>
      <c r="AX503">
        <v>13089</v>
      </c>
      <c r="AY503">
        <v>1</v>
      </c>
      <c r="AZ503">
        <v>1995</v>
      </c>
      <c r="BA503" t="s">
        <v>117</v>
      </c>
    </row>
    <row r="504" spans="2:53">
      <c r="B504" s="8">
        <v>13120</v>
      </c>
      <c r="C504" s="18">
        <v>2</v>
      </c>
      <c r="D504" s="19">
        <v>1</v>
      </c>
      <c r="E504" s="19">
        <v>1</v>
      </c>
      <c r="F504" s="19">
        <v>2</v>
      </c>
      <c r="G504" s="19">
        <v>5</v>
      </c>
      <c r="H504" s="19">
        <v>1</v>
      </c>
      <c r="I504" s="19">
        <v>1</v>
      </c>
      <c r="J504" s="19">
        <v>1</v>
      </c>
      <c r="K504" s="19">
        <v>1</v>
      </c>
      <c r="L504" s="19">
        <v>1</v>
      </c>
      <c r="M504" s="19">
        <v>1</v>
      </c>
      <c r="N504" s="19">
        <v>2</v>
      </c>
      <c r="O504" s="19">
        <v>4</v>
      </c>
      <c r="P504" s="19">
        <v>1</v>
      </c>
      <c r="Q504" s="19">
        <v>1</v>
      </c>
      <c r="R504" s="19">
        <v>1</v>
      </c>
      <c r="S504" s="19">
        <v>1</v>
      </c>
      <c r="T504" s="19">
        <v>1</v>
      </c>
      <c r="U504" s="19">
        <v>4</v>
      </c>
      <c r="V504" s="19">
        <v>1</v>
      </c>
      <c r="W504" s="19">
        <v>5</v>
      </c>
      <c r="X504" s="20">
        <v>1</v>
      </c>
      <c r="Z504" s="8">
        <v>13120</v>
      </c>
      <c r="AA504" s="18">
        <f t="shared" si="137"/>
        <v>4</v>
      </c>
      <c r="AB504" s="18">
        <f t="shared" si="138"/>
        <v>5</v>
      </c>
      <c r="AC504" s="18">
        <f t="shared" si="139"/>
        <v>5</v>
      </c>
      <c r="AD504" s="18">
        <f t="shared" si="140"/>
        <v>4</v>
      </c>
      <c r="AE504" s="19">
        <v>5</v>
      </c>
      <c r="AF504" s="19">
        <v>1</v>
      </c>
      <c r="AG504" s="19">
        <f t="shared" si="124"/>
        <v>5</v>
      </c>
      <c r="AH504" s="19">
        <f t="shared" si="125"/>
        <v>5</v>
      </c>
      <c r="AI504" s="19">
        <f t="shared" si="126"/>
        <v>5</v>
      </c>
      <c r="AJ504" s="19">
        <f t="shared" si="127"/>
        <v>5</v>
      </c>
      <c r="AK504" s="19">
        <f t="shared" si="128"/>
        <v>5</v>
      </c>
      <c r="AL504" s="19">
        <v>2</v>
      </c>
      <c r="AM504" s="19">
        <f t="shared" si="129"/>
        <v>2</v>
      </c>
      <c r="AN504" s="19">
        <f t="shared" si="130"/>
        <v>5</v>
      </c>
      <c r="AO504" s="19">
        <f t="shared" si="131"/>
        <v>5</v>
      </c>
      <c r="AP504" s="19">
        <f t="shared" si="132"/>
        <v>5</v>
      </c>
      <c r="AQ504" s="19">
        <f t="shared" si="133"/>
        <v>5</v>
      </c>
      <c r="AR504" s="19">
        <f t="shared" si="134"/>
        <v>5</v>
      </c>
      <c r="AS504" s="19">
        <f t="shared" si="135"/>
        <v>2</v>
      </c>
      <c r="AT504" s="19">
        <v>1</v>
      </c>
      <c r="AU504" s="19">
        <v>5</v>
      </c>
      <c r="AV504" s="20">
        <v>1</v>
      </c>
      <c r="AW504" s="8">
        <f t="shared" si="136"/>
        <v>87</v>
      </c>
      <c r="AX504">
        <v>13120</v>
      </c>
      <c r="AY504">
        <v>1</v>
      </c>
      <c r="AZ504">
        <v>1974</v>
      </c>
      <c r="BA504" t="s">
        <v>120</v>
      </c>
    </row>
    <row r="505" spans="2:53">
      <c r="B505" s="8">
        <v>12361</v>
      </c>
      <c r="C505" s="18">
        <v>5</v>
      </c>
      <c r="D505" s="19">
        <v>3</v>
      </c>
      <c r="E505" s="19">
        <v>3</v>
      </c>
      <c r="F505" s="19">
        <v>4</v>
      </c>
      <c r="G505" s="19">
        <v>1</v>
      </c>
      <c r="H505" s="19">
        <v>3</v>
      </c>
      <c r="I505" s="19">
        <v>4</v>
      </c>
      <c r="J505" s="19">
        <v>1</v>
      </c>
      <c r="K505" s="19">
        <v>4</v>
      </c>
      <c r="L505" s="19">
        <v>4</v>
      </c>
      <c r="M505" s="19">
        <v>4</v>
      </c>
      <c r="N505" s="19">
        <v>4</v>
      </c>
      <c r="O505" s="19">
        <v>3</v>
      </c>
      <c r="P505" s="19">
        <v>4</v>
      </c>
      <c r="Q505" s="19">
        <v>5</v>
      </c>
      <c r="R505" s="19">
        <v>4</v>
      </c>
      <c r="S505" s="19">
        <v>5</v>
      </c>
      <c r="T505" s="19">
        <v>4</v>
      </c>
      <c r="U505" s="19">
        <v>4</v>
      </c>
      <c r="V505" s="19">
        <v>4</v>
      </c>
      <c r="W505" s="19">
        <v>4</v>
      </c>
      <c r="X505" s="20">
        <v>2</v>
      </c>
      <c r="Z505" s="8">
        <v>12361</v>
      </c>
      <c r="AA505" s="18">
        <f t="shared" si="137"/>
        <v>1</v>
      </c>
      <c r="AB505" s="18">
        <f t="shared" si="138"/>
        <v>3</v>
      </c>
      <c r="AC505" s="18">
        <f t="shared" si="139"/>
        <v>3</v>
      </c>
      <c r="AD505" s="18">
        <f t="shared" si="140"/>
        <v>2</v>
      </c>
      <c r="AE505" s="19">
        <v>1</v>
      </c>
      <c r="AF505" s="19">
        <v>3</v>
      </c>
      <c r="AG505" s="19">
        <f t="shared" si="124"/>
        <v>2</v>
      </c>
      <c r="AH505" s="19">
        <f t="shared" si="125"/>
        <v>5</v>
      </c>
      <c r="AI505" s="19">
        <f t="shared" si="126"/>
        <v>2</v>
      </c>
      <c r="AJ505" s="19">
        <f t="shared" si="127"/>
        <v>2</v>
      </c>
      <c r="AK505" s="19">
        <f t="shared" si="128"/>
        <v>2</v>
      </c>
      <c r="AL505" s="19">
        <v>4</v>
      </c>
      <c r="AM505" s="19">
        <f t="shared" si="129"/>
        <v>3</v>
      </c>
      <c r="AN505" s="19">
        <f t="shared" si="130"/>
        <v>2</v>
      </c>
      <c r="AO505" s="19">
        <f t="shared" si="131"/>
        <v>1</v>
      </c>
      <c r="AP505" s="19">
        <f t="shared" si="132"/>
        <v>2</v>
      </c>
      <c r="AQ505" s="19">
        <f t="shared" si="133"/>
        <v>1</v>
      </c>
      <c r="AR505" s="19">
        <f t="shared" si="134"/>
        <v>2</v>
      </c>
      <c r="AS505" s="19">
        <f t="shared" si="135"/>
        <v>2</v>
      </c>
      <c r="AT505" s="19">
        <v>4</v>
      </c>
      <c r="AU505" s="19">
        <v>4</v>
      </c>
      <c r="AV505" s="20">
        <v>2</v>
      </c>
      <c r="AW505" s="8">
        <f t="shared" si="136"/>
        <v>53</v>
      </c>
      <c r="AX505">
        <v>12361</v>
      </c>
      <c r="AY505">
        <v>0</v>
      </c>
      <c r="AZ505">
        <v>1950</v>
      </c>
      <c r="BA505" t="s">
        <v>261</v>
      </c>
    </row>
    <row r="506" spans="2:53">
      <c r="B506" s="8">
        <v>13127</v>
      </c>
      <c r="C506" s="18">
        <v>1</v>
      </c>
      <c r="D506" s="19">
        <v>1</v>
      </c>
      <c r="E506" s="19">
        <v>1</v>
      </c>
      <c r="F506" s="19">
        <v>4</v>
      </c>
      <c r="G506" s="19">
        <v>4</v>
      </c>
      <c r="H506" s="19">
        <v>4</v>
      </c>
      <c r="I506" s="19">
        <v>1</v>
      </c>
      <c r="J506" s="19">
        <v>1</v>
      </c>
      <c r="K506" s="19">
        <v>1</v>
      </c>
      <c r="L506" s="19">
        <v>1</v>
      </c>
      <c r="M506" s="19">
        <v>1</v>
      </c>
      <c r="N506" s="19">
        <v>5</v>
      </c>
      <c r="O506" s="19">
        <v>1</v>
      </c>
      <c r="P506" s="19">
        <v>4</v>
      </c>
      <c r="Q506" s="19">
        <v>1</v>
      </c>
      <c r="R506" s="19">
        <v>4</v>
      </c>
      <c r="S506" s="19">
        <v>2</v>
      </c>
      <c r="T506" s="19">
        <v>1</v>
      </c>
      <c r="U506" s="19">
        <v>1</v>
      </c>
      <c r="V506" s="19">
        <v>5</v>
      </c>
      <c r="W506" s="19">
        <v>5</v>
      </c>
      <c r="X506" s="20">
        <v>5</v>
      </c>
      <c r="Z506" s="8">
        <v>13127</v>
      </c>
      <c r="AA506" s="18">
        <f t="shared" si="137"/>
        <v>5</v>
      </c>
      <c r="AB506" s="18">
        <f t="shared" si="138"/>
        <v>5</v>
      </c>
      <c r="AC506" s="18">
        <f t="shared" si="139"/>
        <v>5</v>
      </c>
      <c r="AD506" s="18">
        <f t="shared" si="140"/>
        <v>2</v>
      </c>
      <c r="AE506" s="19">
        <v>4</v>
      </c>
      <c r="AF506" s="19">
        <v>4</v>
      </c>
      <c r="AG506" s="19">
        <f t="shared" si="124"/>
        <v>5</v>
      </c>
      <c r="AH506" s="19">
        <f t="shared" si="125"/>
        <v>5</v>
      </c>
      <c r="AI506" s="19">
        <f t="shared" si="126"/>
        <v>5</v>
      </c>
      <c r="AJ506" s="19">
        <f t="shared" si="127"/>
        <v>5</v>
      </c>
      <c r="AK506" s="19">
        <f t="shared" si="128"/>
        <v>5</v>
      </c>
      <c r="AL506" s="19">
        <v>5</v>
      </c>
      <c r="AM506" s="19">
        <f t="shared" si="129"/>
        <v>5</v>
      </c>
      <c r="AN506" s="19">
        <f t="shared" si="130"/>
        <v>2</v>
      </c>
      <c r="AO506" s="19">
        <f t="shared" si="131"/>
        <v>5</v>
      </c>
      <c r="AP506" s="19">
        <f t="shared" si="132"/>
        <v>2</v>
      </c>
      <c r="AQ506" s="19">
        <f t="shared" si="133"/>
        <v>4</v>
      </c>
      <c r="AR506" s="19">
        <f t="shared" si="134"/>
        <v>5</v>
      </c>
      <c r="AS506" s="19">
        <f t="shared" si="135"/>
        <v>5</v>
      </c>
      <c r="AT506" s="19">
        <v>5</v>
      </c>
      <c r="AU506" s="19">
        <v>5</v>
      </c>
      <c r="AV506" s="20">
        <v>5</v>
      </c>
      <c r="AW506" s="8">
        <f t="shared" si="136"/>
        <v>98</v>
      </c>
      <c r="AX506">
        <v>13127</v>
      </c>
      <c r="AY506">
        <v>1</v>
      </c>
      <c r="AZ506">
        <v>1996</v>
      </c>
      <c r="BA506" t="s">
        <v>120</v>
      </c>
    </row>
    <row r="507" spans="2:53">
      <c r="B507" s="8">
        <v>13129</v>
      </c>
      <c r="C507" s="18">
        <v>4</v>
      </c>
      <c r="D507" s="19">
        <v>3</v>
      </c>
      <c r="E507" s="19">
        <v>4</v>
      </c>
      <c r="F507" s="19">
        <v>5</v>
      </c>
      <c r="G507" s="19">
        <v>4</v>
      </c>
      <c r="H507" s="19">
        <v>4</v>
      </c>
      <c r="I507" s="19">
        <v>2</v>
      </c>
      <c r="J507" s="19">
        <v>1</v>
      </c>
      <c r="K507" s="19">
        <v>5</v>
      </c>
      <c r="L507" s="19">
        <v>5</v>
      </c>
      <c r="M507" s="19">
        <v>2</v>
      </c>
      <c r="N507" s="19">
        <v>3</v>
      </c>
      <c r="O507" s="19">
        <v>4</v>
      </c>
      <c r="P507" s="19">
        <v>5</v>
      </c>
      <c r="Q507" s="19">
        <v>4</v>
      </c>
      <c r="R507" s="19">
        <v>5</v>
      </c>
      <c r="S507" s="19">
        <v>5</v>
      </c>
      <c r="T507" s="19">
        <v>4</v>
      </c>
      <c r="U507" s="19">
        <v>4</v>
      </c>
      <c r="V507" s="19">
        <v>3</v>
      </c>
      <c r="W507" s="19">
        <v>3</v>
      </c>
      <c r="X507" s="20">
        <v>2</v>
      </c>
      <c r="Z507" s="8">
        <v>13129</v>
      </c>
      <c r="AA507" s="18">
        <f t="shared" si="137"/>
        <v>2</v>
      </c>
      <c r="AB507" s="18">
        <f t="shared" si="138"/>
        <v>3</v>
      </c>
      <c r="AC507" s="18">
        <f t="shared" si="139"/>
        <v>2</v>
      </c>
      <c r="AD507" s="18">
        <f t="shared" si="140"/>
        <v>1</v>
      </c>
      <c r="AE507" s="19">
        <v>4</v>
      </c>
      <c r="AF507" s="19">
        <v>4</v>
      </c>
      <c r="AG507" s="19">
        <f t="shared" si="124"/>
        <v>4</v>
      </c>
      <c r="AH507" s="19">
        <f t="shared" si="125"/>
        <v>5</v>
      </c>
      <c r="AI507" s="19">
        <f t="shared" si="126"/>
        <v>1</v>
      </c>
      <c r="AJ507" s="19">
        <f t="shared" si="127"/>
        <v>1</v>
      </c>
      <c r="AK507" s="19">
        <f t="shared" si="128"/>
        <v>4</v>
      </c>
      <c r="AL507" s="19">
        <v>3</v>
      </c>
      <c r="AM507" s="19">
        <f t="shared" si="129"/>
        <v>2</v>
      </c>
      <c r="AN507" s="19">
        <f t="shared" si="130"/>
        <v>1</v>
      </c>
      <c r="AO507" s="19">
        <f t="shared" si="131"/>
        <v>2</v>
      </c>
      <c r="AP507" s="19">
        <f t="shared" si="132"/>
        <v>1</v>
      </c>
      <c r="AQ507" s="19">
        <f t="shared" si="133"/>
        <v>1</v>
      </c>
      <c r="AR507" s="19">
        <f t="shared" si="134"/>
        <v>2</v>
      </c>
      <c r="AS507" s="19">
        <f t="shared" si="135"/>
        <v>2</v>
      </c>
      <c r="AT507" s="19">
        <v>3</v>
      </c>
      <c r="AU507" s="19">
        <v>3</v>
      </c>
      <c r="AV507" s="20">
        <v>2</v>
      </c>
      <c r="AW507" s="8">
        <f t="shared" si="136"/>
        <v>53</v>
      </c>
      <c r="AX507">
        <v>13129</v>
      </c>
      <c r="AY507">
        <v>0</v>
      </c>
      <c r="AZ507">
        <v>1986</v>
      </c>
      <c r="BA507" t="s">
        <v>118</v>
      </c>
    </row>
    <row r="508" spans="2:53">
      <c r="B508" s="8">
        <v>13132</v>
      </c>
      <c r="C508" s="18">
        <v>3</v>
      </c>
      <c r="D508" s="19">
        <v>4</v>
      </c>
      <c r="E508" s="19">
        <v>3</v>
      </c>
      <c r="F508" s="19">
        <v>3</v>
      </c>
      <c r="G508" s="19">
        <v>1</v>
      </c>
      <c r="H508" s="19">
        <v>2</v>
      </c>
      <c r="I508" s="19">
        <v>2</v>
      </c>
      <c r="J508" s="19">
        <v>2</v>
      </c>
      <c r="K508" s="19">
        <v>4</v>
      </c>
      <c r="L508" s="19">
        <v>4</v>
      </c>
      <c r="M508" s="19">
        <v>2</v>
      </c>
      <c r="N508" s="19">
        <v>4</v>
      </c>
      <c r="O508" s="19">
        <v>2</v>
      </c>
      <c r="P508" s="19">
        <v>5</v>
      </c>
      <c r="Q508" s="19">
        <v>5</v>
      </c>
      <c r="R508" s="19">
        <v>5</v>
      </c>
      <c r="S508" s="19">
        <v>5</v>
      </c>
      <c r="T508" s="19">
        <v>5</v>
      </c>
      <c r="U508" s="19">
        <v>4</v>
      </c>
      <c r="V508" s="19">
        <v>2</v>
      </c>
      <c r="W508" s="19">
        <v>2</v>
      </c>
      <c r="X508" s="20">
        <v>2</v>
      </c>
      <c r="Z508" s="8">
        <v>13132</v>
      </c>
      <c r="AA508" s="18">
        <f t="shared" si="137"/>
        <v>3</v>
      </c>
      <c r="AB508" s="18">
        <f t="shared" si="138"/>
        <v>2</v>
      </c>
      <c r="AC508" s="18">
        <f t="shared" si="139"/>
        <v>3</v>
      </c>
      <c r="AD508" s="18">
        <f t="shared" si="140"/>
        <v>3</v>
      </c>
      <c r="AE508" s="19">
        <v>1</v>
      </c>
      <c r="AF508" s="19">
        <v>2</v>
      </c>
      <c r="AG508" s="19">
        <f t="shared" si="124"/>
        <v>4</v>
      </c>
      <c r="AH508" s="19">
        <f t="shared" si="125"/>
        <v>4</v>
      </c>
      <c r="AI508" s="19">
        <f t="shared" si="126"/>
        <v>2</v>
      </c>
      <c r="AJ508" s="19">
        <f t="shared" si="127"/>
        <v>2</v>
      </c>
      <c r="AK508" s="19">
        <f t="shared" si="128"/>
        <v>4</v>
      </c>
      <c r="AL508" s="19">
        <v>4</v>
      </c>
      <c r="AM508" s="19">
        <f t="shared" si="129"/>
        <v>4</v>
      </c>
      <c r="AN508" s="19">
        <f t="shared" si="130"/>
        <v>1</v>
      </c>
      <c r="AO508" s="19">
        <f t="shared" si="131"/>
        <v>1</v>
      </c>
      <c r="AP508" s="19">
        <f t="shared" si="132"/>
        <v>1</v>
      </c>
      <c r="AQ508" s="19">
        <f t="shared" si="133"/>
        <v>1</v>
      </c>
      <c r="AR508" s="19">
        <f t="shared" si="134"/>
        <v>1</v>
      </c>
      <c r="AS508" s="19">
        <f t="shared" si="135"/>
        <v>2</v>
      </c>
      <c r="AT508" s="19">
        <v>2</v>
      </c>
      <c r="AU508" s="19">
        <v>2</v>
      </c>
      <c r="AV508" s="20">
        <v>2</v>
      </c>
      <c r="AW508" s="8">
        <f t="shared" si="136"/>
        <v>51</v>
      </c>
      <c r="AX508">
        <v>13132</v>
      </c>
      <c r="AY508">
        <v>0</v>
      </c>
      <c r="AZ508">
        <v>1986</v>
      </c>
      <c r="BA508" t="s">
        <v>133</v>
      </c>
    </row>
    <row r="509" spans="2:53">
      <c r="B509" s="8">
        <v>13141</v>
      </c>
      <c r="C509" s="18">
        <v>3</v>
      </c>
      <c r="D509" s="19">
        <v>3</v>
      </c>
      <c r="E509" s="19">
        <v>3</v>
      </c>
      <c r="F509" s="19">
        <v>5</v>
      </c>
      <c r="G509" s="19">
        <v>1</v>
      </c>
      <c r="H509" s="19">
        <v>3</v>
      </c>
      <c r="I509" s="19">
        <v>4</v>
      </c>
      <c r="J509" s="19">
        <v>3</v>
      </c>
      <c r="K509" s="19">
        <v>4</v>
      </c>
      <c r="L509" s="19">
        <v>4</v>
      </c>
      <c r="M509" s="19">
        <v>4</v>
      </c>
      <c r="N509" s="19">
        <v>3</v>
      </c>
      <c r="O509" s="19">
        <v>2</v>
      </c>
      <c r="P509" s="19">
        <v>5</v>
      </c>
      <c r="Q509" s="19">
        <v>4</v>
      </c>
      <c r="R509" s="19">
        <v>4</v>
      </c>
      <c r="S509" s="19">
        <v>4</v>
      </c>
      <c r="T509" s="19">
        <v>5</v>
      </c>
      <c r="U509" s="19">
        <v>4</v>
      </c>
      <c r="V509" s="19">
        <v>4</v>
      </c>
      <c r="W509" s="19">
        <v>2</v>
      </c>
      <c r="X509" s="20">
        <v>2</v>
      </c>
      <c r="Z509" s="8">
        <v>13141</v>
      </c>
      <c r="AA509" s="18">
        <f t="shared" si="137"/>
        <v>3</v>
      </c>
      <c r="AB509" s="18">
        <f t="shared" si="138"/>
        <v>3</v>
      </c>
      <c r="AC509" s="18">
        <f t="shared" si="139"/>
        <v>3</v>
      </c>
      <c r="AD509" s="18">
        <f t="shared" si="140"/>
        <v>1</v>
      </c>
      <c r="AE509" s="19">
        <v>1</v>
      </c>
      <c r="AF509" s="19">
        <v>3</v>
      </c>
      <c r="AG509" s="19">
        <f t="shared" si="124"/>
        <v>2</v>
      </c>
      <c r="AH509" s="19">
        <f t="shared" si="125"/>
        <v>3</v>
      </c>
      <c r="AI509" s="19">
        <f t="shared" si="126"/>
        <v>2</v>
      </c>
      <c r="AJ509" s="19">
        <f t="shared" si="127"/>
        <v>2</v>
      </c>
      <c r="AK509" s="19">
        <f t="shared" si="128"/>
        <v>2</v>
      </c>
      <c r="AL509" s="19">
        <v>3</v>
      </c>
      <c r="AM509" s="19">
        <f t="shared" si="129"/>
        <v>4</v>
      </c>
      <c r="AN509" s="19">
        <f t="shared" si="130"/>
        <v>1</v>
      </c>
      <c r="AO509" s="19">
        <f t="shared" si="131"/>
        <v>2</v>
      </c>
      <c r="AP509" s="19">
        <f t="shared" si="132"/>
        <v>2</v>
      </c>
      <c r="AQ509" s="19">
        <f t="shared" si="133"/>
        <v>2</v>
      </c>
      <c r="AR509" s="19">
        <f t="shared" si="134"/>
        <v>1</v>
      </c>
      <c r="AS509" s="19">
        <f t="shared" si="135"/>
        <v>2</v>
      </c>
      <c r="AT509" s="19">
        <v>4</v>
      </c>
      <c r="AU509" s="19">
        <v>2</v>
      </c>
      <c r="AV509" s="20">
        <v>2</v>
      </c>
      <c r="AW509" s="8">
        <f t="shared" si="136"/>
        <v>50</v>
      </c>
      <c r="AX509">
        <v>13141</v>
      </c>
      <c r="AY509">
        <v>0</v>
      </c>
      <c r="AZ509">
        <v>2000</v>
      </c>
      <c r="BA509" t="s">
        <v>232</v>
      </c>
    </row>
    <row r="510" spans="2:53">
      <c r="B510" s="8">
        <v>11570</v>
      </c>
      <c r="C510" s="18">
        <v>2</v>
      </c>
      <c r="D510" s="19">
        <v>2</v>
      </c>
      <c r="E510" s="19">
        <v>2</v>
      </c>
      <c r="F510" s="19">
        <v>2</v>
      </c>
      <c r="G510" s="19">
        <v>2</v>
      </c>
      <c r="H510" s="19">
        <v>4</v>
      </c>
      <c r="I510" s="19">
        <v>1</v>
      </c>
      <c r="J510" s="19">
        <v>1</v>
      </c>
      <c r="K510" s="19">
        <v>1</v>
      </c>
      <c r="L510" s="19">
        <v>1</v>
      </c>
      <c r="M510" s="19">
        <v>2</v>
      </c>
      <c r="N510" s="19">
        <v>4</v>
      </c>
      <c r="O510" s="19">
        <v>2</v>
      </c>
      <c r="P510" s="19">
        <v>3</v>
      </c>
      <c r="Q510" s="19">
        <v>2</v>
      </c>
      <c r="R510" s="19">
        <v>2</v>
      </c>
      <c r="S510" s="19">
        <v>3</v>
      </c>
      <c r="T510" s="19">
        <v>4</v>
      </c>
      <c r="U510" s="19">
        <v>2</v>
      </c>
      <c r="V510" s="19">
        <v>4</v>
      </c>
      <c r="W510" s="19">
        <v>4</v>
      </c>
      <c r="X510" s="20">
        <v>4</v>
      </c>
      <c r="Z510" s="8">
        <v>11570</v>
      </c>
      <c r="AA510" s="18">
        <f t="shared" si="137"/>
        <v>4</v>
      </c>
      <c r="AB510" s="18">
        <f t="shared" si="138"/>
        <v>4</v>
      </c>
      <c r="AC510" s="18">
        <f t="shared" si="139"/>
        <v>4</v>
      </c>
      <c r="AD510" s="18">
        <f t="shared" si="140"/>
        <v>4</v>
      </c>
      <c r="AE510" s="19">
        <v>2</v>
      </c>
      <c r="AF510" s="19">
        <v>4</v>
      </c>
      <c r="AG510" s="19">
        <f t="shared" si="124"/>
        <v>5</v>
      </c>
      <c r="AH510" s="19">
        <f t="shared" si="125"/>
        <v>5</v>
      </c>
      <c r="AI510" s="19">
        <f t="shared" si="126"/>
        <v>5</v>
      </c>
      <c r="AJ510" s="19">
        <f t="shared" si="127"/>
        <v>5</v>
      </c>
      <c r="AK510" s="19">
        <f t="shared" si="128"/>
        <v>4</v>
      </c>
      <c r="AL510" s="19">
        <v>4</v>
      </c>
      <c r="AM510" s="19">
        <f t="shared" si="129"/>
        <v>4</v>
      </c>
      <c r="AN510" s="19">
        <f t="shared" si="130"/>
        <v>3</v>
      </c>
      <c r="AO510" s="19">
        <f t="shared" si="131"/>
        <v>4</v>
      </c>
      <c r="AP510" s="19">
        <f t="shared" si="132"/>
        <v>4</v>
      </c>
      <c r="AQ510" s="19">
        <f t="shared" si="133"/>
        <v>3</v>
      </c>
      <c r="AR510" s="19">
        <f t="shared" si="134"/>
        <v>2</v>
      </c>
      <c r="AS510" s="19">
        <f t="shared" si="135"/>
        <v>4</v>
      </c>
      <c r="AT510" s="19">
        <v>4</v>
      </c>
      <c r="AU510" s="19">
        <v>4</v>
      </c>
      <c r="AV510" s="20">
        <v>4</v>
      </c>
      <c r="AW510" s="8">
        <f t="shared" si="136"/>
        <v>86</v>
      </c>
      <c r="AX510">
        <v>11570</v>
      </c>
      <c r="AY510">
        <v>0</v>
      </c>
      <c r="AZ510">
        <v>1985</v>
      </c>
      <c r="BA510" t="s">
        <v>262</v>
      </c>
    </row>
    <row r="511" spans="2:53">
      <c r="B511" s="8">
        <v>12954</v>
      </c>
      <c r="C511" s="18">
        <v>5</v>
      </c>
      <c r="D511" s="19">
        <v>2</v>
      </c>
      <c r="E511" s="19">
        <v>4</v>
      </c>
      <c r="F511" s="19">
        <v>5</v>
      </c>
      <c r="G511" s="19">
        <v>1</v>
      </c>
      <c r="H511" s="19">
        <v>2</v>
      </c>
      <c r="I511" s="19">
        <v>4</v>
      </c>
      <c r="J511" s="19">
        <v>2</v>
      </c>
      <c r="K511" s="19">
        <v>5</v>
      </c>
      <c r="L511" s="19">
        <v>4</v>
      </c>
      <c r="M511" s="19">
        <v>2</v>
      </c>
      <c r="N511" s="19">
        <v>2</v>
      </c>
      <c r="O511" s="19">
        <v>5</v>
      </c>
      <c r="P511" s="19">
        <v>5</v>
      </c>
      <c r="Q511" s="19">
        <v>5</v>
      </c>
      <c r="R511" s="19">
        <v>5</v>
      </c>
      <c r="S511" s="19">
        <v>5</v>
      </c>
      <c r="T511" s="19">
        <v>5</v>
      </c>
      <c r="U511" s="19">
        <v>5</v>
      </c>
      <c r="V511" s="19">
        <v>4</v>
      </c>
      <c r="W511" s="19">
        <v>4</v>
      </c>
      <c r="X511" s="20">
        <v>2</v>
      </c>
      <c r="Z511" s="8">
        <v>12954</v>
      </c>
      <c r="AA511" s="18">
        <f t="shared" si="137"/>
        <v>1</v>
      </c>
      <c r="AB511" s="18">
        <f t="shared" si="138"/>
        <v>4</v>
      </c>
      <c r="AC511" s="18">
        <f t="shared" si="139"/>
        <v>2</v>
      </c>
      <c r="AD511" s="18">
        <f t="shared" si="140"/>
        <v>1</v>
      </c>
      <c r="AE511" s="19">
        <v>1</v>
      </c>
      <c r="AF511" s="19">
        <v>2</v>
      </c>
      <c r="AG511" s="19">
        <f t="shared" si="124"/>
        <v>2</v>
      </c>
      <c r="AH511" s="19">
        <f t="shared" si="125"/>
        <v>4</v>
      </c>
      <c r="AI511" s="19">
        <f t="shared" si="126"/>
        <v>1</v>
      </c>
      <c r="AJ511" s="19">
        <f t="shared" si="127"/>
        <v>2</v>
      </c>
      <c r="AK511" s="19">
        <f t="shared" si="128"/>
        <v>4</v>
      </c>
      <c r="AL511" s="19">
        <v>2</v>
      </c>
      <c r="AM511" s="19">
        <f t="shared" si="129"/>
        <v>1</v>
      </c>
      <c r="AN511" s="19">
        <f t="shared" si="130"/>
        <v>1</v>
      </c>
      <c r="AO511" s="19">
        <f t="shared" si="131"/>
        <v>1</v>
      </c>
      <c r="AP511" s="19">
        <f t="shared" si="132"/>
        <v>1</v>
      </c>
      <c r="AQ511" s="19">
        <f t="shared" si="133"/>
        <v>1</v>
      </c>
      <c r="AR511" s="19">
        <f t="shared" si="134"/>
        <v>1</v>
      </c>
      <c r="AS511" s="19">
        <f t="shared" si="135"/>
        <v>1</v>
      </c>
      <c r="AT511" s="19">
        <v>4</v>
      </c>
      <c r="AU511" s="19">
        <v>4</v>
      </c>
      <c r="AV511" s="20">
        <v>2</v>
      </c>
      <c r="AW511" s="8">
        <f t="shared" si="136"/>
        <v>43</v>
      </c>
      <c r="AX511">
        <v>12954</v>
      </c>
      <c r="AY511">
        <v>0</v>
      </c>
      <c r="AZ511">
        <v>1969</v>
      </c>
      <c r="BA511" t="s">
        <v>263</v>
      </c>
    </row>
    <row r="512" spans="2:53">
      <c r="B512" s="8">
        <v>11365</v>
      </c>
      <c r="C512" s="18">
        <v>5</v>
      </c>
      <c r="D512" s="19">
        <v>5</v>
      </c>
      <c r="E512" s="19">
        <v>5</v>
      </c>
      <c r="F512" s="19">
        <v>5</v>
      </c>
      <c r="G512" s="19">
        <v>1</v>
      </c>
      <c r="H512" s="19">
        <v>4</v>
      </c>
      <c r="I512" s="19">
        <v>4</v>
      </c>
      <c r="J512" s="19">
        <v>2</v>
      </c>
      <c r="K512" s="19">
        <v>5</v>
      </c>
      <c r="L512" s="19">
        <v>5</v>
      </c>
      <c r="M512" s="19">
        <v>3</v>
      </c>
      <c r="N512" s="19">
        <v>5</v>
      </c>
      <c r="O512" s="19">
        <v>3</v>
      </c>
      <c r="P512" s="19">
        <v>5</v>
      </c>
      <c r="Q512" s="19">
        <v>4</v>
      </c>
      <c r="R512" s="19">
        <v>5</v>
      </c>
      <c r="S512" s="19">
        <v>5</v>
      </c>
      <c r="T512" s="19">
        <v>4</v>
      </c>
      <c r="U512" s="19">
        <v>2</v>
      </c>
      <c r="V512" s="19">
        <v>3</v>
      </c>
      <c r="W512" s="19">
        <v>3</v>
      </c>
      <c r="X512" s="20">
        <v>2</v>
      </c>
      <c r="Z512" s="8">
        <v>11365</v>
      </c>
      <c r="AA512" s="18">
        <f t="shared" si="137"/>
        <v>1</v>
      </c>
      <c r="AB512" s="18">
        <f t="shared" si="138"/>
        <v>1</v>
      </c>
      <c r="AC512" s="18">
        <f t="shared" si="139"/>
        <v>1</v>
      </c>
      <c r="AD512" s="18">
        <f t="shared" si="140"/>
        <v>1</v>
      </c>
      <c r="AE512" s="19">
        <v>1</v>
      </c>
      <c r="AF512" s="19">
        <v>4</v>
      </c>
      <c r="AG512" s="19">
        <f t="shared" si="124"/>
        <v>2</v>
      </c>
      <c r="AH512" s="19">
        <f t="shared" si="125"/>
        <v>4</v>
      </c>
      <c r="AI512" s="19">
        <f t="shared" si="126"/>
        <v>1</v>
      </c>
      <c r="AJ512" s="19">
        <f t="shared" si="127"/>
        <v>1</v>
      </c>
      <c r="AK512" s="19">
        <f t="shared" si="128"/>
        <v>3</v>
      </c>
      <c r="AL512" s="19">
        <v>5</v>
      </c>
      <c r="AM512" s="19">
        <f t="shared" si="129"/>
        <v>3</v>
      </c>
      <c r="AN512" s="19">
        <f t="shared" si="130"/>
        <v>1</v>
      </c>
      <c r="AO512" s="19">
        <f t="shared" si="131"/>
        <v>2</v>
      </c>
      <c r="AP512" s="19">
        <f t="shared" si="132"/>
        <v>1</v>
      </c>
      <c r="AQ512" s="19">
        <f t="shared" si="133"/>
        <v>1</v>
      </c>
      <c r="AR512" s="19">
        <f t="shared" si="134"/>
        <v>2</v>
      </c>
      <c r="AS512" s="19">
        <f t="shared" si="135"/>
        <v>4</v>
      </c>
      <c r="AT512" s="19">
        <v>3</v>
      </c>
      <c r="AU512" s="19">
        <v>3</v>
      </c>
      <c r="AV512" s="20">
        <v>2</v>
      </c>
      <c r="AW512" s="8">
        <f t="shared" si="136"/>
        <v>47</v>
      </c>
      <c r="AX512">
        <v>11365</v>
      </c>
      <c r="AY512">
        <v>0</v>
      </c>
      <c r="AZ512">
        <v>1991</v>
      </c>
      <c r="BA512" t="s">
        <v>123</v>
      </c>
    </row>
    <row r="513" spans="2:53">
      <c r="B513" s="8">
        <v>13198</v>
      </c>
      <c r="C513" s="18">
        <v>4</v>
      </c>
      <c r="D513" s="19">
        <v>3</v>
      </c>
      <c r="E513" s="19">
        <v>3</v>
      </c>
      <c r="F513" s="19">
        <v>5</v>
      </c>
      <c r="G513" s="19">
        <v>1</v>
      </c>
      <c r="H513" s="19">
        <v>3</v>
      </c>
      <c r="I513" s="19">
        <v>5</v>
      </c>
      <c r="J513" s="19">
        <v>1</v>
      </c>
      <c r="K513" s="19">
        <v>5</v>
      </c>
      <c r="L513" s="19">
        <v>5</v>
      </c>
      <c r="M513" s="19">
        <v>4</v>
      </c>
      <c r="N513" s="19">
        <v>3</v>
      </c>
      <c r="O513" s="19">
        <v>4</v>
      </c>
      <c r="P513" s="19">
        <v>5</v>
      </c>
      <c r="Q513" s="19">
        <v>4</v>
      </c>
      <c r="R513" s="19">
        <v>4</v>
      </c>
      <c r="S513" s="19">
        <v>5</v>
      </c>
      <c r="T513" s="19">
        <v>4</v>
      </c>
      <c r="U513" s="19">
        <v>4</v>
      </c>
      <c r="V513" s="19">
        <v>4</v>
      </c>
      <c r="W513" s="19">
        <v>4</v>
      </c>
      <c r="X513" s="20">
        <v>1</v>
      </c>
      <c r="Z513" s="8">
        <v>13198</v>
      </c>
      <c r="AA513" s="18">
        <f t="shared" si="137"/>
        <v>2</v>
      </c>
      <c r="AB513" s="18">
        <f t="shared" si="138"/>
        <v>3</v>
      </c>
      <c r="AC513" s="18">
        <f t="shared" si="139"/>
        <v>3</v>
      </c>
      <c r="AD513" s="18">
        <f t="shared" si="140"/>
        <v>1</v>
      </c>
      <c r="AE513" s="19">
        <v>1</v>
      </c>
      <c r="AF513" s="19">
        <v>3</v>
      </c>
      <c r="AG513" s="19">
        <f t="shared" si="124"/>
        <v>1</v>
      </c>
      <c r="AH513" s="19">
        <f t="shared" si="125"/>
        <v>5</v>
      </c>
      <c r="AI513" s="19">
        <f t="shared" si="126"/>
        <v>1</v>
      </c>
      <c r="AJ513" s="19">
        <f t="shared" si="127"/>
        <v>1</v>
      </c>
      <c r="AK513" s="19">
        <f t="shared" si="128"/>
        <v>2</v>
      </c>
      <c r="AL513" s="19">
        <v>3</v>
      </c>
      <c r="AM513" s="19">
        <f t="shared" si="129"/>
        <v>2</v>
      </c>
      <c r="AN513" s="19">
        <f t="shared" si="130"/>
        <v>1</v>
      </c>
      <c r="AO513" s="19">
        <f t="shared" si="131"/>
        <v>2</v>
      </c>
      <c r="AP513" s="19">
        <f t="shared" si="132"/>
        <v>2</v>
      </c>
      <c r="AQ513" s="19">
        <f t="shared" si="133"/>
        <v>1</v>
      </c>
      <c r="AR513" s="19">
        <f t="shared" si="134"/>
        <v>2</v>
      </c>
      <c r="AS513" s="19">
        <f t="shared" si="135"/>
        <v>2</v>
      </c>
      <c r="AT513" s="19">
        <v>4</v>
      </c>
      <c r="AU513" s="19">
        <v>4</v>
      </c>
      <c r="AV513" s="20">
        <v>1</v>
      </c>
      <c r="AW513" s="8">
        <f t="shared" si="136"/>
        <v>47</v>
      </c>
      <c r="AX513">
        <v>13198</v>
      </c>
      <c r="AY513">
        <v>0</v>
      </c>
      <c r="AZ513">
        <v>1994</v>
      </c>
      <c r="BA513" t="s">
        <v>264</v>
      </c>
    </row>
    <row r="514" spans="2:53">
      <c r="B514" s="8">
        <v>10849</v>
      </c>
      <c r="C514" s="18">
        <v>4</v>
      </c>
      <c r="D514" s="19">
        <v>4</v>
      </c>
      <c r="E514" s="19">
        <v>2</v>
      </c>
      <c r="F514" s="19">
        <v>4</v>
      </c>
      <c r="G514" s="19">
        <v>2</v>
      </c>
      <c r="H514" s="19">
        <v>4</v>
      </c>
      <c r="I514" s="19">
        <v>2</v>
      </c>
      <c r="J514" s="19">
        <v>1</v>
      </c>
      <c r="K514" s="19">
        <v>4</v>
      </c>
      <c r="L514" s="19">
        <v>4</v>
      </c>
      <c r="M514" s="19">
        <v>2</v>
      </c>
      <c r="N514" s="19">
        <v>4</v>
      </c>
      <c r="O514" s="19">
        <v>2</v>
      </c>
      <c r="P514" s="19">
        <v>5</v>
      </c>
      <c r="Q514" s="19">
        <v>4</v>
      </c>
      <c r="R514" s="19">
        <v>5</v>
      </c>
      <c r="S514" s="19">
        <v>5</v>
      </c>
      <c r="T514" s="19">
        <v>4</v>
      </c>
      <c r="U514" s="19">
        <v>4</v>
      </c>
      <c r="V514" s="19">
        <v>4</v>
      </c>
      <c r="W514" s="19">
        <v>2</v>
      </c>
      <c r="X514" s="20">
        <v>3</v>
      </c>
      <c r="Z514" s="8">
        <v>10849</v>
      </c>
      <c r="AA514" s="18">
        <f t="shared" si="137"/>
        <v>2</v>
      </c>
      <c r="AB514" s="18">
        <f t="shared" si="138"/>
        <v>2</v>
      </c>
      <c r="AC514" s="18">
        <f t="shared" si="139"/>
        <v>4</v>
      </c>
      <c r="AD514" s="18">
        <f t="shared" si="140"/>
        <v>2</v>
      </c>
      <c r="AE514" s="19">
        <v>2</v>
      </c>
      <c r="AF514" s="19">
        <v>4</v>
      </c>
      <c r="AG514" s="19">
        <f t="shared" si="124"/>
        <v>4</v>
      </c>
      <c r="AH514" s="19">
        <f t="shared" si="125"/>
        <v>5</v>
      </c>
      <c r="AI514" s="19">
        <f t="shared" si="126"/>
        <v>2</v>
      </c>
      <c r="AJ514" s="19">
        <f t="shared" si="127"/>
        <v>2</v>
      </c>
      <c r="AK514" s="19">
        <f t="shared" si="128"/>
        <v>4</v>
      </c>
      <c r="AL514" s="19">
        <v>4</v>
      </c>
      <c r="AM514" s="19">
        <f t="shared" si="129"/>
        <v>4</v>
      </c>
      <c r="AN514" s="19">
        <f t="shared" si="130"/>
        <v>1</v>
      </c>
      <c r="AO514" s="19">
        <f t="shared" si="131"/>
        <v>2</v>
      </c>
      <c r="AP514" s="19">
        <f t="shared" si="132"/>
        <v>1</v>
      </c>
      <c r="AQ514" s="19">
        <f t="shared" si="133"/>
        <v>1</v>
      </c>
      <c r="AR514" s="19">
        <f t="shared" si="134"/>
        <v>2</v>
      </c>
      <c r="AS514" s="19">
        <f t="shared" si="135"/>
        <v>2</v>
      </c>
      <c r="AT514" s="19">
        <v>4</v>
      </c>
      <c r="AU514" s="19">
        <v>2</v>
      </c>
      <c r="AV514" s="20">
        <v>3</v>
      </c>
      <c r="AW514" s="8">
        <f t="shared" si="136"/>
        <v>59</v>
      </c>
      <c r="AX514">
        <v>10849</v>
      </c>
      <c r="AY514">
        <v>0</v>
      </c>
      <c r="AZ514">
        <v>1986</v>
      </c>
      <c r="BA514" t="s">
        <v>170</v>
      </c>
    </row>
    <row r="515" spans="2:53">
      <c r="B515" s="8">
        <v>13222</v>
      </c>
      <c r="C515" s="18">
        <v>5</v>
      </c>
      <c r="D515" s="19">
        <v>2</v>
      </c>
      <c r="E515" s="19">
        <v>2</v>
      </c>
      <c r="F515" s="19">
        <v>5</v>
      </c>
      <c r="G515" s="19">
        <v>1</v>
      </c>
      <c r="H515" s="19">
        <v>1</v>
      </c>
      <c r="I515" s="19">
        <v>2</v>
      </c>
      <c r="J515" s="19">
        <v>2</v>
      </c>
      <c r="K515" s="19">
        <v>3</v>
      </c>
      <c r="L515" s="19">
        <v>2</v>
      </c>
      <c r="M515" s="19">
        <v>3</v>
      </c>
      <c r="N515" s="19">
        <v>5</v>
      </c>
      <c r="O515" s="19">
        <v>4</v>
      </c>
      <c r="P515" s="19">
        <v>5</v>
      </c>
      <c r="Q515" s="19">
        <v>4</v>
      </c>
      <c r="R515" s="19">
        <v>4</v>
      </c>
      <c r="S515" s="19">
        <v>4</v>
      </c>
      <c r="T515" s="19">
        <v>5</v>
      </c>
      <c r="U515" s="19">
        <v>2</v>
      </c>
      <c r="V515" s="19">
        <v>2</v>
      </c>
      <c r="W515" s="19">
        <v>3</v>
      </c>
      <c r="X515" s="20">
        <v>1</v>
      </c>
      <c r="Z515" s="8">
        <v>13222</v>
      </c>
      <c r="AA515" s="18">
        <f t="shared" si="137"/>
        <v>1</v>
      </c>
      <c r="AB515" s="18">
        <f t="shared" si="138"/>
        <v>4</v>
      </c>
      <c r="AC515" s="18">
        <f t="shared" si="139"/>
        <v>4</v>
      </c>
      <c r="AD515" s="18">
        <f t="shared" si="140"/>
        <v>1</v>
      </c>
      <c r="AE515" s="19">
        <v>1</v>
      </c>
      <c r="AF515" s="19">
        <v>1</v>
      </c>
      <c r="AG515" s="19">
        <f t="shared" ref="AG515:AG530" si="141">6-I515</f>
        <v>4</v>
      </c>
      <c r="AH515" s="19">
        <f t="shared" ref="AH515:AH531" si="142">6-J515</f>
        <v>4</v>
      </c>
      <c r="AI515" s="19">
        <f t="shared" ref="AI515:AI531" si="143">6-K515</f>
        <v>3</v>
      </c>
      <c r="AJ515" s="19">
        <f t="shared" ref="AJ515:AJ531" si="144">6-L515</f>
        <v>4</v>
      </c>
      <c r="AK515" s="19">
        <f t="shared" ref="AK515:AK531" si="145">6-M515</f>
        <v>3</v>
      </c>
      <c r="AL515" s="19">
        <v>5</v>
      </c>
      <c r="AM515" s="19">
        <f t="shared" ref="AM515:AM531" si="146">6-O515</f>
        <v>2</v>
      </c>
      <c r="AN515" s="19">
        <f t="shared" ref="AN515:AN531" si="147">6-P515</f>
        <v>1</v>
      </c>
      <c r="AO515" s="19">
        <f t="shared" ref="AO515:AO531" si="148">6-Q515</f>
        <v>2</v>
      </c>
      <c r="AP515" s="19">
        <f t="shared" ref="AP515:AP531" si="149">6-R515</f>
        <v>2</v>
      </c>
      <c r="AQ515" s="19">
        <f t="shared" ref="AQ515:AQ531" si="150">6-S515</f>
        <v>2</v>
      </c>
      <c r="AR515" s="19">
        <f t="shared" ref="AR515:AR531" si="151">6-T515</f>
        <v>1</v>
      </c>
      <c r="AS515" s="19">
        <f t="shared" ref="AS515:AS531" si="152">6-U515</f>
        <v>4</v>
      </c>
      <c r="AT515" s="19">
        <v>2</v>
      </c>
      <c r="AU515" s="19">
        <v>3</v>
      </c>
      <c r="AV515" s="20">
        <v>1</v>
      </c>
      <c r="AW515" s="8">
        <f t="shared" ref="AW515:AW524" si="153">SUM(AA515:AV515)</f>
        <v>55</v>
      </c>
      <c r="AX515">
        <v>13222</v>
      </c>
      <c r="AY515">
        <v>0</v>
      </c>
      <c r="AZ515">
        <v>1979</v>
      </c>
      <c r="BA515" t="s">
        <v>123</v>
      </c>
    </row>
    <row r="516" spans="2:53">
      <c r="B516" s="8">
        <v>13234</v>
      </c>
      <c r="C516" s="18">
        <v>3</v>
      </c>
      <c r="D516" s="19">
        <v>3</v>
      </c>
      <c r="E516" s="19">
        <v>2</v>
      </c>
      <c r="F516" s="19">
        <v>4</v>
      </c>
      <c r="G516" s="19">
        <v>2</v>
      </c>
      <c r="H516" s="19">
        <v>3</v>
      </c>
      <c r="I516" s="19">
        <v>3</v>
      </c>
      <c r="J516" s="19">
        <v>2</v>
      </c>
      <c r="K516" s="19">
        <v>4</v>
      </c>
      <c r="L516" s="19">
        <v>4</v>
      </c>
      <c r="M516" s="19">
        <v>3</v>
      </c>
      <c r="N516" s="19">
        <v>4</v>
      </c>
      <c r="O516" s="19">
        <v>2</v>
      </c>
      <c r="P516" s="19">
        <v>3</v>
      </c>
      <c r="Q516" s="19">
        <v>3</v>
      </c>
      <c r="R516" s="19">
        <v>4</v>
      </c>
      <c r="S516" s="19">
        <v>3</v>
      </c>
      <c r="T516" s="19">
        <v>3</v>
      </c>
      <c r="U516" s="19">
        <v>3</v>
      </c>
      <c r="V516" s="19">
        <v>4</v>
      </c>
      <c r="W516" s="19">
        <v>3</v>
      </c>
      <c r="X516" s="20">
        <v>4</v>
      </c>
      <c r="Z516" s="8">
        <v>13234</v>
      </c>
      <c r="AA516" s="18">
        <f t="shared" si="137"/>
        <v>3</v>
      </c>
      <c r="AB516" s="18">
        <f t="shared" si="138"/>
        <v>3</v>
      </c>
      <c r="AC516" s="18">
        <f t="shared" si="139"/>
        <v>4</v>
      </c>
      <c r="AD516" s="18">
        <f t="shared" si="140"/>
        <v>2</v>
      </c>
      <c r="AE516" s="19">
        <v>2</v>
      </c>
      <c r="AF516" s="19">
        <v>3</v>
      </c>
      <c r="AG516" s="19">
        <f t="shared" si="141"/>
        <v>3</v>
      </c>
      <c r="AH516" s="19">
        <f t="shared" si="142"/>
        <v>4</v>
      </c>
      <c r="AI516" s="19">
        <f t="shared" si="143"/>
        <v>2</v>
      </c>
      <c r="AJ516" s="19">
        <f t="shared" si="144"/>
        <v>2</v>
      </c>
      <c r="AK516" s="19">
        <f t="shared" si="145"/>
        <v>3</v>
      </c>
      <c r="AL516" s="19">
        <v>4</v>
      </c>
      <c r="AM516" s="19">
        <f t="shared" si="146"/>
        <v>4</v>
      </c>
      <c r="AN516" s="19">
        <f t="shared" si="147"/>
        <v>3</v>
      </c>
      <c r="AO516" s="19">
        <f t="shared" si="148"/>
        <v>3</v>
      </c>
      <c r="AP516" s="19">
        <f t="shared" si="149"/>
        <v>2</v>
      </c>
      <c r="AQ516" s="19">
        <f t="shared" si="150"/>
        <v>3</v>
      </c>
      <c r="AR516" s="19">
        <f t="shared" si="151"/>
        <v>3</v>
      </c>
      <c r="AS516" s="19">
        <f t="shared" si="152"/>
        <v>3</v>
      </c>
      <c r="AT516" s="19">
        <v>4</v>
      </c>
      <c r="AU516" s="19">
        <v>3</v>
      </c>
      <c r="AV516" s="20">
        <v>4</v>
      </c>
      <c r="AW516" s="8">
        <f t="shared" si="153"/>
        <v>67</v>
      </c>
      <c r="AX516">
        <v>13234</v>
      </c>
      <c r="AY516">
        <v>0</v>
      </c>
      <c r="AZ516">
        <v>1977</v>
      </c>
      <c r="BA516" t="s">
        <v>265</v>
      </c>
    </row>
    <row r="517" spans="2:53">
      <c r="B517" s="8">
        <v>12544</v>
      </c>
      <c r="C517" s="18">
        <v>5</v>
      </c>
      <c r="D517" s="19">
        <v>2</v>
      </c>
      <c r="E517" s="19">
        <v>2</v>
      </c>
      <c r="F517" s="19">
        <v>5</v>
      </c>
      <c r="G517" s="19">
        <v>1</v>
      </c>
      <c r="H517" s="19">
        <v>4</v>
      </c>
      <c r="I517" s="19">
        <v>2</v>
      </c>
      <c r="J517" s="19">
        <v>1</v>
      </c>
      <c r="K517" s="19">
        <v>5</v>
      </c>
      <c r="L517" s="19">
        <v>5</v>
      </c>
      <c r="M517" s="19">
        <v>2</v>
      </c>
      <c r="N517" s="19">
        <v>5</v>
      </c>
      <c r="O517" s="19">
        <v>5</v>
      </c>
      <c r="P517" s="19">
        <v>5</v>
      </c>
      <c r="Q517" s="19">
        <v>5</v>
      </c>
      <c r="R517" s="19">
        <v>5</v>
      </c>
      <c r="S517" s="19">
        <v>5</v>
      </c>
      <c r="T517" s="19">
        <v>5</v>
      </c>
      <c r="U517" s="19">
        <v>5</v>
      </c>
      <c r="V517" s="19">
        <v>5</v>
      </c>
      <c r="W517" s="19">
        <v>5</v>
      </c>
      <c r="X517" s="20">
        <v>5</v>
      </c>
      <c r="Z517" s="8">
        <v>12544</v>
      </c>
      <c r="AA517" s="18">
        <f t="shared" si="137"/>
        <v>1</v>
      </c>
      <c r="AB517" s="18">
        <f t="shared" si="138"/>
        <v>4</v>
      </c>
      <c r="AC517" s="18">
        <f t="shared" si="139"/>
        <v>4</v>
      </c>
      <c r="AD517" s="18">
        <f t="shared" si="140"/>
        <v>1</v>
      </c>
      <c r="AE517" s="19">
        <v>1</v>
      </c>
      <c r="AF517" s="19">
        <v>4</v>
      </c>
      <c r="AG517" s="19">
        <f t="shared" si="141"/>
        <v>4</v>
      </c>
      <c r="AH517" s="19">
        <f t="shared" si="142"/>
        <v>5</v>
      </c>
      <c r="AI517" s="19">
        <f t="shared" si="143"/>
        <v>1</v>
      </c>
      <c r="AJ517" s="19">
        <f t="shared" si="144"/>
        <v>1</v>
      </c>
      <c r="AK517" s="19">
        <f t="shared" si="145"/>
        <v>4</v>
      </c>
      <c r="AL517" s="19">
        <v>5</v>
      </c>
      <c r="AM517" s="19">
        <f t="shared" si="146"/>
        <v>1</v>
      </c>
      <c r="AN517" s="19">
        <f t="shared" si="147"/>
        <v>1</v>
      </c>
      <c r="AO517" s="19">
        <f t="shared" si="148"/>
        <v>1</v>
      </c>
      <c r="AP517" s="19">
        <f t="shared" si="149"/>
        <v>1</v>
      </c>
      <c r="AQ517" s="19">
        <f t="shared" si="150"/>
        <v>1</v>
      </c>
      <c r="AR517" s="19">
        <f t="shared" si="151"/>
        <v>1</v>
      </c>
      <c r="AS517" s="19">
        <f t="shared" si="152"/>
        <v>1</v>
      </c>
      <c r="AT517" s="19">
        <v>5</v>
      </c>
      <c r="AU517" s="19">
        <v>5</v>
      </c>
      <c r="AV517" s="20">
        <v>5</v>
      </c>
      <c r="AW517" s="8">
        <f t="shared" si="153"/>
        <v>57</v>
      </c>
      <c r="AX517">
        <v>12544</v>
      </c>
      <c r="AY517">
        <v>0</v>
      </c>
      <c r="AZ517">
        <v>1979</v>
      </c>
      <c r="BA517" t="s">
        <v>123</v>
      </c>
    </row>
    <row r="518" spans="2:53">
      <c r="B518" s="8">
        <v>13257</v>
      </c>
      <c r="C518" s="18">
        <v>5</v>
      </c>
      <c r="D518" s="19">
        <v>3</v>
      </c>
      <c r="E518" s="19">
        <v>3</v>
      </c>
      <c r="F518" s="19">
        <v>5</v>
      </c>
      <c r="G518" s="19">
        <v>1</v>
      </c>
      <c r="H518" s="19">
        <v>2</v>
      </c>
      <c r="I518" s="19">
        <v>4</v>
      </c>
      <c r="J518" s="19">
        <v>2</v>
      </c>
      <c r="K518" s="19">
        <v>5</v>
      </c>
      <c r="L518" s="19">
        <v>5</v>
      </c>
      <c r="M518" s="19">
        <v>5</v>
      </c>
      <c r="N518" s="19">
        <v>4</v>
      </c>
      <c r="O518" s="19">
        <v>4</v>
      </c>
      <c r="P518" s="19">
        <v>5</v>
      </c>
      <c r="Q518" s="19">
        <v>3</v>
      </c>
      <c r="R518" s="19">
        <v>5</v>
      </c>
      <c r="S518" s="19">
        <v>5</v>
      </c>
      <c r="T518" s="19">
        <v>5</v>
      </c>
      <c r="U518" s="19">
        <v>5</v>
      </c>
      <c r="V518" s="19">
        <v>3</v>
      </c>
      <c r="W518" s="19">
        <v>2</v>
      </c>
      <c r="X518" s="20">
        <v>1</v>
      </c>
      <c r="Z518" s="8">
        <v>13257</v>
      </c>
      <c r="AA518" s="18">
        <f t="shared" si="137"/>
        <v>1</v>
      </c>
      <c r="AB518" s="18">
        <f t="shared" si="138"/>
        <v>3</v>
      </c>
      <c r="AC518" s="18">
        <f t="shared" si="139"/>
        <v>3</v>
      </c>
      <c r="AD518" s="18">
        <f t="shared" si="140"/>
        <v>1</v>
      </c>
      <c r="AE518" s="19">
        <v>1</v>
      </c>
      <c r="AF518" s="19">
        <v>2</v>
      </c>
      <c r="AG518" s="19">
        <f t="shared" si="141"/>
        <v>2</v>
      </c>
      <c r="AH518" s="19">
        <f t="shared" si="142"/>
        <v>4</v>
      </c>
      <c r="AI518" s="19">
        <f t="shared" si="143"/>
        <v>1</v>
      </c>
      <c r="AJ518" s="19">
        <f t="shared" si="144"/>
        <v>1</v>
      </c>
      <c r="AK518" s="19">
        <f t="shared" si="145"/>
        <v>1</v>
      </c>
      <c r="AL518" s="19">
        <v>4</v>
      </c>
      <c r="AM518" s="19">
        <f t="shared" si="146"/>
        <v>2</v>
      </c>
      <c r="AN518" s="19">
        <f t="shared" si="147"/>
        <v>1</v>
      </c>
      <c r="AO518" s="19">
        <f t="shared" si="148"/>
        <v>3</v>
      </c>
      <c r="AP518" s="19">
        <f t="shared" si="149"/>
        <v>1</v>
      </c>
      <c r="AQ518" s="19">
        <f t="shared" si="150"/>
        <v>1</v>
      </c>
      <c r="AR518" s="19">
        <f t="shared" si="151"/>
        <v>1</v>
      </c>
      <c r="AS518" s="19">
        <f t="shared" si="152"/>
        <v>1</v>
      </c>
      <c r="AT518" s="19">
        <v>3</v>
      </c>
      <c r="AU518" s="19">
        <v>2</v>
      </c>
      <c r="AV518" s="20">
        <v>1</v>
      </c>
      <c r="AW518" s="8">
        <f t="shared" si="153"/>
        <v>40</v>
      </c>
      <c r="AX518">
        <v>13257</v>
      </c>
      <c r="AY518">
        <v>0</v>
      </c>
      <c r="AZ518">
        <v>1968</v>
      </c>
      <c r="BA518" t="s">
        <v>123</v>
      </c>
    </row>
    <row r="519" spans="2:53">
      <c r="B519" s="8">
        <v>13261</v>
      </c>
      <c r="C519" s="18">
        <v>2</v>
      </c>
      <c r="D519" s="19">
        <v>1</v>
      </c>
      <c r="E519" s="19">
        <v>4</v>
      </c>
      <c r="F519" s="19">
        <v>2</v>
      </c>
      <c r="G519" s="19">
        <v>2</v>
      </c>
      <c r="H519" s="19">
        <v>5</v>
      </c>
      <c r="I519" s="19">
        <v>1</v>
      </c>
      <c r="J519" s="19">
        <v>1</v>
      </c>
      <c r="K519" s="19">
        <v>2</v>
      </c>
      <c r="L519" s="19">
        <v>2</v>
      </c>
      <c r="M519" s="19">
        <v>1</v>
      </c>
      <c r="N519" s="19">
        <v>5</v>
      </c>
      <c r="O519" s="19">
        <v>1</v>
      </c>
      <c r="P519" s="19">
        <v>4</v>
      </c>
      <c r="Q519" s="19">
        <v>1</v>
      </c>
      <c r="R519" s="19">
        <v>1</v>
      </c>
      <c r="S519" s="19">
        <v>1</v>
      </c>
      <c r="T519" s="19">
        <v>1</v>
      </c>
      <c r="U519" s="19">
        <v>1</v>
      </c>
      <c r="V519" s="19">
        <v>1</v>
      </c>
      <c r="W519" s="19">
        <v>5</v>
      </c>
      <c r="X519" s="20">
        <v>3</v>
      </c>
      <c r="Z519" s="8">
        <v>13261</v>
      </c>
      <c r="AA519" s="18">
        <f t="shared" si="137"/>
        <v>4</v>
      </c>
      <c r="AB519" s="18">
        <f t="shared" si="138"/>
        <v>5</v>
      </c>
      <c r="AC519" s="18">
        <f t="shared" si="139"/>
        <v>2</v>
      </c>
      <c r="AD519" s="18">
        <f t="shared" si="140"/>
        <v>4</v>
      </c>
      <c r="AE519" s="19">
        <v>2</v>
      </c>
      <c r="AF519" s="19">
        <v>5</v>
      </c>
      <c r="AG519" s="19">
        <f t="shared" si="141"/>
        <v>5</v>
      </c>
      <c r="AH519" s="19">
        <f t="shared" si="142"/>
        <v>5</v>
      </c>
      <c r="AI519" s="19">
        <f t="shared" si="143"/>
        <v>4</v>
      </c>
      <c r="AJ519" s="19">
        <f t="shared" si="144"/>
        <v>4</v>
      </c>
      <c r="AK519" s="19">
        <f t="shared" si="145"/>
        <v>5</v>
      </c>
      <c r="AL519" s="19">
        <v>5</v>
      </c>
      <c r="AM519" s="19">
        <f t="shared" si="146"/>
        <v>5</v>
      </c>
      <c r="AN519" s="19">
        <f t="shared" si="147"/>
        <v>2</v>
      </c>
      <c r="AO519" s="19">
        <f t="shared" si="148"/>
        <v>5</v>
      </c>
      <c r="AP519" s="19">
        <f t="shared" si="149"/>
        <v>5</v>
      </c>
      <c r="AQ519" s="19">
        <f t="shared" si="150"/>
        <v>5</v>
      </c>
      <c r="AR519" s="19">
        <f t="shared" si="151"/>
        <v>5</v>
      </c>
      <c r="AS519" s="19">
        <f t="shared" si="152"/>
        <v>5</v>
      </c>
      <c r="AT519" s="19">
        <v>1</v>
      </c>
      <c r="AU519" s="19">
        <v>5</v>
      </c>
      <c r="AV519" s="20">
        <v>3</v>
      </c>
      <c r="AW519" s="8">
        <f t="shared" si="153"/>
        <v>91</v>
      </c>
      <c r="AX519">
        <v>13261</v>
      </c>
      <c r="AY519">
        <v>0</v>
      </c>
      <c r="AZ519">
        <v>1989</v>
      </c>
      <c r="BA519" t="s">
        <v>134</v>
      </c>
    </row>
    <row r="520" spans="2:53">
      <c r="B520" s="8">
        <v>13277</v>
      </c>
      <c r="C520" s="18">
        <v>4</v>
      </c>
      <c r="D520" s="19">
        <v>4</v>
      </c>
      <c r="E520" s="19">
        <v>4</v>
      </c>
      <c r="F520" s="19">
        <v>5</v>
      </c>
      <c r="G520" s="19">
        <v>2</v>
      </c>
      <c r="H520" s="19">
        <v>4</v>
      </c>
      <c r="I520" s="19">
        <v>2</v>
      </c>
      <c r="J520" s="19">
        <v>2</v>
      </c>
      <c r="K520" s="19">
        <v>4</v>
      </c>
      <c r="L520" s="19">
        <v>4</v>
      </c>
      <c r="M520" s="19">
        <v>4</v>
      </c>
      <c r="N520" s="19">
        <v>3</v>
      </c>
      <c r="O520" s="19">
        <v>4</v>
      </c>
      <c r="P520" s="19">
        <v>5</v>
      </c>
      <c r="Q520" s="19">
        <v>4</v>
      </c>
      <c r="R520" s="19">
        <v>5</v>
      </c>
      <c r="S520" s="19">
        <v>4</v>
      </c>
      <c r="T520" s="19">
        <v>5</v>
      </c>
      <c r="U520" s="19">
        <v>4</v>
      </c>
      <c r="V520" s="19">
        <v>4</v>
      </c>
      <c r="W520" s="19">
        <v>4</v>
      </c>
      <c r="X520" s="20">
        <v>2</v>
      </c>
      <c r="Z520" s="8">
        <v>13277</v>
      </c>
      <c r="AA520" s="18">
        <f t="shared" si="137"/>
        <v>2</v>
      </c>
      <c r="AB520" s="18">
        <f t="shared" si="138"/>
        <v>2</v>
      </c>
      <c r="AC520" s="18">
        <f t="shared" si="139"/>
        <v>2</v>
      </c>
      <c r="AD520" s="18">
        <f t="shared" si="140"/>
        <v>1</v>
      </c>
      <c r="AE520" s="19">
        <v>2</v>
      </c>
      <c r="AF520" s="19">
        <v>4</v>
      </c>
      <c r="AG520" s="19">
        <f t="shared" si="141"/>
        <v>4</v>
      </c>
      <c r="AH520" s="19">
        <f t="shared" si="142"/>
        <v>4</v>
      </c>
      <c r="AI520" s="19">
        <f t="shared" si="143"/>
        <v>2</v>
      </c>
      <c r="AJ520" s="19">
        <f t="shared" si="144"/>
        <v>2</v>
      </c>
      <c r="AK520" s="19">
        <f t="shared" si="145"/>
        <v>2</v>
      </c>
      <c r="AL520" s="19">
        <v>3</v>
      </c>
      <c r="AM520" s="19">
        <f t="shared" si="146"/>
        <v>2</v>
      </c>
      <c r="AN520" s="19">
        <f t="shared" si="147"/>
        <v>1</v>
      </c>
      <c r="AO520" s="19">
        <f t="shared" si="148"/>
        <v>2</v>
      </c>
      <c r="AP520" s="19">
        <f t="shared" si="149"/>
        <v>1</v>
      </c>
      <c r="AQ520" s="19">
        <f t="shared" si="150"/>
        <v>2</v>
      </c>
      <c r="AR520" s="19">
        <f t="shared" si="151"/>
        <v>1</v>
      </c>
      <c r="AS520" s="19">
        <f t="shared" si="152"/>
        <v>2</v>
      </c>
      <c r="AT520" s="19">
        <v>4</v>
      </c>
      <c r="AU520" s="19">
        <v>4</v>
      </c>
      <c r="AV520" s="20">
        <v>2</v>
      </c>
      <c r="AW520" s="8">
        <f t="shared" si="153"/>
        <v>51</v>
      </c>
      <c r="AX520">
        <v>13277</v>
      </c>
      <c r="AY520">
        <v>1</v>
      </c>
      <c r="AZ520">
        <v>1997</v>
      </c>
      <c r="BA520" t="s">
        <v>123</v>
      </c>
    </row>
    <row r="521" spans="2:53">
      <c r="B521" s="8">
        <v>13278</v>
      </c>
      <c r="C521" s="18">
        <v>5</v>
      </c>
      <c r="D521" s="19">
        <v>4</v>
      </c>
      <c r="E521" s="19">
        <v>2</v>
      </c>
      <c r="F521" s="19">
        <v>5</v>
      </c>
      <c r="G521" s="19">
        <v>1</v>
      </c>
      <c r="H521" s="19">
        <v>1</v>
      </c>
      <c r="I521" s="19">
        <v>5</v>
      </c>
      <c r="J521" s="19">
        <v>2</v>
      </c>
      <c r="K521" s="19">
        <v>5</v>
      </c>
      <c r="L521" s="19">
        <v>5</v>
      </c>
      <c r="M521" s="19">
        <v>5</v>
      </c>
      <c r="N521" s="19">
        <v>4</v>
      </c>
      <c r="O521" s="19">
        <v>5</v>
      </c>
      <c r="P521" s="19">
        <v>5</v>
      </c>
      <c r="Q521" s="19">
        <v>5</v>
      </c>
      <c r="R521" s="19">
        <v>5</v>
      </c>
      <c r="S521" s="19">
        <v>5</v>
      </c>
      <c r="T521" s="19">
        <v>5</v>
      </c>
      <c r="U521" s="19">
        <v>5</v>
      </c>
      <c r="V521" s="19">
        <v>2</v>
      </c>
      <c r="W521" s="19">
        <v>1</v>
      </c>
      <c r="X521" s="20">
        <v>1</v>
      </c>
      <c r="Z521" s="8">
        <v>13278</v>
      </c>
      <c r="AA521" s="18">
        <f t="shared" ref="AA521:AA531" si="154">6-C521</f>
        <v>1</v>
      </c>
      <c r="AB521" s="18">
        <f t="shared" ref="AB521:AB531" si="155">6-D521</f>
        <v>2</v>
      </c>
      <c r="AC521" s="18">
        <f t="shared" ref="AC521:AC531" si="156">6-E521</f>
        <v>4</v>
      </c>
      <c r="AD521" s="18">
        <f t="shared" ref="AD521:AD531" si="157">6-F521</f>
        <v>1</v>
      </c>
      <c r="AE521" s="19">
        <v>1</v>
      </c>
      <c r="AF521" s="19">
        <v>1</v>
      </c>
      <c r="AG521" s="19">
        <f t="shared" si="141"/>
        <v>1</v>
      </c>
      <c r="AH521" s="19">
        <f t="shared" si="142"/>
        <v>4</v>
      </c>
      <c r="AI521" s="19">
        <f t="shared" si="143"/>
        <v>1</v>
      </c>
      <c r="AJ521" s="19">
        <f t="shared" si="144"/>
        <v>1</v>
      </c>
      <c r="AK521" s="19">
        <f t="shared" si="145"/>
        <v>1</v>
      </c>
      <c r="AL521" s="19">
        <v>4</v>
      </c>
      <c r="AM521" s="19">
        <f t="shared" si="146"/>
        <v>1</v>
      </c>
      <c r="AN521" s="19">
        <f t="shared" si="147"/>
        <v>1</v>
      </c>
      <c r="AO521" s="19">
        <f t="shared" si="148"/>
        <v>1</v>
      </c>
      <c r="AP521" s="19">
        <f t="shared" si="149"/>
        <v>1</v>
      </c>
      <c r="AQ521" s="19">
        <f t="shared" si="150"/>
        <v>1</v>
      </c>
      <c r="AR521" s="19">
        <f t="shared" si="151"/>
        <v>1</v>
      </c>
      <c r="AS521" s="19">
        <f t="shared" si="152"/>
        <v>1</v>
      </c>
      <c r="AT521" s="19">
        <v>2</v>
      </c>
      <c r="AU521" s="19">
        <v>1</v>
      </c>
      <c r="AV521" s="20">
        <v>1</v>
      </c>
      <c r="AW521" s="8">
        <f t="shared" si="153"/>
        <v>33</v>
      </c>
      <c r="AX521">
        <v>13278</v>
      </c>
      <c r="AY521">
        <v>0</v>
      </c>
      <c r="AZ521">
        <v>1997</v>
      </c>
      <c r="BA521" t="s">
        <v>129</v>
      </c>
    </row>
    <row r="522" spans="2:53">
      <c r="B522" s="8">
        <v>13279</v>
      </c>
      <c r="C522" s="18">
        <v>4</v>
      </c>
      <c r="D522" s="19">
        <v>5</v>
      </c>
      <c r="E522" s="19">
        <v>3</v>
      </c>
      <c r="F522" s="19">
        <v>4</v>
      </c>
      <c r="G522" s="19">
        <v>1</v>
      </c>
      <c r="H522" s="19">
        <v>4</v>
      </c>
      <c r="I522" s="19">
        <v>2</v>
      </c>
      <c r="J522" s="19">
        <v>2</v>
      </c>
      <c r="K522" s="19">
        <v>3</v>
      </c>
      <c r="L522" s="19">
        <v>3</v>
      </c>
      <c r="M522" s="19">
        <v>2</v>
      </c>
      <c r="N522" s="19">
        <v>2</v>
      </c>
      <c r="O522" s="19">
        <v>3</v>
      </c>
      <c r="P522" s="19">
        <v>5</v>
      </c>
      <c r="Q522" s="19">
        <v>3</v>
      </c>
      <c r="R522" s="19">
        <v>4</v>
      </c>
      <c r="S522" s="19">
        <v>4</v>
      </c>
      <c r="T522" s="19">
        <v>4</v>
      </c>
      <c r="U522" s="19">
        <v>4</v>
      </c>
      <c r="V522" s="19">
        <v>4</v>
      </c>
      <c r="W522" s="19">
        <v>3</v>
      </c>
      <c r="X522" s="20">
        <v>2</v>
      </c>
      <c r="Z522" s="8">
        <v>13279</v>
      </c>
      <c r="AA522" s="18">
        <f t="shared" si="154"/>
        <v>2</v>
      </c>
      <c r="AB522" s="18">
        <f t="shared" si="155"/>
        <v>1</v>
      </c>
      <c r="AC522" s="18">
        <f t="shared" si="156"/>
        <v>3</v>
      </c>
      <c r="AD522" s="18">
        <f t="shared" si="157"/>
        <v>2</v>
      </c>
      <c r="AE522" s="19">
        <v>1</v>
      </c>
      <c r="AF522" s="19">
        <v>4</v>
      </c>
      <c r="AG522" s="19">
        <f t="shared" si="141"/>
        <v>4</v>
      </c>
      <c r="AH522" s="19">
        <f t="shared" si="142"/>
        <v>4</v>
      </c>
      <c r="AI522" s="19">
        <f t="shared" si="143"/>
        <v>3</v>
      </c>
      <c r="AJ522" s="19">
        <f t="shared" si="144"/>
        <v>3</v>
      </c>
      <c r="AK522" s="19">
        <f t="shared" si="145"/>
        <v>4</v>
      </c>
      <c r="AL522" s="19">
        <v>2</v>
      </c>
      <c r="AM522" s="19">
        <f t="shared" si="146"/>
        <v>3</v>
      </c>
      <c r="AN522" s="19">
        <f t="shared" si="147"/>
        <v>1</v>
      </c>
      <c r="AO522" s="19">
        <f t="shared" si="148"/>
        <v>3</v>
      </c>
      <c r="AP522" s="19">
        <f t="shared" si="149"/>
        <v>2</v>
      </c>
      <c r="AQ522" s="19">
        <f t="shared" si="150"/>
        <v>2</v>
      </c>
      <c r="AR522" s="19">
        <f t="shared" si="151"/>
        <v>2</v>
      </c>
      <c r="AS522" s="19">
        <f t="shared" si="152"/>
        <v>2</v>
      </c>
      <c r="AT522" s="19">
        <v>4</v>
      </c>
      <c r="AU522" s="19">
        <v>3</v>
      </c>
      <c r="AV522" s="20">
        <v>2</v>
      </c>
      <c r="AW522" s="8">
        <f t="shared" si="153"/>
        <v>57</v>
      </c>
      <c r="AX522">
        <v>13279</v>
      </c>
      <c r="AY522">
        <v>0</v>
      </c>
      <c r="AZ522">
        <v>1997</v>
      </c>
      <c r="BA522" t="s">
        <v>117</v>
      </c>
    </row>
    <row r="523" spans="2:53">
      <c r="B523" s="8">
        <v>9752</v>
      </c>
      <c r="C523" s="18">
        <v>1</v>
      </c>
      <c r="D523" s="19">
        <v>1</v>
      </c>
      <c r="E523" s="19">
        <v>1</v>
      </c>
      <c r="F523" s="19">
        <v>2</v>
      </c>
      <c r="G523" s="19">
        <v>5</v>
      </c>
      <c r="H523" s="19">
        <v>5</v>
      </c>
      <c r="I523" s="19">
        <v>1</v>
      </c>
      <c r="J523" s="19">
        <v>1</v>
      </c>
      <c r="K523" s="19">
        <v>1</v>
      </c>
      <c r="L523" s="19">
        <v>1</v>
      </c>
      <c r="M523" s="19">
        <v>1</v>
      </c>
      <c r="N523" s="19">
        <v>5</v>
      </c>
      <c r="O523" s="19">
        <v>1</v>
      </c>
      <c r="P523" s="19">
        <v>4</v>
      </c>
      <c r="Q523" s="19">
        <v>2</v>
      </c>
      <c r="R523" s="19">
        <v>4</v>
      </c>
      <c r="S523" s="19">
        <v>3</v>
      </c>
      <c r="T523" s="19">
        <v>3</v>
      </c>
      <c r="U523" s="19">
        <v>2</v>
      </c>
      <c r="V523" s="19">
        <v>3</v>
      </c>
      <c r="W523" s="19">
        <v>5</v>
      </c>
      <c r="X523" s="20">
        <v>4</v>
      </c>
      <c r="Z523" s="8">
        <v>9752</v>
      </c>
      <c r="AA523" s="18">
        <f t="shared" si="154"/>
        <v>5</v>
      </c>
      <c r="AB523" s="18">
        <f t="shared" si="155"/>
        <v>5</v>
      </c>
      <c r="AC523" s="18">
        <f t="shared" si="156"/>
        <v>5</v>
      </c>
      <c r="AD523" s="18">
        <f t="shared" si="157"/>
        <v>4</v>
      </c>
      <c r="AE523" s="19">
        <v>5</v>
      </c>
      <c r="AF523" s="19">
        <v>5</v>
      </c>
      <c r="AG523" s="19">
        <f t="shared" si="141"/>
        <v>5</v>
      </c>
      <c r="AH523" s="19">
        <f t="shared" si="142"/>
        <v>5</v>
      </c>
      <c r="AI523" s="19">
        <f t="shared" si="143"/>
        <v>5</v>
      </c>
      <c r="AJ523" s="19">
        <f t="shared" si="144"/>
        <v>5</v>
      </c>
      <c r="AK523" s="19">
        <f t="shared" si="145"/>
        <v>5</v>
      </c>
      <c r="AL523" s="19">
        <v>5</v>
      </c>
      <c r="AM523" s="19">
        <f t="shared" si="146"/>
        <v>5</v>
      </c>
      <c r="AN523" s="19">
        <f t="shared" si="147"/>
        <v>2</v>
      </c>
      <c r="AO523" s="19">
        <f t="shared" si="148"/>
        <v>4</v>
      </c>
      <c r="AP523" s="19">
        <f t="shared" si="149"/>
        <v>2</v>
      </c>
      <c r="AQ523" s="19">
        <f t="shared" si="150"/>
        <v>3</v>
      </c>
      <c r="AR523" s="19">
        <f t="shared" si="151"/>
        <v>3</v>
      </c>
      <c r="AS523" s="19">
        <f t="shared" si="152"/>
        <v>4</v>
      </c>
      <c r="AT523" s="19">
        <v>3</v>
      </c>
      <c r="AU523" s="19">
        <v>5</v>
      </c>
      <c r="AV523" s="20">
        <v>4</v>
      </c>
      <c r="AW523" s="8">
        <f t="shared" si="153"/>
        <v>94</v>
      </c>
      <c r="AX523">
        <v>9752</v>
      </c>
      <c r="AY523">
        <v>0</v>
      </c>
      <c r="AZ523">
        <v>1997</v>
      </c>
      <c r="BA523" t="s">
        <v>120</v>
      </c>
    </row>
    <row r="524" spans="2:53">
      <c r="B524" s="8">
        <v>13280</v>
      </c>
      <c r="C524" s="18">
        <v>3</v>
      </c>
      <c r="D524" s="19">
        <v>3</v>
      </c>
      <c r="E524" s="19">
        <v>3</v>
      </c>
      <c r="F524" s="19">
        <v>4</v>
      </c>
      <c r="G524" s="19">
        <v>2</v>
      </c>
      <c r="H524" s="19">
        <v>2</v>
      </c>
      <c r="I524" s="19">
        <v>1</v>
      </c>
      <c r="J524" s="19">
        <v>2</v>
      </c>
      <c r="K524" s="19">
        <v>3</v>
      </c>
      <c r="L524" s="19">
        <v>4</v>
      </c>
      <c r="M524" s="19">
        <v>4</v>
      </c>
      <c r="N524" s="19">
        <v>4</v>
      </c>
      <c r="O524" s="19">
        <v>2</v>
      </c>
      <c r="P524" s="19">
        <v>4</v>
      </c>
      <c r="Q524" s="19">
        <v>2</v>
      </c>
      <c r="R524" s="19">
        <v>3</v>
      </c>
      <c r="S524" s="19">
        <v>3</v>
      </c>
      <c r="T524" s="19">
        <v>4</v>
      </c>
      <c r="U524" s="19">
        <v>2</v>
      </c>
      <c r="V524" s="19">
        <v>3</v>
      </c>
      <c r="W524" s="19">
        <v>4</v>
      </c>
      <c r="X524" s="20">
        <v>3</v>
      </c>
      <c r="Z524" s="8">
        <v>13280</v>
      </c>
      <c r="AA524" s="18">
        <f t="shared" si="154"/>
        <v>3</v>
      </c>
      <c r="AB524" s="18">
        <f t="shared" si="155"/>
        <v>3</v>
      </c>
      <c r="AC524" s="18">
        <f t="shared" si="156"/>
        <v>3</v>
      </c>
      <c r="AD524" s="18">
        <f t="shared" si="157"/>
        <v>2</v>
      </c>
      <c r="AE524" s="19">
        <v>2</v>
      </c>
      <c r="AF524" s="19">
        <v>2</v>
      </c>
      <c r="AG524" s="19">
        <f t="shared" si="141"/>
        <v>5</v>
      </c>
      <c r="AH524" s="19">
        <f t="shared" si="142"/>
        <v>4</v>
      </c>
      <c r="AI524" s="19">
        <f t="shared" si="143"/>
        <v>3</v>
      </c>
      <c r="AJ524" s="19">
        <f t="shared" si="144"/>
        <v>2</v>
      </c>
      <c r="AK524" s="19">
        <f t="shared" si="145"/>
        <v>2</v>
      </c>
      <c r="AL524" s="19">
        <v>4</v>
      </c>
      <c r="AM524" s="19">
        <f t="shared" si="146"/>
        <v>4</v>
      </c>
      <c r="AN524" s="19">
        <f t="shared" si="147"/>
        <v>2</v>
      </c>
      <c r="AO524" s="19">
        <f t="shared" si="148"/>
        <v>4</v>
      </c>
      <c r="AP524" s="19">
        <f t="shared" si="149"/>
        <v>3</v>
      </c>
      <c r="AQ524" s="19">
        <f t="shared" si="150"/>
        <v>3</v>
      </c>
      <c r="AR524" s="19">
        <f t="shared" si="151"/>
        <v>2</v>
      </c>
      <c r="AS524" s="19">
        <f t="shared" si="152"/>
        <v>4</v>
      </c>
      <c r="AT524" s="19">
        <v>3</v>
      </c>
      <c r="AU524" s="19">
        <v>4</v>
      </c>
      <c r="AV524" s="20">
        <v>3</v>
      </c>
      <c r="AW524" s="8">
        <f t="shared" si="153"/>
        <v>67</v>
      </c>
      <c r="AX524">
        <v>13280</v>
      </c>
      <c r="AY524">
        <v>0</v>
      </c>
      <c r="AZ524">
        <v>1998</v>
      </c>
      <c r="BA524" t="s">
        <v>113</v>
      </c>
    </row>
    <row r="525" spans="2:53">
      <c r="B525" s="8">
        <v>13281</v>
      </c>
      <c r="C525" s="18">
        <v>4</v>
      </c>
      <c r="D525" s="19">
        <v>4</v>
      </c>
      <c r="E525" s="19">
        <v>2</v>
      </c>
      <c r="F525" s="19">
        <v>4</v>
      </c>
      <c r="G525" s="19">
        <v>1</v>
      </c>
      <c r="H525" s="19">
        <v>3</v>
      </c>
      <c r="I525" s="19">
        <v>2</v>
      </c>
      <c r="J525" s="19">
        <v>2</v>
      </c>
      <c r="K525" s="19">
        <v>4</v>
      </c>
      <c r="L525" s="19">
        <v>3</v>
      </c>
      <c r="M525" s="19">
        <v>2</v>
      </c>
      <c r="N525" s="19">
        <v>4</v>
      </c>
      <c r="O525" s="19">
        <v>4</v>
      </c>
      <c r="P525" s="19">
        <v>5</v>
      </c>
      <c r="Q525" s="19">
        <v>2</v>
      </c>
      <c r="R525" s="19">
        <v>5</v>
      </c>
      <c r="S525" s="19">
        <v>5</v>
      </c>
      <c r="T525" s="19">
        <v>4</v>
      </c>
      <c r="U525" s="19">
        <v>4</v>
      </c>
      <c r="V525" s="19">
        <v>4</v>
      </c>
      <c r="W525" s="19">
        <v>4</v>
      </c>
      <c r="X525" s="20">
        <v>2</v>
      </c>
      <c r="Z525" s="8">
        <v>13281</v>
      </c>
      <c r="AA525" s="18">
        <f t="shared" si="154"/>
        <v>2</v>
      </c>
      <c r="AB525" s="18">
        <f t="shared" si="155"/>
        <v>2</v>
      </c>
      <c r="AC525" s="18">
        <f t="shared" si="156"/>
        <v>4</v>
      </c>
      <c r="AD525" s="18">
        <f t="shared" si="157"/>
        <v>2</v>
      </c>
      <c r="AE525" s="19">
        <v>1</v>
      </c>
      <c r="AF525" s="19">
        <v>3</v>
      </c>
      <c r="AG525" s="19">
        <f t="shared" si="141"/>
        <v>4</v>
      </c>
      <c r="AH525" s="19">
        <f t="shared" si="142"/>
        <v>4</v>
      </c>
      <c r="AI525" s="19">
        <f t="shared" si="143"/>
        <v>2</v>
      </c>
      <c r="AJ525" s="19">
        <f t="shared" si="144"/>
        <v>3</v>
      </c>
      <c r="AK525" s="19">
        <f t="shared" si="145"/>
        <v>4</v>
      </c>
      <c r="AL525" s="19">
        <v>4</v>
      </c>
      <c r="AM525" s="19">
        <f t="shared" si="146"/>
        <v>2</v>
      </c>
      <c r="AN525" s="19">
        <f t="shared" si="147"/>
        <v>1</v>
      </c>
      <c r="AO525" s="19">
        <f t="shared" si="148"/>
        <v>4</v>
      </c>
      <c r="AP525" s="19">
        <f t="shared" si="149"/>
        <v>1</v>
      </c>
      <c r="AQ525" s="19">
        <f t="shared" si="150"/>
        <v>1</v>
      </c>
      <c r="AR525" s="19">
        <f t="shared" si="151"/>
        <v>2</v>
      </c>
      <c r="AS525" s="19">
        <f t="shared" si="152"/>
        <v>2</v>
      </c>
      <c r="AT525" s="19">
        <v>4</v>
      </c>
      <c r="AU525" s="19">
        <v>4</v>
      </c>
      <c r="AV525" s="20">
        <v>2</v>
      </c>
      <c r="AW525" s="8">
        <f>SUM(AA525:AV525)</f>
        <v>58</v>
      </c>
      <c r="AX525">
        <v>13281</v>
      </c>
      <c r="AY525">
        <v>0</v>
      </c>
      <c r="AZ525">
        <v>1996</v>
      </c>
      <c r="BA525" t="s">
        <v>122</v>
      </c>
    </row>
    <row r="526" spans="2:53">
      <c r="B526" s="8">
        <v>13282</v>
      </c>
      <c r="C526" s="18">
        <v>4</v>
      </c>
      <c r="D526" s="19">
        <v>4</v>
      </c>
      <c r="E526" s="19">
        <v>4</v>
      </c>
      <c r="F526" s="19">
        <v>5</v>
      </c>
      <c r="G526" s="19">
        <v>4</v>
      </c>
      <c r="H526" s="19">
        <v>3</v>
      </c>
      <c r="I526" s="19">
        <v>3</v>
      </c>
      <c r="J526" s="19">
        <v>1</v>
      </c>
      <c r="K526" s="19">
        <v>2</v>
      </c>
      <c r="L526" s="19">
        <v>2</v>
      </c>
      <c r="M526" s="19">
        <v>3</v>
      </c>
      <c r="N526" s="19">
        <v>4</v>
      </c>
      <c r="O526" s="19">
        <v>2</v>
      </c>
      <c r="P526" s="19">
        <v>5</v>
      </c>
      <c r="Q526" s="19">
        <v>3</v>
      </c>
      <c r="R526" s="19">
        <v>3</v>
      </c>
      <c r="S526" s="19">
        <v>4</v>
      </c>
      <c r="T526" s="19">
        <v>4</v>
      </c>
      <c r="U526" s="19">
        <v>4</v>
      </c>
      <c r="V526" s="19">
        <v>4</v>
      </c>
      <c r="W526" s="19">
        <v>3</v>
      </c>
      <c r="X526" s="20">
        <v>2</v>
      </c>
      <c r="Z526" s="8">
        <v>13282</v>
      </c>
      <c r="AA526" s="18">
        <f t="shared" si="154"/>
        <v>2</v>
      </c>
      <c r="AB526" s="18">
        <f t="shared" si="155"/>
        <v>2</v>
      </c>
      <c r="AC526" s="18">
        <f t="shared" si="156"/>
        <v>2</v>
      </c>
      <c r="AD526" s="18">
        <f t="shared" si="157"/>
        <v>1</v>
      </c>
      <c r="AE526" s="19">
        <v>4</v>
      </c>
      <c r="AF526" s="19">
        <v>3</v>
      </c>
      <c r="AG526" s="19">
        <f t="shared" si="141"/>
        <v>3</v>
      </c>
      <c r="AH526" s="19">
        <f t="shared" si="142"/>
        <v>5</v>
      </c>
      <c r="AI526" s="19">
        <f t="shared" si="143"/>
        <v>4</v>
      </c>
      <c r="AJ526" s="19">
        <f t="shared" si="144"/>
        <v>4</v>
      </c>
      <c r="AK526" s="19">
        <f t="shared" si="145"/>
        <v>3</v>
      </c>
      <c r="AL526" s="19">
        <v>4</v>
      </c>
      <c r="AM526" s="19">
        <f t="shared" si="146"/>
        <v>4</v>
      </c>
      <c r="AN526" s="19">
        <f t="shared" si="147"/>
        <v>1</v>
      </c>
      <c r="AO526" s="19">
        <f t="shared" si="148"/>
        <v>3</v>
      </c>
      <c r="AP526" s="19">
        <f t="shared" si="149"/>
        <v>3</v>
      </c>
      <c r="AQ526" s="19">
        <f t="shared" si="150"/>
        <v>2</v>
      </c>
      <c r="AR526" s="19">
        <f t="shared" si="151"/>
        <v>2</v>
      </c>
      <c r="AS526" s="19">
        <f t="shared" si="152"/>
        <v>2</v>
      </c>
      <c r="AT526" s="19">
        <v>4</v>
      </c>
      <c r="AU526" s="19">
        <v>3</v>
      </c>
      <c r="AV526" s="20">
        <v>2</v>
      </c>
      <c r="AW526" s="8">
        <f t="shared" ref="AW526:AW531" si="158">SUM(AA526:AV526)</f>
        <v>63</v>
      </c>
      <c r="AX526">
        <v>13282</v>
      </c>
      <c r="AY526">
        <v>0</v>
      </c>
      <c r="AZ526">
        <v>1993</v>
      </c>
      <c r="BA526" t="s">
        <v>118</v>
      </c>
    </row>
    <row r="527" spans="2:53">
      <c r="B527" s="8">
        <v>13284</v>
      </c>
      <c r="C527" s="18">
        <v>5</v>
      </c>
      <c r="D527" s="19">
        <v>4</v>
      </c>
      <c r="E527" s="19">
        <v>3</v>
      </c>
      <c r="F527" s="19">
        <v>5</v>
      </c>
      <c r="G527" s="19">
        <v>1</v>
      </c>
      <c r="H527" s="19">
        <v>4</v>
      </c>
      <c r="I527" s="19">
        <v>4</v>
      </c>
      <c r="J527" s="19">
        <v>1</v>
      </c>
      <c r="K527" s="19">
        <v>2</v>
      </c>
      <c r="L527" s="19">
        <v>4</v>
      </c>
      <c r="M527" s="19">
        <v>4</v>
      </c>
      <c r="N527" s="19">
        <v>5</v>
      </c>
      <c r="O527" s="19">
        <v>1</v>
      </c>
      <c r="P527" s="19">
        <v>4</v>
      </c>
      <c r="Q527" s="19">
        <v>4</v>
      </c>
      <c r="R527" s="19">
        <v>5</v>
      </c>
      <c r="S527" s="19">
        <v>4</v>
      </c>
      <c r="T527" s="19">
        <v>4</v>
      </c>
      <c r="U527" s="19">
        <v>4</v>
      </c>
      <c r="V527" s="19">
        <v>4</v>
      </c>
      <c r="W527" s="19">
        <v>4</v>
      </c>
      <c r="X527" s="20">
        <v>2</v>
      </c>
      <c r="Z527" s="8">
        <v>13284</v>
      </c>
      <c r="AA527" s="18">
        <f t="shared" si="154"/>
        <v>1</v>
      </c>
      <c r="AB527" s="18">
        <f t="shared" si="155"/>
        <v>2</v>
      </c>
      <c r="AC527" s="18">
        <f t="shared" si="156"/>
        <v>3</v>
      </c>
      <c r="AD527" s="18">
        <f t="shared" si="157"/>
        <v>1</v>
      </c>
      <c r="AE527" s="19">
        <v>1</v>
      </c>
      <c r="AF527" s="19">
        <v>4</v>
      </c>
      <c r="AG527" s="19">
        <f t="shared" si="141"/>
        <v>2</v>
      </c>
      <c r="AH527" s="19">
        <f t="shared" si="142"/>
        <v>5</v>
      </c>
      <c r="AI527" s="19">
        <f t="shared" si="143"/>
        <v>4</v>
      </c>
      <c r="AJ527" s="19">
        <f t="shared" si="144"/>
        <v>2</v>
      </c>
      <c r="AK527" s="19">
        <f t="shared" si="145"/>
        <v>2</v>
      </c>
      <c r="AL527" s="19">
        <v>5</v>
      </c>
      <c r="AM527" s="19">
        <f t="shared" si="146"/>
        <v>5</v>
      </c>
      <c r="AN527" s="19">
        <f t="shared" si="147"/>
        <v>2</v>
      </c>
      <c r="AO527" s="19">
        <f t="shared" si="148"/>
        <v>2</v>
      </c>
      <c r="AP527" s="19">
        <f t="shared" si="149"/>
        <v>1</v>
      </c>
      <c r="AQ527" s="19">
        <f t="shared" si="150"/>
        <v>2</v>
      </c>
      <c r="AR527" s="19">
        <f t="shared" si="151"/>
        <v>2</v>
      </c>
      <c r="AS527" s="19">
        <f t="shared" si="152"/>
        <v>2</v>
      </c>
      <c r="AT527" s="19">
        <v>4</v>
      </c>
      <c r="AU527" s="19">
        <v>4</v>
      </c>
      <c r="AV527" s="20">
        <v>2</v>
      </c>
      <c r="AW527" s="8">
        <f t="shared" si="158"/>
        <v>58</v>
      </c>
      <c r="AX527">
        <v>13284</v>
      </c>
      <c r="AY527">
        <v>0</v>
      </c>
      <c r="AZ527">
        <v>1997</v>
      </c>
      <c r="BA527" t="s">
        <v>172</v>
      </c>
    </row>
    <row r="528" spans="2:53">
      <c r="B528" s="8">
        <v>13286</v>
      </c>
      <c r="C528" s="18">
        <v>4</v>
      </c>
      <c r="D528" s="19">
        <v>4</v>
      </c>
      <c r="E528" s="19">
        <v>4</v>
      </c>
      <c r="F528" s="19">
        <v>5</v>
      </c>
      <c r="G528" s="19">
        <v>1</v>
      </c>
      <c r="H528" s="19">
        <v>3</v>
      </c>
      <c r="I528" s="19">
        <v>3</v>
      </c>
      <c r="J528" s="19">
        <v>1</v>
      </c>
      <c r="K528" s="19">
        <v>4</v>
      </c>
      <c r="L528" s="19">
        <v>3</v>
      </c>
      <c r="M528" s="19">
        <v>3</v>
      </c>
      <c r="N528" s="19">
        <v>3</v>
      </c>
      <c r="O528" s="19">
        <v>3</v>
      </c>
      <c r="P528" s="19">
        <v>5</v>
      </c>
      <c r="Q528" s="19">
        <v>4</v>
      </c>
      <c r="R528" s="19">
        <v>4</v>
      </c>
      <c r="S528" s="19">
        <v>3</v>
      </c>
      <c r="T528" s="19">
        <v>5</v>
      </c>
      <c r="U528" s="19">
        <v>4</v>
      </c>
      <c r="V528" s="19">
        <v>1</v>
      </c>
      <c r="W528" s="19">
        <v>2</v>
      </c>
      <c r="X528" s="20">
        <v>2</v>
      </c>
      <c r="Z528" s="8">
        <v>13286</v>
      </c>
      <c r="AA528" s="18">
        <f t="shared" si="154"/>
        <v>2</v>
      </c>
      <c r="AB528" s="18">
        <f t="shared" si="155"/>
        <v>2</v>
      </c>
      <c r="AC528" s="18">
        <f t="shared" si="156"/>
        <v>2</v>
      </c>
      <c r="AD528" s="18">
        <f t="shared" si="157"/>
        <v>1</v>
      </c>
      <c r="AE528" s="19">
        <v>1</v>
      </c>
      <c r="AF528" s="19">
        <v>3</v>
      </c>
      <c r="AG528" s="19">
        <f t="shared" si="141"/>
        <v>3</v>
      </c>
      <c r="AH528" s="19">
        <f t="shared" si="142"/>
        <v>5</v>
      </c>
      <c r="AI528" s="19">
        <f t="shared" si="143"/>
        <v>2</v>
      </c>
      <c r="AJ528" s="19">
        <f t="shared" si="144"/>
        <v>3</v>
      </c>
      <c r="AK528" s="19">
        <f t="shared" si="145"/>
        <v>3</v>
      </c>
      <c r="AL528" s="19">
        <v>3</v>
      </c>
      <c r="AM528" s="19">
        <f t="shared" si="146"/>
        <v>3</v>
      </c>
      <c r="AN528" s="19">
        <f t="shared" si="147"/>
        <v>1</v>
      </c>
      <c r="AO528" s="19">
        <f t="shared" si="148"/>
        <v>2</v>
      </c>
      <c r="AP528" s="19">
        <f t="shared" si="149"/>
        <v>2</v>
      </c>
      <c r="AQ528" s="19">
        <f t="shared" si="150"/>
        <v>3</v>
      </c>
      <c r="AR528" s="19">
        <f t="shared" si="151"/>
        <v>1</v>
      </c>
      <c r="AS528" s="19">
        <f t="shared" si="152"/>
        <v>2</v>
      </c>
      <c r="AT528" s="19">
        <v>1</v>
      </c>
      <c r="AU528" s="19">
        <v>2</v>
      </c>
      <c r="AV528" s="20">
        <v>2</v>
      </c>
      <c r="AW528" s="8">
        <f t="shared" si="158"/>
        <v>49</v>
      </c>
      <c r="AX528">
        <v>13286</v>
      </c>
      <c r="AY528">
        <v>0</v>
      </c>
      <c r="AZ528">
        <v>1999</v>
      </c>
      <c r="BA528" t="s">
        <v>118</v>
      </c>
    </row>
    <row r="529" spans="2:53">
      <c r="B529" s="8">
        <v>13291</v>
      </c>
      <c r="C529" s="18">
        <v>2</v>
      </c>
      <c r="D529" s="19">
        <v>3</v>
      </c>
      <c r="E529" s="19">
        <v>3</v>
      </c>
      <c r="F529" s="19">
        <v>5</v>
      </c>
      <c r="G529" s="19">
        <v>2</v>
      </c>
      <c r="H529" s="19">
        <v>4</v>
      </c>
      <c r="I529" s="19">
        <v>2</v>
      </c>
      <c r="J529" s="19">
        <v>1</v>
      </c>
      <c r="K529" s="19">
        <v>5</v>
      </c>
      <c r="L529" s="19">
        <v>5</v>
      </c>
      <c r="M529" s="19">
        <v>2</v>
      </c>
      <c r="N529" s="19">
        <v>3</v>
      </c>
      <c r="O529" s="19">
        <v>4</v>
      </c>
      <c r="P529" s="19">
        <v>5</v>
      </c>
      <c r="Q529" s="19">
        <v>3</v>
      </c>
      <c r="R529" s="19">
        <v>4</v>
      </c>
      <c r="S529" s="19">
        <v>2</v>
      </c>
      <c r="T529" s="19">
        <v>5</v>
      </c>
      <c r="U529" s="19">
        <v>4</v>
      </c>
      <c r="V529" s="19">
        <v>2</v>
      </c>
      <c r="W529" s="19">
        <v>3</v>
      </c>
      <c r="X529" s="20">
        <v>1</v>
      </c>
      <c r="Z529" s="8">
        <v>13291</v>
      </c>
      <c r="AA529" s="18">
        <f t="shared" si="154"/>
        <v>4</v>
      </c>
      <c r="AB529" s="18">
        <f t="shared" si="155"/>
        <v>3</v>
      </c>
      <c r="AC529" s="18">
        <f t="shared" si="156"/>
        <v>3</v>
      </c>
      <c r="AD529" s="18">
        <f t="shared" si="157"/>
        <v>1</v>
      </c>
      <c r="AE529" s="19">
        <v>2</v>
      </c>
      <c r="AF529" s="19">
        <v>4</v>
      </c>
      <c r="AG529" s="19">
        <f t="shared" si="141"/>
        <v>4</v>
      </c>
      <c r="AH529" s="19">
        <f t="shared" si="142"/>
        <v>5</v>
      </c>
      <c r="AI529" s="19">
        <f t="shared" si="143"/>
        <v>1</v>
      </c>
      <c r="AJ529" s="19">
        <f t="shared" si="144"/>
        <v>1</v>
      </c>
      <c r="AK529" s="19">
        <f t="shared" si="145"/>
        <v>4</v>
      </c>
      <c r="AL529" s="19">
        <v>3</v>
      </c>
      <c r="AM529" s="19">
        <f t="shared" si="146"/>
        <v>2</v>
      </c>
      <c r="AN529" s="19">
        <f t="shared" si="147"/>
        <v>1</v>
      </c>
      <c r="AO529" s="19">
        <f t="shared" si="148"/>
        <v>3</v>
      </c>
      <c r="AP529" s="19">
        <f t="shared" si="149"/>
        <v>2</v>
      </c>
      <c r="AQ529" s="19">
        <f t="shared" si="150"/>
        <v>4</v>
      </c>
      <c r="AR529" s="19">
        <f t="shared" si="151"/>
        <v>1</v>
      </c>
      <c r="AS529" s="19">
        <f t="shared" si="152"/>
        <v>2</v>
      </c>
      <c r="AT529" s="19">
        <v>2</v>
      </c>
      <c r="AU529" s="19">
        <v>3</v>
      </c>
      <c r="AV529" s="20">
        <v>1</v>
      </c>
      <c r="AW529" s="8">
        <f t="shared" si="158"/>
        <v>56</v>
      </c>
      <c r="AX529">
        <v>13291</v>
      </c>
      <c r="AY529">
        <v>0</v>
      </c>
      <c r="AZ529">
        <v>1998</v>
      </c>
      <c r="BA529" t="s">
        <v>128</v>
      </c>
    </row>
    <row r="530" spans="2:53">
      <c r="B530" s="8">
        <v>13298</v>
      </c>
      <c r="C530" s="18">
        <v>4</v>
      </c>
      <c r="D530" s="19">
        <v>4</v>
      </c>
      <c r="E530" s="19">
        <v>3</v>
      </c>
      <c r="F530" s="19">
        <v>5</v>
      </c>
      <c r="G530" s="19">
        <v>1</v>
      </c>
      <c r="H530" s="19">
        <v>5</v>
      </c>
      <c r="I530" s="19">
        <v>2</v>
      </c>
      <c r="J530" s="19">
        <v>3</v>
      </c>
      <c r="K530" s="19">
        <v>4</v>
      </c>
      <c r="L530" s="19">
        <v>5</v>
      </c>
      <c r="M530" s="19">
        <v>4</v>
      </c>
      <c r="N530" s="19">
        <v>2</v>
      </c>
      <c r="O530" s="19">
        <v>3</v>
      </c>
      <c r="P530" s="19">
        <v>5</v>
      </c>
      <c r="Q530" s="19">
        <v>3</v>
      </c>
      <c r="R530" s="19">
        <v>1</v>
      </c>
      <c r="S530" s="19">
        <v>3</v>
      </c>
      <c r="T530" s="19">
        <v>5</v>
      </c>
      <c r="U530" s="19">
        <v>5</v>
      </c>
      <c r="V530" s="19">
        <v>5</v>
      </c>
      <c r="W530" s="19">
        <v>5</v>
      </c>
      <c r="X530" s="20">
        <v>1</v>
      </c>
      <c r="Z530" s="8">
        <v>13298</v>
      </c>
      <c r="AA530" s="18">
        <f t="shared" si="154"/>
        <v>2</v>
      </c>
      <c r="AB530" s="18">
        <f t="shared" si="155"/>
        <v>2</v>
      </c>
      <c r="AC530" s="18">
        <f t="shared" si="156"/>
        <v>3</v>
      </c>
      <c r="AD530" s="18">
        <f t="shared" si="157"/>
        <v>1</v>
      </c>
      <c r="AE530" s="19">
        <v>1</v>
      </c>
      <c r="AF530" s="19">
        <v>5</v>
      </c>
      <c r="AG530" s="19">
        <f t="shared" si="141"/>
        <v>4</v>
      </c>
      <c r="AH530" s="19">
        <f t="shared" si="142"/>
        <v>3</v>
      </c>
      <c r="AI530" s="19">
        <f t="shared" si="143"/>
        <v>2</v>
      </c>
      <c r="AJ530" s="19">
        <f t="shared" si="144"/>
        <v>1</v>
      </c>
      <c r="AK530" s="19">
        <f t="shared" si="145"/>
        <v>2</v>
      </c>
      <c r="AL530" s="19">
        <v>2</v>
      </c>
      <c r="AM530" s="19">
        <f t="shared" si="146"/>
        <v>3</v>
      </c>
      <c r="AN530" s="19">
        <f t="shared" si="147"/>
        <v>1</v>
      </c>
      <c r="AO530" s="19">
        <f t="shared" si="148"/>
        <v>3</v>
      </c>
      <c r="AP530" s="19">
        <f t="shared" si="149"/>
        <v>5</v>
      </c>
      <c r="AQ530" s="19">
        <f t="shared" si="150"/>
        <v>3</v>
      </c>
      <c r="AR530" s="19">
        <f t="shared" si="151"/>
        <v>1</v>
      </c>
      <c r="AS530" s="19">
        <f t="shared" si="152"/>
        <v>1</v>
      </c>
      <c r="AT530" s="19">
        <v>5</v>
      </c>
      <c r="AU530" s="19">
        <v>5</v>
      </c>
      <c r="AV530" s="20">
        <v>1</v>
      </c>
      <c r="AW530" s="8">
        <f t="shared" si="158"/>
        <v>56</v>
      </c>
      <c r="AX530">
        <v>13298</v>
      </c>
      <c r="AY530">
        <v>0</v>
      </c>
      <c r="AZ530">
        <v>1998</v>
      </c>
      <c r="BA530" t="s">
        <v>134</v>
      </c>
    </row>
    <row r="531" spans="2:53">
      <c r="B531" s="8">
        <v>13299</v>
      </c>
      <c r="C531" s="21">
        <v>3</v>
      </c>
      <c r="D531" s="22">
        <v>5</v>
      </c>
      <c r="E531" s="22">
        <v>5</v>
      </c>
      <c r="F531" s="22">
        <v>5</v>
      </c>
      <c r="G531" s="22">
        <v>1</v>
      </c>
      <c r="H531" s="22">
        <v>3</v>
      </c>
      <c r="I531" s="22">
        <v>2</v>
      </c>
      <c r="J531" s="22">
        <v>1</v>
      </c>
      <c r="K531" s="22">
        <v>4</v>
      </c>
      <c r="L531" s="22">
        <v>4</v>
      </c>
      <c r="M531" s="22">
        <v>4</v>
      </c>
      <c r="N531" s="22">
        <v>4</v>
      </c>
      <c r="O531" s="22">
        <v>3</v>
      </c>
      <c r="P531" s="22">
        <v>5</v>
      </c>
      <c r="Q531" s="22">
        <v>4</v>
      </c>
      <c r="R531" s="22">
        <v>4</v>
      </c>
      <c r="S531" s="22">
        <v>3</v>
      </c>
      <c r="T531" s="22">
        <v>5</v>
      </c>
      <c r="U531" s="22">
        <v>4</v>
      </c>
      <c r="V531" s="22">
        <v>4</v>
      </c>
      <c r="W531" s="22">
        <v>4</v>
      </c>
      <c r="X531" s="23">
        <v>2</v>
      </c>
      <c r="Z531" s="8">
        <v>13299</v>
      </c>
      <c r="AA531" s="18">
        <f t="shared" si="154"/>
        <v>3</v>
      </c>
      <c r="AB531" s="18">
        <f t="shared" si="155"/>
        <v>1</v>
      </c>
      <c r="AC531" s="18">
        <f t="shared" si="156"/>
        <v>1</v>
      </c>
      <c r="AD531" s="18">
        <f t="shared" si="157"/>
        <v>1</v>
      </c>
      <c r="AE531" s="22">
        <v>1</v>
      </c>
      <c r="AF531" s="22">
        <v>3</v>
      </c>
      <c r="AG531" s="19">
        <f>6-I531</f>
        <v>4</v>
      </c>
      <c r="AH531" s="19">
        <f t="shared" si="142"/>
        <v>5</v>
      </c>
      <c r="AI531" s="19">
        <f t="shared" si="143"/>
        <v>2</v>
      </c>
      <c r="AJ531" s="19">
        <f t="shared" si="144"/>
        <v>2</v>
      </c>
      <c r="AK531" s="19">
        <f t="shared" si="145"/>
        <v>2</v>
      </c>
      <c r="AL531" s="22">
        <v>4</v>
      </c>
      <c r="AM531" s="19">
        <f t="shared" si="146"/>
        <v>3</v>
      </c>
      <c r="AN531" s="19">
        <f t="shared" si="147"/>
        <v>1</v>
      </c>
      <c r="AO531" s="19">
        <f t="shared" si="148"/>
        <v>2</v>
      </c>
      <c r="AP531" s="19">
        <f t="shared" si="149"/>
        <v>2</v>
      </c>
      <c r="AQ531" s="19">
        <f t="shared" si="150"/>
        <v>3</v>
      </c>
      <c r="AR531" s="19">
        <f t="shared" si="151"/>
        <v>1</v>
      </c>
      <c r="AS531" s="19">
        <f t="shared" si="152"/>
        <v>2</v>
      </c>
      <c r="AT531" s="22">
        <v>4</v>
      </c>
      <c r="AU531" s="22">
        <v>4</v>
      </c>
      <c r="AV531" s="23">
        <v>2</v>
      </c>
      <c r="AW531" s="8">
        <f t="shared" si="158"/>
        <v>53</v>
      </c>
      <c r="AX531">
        <v>13299</v>
      </c>
      <c r="AY531">
        <v>0</v>
      </c>
      <c r="AZ531">
        <v>1993</v>
      </c>
      <c r="BA531" t="s">
        <v>266</v>
      </c>
    </row>
  </sheetData>
  <conditionalFormatting sqref="B2:X531">
    <cfRule type="expression" dxfId="20" priority="28">
      <formula xml:space="preserve"> $BP2 &gt; 90</formula>
    </cfRule>
    <cfRule type="expression" dxfId="19" priority="29">
      <formula xml:space="preserve"> #REF! = 0</formula>
    </cfRule>
    <cfRule type="expression" dxfId="18" priority="30">
      <formula>#REF! = "0"</formula>
    </cfRule>
  </conditionalFormatting>
  <conditionalFormatting sqref="B2:X2">
    <cfRule type="expression" dxfId="17" priority="40">
      <formula>#REF! = 0</formula>
    </cfRule>
  </conditionalFormatting>
  <conditionalFormatting sqref="Z2:AV531">
    <cfRule type="expression" dxfId="16" priority="11">
      <formula xml:space="preserve"> $BP2 &gt; 90</formula>
    </cfRule>
    <cfRule type="expression" dxfId="15" priority="12">
      <formula xml:space="preserve"> #REF! = 0</formula>
    </cfRule>
    <cfRule type="expression" dxfId="14" priority="13">
      <formula>#REF! = "0"</formula>
    </cfRule>
  </conditionalFormatting>
  <conditionalFormatting sqref="AA3:AD531 AG3:AK531 Z2:AV2 AM3:AS531">
    <cfRule type="expression" dxfId="13" priority="14">
      <formula>#REF! = 0</formula>
    </cfRule>
  </conditionalFormatting>
  <conditionalFormatting sqref="AY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{A23BFD61-48AC-4363-8512-D23A3AC8E397}</x14:id>
        </ext>
      </extLst>
    </cfRule>
  </conditionalFormatting>
  <conditionalFormatting sqref="AX2:BA2">
    <cfRule type="expression" dxfId="12" priority="5">
      <formula>$B1 = 0</formula>
    </cfRule>
  </conditionalFormatting>
  <conditionalFormatting sqref="AZ2:AZ531">
    <cfRule type="cellIs" dxfId="11" priority="1" operator="greaterThan">
      <formula>2001</formula>
    </cfRule>
    <cfRule type="cellIs" dxfId="10" priority="2" operator="lessThan">
      <formula>1960</formula>
    </cfRule>
  </conditionalFormatting>
  <conditionalFormatting sqref="AX2:BA418 AX420:BA531">
    <cfRule type="expression" dxfId="9" priority="41">
      <formula xml:space="preserve"> $BS2 &gt; 90</formula>
    </cfRule>
    <cfRule type="expression" dxfId="8" priority="42">
      <formula xml:space="preserve"> $B2 = 0</formula>
    </cfRule>
    <cfRule type="expression" dxfId="7" priority="43">
      <formula>$B1 = "0"</formula>
    </cfRule>
  </conditionalFormatting>
  <conditionalFormatting sqref="AX419:BA419">
    <cfRule type="expression" dxfId="6" priority="55">
      <formula xml:space="preserve"> $BS419 &gt; 90</formula>
    </cfRule>
    <cfRule type="expression" dxfId="5" priority="56">
      <formula xml:space="preserve"> $B419 = 0</formula>
    </cfRule>
    <cfRule type="expression" dxfId="4" priority="57">
      <formula>#REF! = "0"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3BFD61-48AC-4363-8512-D23A3AC8E3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435F-4F2B-4934-835C-525A0C807474}">
  <dimension ref="B1:AK1067"/>
  <sheetViews>
    <sheetView workbookViewId="0">
      <selection activeCell="AA4" sqref="AA4"/>
    </sheetView>
  </sheetViews>
  <sheetFormatPr defaultRowHeight="14.4"/>
  <cols>
    <col min="3" max="3" width="5.77734375" customWidth="1"/>
    <col min="4" max="5" width="3" customWidth="1"/>
    <col min="6" max="6" width="2.88671875" customWidth="1"/>
    <col min="7" max="7" width="3.33203125" customWidth="1"/>
    <col min="8" max="11" width="3" bestFit="1" customWidth="1"/>
    <col min="12" max="24" width="4" bestFit="1" customWidth="1"/>
    <col min="25" max="25" width="6.21875" style="7" customWidth="1"/>
    <col min="26" max="26" width="6.88671875" bestFit="1" customWidth="1"/>
    <col min="27" max="27" width="7.33203125" customWidth="1"/>
    <col min="28" max="30" width="6.21875" customWidth="1"/>
    <col min="31" max="31" width="7.21875" customWidth="1"/>
    <col min="32" max="32" width="6.44140625" customWidth="1"/>
    <col min="33" max="33" width="7.21875" customWidth="1"/>
    <col min="34" max="34" width="6.21875" customWidth="1"/>
  </cols>
  <sheetData>
    <row r="1" spans="2:36">
      <c r="B1" t="s">
        <v>360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67</v>
      </c>
      <c r="Y1" s="155" t="s">
        <v>436</v>
      </c>
      <c r="Z1" s="155" t="s">
        <v>477</v>
      </c>
      <c r="AA1" s="156" t="s">
        <v>478</v>
      </c>
      <c r="AB1" s="5" t="s">
        <v>476</v>
      </c>
      <c r="AC1" s="5" t="s">
        <v>479</v>
      </c>
      <c r="AD1" s="6" t="s">
        <v>480</v>
      </c>
      <c r="AE1" s="5"/>
      <c r="AF1" s="152" t="s">
        <v>485</v>
      </c>
      <c r="AG1" t="s">
        <v>42</v>
      </c>
      <c r="AH1" t="s">
        <v>43</v>
      </c>
      <c r="AI1" t="s">
        <v>481</v>
      </c>
      <c r="AJ1" t="s">
        <v>483</v>
      </c>
    </row>
    <row r="2" spans="2:36">
      <c r="B2">
        <v>8448</v>
      </c>
      <c r="C2">
        <v>4</v>
      </c>
      <c r="D2">
        <v>4</v>
      </c>
      <c r="E2">
        <v>5</v>
      </c>
      <c r="F2">
        <v>3</v>
      </c>
      <c r="G2">
        <v>3</v>
      </c>
      <c r="H2">
        <v>3</v>
      </c>
      <c r="I2">
        <v>4</v>
      </c>
      <c r="J2">
        <v>5</v>
      </c>
      <c r="K2">
        <v>2</v>
      </c>
      <c r="L2">
        <v>2</v>
      </c>
      <c r="M2">
        <v>4</v>
      </c>
      <c r="N2">
        <v>2</v>
      </c>
      <c r="O2">
        <v>4</v>
      </c>
      <c r="P2">
        <v>2</v>
      </c>
      <c r="Q2">
        <v>2</v>
      </c>
      <c r="R2">
        <v>2</v>
      </c>
      <c r="S2">
        <v>4</v>
      </c>
      <c r="T2">
        <v>2</v>
      </c>
      <c r="U2">
        <v>2</v>
      </c>
      <c r="V2">
        <v>2</v>
      </c>
      <c r="W2">
        <v>5</v>
      </c>
      <c r="X2">
        <v>3</v>
      </c>
      <c r="Y2" s="7">
        <v>69</v>
      </c>
      <c r="Z2">
        <f>AVERAGE(Y2:Y531)</f>
        <v>63.915094339622641</v>
      </c>
      <c r="AA2" s="63">
        <v>16.748899999999999</v>
      </c>
      <c r="AB2">
        <f>(Y2-$Z$2)/$AA$2</f>
        <v>0.3035963950096639</v>
      </c>
      <c r="AC2" s="154">
        <f>50+10*AB2</f>
        <v>53.035963950096637</v>
      </c>
      <c r="AD2" s="157">
        <f>_xlfn.FLOOR.MATH(5.5+2*AB2)</f>
        <v>6</v>
      </c>
      <c r="AF2">
        <f>2018-AH2</f>
        <v>34</v>
      </c>
      <c r="AG2">
        <v>1</v>
      </c>
      <c r="AH2">
        <v>1984</v>
      </c>
      <c r="AI2">
        <f>IF(Y2*AG2&gt;0, Y2*AG2,"")</f>
        <v>69</v>
      </c>
      <c r="AJ2" t="str">
        <f>IF(Y2*AG2=0, Y2,"")</f>
        <v/>
      </c>
    </row>
    <row r="3" spans="2:36">
      <c r="B3">
        <v>8454</v>
      </c>
      <c r="C3">
        <v>5</v>
      </c>
      <c r="D3">
        <v>5</v>
      </c>
      <c r="E3">
        <v>5</v>
      </c>
      <c r="F3">
        <v>5</v>
      </c>
      <c r="G3">
        <v>1</v>
      </c>
      <c r="H3">
        <v>5</v>
      </c>
      <c r="I3">
        <v>1</v>
      </c>
      <c r="J3">
        <v>5</v>
      </c>
      <c r="K3">
        <v>5</v>
      </c>
      <c r="L3">
        <v>5</v>
      </c>
      <c r="M3">
        <v>5</v>
      </c>
      <c r="N3">
        <v>4</v>
      </c>
      <c r="O3">
        <v>4</v>
      </c>
      <c r="P3">
        <v>2</v>
      </c>
      <c r="Q3">
        <v>4</v>
      </c>
      <c r="R3">
        <v>3</v>
      </c>
      <c r="S3">
        <v>4</v>
      </c>
      <c r="T3">
        <v>4</v>
      </c>
      <c r="U3">
        <v>5</v>
      </c>
      <c r="V3">
        <v>5</v>
      </c>
      <c r="W3">
        <v>5</v>
      </c>
      <c r="X3">
        <v>3</v>
      </c>
      <c r="Y3" s="7">
        <v>90</v>
      </c>
      <c r="AA3" s="62">
        <f>_xlfn.STDEV.P(Y2:Y531)</f>
        <v>16.748932900127901</v>
      </c>
      <c r="AB3">
        <f>(Y3-$Z$2)/$AA$2</f>
        <v>1.5574100782963276</v>
      </c>
      <c r="AC3" s="154">
        <f t="shared" ref="AC3:AC66" si="0">50+10*AB3</f>
        <v>65.574100782963271</v>
      </c>
      <c r="AD3" s="157">
        <f t="shared" ref="AD3:AD66" si="1">_xlfn.FLOOR.MATH(5.5+2*AB3)</f>
        <v>8</v>
      </c>
      <c r="AF3">
        <f t="shared" ref="AF3:AF66" si="2">2018-AH3</f>
        <v>23</v>
      </c>
      <c r="AG3">
        <v>1</v>
      </c>
      <c r="AH3">
        <v>1995</v>
      </c>
      <c r="AI3">
        <f t="shared" ref="AI3:AI66" si="3">IF(Y3*AG3&gt;0, Y3*AG3,"")</f>
        <v>90</v>
      </c>
      <c r="AJ3" t="str">
        <f t="shared" ref="AJ3:AJ66" si="4">IF(Y3*AG3=0, Y3,"")</f>
        <v/>
      </c>
    </row>
    <row r="4" spans="2:36">
      <c r="B4">
        <v>8465</v>
      </c>
      <c r="C4">
        <v>4</v>
      </c>
      <c r="D4">
        <v>4</v>
      </c>
      <c r="E4">
        <v>4</v>
      </c>
      <c r="F4">
        <v>3</v>
      </c>
      <c r="G4">
        <v>3</v>
      </c>
      <c r="H4">
        <v>3</v>
      </c>
      <c r="I4">
        <v>5</v>
      </c>
      <c r="J4">
        <v>5</v>
      </c>
      <c r="K4">
        <v>4</v>
      </c>
      <c r="L4">
        <v>2</v>
      </c>
      <c r="M4">
        <v>3</v>
      </c>
      <c r="N4">
        <v>4</v>
      </c>
      <c r="O4">
        <v>5</v>
      </c>
      <c r="P4">
        <v>1</v>
      </c>
      <c r="Q4">
        <v>4</v>
      </c>
      <c r="R4">
        <v>1</v>
      </c>
      <c r="S4">
        <v>1</v>
      </c>
      <c r="T4">
        <v>3</v>
      </c>
      <c r="U4">
        <v>4</v>
      </c>
      <c r="V4">
        <v>4</v>
      </c>
      <c r="W4">
        <v>5</v>
      </c>
      <c r="X4">
        <v>3</v>
      </c>
      <c r="Y4" s="7">
        <v>75</v>
      </c>
      <c r="AB4">
        <f t="shared" ref="AB4:AB67" si="5">(Y4-$Z$2)/$AA$2</f>
        <v>0.66182887594871065</v>
      </c>
      <c r="AC4" s="154">
        <f t="shared" si="0"/>
        <v>56.618288759487108</v>
      </c>
      <c r="AD4" s="157">
        <f t="shared" si="1"/>
        <v>6</v>
      </c>
      <c r="AF4">
        <f t="shared" si="2"/>
        <v>22</v>
      </c>
      <c r="AG4">
        <v>1</v>
      </c>
      <c r="AH4">
        <v>1996</v>
      </c>
      <c r="AI4">
        <f t="shared" si="3"/>
        <v>75</v>
      </c>
      <c r="AJ4" t="str">
        <f t="shared" si="4"/>
        <v/>
      </c>
    </row>
    <row r="5" spans="2:36">
      <c r="B5">
        <v>8491</v>
      </c>
      <c r="C5">
        <v>2</v>
      </c>
      <c r="D5">
        <v>2</v>
      </c>
      <c r="E5">
        <v>4</v>
      </c>
      <c r="F5">
        <v>1</v>
      </c>
      <c r="G5">
        <v>2</v>
      </c>
      <c r="H5">
        <v>4</v>
      </c>
      <c r="I5">
        <v>4</v>
      </c>
      <c r="J5">
        <v>5</v>
      </c>
      <c r="K5">
        <v>4</v>
      </c>
      <c r="L5">
        <v>4</v>
      </c>
      <c r="M5">
        <v>4</v>
      </c>
      <c r="N5">
        <v>4</v>
      </c>
      <c r="O5">
        <v>4</v>
      </c>
      <c r="P5">
        <v>1</v>
      </c>
      <c r="Q5">
        <v>2</v>
      </c>
      <c r="R5">
        <v>2</v>
      </c>
      <c r="S5">
        <v>2</v>
      </c>
      <c r="T5">
        <v>4</v>
      </c>
      <c r="U5">
        <v>2</v>
      </c>
      <c r="V5">
        <v>2</v>
      </c>
      <c r="W5">
        <v>4</v>
      </c>
      <c r="X5">
        <v>2</v>
      </c>
      <c r="Y5" s="7">
        <v>65</v>
      </c>
      <c r="AB5">
        <f t="shared" si="5"/>
        <v>6.4774741050299373E-2</v>
      </c>
      <c r="AC5" s="154">
        <f t="shared" si="0"/>
        <v>50.647747410502994</v>
      </c>
      <c r="AD5" s="157">
        <f t="shared" si="1"/>
        <v>5</v>
      </c>
      <c r="AF5">
        <f t="shared" si="2"/>
        <v>22</v>
      </c>
      <c r="AG5">
        <v>0</v>
      </c>
      <c r="AH5">
        <v>1996</v>
      </c>
      <c r="AI5" t="str">
        <f t="shared" si="3"/>
        <v/>
      </c>
      <c r="AJ5">
        <f t="shared" si="4"/>
        <v>65</v>
      </c>
    </row>
    <row r="6" spans="2:36">
      <c r="B6">
        <v>8489</v>
      </c>
      <c r="C6">
        <v>3</v>
      </c>
      <c r="D6">
        <v>3</v>
      </c>
      <c r="E6">
        <v>3</v>
      </c>
      <c r="F6">
        <v>1</v>
      </c>
      <c r="G6">
        <v>5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v>4</v>
      </c>
      <c r="P6">
        <v>1</v>
      </c>
      <c r="Q6">
        <v>3</v>
      </c>
      <c r="R6">
        <v>2</v>
      </c>
      <c r="S6">
        <v>2</v>
      </c>
      <c r="T6">
        <v>1</v>
      </c>
      <c r="U6">
        <v>2</v>
      </c>
      <c r="V6">
        <v>2</v>
      </c>
      <c r="W6">
        <v>4</v>
      </c>
      <c r="X6">
        <v>1</v>
      </c>
      <c r="Y6" s="7">
        <v>58</v>
      </c>
      <c r="AB6">
        <f t="shared" si="5"/>
        <v>-0.3531631533785885</v>
      </c>
      <c r="AC6" s="154">
        <f t="shared" si="0"/>
        <v>46.468368466214116</v>
      </c>
      <c r="AD6" s="157">
        <f t="shared" si="1"/>
        <v>4</v>
      </c>
      <c r="AF6">
        <f t="shared" si="2"/>
        <v>54</v>
      </c>
      <c r="AG6">
        <v>0</v>
      </c>
      <c r="AH6">
        <v>1964</v>
      </c>
      <c r="AI6" t="str">
        <f t="shared" si="3"/>
        <v/>
      </c>
      <c r="AJ6">
        <f t="shared" si="4"/>
        <v>58</v>
      </c>
    </row>
    <row r="7" spans="2:36">
      <c r="B7">
        <v>8499</v>
      </c>
      <c r="C7">
        <v>2</v>
      </c>
      <c r="D7">
        <v>1</v>
      </c>
      <c r="E7">
        <v>3</v>
      </c>
      <c r="F7">
        <v>1</v>
      </c>
      <c r="G7">
        <v>1</v>
      </c>
      <c r="H7">
        <v>3</v>
      </c>
      <c r="I7">
        <v>4</v>
      </c>
      <c r="J7">
        <v>4</v>
      </c>
      <c r="K7">
        <v>2</v>
      </c>
      <c r="L7">
        <v>2</v>
      </c>
      <c r="M7">
        <v>4</v>
      </c>
      <c r="N7">
        <v>2</v>
      </c>
      <c r="O7">
        <v>2</v>
      </c>
      <c r="P7">
        <v>1</v>
      </c>
      <c r="Q7">
        <v>3</v>
      </c>
      <c r="R7">
        <v>2</v>
      </c>
      <c r="S7">
        <v>2</v>
      </c>
      <c r="T7">
        <v>2</v>
      </c>
      <c r="U7">
        <v>2</v>
      </c>
      <c r="V7">
        <v>3</v>
      </c>
      <c r="W7">
        <v>2</v>
      </c>
      <c r="X7">
        <v>2</v>
      </c>
      <c r="Y7" s="7">
        <v>50</v>
      </c>
      <c r="AB7">
        <f t="shared" si="5"/>
        <v>-0.8308064612973175</v>
      </c>
      <c r="AC7" s="154">
        <f t="shared" si="0"/>
        <v>41.691935387026824</v>
      </c>
      <c r="AD7" s="157">
        <f t="shared" si="1"/>
        <v>3</v>
      </c>
      <c r="AF7">
        <f t="shared" si="2"/>
        <v>46</v>
      </c>
      <c r="AG7">
        <v>0</v>
      </c>
      <c r="AH7">
        <v>1972</v>
      </c>
      <c r="AI7" t="str">
        <f t="shared" si="3"/>
        <v/>
      </c>
      <c r="AJ7">
        <f t="shared" si="4"/>
        <v>50</v>
      </c>
    </row>
    <row r="8" spans="2:36">
      <c r="B8">
        <v>8480</v>
      </c>
      <c r="C8">
        <v>4</v>
      </c>
      <c r="D8">
        <v>1</v>
      </c>
      <c r="E8">
        <v>5</v>
      </c>
      <c r="F8">
        <v>2</v>
      </c>
      <c r="G8">
        <v>1</v>
      </c>
      <c r="H8">
        <v>2</v>
      </c>
      <c r="I8">
        <v>5</v>
      </c>
      <c r="J8">
        <v>5</v>
      </c>
      <c r="K8">
        <v>5</v>
      </c>
      <c r="L8">
        <v>5</v>
      </c>
      <c r="M8">
        <v>5</v>
      </c>
      <c r="N8">
        <v>4</v>
      </c>
      <c r="O8">
        <v>5</v>
      </c>
      <c r="P8">
        <v>1</v>
      </c>
      <c r="Q8">
        <v>5</v>
      </c>
      <c r="R8">
        <v>3</v>
      </c>
      <c r="S8">
        <v>1</v>
      </c>
      <c r="T8">
        <v>3</v>
      </c>
      <c r="U8">
        <v>5</v>
      </c>
      <c r="V8">
        <v>2</v>
      </c>
      <c r="W8">
        <v>4</v>
      </c>
      <c r="X8">
        <v>2</v>
      </c>
      <c r="Y8" s="7">
        <v>75</v>
      </c>
      <c r="AB8">
        <f t="shared" si="5"/>
        <v>0.66182887594871065</v>
      </c>
      <c r="AC8" s="154">
        <f t="shared" si="0"/>
        <v>56.618288759487108</v>
      </c>
      <c r="AD8" s="157">
        <f t="shared" si="1"/>
        <v>6</v>
      </c>
      <c r="AF8">
        <f t="shared" si="2"/>
        <v>24</v>
      </c>
      <c r="AG8">
        <v>0</v>
      </c>
      <c r="AH8">
        <v>1994</v>
      </c>
      <c r="AI8" t="str">
        <f t="shared" si="3"/>
        <v/>
      </c>
      <c r="AJ8">
        <f t="shared" si="4"/>
        <v>75</v>
      </c>
    </row>
    <row r="9" spans="2:36">
      <c r="B9">
        <v>8486</v>
      </c>
      <c r="C9">
        <v>4</v>
      </c>
      <c r="D9">
        <v>2</v>
      </c>
      <c r="E9">
        <v>4</v>
      </c>
      <c r="F9">
        <v>1</v>
      </c>
      <c r="G9">
        <v>3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>
        <v>5</v>
      </c>
      <c r="P9">
        <v>1</v>
      </c>
      <c r="Q9">
        <v>5</v>
      </c>
      <c r="R9">
        <v>1</v>
      </c>
      <c r="S9">
        <v>1</v>
      </c>
      <c r="T9">
        <v>1</v>
      </c>
      <c r="U9">
        <v>1</v>
      </c>
      <c r="V9">
        <v>1</v>
      </c>
      <c r="W9">
        <v>5</v>
      </c>
      <c r="X9">
        <v>4</v>
      </c>
      <c r="Y9" s="7">
        <v>74</v>
      </c>
      <c r="AB9">
        <f t="shared" si="5"/>
        <v>0.6021234624588695</v>
      </c>
      <c r="AC9" s="154">
        <f t="shared" si="0"/>
        <v>56.021234624588693</v>
      </c>
      <c r="AD9" s="157">
        <f t="shared" si="1"/>
        <v>6</v>
      </c>
      <c r="AF9">
        <f t="shared" si="2"/>
        <v>54</v>
      </c>
      <c r="AG9">
        <v>1</v>
      </c>
      <c r="AH9">
        <v>1964</v>
      </c>
      <c r="AI9">
        <f t="shared" si="3"/>
        <v>74</v>
      </c>
      <c r="AJ9" t="str">
        <f t="shared" si="4"/>
        <v/>
      </c>
    </row>
    <row r="10" spans="2:36">
      <c r="B10">
        <v>8519</v>
      </c>
      <c r="C10">
        <v>2</v>
      </c>
      <c r="D10">
        <v>3</v>
      </c>
      <c r="E10">
        <v>5</v>
      </c>
      <c r="F10">
        <v>1</v>
      </c>
      <c r="G10">
        <v>1</v>
      </c>
      <c r="H10">
        <v>4</v>
      </c>
      <c r="I10">
        <v>3</v>
      </c>
      <c r="J10">
        <v>4</v>
      </c>
      <c r="K10">
        <v>2</v>
      </c>
      <c r="L10">
        <v>2</v>
      </c>
      <c r="M10">
        <v>2</v>
      </c>
      <c r="N10">
        <v>4</v>
      </c>
      <c r="O10">
        <v>3</v>
      </c>
      <c r="P10">
        <v>1</v>
      </c>
      <c r="Q10">
        <v>3</v>
      </c>
      <c r="R10">
        <v>3</v>
      </c>
      <c r="S10">
        <v>2</v>
      </c>
      <c r="T10">
        <v>1</v>
      </c>
      <c r="U10">
        <v>2</v>
      </c>
      <c r="V10">
        <v>4</v>
      </c>
      <c r="W10">
        <v>4</v>
      </c>
      <c r="X10">
        <v>1</v>
      </c>
      <c r="Y10" s="7">
        <v>57</v>
      </c>
      <c r="AB10">
        <f>(Y10-$Z$2)/$AA$2</f>
        <v>-0.41286856686842965</v>
      </c>
      <c r="AC10" s="154">
        <f t="shared" si="0"/>
        <v>45.871314331315702</v>
      </c>
      <c r="AD10" s="157">
        <f t="shared" si="1"/>
        <v>4</v>
      </c>
      <c r="AF10">
        <f t="shared" si="2"/>
        <v>19</v>
      </c>
      <c r="AG10">
        <v>0</v>
      </c>
      <c r="AH10">
        <v>1999</v>
      </c>
      <c r="AI10" t="str">
        <f t="shared" si="3"/>
        <v/>
      </c>
      <c r="AJ10">
        <f t="shared" si="4"/>
        <v>57</v>
      </c>
    </row>
    <row r="11" spans="2:36">
      <c r="B11">
        <v>8510</v>
      </c>
      <c r="C11">
        <v>1</v>
      </c>
      <c r="D11">
        <v>2</v>
      </c>
      <c r="E11">
        <v>2</v>
      </c>
      <c r="F11">
        <v>1</v>
      </c>
      <c r="G11">
        <v>1</v>
      </c>
      <c r="H11">
        <v>1</v>
      </c>
      <c r="I11">
        <v>1</v>
      </c>
      <c r="J11">
        <v>4</v>
      </c>
      <c r="K11">
        <v>1</v>
      </c>
      <c r="L11">
        <v>3</v>
      </c>
      <c r="M11">
        <v>2</v>
      </c>
      <c r="N11">
        <v>2</v>
      </c>
      <c r="O11">
        <v>4</v>
      </c>
      <c r="P11">
        <v>1</v>
      </c>
      <c r="Q11">
        <v>2</v>
      </c>
      <c r="R11">
        <v>5</v>
      </c>
      <c r="S11">
        <v>1</v>
      </c>
      <c r="T11">
        <v>1</v>
      </c>
      <c r="U11">
        <v>2</v>
      </c>
      <c r="V11">
        <v>2</v>
      </c>
      <c r="W11">
        <v>3</v>
      </c>
      <c r="X11">
        <v>1</v>
      </c>
      <c r="Y11" s="7">
        <v>43</v>
      </c>
      <c r="AB11">
        <f t="shared" si="5"/>
        <v>-1.2487443557262055</v>
      </c>
      <c r="AC11" s="154">
        <f t="shared" si="0"/>
        <v>37.512556442737946</v>
      </c>
      <c r="AD11" s="157">
        <f t="shared" si="1"/>
        <v>3</v>
      </c>
      <c r="AF11">
        <f t="shared" si="2"/>
        <v>54</v>
      </c>
      <c r="AG11">
        <v>0</v>
      </c>
      <c r="AH11">
        <v>1964</v>
      </c>
      <c r="AI11" t="str">
        <f t="shared" si="3"/>
        <v/>
      </c>
      <c r="AJ11">
        <f t="shared" si="4"/>
        <v>43</v>
      </c>
    </row>
    <row r="12" spans="2:36">
      <c r="B12">
        <v>8526</v>
      </c>
      <c r="C12">
        <v>4</v>
      </c>
      <c r="D12">
        <v>4</v>
      </c>
      <c r="E12">
        <v>5</v>
      </c>
      <c r="F12">
        <v>2</v>
      </c>
      <c r="G12">
        <v>2</v>
      </c>
      <c r="H12">
        <v>4</v>
      </c>
      <c r="I12">
        <v>4</v>
      </c>
      <c r="J12">
        <v>5</v>
      </c>
      <c r="K12">
        <v>2</v>
      </c>
      <c r="L12">
        <v>2</v>
      </c>
      <c r="M12">
        <v>3</v>
      </c>
      <c r="N12">
        <v>5</v>
      </c>
      <c r="O12">
        <v>5</v>
      </c>
      <c r="P12">
        <v>3</v>
      </c>
      <c r="Q12">
        <v>4</v>
      </c>
      <c r="R12">
        <v>5</v>
      </c>
      <c r="S12">
        <v>4</v>
      </c>
      <c r="T12">
        <v>3</v>
      </c>
      <c r="U12">
        <v>3</v>
      </c>
      <c r="V12">
        <v>4</v>
      </c>
      <c r="W12">
        <v>3</v>
      </c>
      <c r="X12">
        <v>2</v>
      </c>
      <c r="Y12" s="7">
        <v>78</v>
      </c>
      <c r="AB12">
        <f t="shared" si="5"/>
        <v>0.840945116418234</v>
      </c>
      <c r="AC12" s="154">
        <f t="shared" si="0"/>
        <v>58.409451164182343</v>
      </c>
      <c r="AD12" s="157">
        <f t="shared" si="1"/>
        <v>7</v>
      </c>
      <c r="AF12">
        <f t="shared" si="2"/>
        <v>22</v>
      </c>
      <c r="AG12">
        <v>0</v>
      </c>
      <c r="AH12">
        <v>1996</v>
      </c>
      <c r="AI12" t="str">
        <f t="shared" si="3"/>
        <v/>
      </c>
      <c r="AJ12">
        <f t="shared" si="4"/>
        <v>78</v>
      </c>
    </row>
    <row r="13" spans="2:36">
      <c r="B13">
        <v>8534</v>
      </c>
      <c r="C13">
        <v>5</v>
      </c>
      <c r="D13">
        <v>5</v>
      </c>
      <c r="E13">
        <v>5</v>
      </c>
      <c r="F13">
        <v>3</v>
      </c>
      <c r="G13">
        <v>2</v>
      </c>
      <c r="H13">
        <v>3</v>
      </c>
      <c r="I13">
        <v>5</v>
      </c>
      <c r="J13">
        <v>5</v>
      </c>
      <c r="K13">
        <v>4</v>
      </c>
      <c r="L13">
        <v>5</v>
      </c>
      <c r="M13">
        <v>5</v>
      </c>
      <c r="N13">
        <v>4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5</v>
      </c>
      <c r="V13">
        <v>3</v>
      </c>
      <c r="W13">
        <v>3</v>
      </c>
      <c r="X13">
        <v>4</v>
      </c>
      <c r="Y13" s="7">
        <v>96</v>
      </c>
      <c r="AB13">
        <f t="shared" si="5"/>
        <v>1.9156425592353743</v>
      </c>
      <c r="AC13" s="154">
        <f t="shared" si="0"/>
        <v>69.156425592353742</v>
      </c>
      <c r="AD13" s="157">
        <f t="shared" si="1"/>
        <v>9</v>
      </c>
      <c r="AF13">
        <f t="shared" si="2"/>
        <v>20</v>
      </c>
      <c r="AG13">
        <v>1</v>
      </c>
      <c r="AH13">
        <v>1998</v>
      </c>
      <c r="AI13">
        <f t="shared" si="3"/>
        <v>96</v>
      </c>
      <c r="AJ13" t="str">
        <f t="shared" si="4"/>
        <v/>
      </c>
    </row>
    <row r="14" spans="2:36">
      <c r="B14">
        <v>8564</v>
      </c>
      <c r="C14">
        <v>1</v>
      </c>
      <c r="D14">
        <v>1</v>
      </c>
      <c r="E14">
        <v>1</v>
      </c>
      <c r="F14">
        <v>1</v>
      </c>
      <c r="G14">
        <v>1</v>
      </c>
      <c r="H14">
        <v>3</v>
      </c>
      <c r="I14">
        <v>2</v>
      </c>
      <c r="J14">
        <v>4</v>
      </c>
      <c r="K14">
        <v>2</v>
      </c>
      <c r="L14">
        <v>3</v>
      </c>
      <c r="M14">
        <v>2</v>
      </c>
      <c r="N14">
        <v>3</v>
      </c>
      <c r="O14">
        <v>2</v>
      </c>
      <c r="P14">
        <v>1</v>
      </c>
      <c r="Q14">
        <v>2</v>
      </c>
      <c r="R14">
        <v>1</v>
      </c>
      <c r="S14">
        <v>2</v>
      </c>
      <c r="T14">
        <v>1</v>
      </c>
      <c r="U14">
        <v>1</v>
      </c>
      <c r="V14">
        <v>3</v>
      </c>
      <c r="W14">
        <v>3</v>
      </c>
      <c r="X14">
        <v>1</v>
      </c>
      <c r="Y14" s="7">
        <v>41</v>
      </c>
      <c r="AB14">
        <f t="shared" si="5"/>
        <v>-1.3681551827058878</v>
      </c>
      <c r="AC14" s="154">
        <f t="shared" si="0"/>
        <v>36.318448172941125</v>
      </c>
      <c r="AD14" s="157">
        <f t="shared" si="1"/>
        <v>2</v>
      </c>
      <c r="AF14">
        <f t="shared" si="2"/>
        <v>37</v>
      </c>
      <c r="AG14">
        <v>0</v>
      </c>
      <c r="AH14">
        <v>1981</v>
      </c>
      <c r="AI14" t="str">
        <f t="shared" si="3"/>
        <v/>
      </c>
      <c r="AJ14">
        <f t="shared" si="4"/>
        <v>41</v>
      </c>
    </row>
    <row r="15" spans="2:36">
      <c r="B15">
        <v>8580</v>
      </c>
      <c r="C15">
        <v>2</v>
      </c>
      <c r="D15">
        <v>5</v>
      </c>
      <c r="E15">
        <v>4</v>
      </c>
      <c r="F15">
        <v>5</v>
      </c>
      <c r="G15">
        <v>3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1</v>
      </c>
      <c r="O15">
        <v>5</v>
      </c>
      <c r="P15">
        <v>1</v>
      </c>
      <c r="Q15">
        <v>5</v>
      </c>
      <c r="R15">
        <v>4</v>
      </c>
      <c r="S15">
        <v>5</v>
      </c>
      <c r="T15">
        <v>4</v>
      </c>
      <c r="U15">
        <v>5</v>
      </c>
      <c r="V15">
        <v>5</v>
      </c>
      <c r="W15">
        <v>5</v>
      </c>
      <c r="X15">
        <v>4</v>
      </c>
      <c r="Y15" s="7">
        <v>93</v>
      </c>
      <c r="AB15">
        <f t="shared" si="5"/>
        <v>1.7365263187658508</v>
      </c>
      <c r="AC15" s="154">
        <f t="shared" si="0"/>
        <v>67.365263187658513</v>
      </c>
      <c r="AD15" s="157">
        <f t="shared" si="1"/>
        <v>8</v>
      </c>
      <c r="AF15">
        <f t="shared" si="2"/>
        <v>31</v>
      </c>
      <c r="AG15">
        <v>1</v>
      </c>
      <c r="AH15">
        <v>1987</v>
      </c>
      <c r="AI15">
        <f t="shared" si="3"/>
        <v>93</v>
      </c>
      <c r="AJ15" t="str">
        <f t="shared" si="4"/>
        <v/>
      </c>
    </row>
    <row r="16" spans="2:36">
      <c r="B16">
        <v>8585</v>
      </c>
      <c r="C16">
        <v>2</v>
      </c>
      <c r="D16">
        <v>2</v>
      </c>
      <c r="E16">
        <v>5</v>
      </c>
      <c r="F16">
        <v>1</v>
      </c>
      <c r="G16">
        <v>3</v>
      </c>
      <c r="H16">
        <v>4</v>
      </c>
      <c r="I16">
        <v>4</v>
      </c>
      <c r="J16">
        <v>5</v>
      </c>
      <c r="K16">
        <v>4</v>
      </c>
      <c r="L16">
        <v>4</v>
      </c>
      <c r="M16">
        <v>4</v>
      </c>
      <c r="N16">
        <v>5</v>
      </c>
      <c r="O16">
        <v>2</v>
      </c>
      <c r="P16">
        <v>4</v>
      </c>
      <c r="Q16">
        <v>4</v>
      </c>
      <c r="R16">
        <v>4</v>
      </c>
      <c r="S16">
        <v>4</v>
      </c>
      <c r="T16">
        <v>3</v>
      </c>
      <c r="U16">
        <v>2</v>
      </c>
      <c r="V16">
        <v>4</v>
      </c>
      <c r="W16">
        <v>4</v>
      </c>
      <c r="X16">
        <v>4</v>
      </c>
      <c r="Y16" s="7">
        <v>78</v>
      </c>
      <c r="AB16">
        <f t="shared" si="5"/>
        <v>0.840945116418234</v>
      </c>
      <c r="AC16" s="154">
        <f t="shared" si="0"/>
        <v>58.409451164182343</v>
      </c>
      <c r="AD16" s="157">
        <f t="shared" si="1"/>
        <v>7</v>
      </c>
      <c r="AF16">
        <f t="shared" si="2"/>
        <v>22</v>
      </c>
      <c r="AG16">
        <v>0</v>
      </c>
      <c r="AH16">
        <v>1996</v>
      </c>
      <c r="AI16" t="str">
        <f t="shared" si="3"/>
        <v/>
      </c>
      <c r="AJ16">
        <f t="shared" si="4"/>
        <v>78</v>
      </c>
    </row>
    <row r="17" spans="2:36">
      <c r="B17">
        <v>8590</v>
      </c>
      <c r="C17">
        <v>1</v>
      </c>
      <c r="D17">
        <v>1</v>
      </c>
      <c r="E17">
        <v>1</v>
      </c>
      <c r="F17">
        <v>1</v>
      </c>
      <c r="G17">
        <v>1</v>
      </c>
      <c r="H17">
        <v>4</v>
      </c>
      <c r="I17">
        <v>1</v>
      </c>
      <c r="J17">
        <v>3</v>
      </c>
      <c r="K17">
        <v>1</v>
      </c>
      <c r="L17">
        <v>1</v>
      </c>
      <c r="M17">
        <v>2</v>
      </c>
      <c r="N17">
        <v>4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3</v>
      </c>
      <c r="W17">
        <v>3</v>
      </c>
      <c r="X17">
        <v>1</v>
      </c>
      <c r="Y17" s="7">
        <v>35</v>
      </c>
      <c r="AB17">
        <f t="shared" si="5"/>
        <v>-1.7263876636449345</v>
      </c>
      <c r="AC17" s="154">
        <f t="shared" si="0"/>
        <v>32.736123363550654</v>
      </c>
      <c r="AD17" s="157">
        <f t="shared" si="1"/>
        <v>2</v>
      </c>
      <c r="AF17">
        <f t="shared" si="2"/>
        <v>53</v>
      </c>
      <c r="AG17">
        <v>0</v>
      </c>
      <c r="AH17">
        <v>1965</v>
      </c>
      <c r="AI17" t="str">
        <f t="shared" si="3"/>
        <v/>
      </c>
      <c r="AJ17">
        <f t="shared" si="4"/>
        <v>35</v>
      </c>
    </row>
    <row r="18" spans="2:36">
      <c r="B18">
        <v>8603</v>
      </c>
      <c r="C18">
        <v>2</v>
      </c>
      <c r="D18">
        <v>2</v>
      </c>
      <c r="E18">
        <v>4</v>
      </c>
      <c r="F18">
        <v>2</v>
      </c>
      <c r="G18">
        <v>1</v>
      </c>
      <c r="H18">
        <v>4</v>
      </c>
      <c r="I18">
        <v>4</v>
      </c>
      <c r="J18">
        <v>4</v>
      </c>
      <c r="K18">
        <v>2</v>
      </c>
      <c r="L18">
        <v>2</v>
      </c>
      <c r="M18">
        <v>3</v>
      </c>
      <c r="N18">
        <v>3</v>
      </c>
      <c r="O18">
        <v>2</v>
      </c>
      <c r="P18">
        <v>1</v>
      </c>
      <c r="Q18">
        <v>3</v>
      </c>
      <c r="R18">
        <v>2</v>
      </c>
      <c r="S18">
        <v>2</v>
      </c>
      <c r="T18">
        <v>2</v>
      </c>
      <c r="U18">
        <v>4</v>
      </c>
      <c r="V18">
        <v>2</v>
      </c>
      <c r="W18">
        <v>4</v>
      </c>
      <c r="X18">
        <v>3</v>
      </c>
      <c r="Y18" s="7">
        <v>58</v>
      </c>
      <c r="AB18">
        <f t="shared" si="5"/>
        <v>-0.3531631533785885</v>
      </c>
      <c r="AC18" s="154">
        <f t="shared" si="0"/>
        <v>46.468368466214116</v>
      </c>
      <c r="AD18" s="157">
        <f t="shared" si="1"/>
        <v>4</v>
      </c>
      <c r="AF18">
        <f t="shared" si="2"/>
        <v>26</v>
      </c>
      <c r="AG18">
        <v>0</v>
      </c>
      <c r="AH18">
        <v>1992</v>
      </c>
      <c r="AI18" t="str">
        <f t="shared" si="3"/>
        <v/>
      </c>
      <c r="AJ18">
        <f t="shared" si="4"/>
        <v>58</v>
      </c>
    </row>
    <row r="19" spans="2:36">
      <c r="B19">
        <v>8609</v>
      </c>
      <c r="C19">
        <v>5</v>
      </c>
      <c r="D19">
        <v>5</v>
      </c>
      <c r="E19">
        <v>5</v>
      </c>
      <c r="F19">
        <v>2</v>
      </c>
      <c r="G19">
        <v>4</v>
      </c>
      <c r="H19">
        <v>4</v>
      </c>
      <c r="I19">
        <v>5</v>
      </c>
      <c r="J19">
        <v>5</v>
      </c>
      <c r="K19">
        <v>4</v>
      </c>
      <c r="L19">
        <v>5</v>
      </c>
      <c r="M19">
        <v>5</v>
      </c>
      <c r="N19">
        <v>3</v>
      </c>
      <c r="O19">
        <v>5</v>
      </c>
      <c r="P19">
        <v>4</v>
      </c>
      <c r="Q19">
        <v>5</v>
      </c>
      <c r="R19">
        <v>5</v>
      </c>
      <c r="S19">
        <v>5</v>
      </c>
      <c r="T19">
        <v>5</v>
      </c>
      <c r="U19">
        <v>5</v>
      </c>
      <c r="V19">
        <v>4</v>
      </c>
      <c r="W19">
        <v>4</v>
      </c>
      <c r="X19">
        <v>1</v>
      </c>
      <c r="Y19" s="7">
        <v>95</v>
      </c>
      <c r="AB19">
        <f t="shared" si="5"/>
        <v>1.8559371457455331</v>
      </c>
      <c r="AC19" s="154">
        <f t="shared" si="0"/>
        <v>68.559371457455327</v>
      </c>
      <c r="AD19" s="157">
        <f t="shared" si="1"/>
        <v>9</v>
      </c>
      <c r="AF19">
        <f t="shared" si="2"/>
        <v>19</v>
      </c>
      <c r="AG19">
        <v>0</v>
      </c>
      <c r="AH19">
        <v>1999</v>
      </c>
      <c r="AI19" t="str">
        <f t="shared" si="3"/>
        <v/>
      </c>
      <c r="AJ19">
        <f t="shared" si="4"/>
        <v>95</v>
      </c>
    </row>
    <row r="20" spans="2:36">
      <c r="B20">
        <v>8623</v>
      </c>
      <c r="C20">
        <v>2</v>
      </c>
      <c r="D20">
        <v>2</v>
      </c>
      <c r="E20">
        <v>2</v>
      </c>
      <c r="F20">
        <v>1</v>
      </c>
      <c r="G20">
        <v>3</v>
      </c>
      <c r="H20">
        <v>3</v>
      </c>
      <c r="I20">
        <v>4</v>
      </c>
      <c r="J20">
        <v>4</v>
      </c>
      <c r="K20">
        <v>2</v>
      </c>
      <c r="L20">
        <v>2</v>
      </c>
      <c r="M20">
        <v>4</v>
      </c>
      <c r="N20">
        <v>4</v>
      </c>
      <c r="O20">
        <v>4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5</v>
      </c>
      <c r="W20">
        <v>4</v>
      </c>
      <c r="X20">
        <v>4</v>
      </c>
      <c r="Y20" s="7">
        <v>62</v>
      </c>
      <c r="AB20">
        <f t="shared" si="5"/>
        <v>-0.11434149941922402</v>
      </c>
      <c r="AC20" s="154">
        <f t="shared" si="0"/>
        <v>48.856585005807759</v>
      </c>
      <c r="AD20" s="157">
        <f t="shared" si="1"/>
        <v>5</v>
      </c>
      <c r="AF20">
        <f t="shared" si="2"/>
        <v>33</v>
      </c>
      <c r="AG20">
        <v>0</v>
      </c>
      <c r="AH20">
        <v>1985</v>
      </c>
      <c r="AI20" t="str">
        <f t="shared" si="3"/>
        <v/>
      </c>
      <c r="AJ20">
        <f t="shared" si="4"/>
        <v>62</v>
      </c>
    </row>
    <row r="21" spans="2:36">
      <c r="B21">
        <v>8639</v>
      </c>
      <c r="C21">
        <v>1</v>
      </c>
      <c r="D21">
        <v>3</v>
      </c>
      <c r="E21">
        <v>3</v>
      </c>
      <c r="F21">
        <v>1</v>
      </c>
      <c r="G21">
        <v>1</v>
      </c>
      <c r="H21">
        <v>3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 s="7">
        <v>28</v>
      </c>
      <c r="AB21">
        <f t="shared" si="5"/>
        <v>-2.1443255580738225</v>
      </c>
      <c r="AC21" s="154">
        <f t="shared" si="0"/>
        <v>28.556744419261776</v>
      </c>
      <c r="AD21" s="157">
        <f t="shared" si="1"/>
        <v>1</v>
      </c>
      <c r="AF21">
        <f t="shared" si="2"/>
        <v>44</v>
      </c>
      <c r="AG21">
        <v>1</v>
      </c>
      <c r="AH21">
        <v>1974</v>
      </c>
      <c r="AI21">
        <f t="shared" si="3"/>
        <v>28</v>
      </c>
      <c r="AJ21" t="str">
        <f t="shared" si="4"/>
        <v/>
      </c>
    </row>
    <row r="22" spans="2:36">
      <c r="B22">
        <v>8621</v>
      </c>
      <c r="C22">
        <v>1</v>
      </c>
      <c r="D22">
        <v>3</v>
      </c>
      <c r="E22">
        <v>3</v>
      </c>
      <c r="F22">
        <v>1</v>
      </c>
      <c r="G22">
        <v>1</v>
      </c>
      <c r="H22">
        <v>3</v>
      </c>
      <c r="I22">
        <v>4</v>
      </c>
      <c r="J22">
        <v>5</v>
      </c>
      <c r="K22">
        <v>1</v>
      </c>
      <c r="L22">
        <v>2</v>
      </c>
      <c r="M22">
        <v>3</v>
      </c>
      <c r="N22">
        <v>4</v>
      </c>
      <c r="O22">
        <v>4</v>
      </c>
      <c r="P22">
        <v>1</v>
      </c>
      <c r="Q22">
        <v>3</v>
      </c>
      <c r="R22">
        <v>1</v>
      </c>
      <c r="S22">
        <v>2</v>
      </c>
      <c r="T22">
        <v>2</v>
      </c>
      <c r="U22">
        <v>2</v>
      </c>
      <c r="V22">
        <v>5</v>
      </c>
      <c r="W22">
        <v>4</v>
      </c>
      <c r="X22">
        <v>2</v>
      </c>
      <c r="Y22" s="7">
        <v>57</v>
      </c>
      <c r="AB22">
        <f t="shared" si="5"/>
        <v>-0.41286856686842965</v>
      </c>
      <c r="AC22" s="154">
        <f t="shared" si="0"/>
        <v>45.871314331315702</v>
      </c>
      <c r="AD22" s="157">
        <f t="shared" si="1"/>
        <v>4</v>
      </c>
      <c r="AF22">
        <f t="shared" si="2"/>
        <v>40</v>
      </c>
      <c r="AG22">
        <v>0</v>
      </c>
      <c r="AH22">
        <v>1978</v>
      </c>
      <c r="AI22" t="str">
        <f t="shared" si="3"/>
        <v/>
      </c>
      <c r="AJ22">
        <f t="shared" si="4"/>
        <v>57</v>
      </c>
    </row>
    <row r="23" spans="2:36">
      <c r="B23">
        <v>8671</v>
      </c>
      <c r="C23">
        <v>4</v>
      </c>
      <c r="D23">
        <v>4</v>
      </c>
      <c r="E23">
        <v>4</v>
      </c>
      <c r="F23">
        <v>2</v>
      </c>
      <c r="G23">
        <v>3</v>
      </c>
      <c r="H23">
        <v>4</v>
      </c>
      <c r="I23">
        <v>4</v>
      </c>
      <c r="J23">
        <v>5</v>
      </c>
      <c r="K23">
        <v>2</v>
      </c>
      <c r="L23">
        <v>2</v>
      </c>
      <c r="M23">
        <v>3</v>
      </c>
      <c r="N23">
        <v>4</v>
      </c>
      <c r="O23">
        <v>4</v>
      </c>
      <c r="P23">
        <v>3</v>
      </c>
      <c r="Q23">
        <v>3</v>
      </c>
      <c r="R23">
        <v>3</v>
      </c>
      <c r="S23">
        <v>3</v>
      </c>
      <c r="T23">
        <v>3</v>
      </c>
      <c r="U23">
        <v>4</v>
      </c>
      <c r="V23">
        <v>4</v>
      </c>
      <c r="W23">
        <v>4</v>
      </c>
      <c r="X23">
        <v>1</v>
      </c>
      <c r="Y23" s="7">
        <v>73</v>
      </c>
      <c r="AB23">
        <f t="shared" si="5"/>
        <v>0.54241804896902834</v>
      </c>
      <c r="AC23" s="154">
        <f t="shared" si="0"/>
        <v>55.424180489690286</v>
      </c>
      <c r="AD23" s="157">
        <f t="shared" si="1"/>
        <v>6</v>
      </c>
      <c r="AF23">
        <f t="shared" si="2"/>
        <v>32</v>
      </c>
      <c r="AG23">
        <v>0</v>
      </c>
      <c r="AH23">
        <v>1986</v>
      </c>
      <c r="AI23" t="str">
        <f t="shared" si="3"/>
        <v/>
      </c>
      <c r="AJ23">
        <f t="shared" si="4"/>
        <v>73</v>
      </c>
    </row>
    <row r="24" spans="2:36">
      <c r="B24">
        <v>8681</v>
      </c>
      <c r="C24">
        <v>1</v>
      </c>
      <c r="D24">
        <v>3</v>
      </c>
      <c r="E24">
        <v>3</v>
      </c>
      <c r="F24">
        <v>1</v>
      </c>
      <c r="G24">
        <v>1</v>
      </c>
      <c r="H24">
        <v>1</v>
      </c>
      <c r="I24">
        <v>1</v>
      </c>
      <c r="J24">
        <v>4</v>
      </c>
      <c r="K24">
        <v>1</v>
      </c>
      <c r="L24">
        <v>1</v>
      </c>
      <c r="M24">
        <v>1</v>
      </c>
      <c r="N24">
        <v>2</v>
      </c>
      <c r="O24">
        <v>2</v>
      </c>
      <c r="P24">
        <v>1</v>
      </c>
      <c r="Q24">
        <v>1</v>
      </c>
      <c r="R24">
        <v>1</v>
      </c>
      <c r="S24">
        <v>1</v>
      </c>
      <c r="T24">
        <v>1</v>
      </c>
      <c r="U24">
        <v>2</v>
      </c>
      <c r="V24">
        <v>2</v>
      </c>
      <c r="W24">
        <v>1</v>
      </c>
      <c r="X24">
        <v>1</v>
      </c>
      <c r="Y24" s="7">
        <v>33</v>
      </c>
      <c r="AB24">
        <f t="shared" si="5"/>
        <v>-1.8457984906246168</v>
      </c>
      <c r="AC24" s="154">
        <f t="shared" si="0"/>
        <v>31.542015093753832</v>
      </c>
      <c r="AD24" s="157">
        <f t="shared" si="1"/>
        <v>1</v>
      </c>
      <c r="AF24">
        <f t="shared" si="2"/>
        <v>49</v>
      </c>
      <c r="AG24">
        <v>0</v>
      </c>
      <c r="AH24">
        <v>1969</v>
      </c>
      <c r="AI24" t="str">
        <f t="shared" si="3"/>
        <v/>
      </c>
      <c r="AJ24">
        <f t="shared" si="4"/>
        <v>33</v>
      </c>
    </row>
    <row r="25" spans="2:36">
      <c r="B25">
        <v>8683</v>
      </c>
      <c r="C25">
        <v>2</v>
      </c>
      <c r="D25">
        <v>4</v>
      </c>
      <c r="E25">
        <v>2</v>
      </c>
      <c r="F25">
        <v>2</v>
      </c>
      <c r="G25">
        <v>1</v>
      </c>
      <c r="H25">
        <v>4</v>
      </c>
      <c r="I25">
        <v>4</v>
      </c>
      <c r="J25">
        <v>4</v>
      </c>
      <c r="K25">
        <v>1</v>
      </c>
      <c r="L25">
        <v>1</v>
      </c>
      <c r="M25">
        <v>2</v>
      </c>
      <c r="N25">
        <v>4</v>
      </c>
      <c r="O25">
        <v>4</v>
      </c>
      <c r="P25">
        <v>1</v>
      </c>
      <c r="Q25">
        <v>4</v>
      </c>
      <c r="R25">
        <v>2</v>
      </c>
      <c r="S25">
        <v>2</v>
      </c>
      <c r="T25">
        <v>1</v>
      </c>
      <c r="U25">
        <v>2</v>
      </c>
      <c r="V25">
        <v>4</v>
      </c>
      <c r="W25">
        <v>4</v>
      </c>
      <c r="X25">
        <v>1</v>
      </c>
      <c r="Y25" s="7">
        <v>56</v>
      </c>
      <c r="AB25">
        <f t="shared" si="5"/>
        <v>-0.47257398035827075</v>
      </c>
      <c r="AC25" s="154">
        <f t="shared" si="0"/>
        <v>45.274260196417295</v>
      </c>
      <c r="AD25" s="157">
        <f t="shared" si="1"/>
        <v>4</v>
      </c>
      <c r="AF25">
        <f t="shared" si="2"/>
        <v>27</v>
      </c>
      <c r="AG25">
        <v>0</v>
      </c>
      <c r="AH25">
        <v>1991</v>
      </c>
      <c r="AI25" t="str">
        <f t="shared" si="3"/>
        <v/>
      </c>
      <c r="AJ25">
        <f t="shared" si="4"/>
        <v>56</v>
      </c>
    </row>
    <row r="26" spans="2:36">
      <c r="B26">
        <v>8688</v>
      </c>
      <c r="C26">
        <v>1</v>
      </c>
      <c r="D26">
        <v>2</v>
      </c>
      <c r="E26">
        <v>2</v>
      </c>
      <c r="F26">
        <v>2</v>
      </c>
      <c r="G26">
        <v>2</v>
      </c>
      <c r="H26">
        <v>2</v>
      </c>
      <c r="I26">
        <v>4</v>
      </c>
      <c r="J26">
        <v>4</v>
      </c>
      <c r="K26">
        <v>4</v>
      </c>
      <c r="L26">
        <v>4</v>
      </c>
      <c r="M26">
        <v>4</v>
      </c>
      <c r="N26">
        <v>4</v>
      </c>
      <c r="O26">
        <v>2</v>
      </c>
      <c r="P26">
        <v>1</v>
      </c>
      <c r="Q26">
        <v>2</v>
      </c>
      <c r="R26">
        <v>1</v>
      </c>
      <c r="S26">
        <v>4</v>
      </c>
      <c r="T26">
        <v>1</v>
      </c>
      <c r="U26">
        <v>2</v>
      </c>
      <c r="V26">
        <v>4</v>
      </c>
      <c r="W26">
        <v>3</v>
      </c>
      <c r="X26">
        <v>2</v>
      </c>
      <c r="Y26" s="7">
        <v>57</v>
      </c>
      <c r="AB26">
        <f t="shared" si="5"/>
        <v>-0.41286856686842965</v>
      </c>
      <c r="AC26" s="154">
        <f t="shared" si="0"/>
        <v>45.871314331315702</v>
      </c>
      <c r="AD26" s="157">
        <f t="shared" si="1"/>
        <v>4</v>
      </c>
      <c r="AF26">
        <f t="shared" si="2"/>
        <v>55</v>
      </c>
      <c r="AG26">
        <v>1</v>
      </c>
      <c r="AH26">
        <v>1963</v>
      </c>
      <c r="AI26">
        <f t="shared" si="3"/>
        <v>57</v>
      </c>
      <c r="AJ26" t="str">
        <f t="shared" si="4"/>
        <v/>
      </c>
    </row>
    <row r="27" spans="2:36">
      <c r="B27">
        <v>8691</v>
      </c>
      <c r="C27">
        <v>2</v>
      </c>
      <c r="D27">
        <v>3</v>
      </c>
      <c r="E27">
        <v>3</v>
      </c>
      <c r="F27">
        <v>2</v>
      </c>
      <c r="G27">
        <v>1</v>
      </c>
      <c r="H27">
        <v>2</v>
      </c>
      <c r="I27">
        <v>2</v>
      </c>
      <c r="J27">
        <v>3</v>
      </c>
      <c r="K27">
        <v>2</v>
      </c>
      <c r="L27">
        <v>1</v>
      </c>
      <c r="M27">
        <v>4</v>
      </c>
      <c r="N27">
        <v>2</v>
      </c>
      <c r="O27">
        <v>2</v>
      </c>
      <c r="P27">
        <v>1</v>
      </c>
      <c r="Q27">
        <v>2</v>
      </c>
      <c r="R27">
        <v>1</v>
      </c>
      <c r="S27">
        <v>1</v>
      </c>
      <c r="T27">
        <v>1</v>
      </c>
      <c r="U27">
        <v>2</v>
      </c>
      <c r="V27">
        <v>3</v>
      </c>
      <c r="W27">
        <v>2</v>
      </c>
      <c r="X27">
        <v>4</v>
      </c>
      <c r="Y27" s="7">
        <v>46</v>
      </c>
      <c r="AB27">
        <f t="shared" si="5"/>
        <v>-1.069628115256682</v>
      </c>
      <c r="AC27" s="154">
        <f t="shared" si="0"/>
        <v>39.303718847433181</v>
      </c>
      <c r="AD27" s="157">
        <f t="shared" si="1"/>
        <v>3</v>
      </c>
      <c r="AF27">
        <f t="shared" si="2"/>
        <v>65</v>
      </c>
      <c r="AG27">
        <v>0</v>
      </c>
      <c r="AH27">
        <v>1953</v>
      </c>
      <c r="AI27" t="str">
        <f t="shared" si="3"/>
        <v/>
      </c>
      <c r="AJ27">
        <f t="shared" si="4"/>
        <v>46</v>
      </c>
    </row>
    <row r="28" spans="2:36">
      <c r="B28">
        <v>8689</v>
      </c>
      <c r="C28">
        <v>3</v>
      </c>
      <c r="D28">
        <v>3</v>
      </c>
      <c r="E28">
        <v>3</v>
      </c>
      <c r="F28">
        <v>3</v>
      </c>
      <c r="G28">
        <v>1</v>
      </c>
      <c r="H28">
        <v>3</v>
      </c>
      <c r="I28">
        <v>4</v>
      </c>
      <c r="J28">
        <v>3</v>
      </c>
      <c r="K28">
        <v>4</v>
      </c>
      <c r="L28">
        <v>2</v>
      </c>
      <c r="M28">
        <v>2</v>
      </c>
      <c r="N28">
        <v>3</v>
      </c>
      <c r="O28">
        <v>3</v>
      </c>
      <c r="P28">
        <v>1</v>
      </c>
      <c r="Q28">
        <v>3</v>
      </c>
      <c r="R28">
        <v>2</v>
      </c>
      <c r="S28">
        <v>1</v>
      </c>
      <c r="T28">
        <v>1</v>
      </c>
      <c r="U28">
        <v>2</v>
      </c>
      <c r="V28">
        <v>4</v>
      </c>
      <c r="W28">
        <v>4</v>
      </c>
      <c r="X28">
        <v>4</v>
      </c>
      <c r="Y28" s="7">
        <v>59</v>
      </c>
      <c r="AB28">
        <f t="shared" si="5"/>
        <v>-0.2934577398887474</v>
      </c>
      <c r="AC28" s="154">
        <f t="shared" si="0"/>
        <v>47.065422601112523</v>
      </c>
      <c r="AD28" s="157">
        <f t="shared" si="1"/>
        <v>4</v>
      </c>
      <c r="AF28">
        <f t="shared" si="2"/>
        <v>62</v>
      </c>
      <c r="AG28">
        <v>0</v>
      </c>
      <c r="AH28">
        <v>1956</v>
      </c>
      <c r="AI28" t="str">
        <f t="shared" si="3"/>
        <v/>
      </c>
      <c r="AJ28">
        <f t="shared" si="4"/>
        <v>59</v>
      </c>
    </row>
    <row r="29" spans="2:36">
      <c r="B29">
        <v>8698</v>
      </c>
      <c r="C29">
        <v>2</v>
      </c>
      <c r="D29">
        <v>2</v>
      </c>
      <c r="E29">
        <v>2</v>
      </c>
      <c r="F29">
        <v>1</v>
      </c>
      <c r="G29">
        <v>2</v>
      </c>
      <c r="H29">
        <v>4</v>
      </c>
      <c r="I29">
        <v>4</v>
      </c>
      <c r="J29">
        <v>5</v>
      </c>
      <c r="K29">
        <v>4</v>
      </c>
      <c r="L29">
        <v>4</v>
      </c>
      <c r="M29">
        <v>4</v>
      </c>
      <c r="N29">
        <v>2</v>
      </c>
      <c r="O29">
        <v>4</v>
      </c>
      <c r="P29">
        <v>1</v>
      </c>
      <c r="Q29">
        <v>2</v>
      </c>
      <c r="R29">
        <v>2</v>
      </c>
      <c r="S29">
        <v>2</v>
      </c>
      <c r="T29">
        <v>2</v>
      </c>
      <c r="U29">
        <v>2</v>
      </c>
      <c r="V29">
        <v>5</v>
      </c>
      <c r="W29">
        <v>5</v>
      </c>
      <c r="X29">
        <v>4</v>
      </c>
      <c r="Y29" s="7">
        <v>65</v>
      </c>
      <c r="AB29">
        <f t="shared" si="5"/>
        <v>6.4774741050299373E-2</v>
      </c>
      <c r="AC29" s="154">
        <f t="shared" si="0"/>
        <v>50.647747410502994</v>
      </c>
      <c r="AD29" s="157">
        <f t="shared" si="1"/>
        <v>5</v>
      </c>
      <c r="AF29">
        <f t="shared" si="2"/>
        <v>34</v>
      </c>
      <c r="AG29">
        <v>1</v>
      </c>
      <c r="AH29">
        <v>1984</v>
      </c>
      <c r="AI29">
        <f t="shared" si="3"/>
        <v>65</v>
      </c>
      <c r="AJ29" t="str">
        <f t="shared" si="4"/>
        <v/>
      </c>
    </row>
    <row r="30" spans="2:36">
      <c r="B30">
        <v>8713</v>
      </c>
      <c r="C30">
        <v>1</v>
      </c>
      <c r="D30">
        <v>2</v>
      </c>
      <c r="E30">
        <v>3</v>
      </c>
      <c r="F30">
        <v>2</v>
      </c>
      <c r="G30">
        <v>2</v>
      </c>
      <c r="H30">
        <v>2</v>
      </c>
      <c r="I30">
        <v>2</v>
      </c>
      <c r="J30">
        <v>3</v>
      </c>
      <c r="K30">
        <v>2</v>
      </c>
      <c r="L30">
        <v>2</v>
      </c>
      <c r="M30">
        <v>2</v>
      </c>
      <c r="N30">
        <v>2</v>
      </c>
      <c r="O30">
        <v>3</v>
      </c>
      <c r="P30">
        <v>1</v>
      </c>
      <c r="Q30">
        <v>2</v>
      </c>
      <c r="R30">
        <v>2</v>
      </c>
      <c r="S30">
        <v>1</v>
      </c>
      <c r="T30">
        <v>2</v>
      </c>
      <c r="U30">
        <v>1</v>
      </c>
      <c r="V30">
        <v>3</v>
      </c>
      <c r="W30">
        <v>2</v>
      </c>
      <c r="X30">
        <v>1</v>
      </c>
      <c r="Y30" s="7">
        <v>43</v>
      </c>
      <c r="AB30">
        <f t="shared" si="5"/>
        <v>-1.2487443557262055</v>
      </c>
      <c r="AC30" s="154">
        <f t="shared" si="0"/>
        <v>37.512556442737946</v>
      </c>
      <c r="AD30" s="157">
        <f t="shared" si="1"/>
        <v>3</v>
      </c>
      <c r="AF30">
        <f t="shared" si="2"/>
        <v>26</v>
      </c>
      <c r="AG30">
        <v>0</v>
      </c>
      <c r="AH30">
        <v>1992</v>
      </c>
      <c r="AI30" t="str">
        <f t="shared" si="3"/>
        <v/>
      </c>
      <c r="AJ30">
        <f t="shared" si="4"/>
        <v>43</v>
      </c>
    </row>
    <row r="31" spans="2:36">
      <c r="B31">
        <v>8716</v>
      </c>
      <c r="C31">
        <v>2</v>
      </c>
      <c r="D31">
        <v>3</v>
      </c>
      <c r="E31">
        <v>4</v>
      </c>
      <c r="F31">
        <v>1</v>
      </c>
      <c r="G31">
        <v>1</v>
      </c>
      <c r="H31">
        <v>4</v>
      </c>
      <c r="I31">
        <v>3</v>
      </c>
      <c r="J31">
        <v>4</v>
      </c>
      <c r="K31">
        <v>4</v>
      </c>
      <c r="L31">
        <v>3</v>
      </c>
      <c r="M31">
        <v>4</v>
      </c>
      <c r="N31">
        <v>3</v>
      </c>
      <c r="O31">
        <v>3</v>
      </c>
      <c r="P31">
        <v>1</v>
      </c>
      <c r="Q31">
        <v>4</v>
      </c>
      <c r="R31">
        <v>3</v>
      </c>
      <c r="S31">
        <v>2</v>
      </c>
      <c r="T31">
        <v>1</v>
      </c>
      <c r="U31">
        <v>2</v>
      </c>
      <c r="V31">
        <v>4</v>
      </c>
      <c r="W31">
        <v>2</v>
      </c>
      <c r="X31">
        <v>2</v>
      </c>
      <c r="Y31" s="7">
        <v>60</v>
      </c>
      <c r="AB31">
        <f t="shared" si="5"/>
        <v>-0.23375232639890628</v>
      </c>
      <c r="AC31" s="154">
        <f t="shared" si="0"/>
        <v>47.662476736010937</v>
      </c>
      <c r="AD31" s="157">
        <f t="shared" si="1"/>
        <v>5</v>
      </c>
      <c r="AF31">
        <f t="shared" si="2"/>
        <v>21</v>
      </c>
      <c r="AG31">
        <v>0</v>
      </c>
      <c r="AH31">
        <v>1997</v>
      </c>
      <c r="AI31" t="str">
        <f t="shared" si="3"/>
        <v/>
      </c>
      <c r="AJ31">
        <f t="shared" si="4"/>
        <v>60</v>
      </c>
    </row>
    <row r="32" spans="2:36">
      <c r="B32">
        <v>8723</v>
      </c>
      <c r="C32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5</v>
      </c>
      <c r="J32">
        <v>3</v>
      </c>
      <c r="K32">
        <v>3</v>
      </c>
      <c r="L32">
        <v>5</v>
      </c>
      <c r="M32">
        <v>3</v>
      </c>
      <c r="N32">
        <v>3</v>
      </c>
      <c r="O32">
        <v>5</v>
      </c>
      <c r="P32">
        <v>2</v>
      </c>
      <c r="Q32">
        <v>4</v>
      </c>
      <c r="R32">
        <v>3</v>
      </c>
      <c r="S32">
        <v>3</v>
      </c>
      <c r="T32">
        <v>4</v>
      </c>
      <c r="U32">
        <v>3</v>
      </c>
      <c r="V32">
        <v>3</v>
      </c>
      <c r="W32">
        <v>3</v>
      </c>
      <c r="X32">
        <v>3</v>
      </c>
      <c r="Y32" s="7">
        <v>73</v>
      </c>
      <c r="AB32">
        <f t="shared" si="5"/>
        <v>0.54241804896902834</v>
      </c>
      <c r="AC32" s="154">
        <f t="shared" si="0"/>
        <v>55.424180489690286</v>
      </c>
      <c r="AD32" s="157">
        <f t="shared" si="1"/>
        <v>6</v>
      </c>
      <c r="AF32">
        <f t="shared" si="2"/>
        <v>28</v>
      </c>
      <c r="AG32">
        <v>1</v>
      </c>
      <c r="AH32">
        <v>1990</v>
      </c>
      <c r="AI32">
        <f t="shared" si="3"/>
        <v>73</v>
      </c>
      <c r="AJ32" t="str">
        <f t="shared" si="4"/>
        <v/>
      </c>
    </row>
    <row r="33" spans="2:36">
      <c r="B33">
        <v>8735</v>
      </c>
      <c r="C33">
        <v>4</v>
      </c>
      <c r="D33">
        <v>4</v>
      </c>
      <c r="E33">
        <v>5</v>
      </c>
      <c r="F33">
        <v>1</v>
      </c>
      <c r="G33">
        <v>1</v>
      </c>
      <c r="H33">
        <v>2</v>
      </c>
      <c r="I33">
        <v>5</v>
      </c>
      <c r="J33">
        <v>5</v>
      </c>
      <c r="K33">
        <v>4</v>
      </c>
      <c r="L33">
        <v>5</v>
      </c>
      <c r="M33">
        <v>5</v>
      </c>
      <c r="N33">
        <v>4</v>
      </c>
      <c r="O33">
        <v>5</v>
      </c>
      <c r="P33">
        <v>2</v>
      </c>
      <c r="Q33">
        <v>4</v>
      </c>
      <c r="R33">
        <v>2</v>
      </c>
      <c r="S33">
        <v>2</v>
      </c>
      <c r="T33">
        <v>4</v>
      </c>
      <c r="U33">
        <v>4</v>
      </c>
      <c r="V33">
        <v>2</v>
      </c>
      <c r="W33">
        <v>5</v>
      </c>
      <c r="X33">
        <v>2</v>
      </c>
      <c r="Y33" s="7">
        <v>77</v>
      </c>
      <c r="AB33">
        <f t="shared" si="5"/>
        <v>0.78123970292839284</v>
      </c>
      <c r="AC33" s="154">
        <f t="shared" si="0"/>
        <v>57.812397029283929</v>
      </c>
      <c r="AD33" s="157">
        <f t="shared" si="1"/>
        <v>7</v>
      </c>
      <c r="AF33">
        <f t="shared" si="2"/>
        <v>29</v>
      </c>
      <c r="AG33">
        <v>0</v>
      </c>
      <c r="AH33">
        <v>1989</v>
      </c>
      <c r="AI33" t="str">
        <f t="shared" si="3"/>
        <v/>
      </c>
      <c r="AJ33">
        <f t="shared" si="4"/>
        <v>77</v>
      </c>
    </row>
    <row r="34" spans="2:36">
      <c r="B34">
        <v>8745</v>
      </c>
      <c r="C34">
        <v>3</v>
      </c>
      <c r="D34">
        <v>3</v>
      </c>
      <c r="E34">
        <v>4</v>
      </c>
      <c r="F34">
        <v>3</v>
      </c>
      <c r="G34">
        <v>3</v>
      </c>
      <c r="H34">
        <v>4</v>
      </c>
      <c r="I34">
        <v>5</v>
      </c>
      <c r="J34">
        <v>5</v>
      </c>
      <c r="K34">
        <v>4</v>
      </c>
      <c r="L34">
        <v>4</v>
      </c>
      <c r="M34">
        <v>4</v>
      </c>
      <c r="N34">
        <v>5</v>
      </c>
      <c r="O34">
        <v>4</v>
      </c>
      <c r="P34">
        <v>2</v>
      </c>
      <c r="Q34">
        <v>4</v>
      </c>
      <c r="R34">
        <v>2</v>
      </c>
      <c r="S34">
        <v>2</v>
      </c>
      <c r="T34">
        <v>2</v>
      </c>
      <c r="U34">
        <v>3</v>
      </c>
      <c r="V34">
        <v>4</v>
      </c>
      <c r="W34">
        <v>4</v>
      </c>
      <c r="X34">
        <v>1</v>
      </c>
      <c r="Y34" s="7">
        <v>75</v>
      </c>
      <c r="AB34">
        <f t="shared" si="5"/>
        <v>0.66182887594871065</v>
      </c>
      <c r="AC34" s="154">
        <f t="shared" si="0"/>
        <v>56.618288759487108</v>
      </c>
      <c r="AD34" s="157">
        <f t="shared" si="1"/>
        <v>6</v>
      </c>
      <c r="AF34">
        <f t="shared" si="2"/>
        <v>24</v>
      </c>
      <c r="AG34">
        <v>0</v>
      </c>
      <c r="AH34">
        <v>1994</v>
      </c>
      <c r="AI34" t="str">
        <f t="shared" si="3"/>
        <v/>
      </c>
      <c r="AJ34">
        <f t="shared" si="4"/>
        <v>75</v>
      </c>
    </row>
    <row r="35" spans="2:36">
      <c r="B35">
        <v>8749</v>
      </c>
      <c r="C35">
        <v>1</v>
      </c>
      <c r="D35">
        <v>5</v>
      </c>
      <c r="E35">
        <v>5</v>
      </c>
      <c r="F35">
        <v>2</v>
      </c>
      <c r="G35">
        <v>1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  <c r="V35">
        <v>2</v>
      </c>
      <c r="W35">
        <v>5</v>
      </c>
      <c r="X35">
        <v>5</v>
      </c>
      <c r="Y35" s="7">
        <v>96</v>
      </c>
      <c r="AB35">
        <f t="shared" si="5"/>
        <v>1.9156425592353743</v>
      </c>
      <c r="AC35" s="154">
        <f t="shared" si="0"/>
        <v>69.156425592353742</v>
      </c>
      <c r="AD35" s="157">
        <f t="shared" si="1"/>
        <v>9</v>
      </c>
      <c r="AF35">
        <f t="shared" si="2"/>
        <v>19</v>
      </c>
      <c r="AG35">
        <v>1</v>
      </c>
      <c r="AH35">
        <v>1999</v>
      </c>
      <c r="AI35">
        <f t="shared" si="3"/>
        <v>96</v>
      </c>
      <c r="AJ35" t="str">
        <f t="shared" si="4"/>
        <v/>
      </c>
    </row>
    <row r="36" spans="2:36">
      <c r="B36">
        <v>8765</v>
      </c>
      <c r="C36">
        <v>4</v>
      </c>
      <c r="D36">
        <v>4</v>
      </c>
      <c r="E36">
        <v>3</v>
      </c>
      <c r="F36">
        <v>2</v>
      </c>
      <c r="G36">
        <v>2</v>
      </c>
      <c r="H36">
        <v>3</v>
      </c>
      <c r="I36">
        <v>5</v>
      </c>
      <c r="J36">
        <v>5</v>
      </c>
      <c r="K36">
        <v>4</v>
      </c>
      <c r="L36">
        <v>4</v>
      </c>
      <c r="M36">
        <v>3</v>
      </c>
      <c r="N36">
        <v>4</v>
      </c>
      <c r="O36">
        <v>2</v>
      </c>
      <c r="P36">
        <v>2</v>
      </c>
      <c r="Q36">
        <v>2</v>
      </c>
      <c r="R36">
        <v>3</v>
      </c>
      <c r="S36">
        <v>2</v>
      </c>
      <c r="T36">
        <v>4</v>
      </c>
      <c r="U36">
        <v>2</v>
      </c>
      <c r="V36">
        <v>4</v>
      </c>
      <c r="W36">
        <v>4</v>
      </c>
      <c r="X36">
        <v>2</v>
      </c>
      <c r="Y36" s="7">
        <v>70</v>
      </c>
      <c r="AB36">
        <f t="shared" si="5"/>
        <v>0.363301808499505</v>
      </c>
      <c r="AC36" s="154">
        <f t="shared" si="0"/>
        <v>53.633018084995051</v>
      </c>
      <c r="AD36" s="157">
        <f t="shared" si="1"/>
        <v>6</v>
      </c>
      <c r="AF36">
        <f t="shared" si="2"/>
        <v>17</v>
      </c>
      <c r="AG36">
        <v>0</v>
      </c>
      <c r="AH36">
        <v>2001</v>
      </c>
      <c r="AI36" t="str">
        <f t="shared" si="3"/>
        <v/>
      </c>
      <c r="AJ36">
        <f t="shared" si="4"/>
        <v>70</v>
      </c>
    </row>
    <row r="37" spans="2:36">
      <c r="B37">
        <v>8630</v>
      </c>
      <c r="C37">
        <v>1</v>
      </c>
      <c r="D37">
        <v>2</v>
      </c>
      <c r="E37">
        <v>4</v>
      </c>
      <c r="F37">
        <v>1</v>
      </c>
      <c r="G37">
        <v>2</v>
      </c>
      <c r="H37">
        <v>5</v>
      </c>
      <c r="I37">
        <v>2</v>
      </c>
      <c r="J37">
        <v>4</v>
      </c>
      <c r="K37">
        <v>1</v>
      </c>
      <c r="L37">
        <v>1</v>
      </c>
      <c r="M37">
        <v>2</v>
      </c>
      <c r="N37">
        <v>4</v>
      </c>
      <c r="O37">
        <v>1</v>
      </c>
      <c r="P37">
        <v>1</v>
      </c>
      <c r="Q37">
        <v>2</v>
      </c>
      <c r="R37">
        <v>1</v>
      </c>
      <c r="S37">
        <v>2</v>
      </c>
      <c r="T37">
        <v>2</v>
      </c>
      <c r="U37">
        <v>1</v>
      </c>
      <c r="V37">
        <v>4</v>
      </c>
      <c r="W37">
        <v>2</v>
      </c>
      <c r="X37">
        <v>3</v>
      </c>
      <c r="Y37" s="7">
        <v>48</v>
      </c>
      <c r="AB37">
        <f t="shared" si="5"/>
        <v>-0.95021728827699981</v>
      </c>
      <c r="AC37" s="154">
        <f t="shared" si="0"/>
        <v>40.497827117230003</v>
      </c>
      <c r="AD37" s="157">
        <f t="shared" si="1"/>
        <v>3</v>
      </c>
      <c r="AF37">
        <f t="shared" si="2"/>
        <v>21</v>
      </c>
      <c r="AG37">
        <v>0</v>
      </c>
      <c r="AH37">
        <v>1997</v>
      </c>
      <c r="AI37" t="str">
        <f t="shared" si="3"/>
        <v/>
      </c>
      <c r="AJ37">
        <f t="shared" si="4"/>
        <v>48</v>
      </c>
    </row>
    <row r="38" spans="2:36">
      <c r="B38">
        <v>8799</v>
      </c>
      <c r="C38">
        <v>4</v>
      </c>
      <c r="D38">
        <v>4</v>
      </c>
      <c r="E38">
        <v>4</v>
      </c>
      <c r="F38">
        <v>2</v>
      </c>
      <c r="G38">
        <v>2</v>
      </c>
      <c r="H38">
        <v>5</v>
      </c>
      <c r="I38">
        <v>5</v>
      </c>
      <c r="J38">
        <v>5</v>
      </c>
      <c r="K38">
        <v>4</v>
      </c>
      <c r="L38">
        <v>5</v>
      </c>
      <c r="M38">
        <v>5</v>
      </c>
      <c r="N38">
        <v>2</v>
      </c>
      <c r="O38">
        <v>3</v>
      </c>
      <c r="P38">
        <v>2</v>
      </c>
      <c r="Q38">
        <v>4</v>
      </c>
      <c r="R38">
        <v>4</v>
      </c>
      <c r="S38">
        <v>4</v>
      </c>
      <c r="T38">
        <v>4</v>
      </c>
      <c r="U38">
        <v>2</v>
      </c>
      <c r="V38">
        <v>4</v>
      </c>
      <c r="W38">
        <v>4</v>
      </c>
      <c r="X38">
        <v>1</v>
      </c>
      <c r="Y38" s="7">
        <v>79</v>
      </c>
      <c r="AB38">
        <f t="shared" si="5"/>
        <v>0.90065052990807515</v>
      </c>
      <c r="AC38" s="154">
        <f t="shared" si="0"/>
        <v>59.00650529908075</v>
      </c>
      <c r="AD38" s="157">
        <f t="shared" si="1"/>
        <v>7</v>
      </c>
      <c r="AF38">
        <f t="shared" si="2"/>
        <v>26</v>
      </c>
      <c r="AG38">
        <v>0</v>
      </c>
      <c r="AH38">
        <v>1992</v>
      </c>
      <c r="AI38" t="str">
        <f t="shared" si="3"/>
        <v/>
      </c>
      <c r="AJ38">
        <f t="shared" si="4"/>
        <v>79</v>
      </c>
    </row>
    <row r="39" spans="2:36">
      <c r="B39">
        <v>8812</v>
      </c>
      <c r="C39">
        <v>1</v>
      </c>
      <c r="D39">
        <v>3</v>
      </c>
      <c r="E39">
        <v>3</v>
      </c>
      <c r="F39">
        <v>2</v>
      </c>
      <c r="G39">
        <v>1</v>
      </c>
      <c r="H39">
        <v>3</v>
      </c>
      <c r="I39">
        <v>3</v>
      </c>
      <c r="J39">
        <v>3</v>
      </c>
      <c r="K39">
        <v>1</v>
      </c>
      <c r="L39">
        <v>1</v>
      </c>
      <c r="M39">
        <v>2</v>
      </c>
      <c r="N39">
        <v>5</v>
      </c>
      <c r="O39">
        <v>2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2</v>
      </c>
      <c r="X39">
        <v>1</v>
      </c>
      <c r="Y39" s="7">
        <v>40</v>
      </c>
      <c r="AB39">
        <f t="shared" si="5"/>
        <v>-1.4278605961957289</v>
      </c>
      <c r="AC39" s="154">
        <f t="shared" si="0"/>
        <v>35.72139403804271</v>
      </c>
      <c r="AD39" s="157">
        <f t="shared" si="1"/>
        <v>2</v>
      </c>
      <c r="AF39">
        <f t="shared" si="2"/>
        <v>20</v>
      </c>
      <c r="AG39">
        <v>0</v>
      </c>
      <c r="AH39">
        <v>1998</v>
      </c>
      <c r="AI39" t="str">
        <f t="shared" si="3"/>
        <v/>
      </c>
      <c r="AJ39">
        <f t="shared" si="4"/>
        <v>40</v>
      </c>
    </row>
    <row r="40" spans="2:36">
      <c r="B40">
        <v>8828</v>
      </c>
      <c r="C40">
        <v>1</v>
      </c>
      <c r="D40">
        <v>1</v>
      </c>
      <c r="E40">
        <v>1</v>
      </c>
      <c r="F40">
        <v>1</v>
      </c>
      <c r="G40">
        <v>1</v>
      </c>
      <c r="H40">
        <v>5</v>
      </c>
      <c r="I40">
        <v>1</v>
      </c>
      <c r="J40">
        <v>2</v>
      </c>
      <c r="K40">
        <v>1</v>
      </c>
      <c r="L40">
        <v>1</v>
      </c>
      <c r="M40">
        <v>1</v>
      </c>
      <c r="N40">
        <v>3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 s="7">
        <v>29</v>
      </c>
      <c r="AB40">
        <f t="shared" si="5"/>
        <v>-2.0846201445839814</v>
      </c>
      <c r="AC40" s="154">
        <f t="shared" si="0"/>
        <v>29.153798554160186</v>
      </c>
      <c r="AD40" s="157">
        <f t="shared" si="1"/>
        <v>1</v>
      </c>
      <c r="AF40">
        <f t="shared" si="2"/>
        <v>60</v>
      </c>
      <c r="AG40">
        <v>0</v>
      </c>
      <c r="AH40">
        <v>1958</v>
      </c>
      <c r="AI40" t="str">
        <f t="shared" si="3"/>
        <v/>
      </c>
      <c r="AJ40">
        <f t="shared" si="4"/>
        <v>29</v>
      </c>
    </row>
    <row r="41" spans="2:36">
      <c r="B41">
        <v>8822</v>
      </c>
      <c r="C41">
        <v>2</v>
      </c>
      <c r="D41">
        <v>1</v>
      </c>
      <c r="E41">
        <v>2</v>
      </c>
      <c r="F41">
        <v>1</v>
      </c>
      <c r="G41">
        <v>1</v>
      </c>
      <c r="H41">
        <v>4</v>
      </c>
      <c r="I41">
        <v>4</v>
      </c>
      <c r="J41">
        <v>4</v>
      </c>
      <c r="K41">
        <v>2</v>
      </c>
      <c r="L41">
        <v>3</v>
      </c>
      <c r="M41">
        <v>4</v>
      </c>
      <c r="N41">
        <v>4</v>
      </c>
      <c r="O41">
        <v>3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5</v>
      </c>
      <c r="W41">
        <v>3</v>
      </c>
      <c r="X41">
        <v>2</v>
      </c>
      <c r="Y41" s="7">
        <v>51</v>
      </c>
      <c r="AB41">
        <f t="shared" si="5"/>
        <v>-0.77110104780747646</v>
      </c>
      <c r="AC41" s="154">
        <f t="shared" si="0"/>
        <v>42.288989521925238</v>
      </c>
      <c r="AD41" s="157">
        <f t="shared" si="1"/>
        <v>3</v>
      </c>
      <c r="AF41">
        <f t="shared" si="2"/>
        <v>62</v>
      </c>
      <c r="AG41">
        <v>0</v>
      </c>
      <c r="AH41">
        <v>1956</v>
      </c>
      <c r="AI41" t="str">
        <f t="shared" si="3"/>
        <v/>
      </c>
      <c r="AJ41">
        <f t="shared" si="4"/>
        <v>51</v>
      </c>
    </row>
    <row r="42" spans="2:36">
      <c r="B42">
        <v>8852</v>
      </c>
      <c r="C42">
        <v>1</v>
      </c>
      <c r="D42">
        <v>1</v>
      </c>
      <c r="E42">
        <v>1</v>
      </c>
      <c r="F42">
        <v>1</v>
      </c>
      <c r="G42">
        <v>1</v>
      </c>
      <c r="H42">
        <v>4</v>
      </c>
      <c r="I42">
        <v>2</v>
      </c>
      <c r="J42">
        <v>5</v>
      </c>
      <c r="K42">
        <v>1</v>
      </c>
      <c r="L42">
        <v>1</v>
      </c>
      <c r="M42">
        <v>2</v>
      </c>
      <c r="N42">
        <v>2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2</v>
      </c>
      <c r="W42">
        <v>3</v>
      </c>
      <c r="X42">
        <v>3</v>
      </c>
      <c r="Y42" s="7">
        <v>37</v>
      </c>
      <c r="AB42">
        <f t="shared" si="5"/>
        <v>-1.6069768366652522</v>
      </c>
      <c r="AC42" s="154">
        <f t="shared" si="0"/>
        <v>33.930231633347475</v>
      </c>
      <c r="AD42" s="157">
        <f t="shared" si="1"/>
        <v>2</v>
      </c>
      <c r="AF42">
        <f t="shared" si="2"/>
        <v>60</v>
      </c>
      <c r="AG42">
        <v>0</v>
      </c>
      <c r="AH42">
        <v>1958</v>
      </c>
      <c r="AI42" t="str">
        <f t="shared" si="3"/>
        <v/>
      </c>
      <c r="AJ42">
        <f t="shared" si="4"/>
        <v>37</v>
      </c>
    </row>
    <row r="43" spans="2:36">
      <c r="B43">
        <v>8864</v>
      </c>
      <c r="C43">
        <v>4</v>
      </c>
      <c r="D43">
        <v>4</v>
      </c>
      <c r="E43">
        <v>4</v>
      </c>
      <c r="F43">
        <v>2</v>
      </c>
      <c r="G43">
        <v>4</v>
      </c>
      <c r="H43">
        <v>3</v>
      </c>
      <c r="I43">
        <v>5</v>
      </c>
      <c r="J43">
        <v>5</v>
      </c>
      <c r="K43">
        <v>4</v>
      </c>
      <c r="L43">
        <v>4</v>
      </c>
      <c r="M43">
        <v>4</v>
      </c>
      <c r="N43">
        <v>4</v>
      </c>
      <c r="O43">
        <v>5</v>
      </c>
      <c r="P43">
        <v>2</v>
      </c>
      <c r="Q43">
        <v>4</v>
      </c>
      <c r="R43">
        <v>4</v>
      </c>
      <c r="S43">
        <v>4</v>
      </c>
      <c r="T43">
        <v>4</v>
      </c>
      <c r="U43">
        <v>2</v>
      </c>
      <c r="V43">
        <v>4</v>
      </c>
      <c r="W43">
        <v>4</v>
      </c>
      <c r="X43">
        <v>2</v>
      </c>
      <c r="Y43" s="7">
        <v>82</v>
      </c>
      <c r="AB43">
        <f t="shared" si="5"/>
        <v>1.0797667703775986</v>
      </c>
      <c r="AC43" s="154">
        <f t="shared" si="0"/>
        <v>60.797667703775986</v>
      </c>
      <c r="AD43" s="157">
        <f t="shared" si="1"/>
        <v>7</v>
      </c>
      <c r="AF43">
        <f t="shared" si="2"/>
        <v>19</v>
      </c>
      <c r="AG43">
        <v>0</v>
      </c>
      <c r="AH43">
        <v>1999</v>
      </c>
      <c r="AI43" t="str">
        <f t="shared" si="3"/>
        <v/>
      </c>
      <c r="AJ43">
        <f t="shared" si="4"/>
        <v>82</v>
      </c>
    </row>
    <row r="44" spans="2:36">
      <c r="B44">
        <v>8866</v>
      </c>
      <c r="C44">
        <v>1</v>
      </c>
      <c r="D44">
        <v>1</v>
      </c>
      <c r="E44">
        <v>2</v>
      </c>
      <c r="F44">
        <v>3</v>
      </c>
      <c r="G44">
        <v>1</v>
      </c>
      <c r="H44">
        <v>1</v>
      </c>
      <c r="I44">
        <v>2</v>
      </c>
      <c r="J44">
        <v>3</v>
      </c>
      <c r="K44">
        <v>1</v>
      </c>
      <c r="L44">
        <v>1</v>
      </c>
      <c r="M44">
        <v>1</v>
      </c>
      <c r="N44">
        <v>2</v>
      </c>
      <c r="O44">
        <v>2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3</v>
      </c>
      <c r="W44">
        <v>3</v>
      </c>
      <c r="X44">
        <v>1</v>
      </c>
      <c r="Y44" s="7">
        <v>34</v>
      </c>
      <c r="AB44">
        <f t="shared" si="5"/>
        <v>-1.7860930771347756</v>
      </c>
      <c r="AC44" s="154">
        <f t="shared" si="0"/>
        <v>32.139069228652247</v>
      </c>
      <c r="AD44" s="157">
        <f t="shared" si="1"/>
        <v>1</v>
      </c>
      <c r="AF44">
        <f t="shared" si="2"/>
        <v>33</v>
      </c>
      <c r="AG44">
        <v>0</v>
      </c>
      <c r="AH44">
        <v>1985</v>
      </c>
      <c r="AI44" t="str">
        <f t="shared" si="3"/>
        <v/>
      </c>
      <c r="AJ44">
        <f t="shared" si="4"/>
        <v>34</v>
      </c>
    </row>
    <row r="45" spans="2:36">
      <c r="B45">
        <v>8869</v>
      </c>
      <c r="C45">
        <v>2</v>
      </c>
      <c r="D45">
        <v>3</v>
      </c>
      <c r="E45">
        <v>4</v>
      </c>
      <c r="F45">
        <v>2</v>
      </c>
      <c r="G45">
        <v>2</v>
      </c>
      <c r="H45">
        <v>3</v>
      </c>
      <c r="I45">
        <v>2</v>
      </c>
      <c r="J45">
        <v>4</v>
      </c>
      <c r="K45">
        <v>2</v>
      </c>
      <c r="L45">
        <v>2</v>
      </c>
      <c r="M45">
        <v>2</v>
      </c>
      <c r="N45">
        <v>2</v>
      </c>
      <c r="O45">
        <v>3</v>
      </c>
      <c r="P45">
        <v>1</v>
      </c>
      <c r="Q45">
        <v>2</v>
      </c>
      <c r="R45">
        <v>2</v>
      </c>
      <c r="S45">
        <v>2</v>
      </c>
      <c r="T45">
        <v>2</v>
      </c>
      <c r="U45">
        <v>2</v>
      </c>
      <c r="V45">
        <v>4</v>
      </c>
      <c r="W45">
        <v>4</v>
      </c>
      <c r="X45">
        <v>2</v>
      </c>
      <c r="Y45" s="7">
        <v>54</v>
      </c>
      <c r="AB45">
        <f t="shared" si="5"/>
        <v>-0.591984807337953</v>
      </c>
      <c r="AC45" s="154">
        <f t="shared" si="0"/>
        <v>44.080151926620474</v>
      </c>
      <c r="AD45" s="157">
        <f t="shared" si="1"/>
        <v>4</v>
      </c>
      <c r="AF45">
        <f t="shared" si="2"/>
        <v>21</v>
      </c>
      <c r="AG45">
        <v>0</v>
      </c>
      <c r="AH45">
        <v>1997</v>
      </c>
      <c r="AI45" t="str">
        <f t="shared" si="3"/>
        <v/>
      </c>
      <c r="AJ45">
        <f t="shared" si="4"/>
        <v>54</v>
      </c>
    </row>
    <row r="46" spans="2:36">
      <c r="B46">
        <v>8883</v>
      </c>
      <c r="C46">
        <v>2</v>
      </c>
      <c r="D46">
        <v>1</v>
      </c>
      <c r="E46">
        <v>2</v>
      </c>
      <c r="F46">
        <v>2</v>
      </c>
      <c r="G46">
        <v>2</v>
      </c>
      <c r="H46">
        <v>4</v>
      </c>
      <c r="I46">
        <v>4</v>
      </c>
      <c r="J46">
        <v>4</v>
      </c>
      <c r="K46">
        <v>3</v>
      </c>
      <c r="L46">
        <v>3</v>
      </c>
      <c r="M46">
        <v>2</v>
      </c>
      <c r="N46">
        <v>3</v>
      </c>
      <c r="O46">
        <v>3</v>
      </c>
      <c r="P46">
        <v>2</v>
      </c>
      <c r="Q46">
        <v>2</v>
      </c>
      <c r="R46">
        <v>2</v>
      </c>
      <c r="S46">
        <v>2</v>
      </c>
      <c r="T46">
        <v>2</v>
      </c>
      <c r="U46">
        <v>3</v>
      </c>
      <c r="V46">
        <v>3</v>
      </c>
      <c r="W46">
        <v>2</v>
      </c>
      <c r="X46">
        <v>2</v>
      </c>
      <c r="Y46" s="7">
        <v>55</v>
      </c>
      <c r="AB46">
        <f t="shared" si="5"/>
        <v>-0.53227939384811196</v>
      </c>
      <c r="AC46" s="154">
        <f t="shared" si="0"/>
        <v>44.677206061518881</v>
      </c>
      <c r="AD46" s="157">
        <f t="shared" si="1"/>
        <v>4</v>
      </c>
      <c r="AF46">
        <f t="shared" si="2"/>
        <v>57</v>
      </c>
      <c r="AG46">
        <v>1</v>
      </c>
      <c r="AH46">
        <v>1961</v>
      </c>
      <c r="AI46">
        <f t="shared" si="3"/>
        <v>55</v>
      </c>
      <c r="AJ46" t="str">
        <f t="shared" si="4"/>
        <v/>
      </c>
    </row>
    <row r="47" spans="2:36">
      <c r="B47">
        <v>8819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4</v>
      </c>
      <c r="J47">
        <v>5</v>
      </c>
      <c r="K47">
        <v>1</v>
      </c>
      <c r="L47">
        <v>1</v>
      </c>
      <c r="M47">
        <v>1</v>
      </c>
      <c r="N47">
        <v>3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2</v>
      </c>
      <c r="X47">
        <v>1</v>
      </c>
      <c r="Y47" s="7">
        <v>32</v>
      </c>
      <c r="AB47">
        <f t="shared" si="5"/>
        <v>-1.9055039041144579</v>
      </c>
      <c r="AC47" s="154">
        <f t="shared" si="0"/>
        <v>30.944960958855422</v>
      </c>
      <c r="AD47" s="157">
        <f t="shared" si="1"/>
        <v>1</v>
      </c>
      <c r="AF47">
        <f t="shared" si="2"/>
        <v>46</v>
      </c>
      <c r="AG47">
        <v>0</v>
      </c>
      <c r="AH47">
        <v>1972</v>
      </c>
      <c r="AI47" t="str">
        <f t="shared" si="3"/>
        <v/>
      </c>
      <c r="AJ47">
        <f t="shared" si="4"/>
        <v>32</v>
      </c>
    </row>
    <row r="48" spans="2:36">
      <c r="B48">
        <v>8893</v>
      </c>
      <c r="C48">
        <v>4</v>
      </c>
      <c r="D48">
        <v>4</v>
      </c>
      <c r="E48">
        <v>5</v>
      </c>
      <c r="F48">
        <v>4</v>
      </c>
      <c r="G48">
        <v>2</v>
      </c>
      <c r="H48">
        <v>5</v>
      </c>
      <c r="I48">
        <v>5</v>
      </c>
      <c r="J48">
        <v>5</v>
      </c>
      <c r="K48">
        <v>5</v>
      </c>
      <c r="L48">
        <v>5</v>
      </c>
      <c r="M48">
        <v>5</v>
      </c>
      <c r="N48">
        <v>4</v>
      </c>
      <c r="O48">
        <v>5</v>
      </c>
      <c r="P48">
        <v>2</v>
      </c>
      <c r="Q48">
        <v>5</v>
      </c>
      <c r="R48">
        <v>4</v>
      </c>
      <c r="S48">
        <v>4</v>
      </c>
      <c r="T48">
        <v>5</v>
      </c>
      <c r="U48">
        <v>5</v>
      </c>
      <c r="V48">
        <v>1</v>
      </c>
      <c r="W48">
        <v>4</v>
      </c>
      <c r="X48">
        <v>1</v>
      </c>
      <c r="Y48" s="7">
        <v>89</v>
      </c>
      <c r="AB48">
        <f t="shared" si="5"/>
        <v>1.4977046648064865</v>
      </c>
      <c r="AC48" s="154">
        <f t="shared" si="0"/>
        <v>64.977046648064857</v>
      </c>
      <c r="AD48" s="157">
        <f t="shared" si="1"/>
        <v>8</v>
      </c>
      <c r="AF48">
        <f t="shared" si="2"/>
        <v>34</v>
      </c>
      <c r="AG48">
        <v>0</v>
      </c>
      <c r="AH48">
        <v>1984</v>
      </c>
      <c r="AI48" t="str">
        <f t="shared" si="3"/>
        <v/>
      </c>
      <c r="AJ48">
        <f t="shared" si="4"/>
        <v>89</v>
      </c>
    </row>
    <row r="49" spans="2:36">
      <c r="B49">
        <v>8905</v>
      </c>
      <c r="C49">
        <v>1</v>
      </c>
      <c r="D49">
        <v>1</v>
      </c>
      <c r="E49">
        <v>1</v>
      </c>
      <c r="F49">
        <v>1</v>
      </c>
      <c r="G49">
        <v>1</v>
      </c>
      <c r="H49">
        <v>4</v>
      </c>
      <c r="I49">
        <v>4</v>
      </c>
      <c r="J49">
        <v>5</v>
      </c>
      <c r="K49">
        <v>2</v>
      </c>
      <c r="L49">
        <v>4</v>
      </c>
      <c r="M49">
        <v>4</v>
      </c>
      <c r="N49">
        <v>4</v>
      </c>
      <c r="O49">
        <v>4</v>
      </c>
      <c r="P49">
        <v>1</v>
      </c>
      <c r="Q49">
        <v>2</v>
      </c>
      <c r="R49">
        <v>1</v>
      </c>
      <c r="S49">
        <v>2</v>
      </c>
      <c r="T49">
        <v>1</v>
      </c>
      <c r="U49">
        <v>2</v>
      </c>
      <c r="V49">
        <v>2</v>
      </c>
      <c r="W49">
        <v>2</v>
      </c>
      <c r="X49">
        <v>2</v>
      </c>
      <c r="Y49" s="7">
        <v>51</v>
      </c>
      <c r="AB49">
        <f t="shared" si="5"/>
        <v>-0.77110104780747646</v>
      </c>
      <c r="AC49" s="154">
        <f t="shared" si="0"/>
        <v>42.288989521925238</v>
      </c>
      <c r="AD49" s="157">
        <f t="shared" si="1"/>
        <v>3</v>
      </c>
      <c r="AF49">
        <f t="shared" si="2"/>
        <v>57</v>
      </c>
      <c r="AG49">
        <v>0</v>
      </c>
      <c r="AH49">
        <v>1961</v>
      </c>
      <c r="AI49" t="str">
        <f t="shared" si="3"/>
        <v/>
      </c>
      <c r="AJ49">
        <f t="shared" si="4"/>
        <v>51</v>
      </c>
    </row>
    <row r="50" spans="2:36">
      <c r="B50">
        <v>8831</v>
      </c>
      <c r="C50">
        <v>1</v>
      </c>
      <c r="D50">
        <v>1</v>
      </c>
      <c r="E50">
        <v>1</v>
      </c>
      <c r="F50">
        <v>3</v>
      </c>
      <c r="G50">
        <v>1</v>
      </c>
      <c r="H50">
        <v>3</v>
      </c>
      <c r="I50">
        <v>2</v>
      </c>
      <c r="J50">
        <v>4</v>
      </c>
      <c r="K50">
        <v>2</v>
      </c>
      <c r="L50">
        <v>2</v>
      </c>
      <c r="M50">
        <v>2</v>
      </c>
      <c r="N50">
        <v>2</v>
      </c>
      <c r="O50">
        <v>2</v>
      </c>
      <c r="P50">
        <v>1</v>
      </c>
      <c r="Q50">
        <v>3</v>
      </c>
      <c r="R50">
        <v>1</v>
      </c>
      <c r="S50">
        <v>1</v>
      </c>
      <c r="T50">
        <v>1</v>
      </c>
      <c r="U50">
        <v>3</v>
      </c>
      <c r="V50">
        <v>3</v>
      </c>
      <c r="W50">
        <v>3</v>
      </c>
      <c r="X50">
        <v>1</v>
      </c>
      <c r="Y50" s="7">
        <v>43</v>
      </c>
      <c r="AB50">
        <f t="shared" si="5"/>
        <v>-1.2487443557262055</v>
      </c>
      <c r="AC50" s="154">
        <f t="shared" si="0"/>
        <v>37.512556442737946</v>
      </c>
      <c r="AD50" s="157">
        <f t="shared" si="1"/>
        <v>3</v>
      </c>
      <c r="AF50">
        <f t="shared" si="2"/>
        <v>52</v>
      </c>
      <c r="AG50">
        <v>0</v>
      </c>
      <c r="AH50">
        <v>1966</v>
      </c>
      <c r="AI50" t="str">
        <f t="shared" si="3"/>
        <v/>
      </c>
      <c r="AJ50">
        <f t="shared" si="4"/>
        <v>43</v>
      </c>
    </row>
    <row r="51" spans="2:36">
      <c r="B51">
        <v>8916</v>
      </c>
      <c r="C51">
        <v>1</v>
      </c>
      <c r="D51">
        <v>4</v>
      </c>
      <c r="E51">
        <v>4</v>
      </c>
      <c r="F51">
        <v>2</v>
      </c>
      <c r="G51">
        <v>1</v>
      </c>
      <c r="H51">
        <v>2</v>
      </c>
      <c r="I51">
        <v>2</v>
      </c>
      <c r="J51">
        <v>4</v>
      </c>
      <c r="K51">
        <v>1</v>
      </c>
      <c r="L51">
        <v>1</v>
      </c>
      <c r="M51">
        <v>2</v>
      </c>
      <c r="N51">
        <v>2</v>
      </c>
      <c r="O51">
        <v>4</v>
      </c>
      <c r="P51">
        <v>1</v>
      </c>
      <c r="Q51">
        <v>2</v>
      </c>
      <c r="R51">
        <v>2</v>
      </c>
      <c r="S51">
        <v>2</v>
      </c>
      <c r="T51">
        <v>1</v>
      </c>
      <c r="U51">
        <v>2</v>
      </c>
      <c r="V51">
        <v>2</v>
      </c>
      <c r="W51">
        <v>4</v>
      </c>
      <c r="X51">
        <v>3</v>
      </c>
      <c r="Y51" s="7">
        <v>49</v>
      </c>
      <c r="AB51">
        <f t="shared" si="5"/>
        <v>-0.89051187478715865</v>
      </c>
      <c r="AC51" s="154">
        <f t="shared" si="0"/>
        <v>41.094881252128417</v>
      </c>
      <c r="AD51" s="157">
        <f t="shared" si="1"/>
        <v>3</v>
      </c>
      <c r="AF51">
        <f t="shared" si="2"/>
        <v>67</v>
      </c>
      <c r="AG51">
        <v>0</v>
      </c>
      <c r="AH51">
        <v>1951</v>
      </c>
      <c r="AI51" t="str">
        <f t="shared" si="3"/>
        <v/>
      </c>
      <c r="AJ51">
        <f t="shared" si="4"/>
        <v>49</v>
      </c>
    </row>
    <row r="52" spans="2:36">
      <c r="B52">
        <v>8902</v>
      </c>
      <c r="C52">
        <v>2</v>
      </c>
      <c r="D52">
        <v>2</v>
      </c>
      <c r="E52">
        <v>2</v>
      </c>
      <c r="F52">
        <v>3</v>
      </c>
      <c r="G52">
        <v>1</v>
      </c>
      <c r="H52">
        <v>3</v>
      </c>
      <c r="I52">
        <v>4</v>
      </c>
      <c r="J52">
        <v>4</v>
      </c>
      <c r="K52">
        <v>4</v>
      </c>
      <c r="L52">
        <v>2</v>
      </c>
      <c r="M52">
        <v>4</v>
      </c>
      <c r="N52">
        <v>4</v>
      </c>
      <c r="O52">
        <v>3</v>
      </c>
      <c r="P52">
        <v>1</v>
      </c>
      <c r="Q52">
        <v>2</v>
      </c>
      <c r="R52">
        <v>3</v>
      </c>
      <c r="S52">
        <v>2</v>
      </c>
      <c r="T52">
        <v>3</v>
      </c>
      <c r="U52">
        <v>2</v>
      </c>
      <c r="V52">
        <v>3</v>
      </c>
      <c r="W52">
        <v>4</v>
      </c>
      <c r="X52">
        <v>2</v>
      </c>
      <c r="Y52" s="7">
        <v>60</v>
      </c>
      <c r="AB52">
        <f t="shared" si="5"/>
        <v>-0.23375232639890628</v>
      </c>
      <c r="AC52" s="154">
        <f t="shared" si="0"/>
        <v>47.662476736010937</v>
      </c>
      <c r="AD52" s="157">
        <f t="shared" si="1"/>
        <v>5</v>
      </c>
      <c r="AF52">
        <f t="shared" si="2"/>
        <v>32</v>
      </c>
      <c r="AG52">
        <v>0</v>
      </c>
      <c r="AH52">
        <v>1986</v>
      </c>
      <c r="AI52" t="str">
        <f t="shared" si="3"/>
        <v/>
      </c>
      <c r="AJ52">
        <f t="shared" si="4"/>
        <v>60</v>
      </c>
    </row>
    <row r="53" spans="2:36">
      <c r="B53">
        <v>8917</v>
      </c>
      <c r="C53">
        <v>4</v>
      </c>
      <c r="D53">
        <v>4</v>
      </c>
      <c r="E53">
        <v>4</v>
      </c>
      <c r="F53">
        <v>2</v>
      </c>
      <c r="G53">
        <v>2</v>
      </c>
      <c r="H53">
        <v>4</v>
      </c>
      <c r="I53">
        <v>4</v>
      </c>
      <c r="J53">
        <v>4</v>
      </c>
      <c r="K53">
        <v>2</v>
      </c>
      <c r="L53">
        <v>2</v>
      </c>
      <c r="M53">
        <v>2</v>
      </c>
      <c r="N53">
        <v>4</v>
      </c>
      <c r="O53">
        <v>2</v>
      </c>
      <c r="P53">
        <v>1</v>
      </c>
      <c r="Q53">
        <v>4</v>
      </c>
      <c r="R53">
        <v>1</v>
      </c>
      <c r="S53">
        <v>1</v>
      </c>
      <c r="T53">
        <v>1</v>
      </c>
      <c r="U53">
        <v>1</v>
      </c>
      <c r="V53">
        <v>4</v>
      </c>
      <c r="W53">
        <v>4</v>
      </c>
      <c r="X53">
        <v>2</v>
      </c>
      <c r="Y53" s="7">
        <v>59</v>
      </c>
      <c r="AB53">
        <f t="shared" si="5"/>
        <v>-0.2934577398887474</v>
      </c>
      <c r="AC53" s="154">
        <f t="shared" si="0"/>
        <v>47.065422601112523</v>
      </c>
      <c r="AD53" s="157">
        <f t="shared" si="1"/>
        <v>4</v>
      </c>
      <c r="AF53">
        <f t="shared" si="2"/>
        <v>18</v>
      </c>
      <c r="AG53">
        <v>0</v>
      </c>
      <c r="AH53">
        <v>2000</v>
      </c>
      <c r="AI53" t="str">
        <f t="shared" si="3"/>
        <v/>
      </c>
      <c r="AJ53">
        <f t="shared" si="4"/>
        <v>59</v>
      </c>
    </row>
    <row r="54" spans="2:36">
      <c r="B54">
        <v>8942</v>
      </c>
      <c r="C54">
        <v>2</v>
      </c>
      <c r="D54">
        <v>2</v>
      </c>
      <c r="E54">
        <v>4</v>
      </c>
      <c r="F54">
        <v>1</v>
      </c>
      <c r="G54">
        <v>1</v>
      </c>
      <c r="H54">
        <v>3</v>
      </c>
      <c r="I54">
        <v>4</v>
      </c>
      <c r="J54">
        <v>4</v>
      </c>
      <c r="K54">
        <v>1</v>
      </c>
      <c r="L54">
        <v>1</v>
      </c>
      <c r="M54">
        <v>4</v>
      </c>
      <c r="N54">
        <v>4</v>
      </c>
      <c r="O54">
        <v>2</v>
      </c>
      <c r="P54">
        <v>1</v>
      </c>
      <c r="Q54">
        <v>3</v>
      </c>
      <c r="R54">
        <v>1</v>
      </c>
      <c r="S54">
        <v>2</v>
      </c>
      <c r="T54">
        <v>1</v>
      </c>
      <c r="U54">
        <v>2</v>
      </c>
      <c r="V54">
        <v>2</v>
      </c>
      <c r="W54">
        <v>4</v>
      </c>
      <c r="X54">
        <v>1</v>
      </c>
      <c r="Y54" s="7">
        <v>50</v>
      </c>
      <c r="AB54">
        <f t="shared" si="5"/>
        <v>-0.8308064612973175</v>
      </c>
      <c r="AC54" s="154">
        <f t="shared" si="0"/>
        <v>41.691935387026824</v>
      </c>
      <c r="AD54" s="157">
        <f t="shared" si="1"/>
        <v>3</v>
      </c>
      <c r="AF54">
        <f t="shared" si="2"/>
        <v>22</v>
      </c>
      <c r="AG54">
        <v>0</v>
      </c>
      <c r="AH54">
        <v>1996</v>
      </c>
      <c r="AI54" t="str">
        <f t="shared" si="3"/>
        <v/>
      </c>
      <c r="AJ54">
        <f t="shared" si="4"/>
        <v>50</v>
      </c>
    </row>
    <row r="55" spans="2:36">
      <c r="B55">
        <v>8940</v>
      </c>
      <c r="C55">
        <v>5</v>
      </c>
      <c r="D55">
        <v>5</v>
      </c>
      <c r="E55">
        <v>5</v>
      </c>
      <c r="F55">
        <v>1</v>
      </c>
      <c r="G55">
        <v>1</v>
      </c>
      <c r="H55">
        <v>1</v>
      </c>
      <c r="I55">
        <v>5</v>
      </c>
      <c r="J55">
        <v>5</v>
      </c>
      <c r="K55">
        <v>5</v>
      </c>
      <c r="L55">
        <v>5</v>
      </c>
      <c r="M55">
        <v>5</v>
      </c>
      <c r="N55">
        <v>4</v>
      </c>
      <c r="O55">
        <v>5</v>
      </c>
      <c r="P55">
        <v>5</v>
      </c>
      <c r="Q55">
        <v>5</v>
      </c>
      <c r="R55">
        <v>5</v>
      </c>
      <c r="S55">
        <v>5</v>
      </c>
      <c r="T55">
        <v>1</v>
      </c>
      <c r="U55">
        <v>5</v>
      </c>
      <c r="V55">
        <v>1</v>
      </c>
      <c r="W55">
        <v>4</v>
      </c>
      <c r="X55">
        <v>4</v>
      </c>
      <c r="Y55" s="7">
        <v>87</v>
      </c>
      <c r="AB55">
        <f t="shared" si="5"/>
        <v>1.3782938378268041</v>
      </c>
      <c r="AC55" s="154">
        <f t="shared" si="0"/>
        <v>63.782938378268042</v>
      </c>
      <c r="AD55" s="157">
        <f t="shared" si="1"/>
        <v>8</v>
      </c>
      <c r="AF55">
        <f t="shared" si="2"/>
        <v>20</v>
      </c>
      <c r="AG55">
        <v>0</v>
      </c>
      <c r="AH55">
        <v>1998</v>
      </c>
      <c r="AI55" t="str">
        <f t="shared" si="3"/>
        <v/>
      </c>
      <c r="AJ55">
        <f t="shared" si="4"/>
        <v>87</v>
      </c>
    </row>
    <row r="56" spans="2:36">
      <c r="B56">
        <v>9011</v>
      </c>
      <c r="C56">
        <v>1</v>
      </c>
      <c r="D56">
        <v>1</v>
      </c>
      <c r="E56">
        <v>1</v>
      </c>
      <c r="F56">
        <v>1</v>
      </c>
      <c r="G56">
        <v>5</v>
      </c>
      <c r="H56">
        <v>1</v>
      </c>
      <c r="I56">
        <v>1</v>
      </c>
      <c r="J56">
        <v>5</v>
      </c>
      <c r="K56">
        <v>1</v>
      </c>
      <c r="L56">
        <v>1</v>
      </c>
      <c r="M56">
        <v>1</v>
      </c>
      <c r="N56">
        <v>5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5</v>
      </c>
      <c r="W56">
        <v>1</v>
      </c>
      <c r="X56">
        <v>1</v>
      </c>
      <c r="Y56" s="7">
        <v>38</v>
      </c>
      <c r="AB56">
        <f t="shared" si="5"/>
        <v>-1.547271423175411</v>
      </c>
      <c r="AC56" s="154">
        <f t="shared" si="0"/>
        <v>34.527285768245889</v>
      </c>
      <c r="AD56" s="157">
        <f t="shared" si="1"/>
        <v>2</v>
      </c>
      <c r="AF56">
        <f t="shared" si="2"/>
        <v>31</v>
      </c>
      <c r="AG56">
        <v>0</v>
      </c>
      <c r="AH56">
        <v>1987</v>
      </c>
      <c r="AI56" t="str">
        <f t="shared" si="3"/>
        <v/>
      </c>
      <c r="AJ56">
        <f t="shared" si="4"/>
        <v>38</v>
      </c>
    </row>
    <row r="57" spans="2:36">
      <c r="B57">
        <v>9015</v>
      </c>
      <c r="C57">
        <v>2</v>
      </c>
      <c r="D57">
        <v>1</v>
      </c>
      <c r="E57">
        <v>1</v>
      </c>
      <c r="F57">
        <v>1</v>
      </c>
      <c r="G57">
        <v>2</v>
      </c>
      <c r="H57">
        <v>3</v>
      </c>
      <c r="I57">
        <v>3</v>
      </c>
      <c r="J57">
        <v>4</v>
      </c>
      <c r="K57">
        <v>1</v>
      </c>
      <c r="L57">
        <v>2</v>
      </c>
      <c r="M57">
        <v>3</v>
      </c>
      <c r="N57">
        <v>2</v>
      </c>
      <c r="O57">
        <v>4</v>
      </c>
      <c r="P57">
        <v>1</v>
      </c>
      <c r="Q57">
        <v>2</v>
      </c>
      <c r="R57">
        <v>1</v>
      </c>
      <c r="S57">
        <v>2</v>
      </c>
      <c r="T57">
        <v>1</v>
      </c>
      <c r="U57">
        <v>1</v>
      </c>
      <c r="V57">
        <v>3</v>
      </c>
      <c r="W57">
        <v>2</v>
      </c>
      <c r="X57">
        <v>1</v>
      </c>
      <c r="Y57" s="7">
        <v>43</v>
      </c>
      <c r="AB57">
        <f t="shared" si="5"/>
        <v>-1.2487443557262055</v>
      </c>
      <c r="AC57" s="154">
        <f t="shared" si="0"/>
        <v>37.512556442737946</v>
      </c>
      <c r="AD57" s="157">
        <f t="shared" si="1"/>
        <v>3</v>
      </c>
      <c r="AF57">
        <f t="shared" si="2"/>
        <v>19</v>
      </c>
      <c r="AG57">
        <v>0</v>
      </c>
      <c r="AH57">
        <v>1999</v>
      </c>
      <c r="AI57" t="str">
        <f t="shared" si="3"/>
        <v/>
      </c>
      <c r="AJ57">
        <f t="shared" si="4"/>
        <v>43</v>
      </c>
    </row>
    <row r="58" spans="2:36">
      <c r="B58">
        <v>9025</v>
      </c>
      <c r="C58">
        <v>2</v>
      </c>
      <c r="D58">
        <v>2</v>
      </c>
      <c r="E58">
        <v>4</v>
      </c>
      <c r="F58">
        <v>2</v>
      </c>
      <c r="G58">
        <v>1</v>
      </c>
      <c r="H58">
        <v>4</v>
      </c>
      <c r="I58">
        <v>2</v>
      </c>
      <c r="J58">
        <v>4</v>
      </c>
      <c r="K58">
        <v>3</v>
      </c>
      <c r="L58">
        <v>3</v>
      </c>
      <c r="M58">
        <v>2</v>
      </c>
      <c r="N58">
        <v>2</v>
      </c>
      <c r="O58">
        <v>3</v>
      </c>
      <c r="P58">
        <v>1</v>
      </c>
      <c r="Q58">
        <v>2</v>
      </c>
      <c r="R58">
        <v>2</v>
      </c>
      <c r="S58">
        <v>2</v>
      </c>
      <c r="T58">
        <v>2</v>
      </c>
      <c r="U58">
        <v>2</v>
      </c>
      <c r="V58">
        <v>3</v>
      </c>
      <c r="W58">
        <v>3</v>
      </c>
      <c r="X58">
        <v>1</v>
      </c>
      <c r="Y58" s="7">
        <v>52</v>
      </c>
      <c r="AB58">
        <f t="shared" si="5"/>
        <v>-0.71139563431763531</v>
      </c>
      <c r="AC58" s="154">
        <f t="shared" si="0"/>
        <v>42.886043656823645</v>
      </c>
      <c r="AD58" s="157">
        <f t="shared" si="1"/>
        <v>4</v>
      </c>
      <c r="AF58">
        <f t="shared" si="2"/>
        <v>29</v>
      </c>
      <c r="AG58">
        <v>0</v>
      </c>
      <c r="AH58">
        <v>1989</v>
      </c>
      <c r="AI58" t="str">
        <f t="shared" si="3"/>
        <v/>
      </c>
      <c r="AJ58">
        <f t="shared" si="4"/>
        <v>52</v>
      </c>
    </row>
    <row r="59" spans="2:36">
      <c r="B59">
        <v>9039</v>
      </c>
      <c r="C59">
        <v>5</v>
      </c>
      <c r="D59">
        <v>4</v>
      </c>
      <c r="E59">
        <v>5</v>
      </c>
      <c r="F59">
        <v>1</v>
      </c>
      <c r="G59">
        <v>4</v>
      </c>
      <c r="H59">
        <v>3</v>
      </c>
      <c r="I59">
        <v>5</v>
      </c>
      <c r="J59">
        <v>4</v>
      </c>
      <c r="K59">
        <v>4</v>
      </c>
      <c r="L59">
        <v>4</v>
      </c>
      <c r="M59">
        <v>4</v>
      </c>
      <c r="N59">
        <v>5</v>
      </c>
      <c r="O59">
        <v>5</v>
      </c>
      <c r="P59">
        <v>3</v>
      </c>
      <c r="Q59">
        <v>4</v>
      </c>
      <c r="R59">
        <v>4</v>
      </c>
      <c r="S59">
        <v>3</v>
      </c>
      <c r="T59">
        <v>5</v>
      </c>
      <c r="U59">
        <v>4</v>
      </c>
      <c r="V59">
        <v>5</v>
      </c>
      <c r="W59">
        <v>5</v>
      </c>
      <c r="X59">
        <v>3</v>
      </c>
      <c r="Y59" s="7">
        <v>89</v>
      </c>
      <c r="AB59">
        <f t="shared" si="5"/>
        <v>1.4977046648064865</v>
      </c>
      <c r="AC59" s="154">
        <f t="shared" si="0"/>
        <v>64.977046648064857</v>
      </c>
      <c r="AD59" s="157">
        <f t="shared" si="1"/>
        <v>8</v>
      </c>
      <c r="AF59">
        <f t="shared" si="2"/>
        <v>24</v>
      </c>
      <c r="AG59">
        <v>0</v>
      </c>
      <c r="AH59">
        <v>1994</v>
      </c>
      <c r="AI59" t="str">
        <f t="shared" si="3"/>
        <v/>
      </c>
      <c r="AJ59">
        <f t="shared" si="4"/>
        <v>89</v>
      </c>
    </row>
    <row r="60" spans="2:36">
      <c r="B60">
        <v>9051</v>
      </c>
      <c r="C60">
        <v>2</v>
      </c>
      <c r="D60">
        <v>3</v>
      </c>
      <c r="E60">
        <v>3</v>
      </c>
      <c r="F60">
        <v>1</v>
      </c>
      <c r="G60">
        <v>3</v>
      </c>
      <c r="H60">
        <v>3</v>
      </c>
      <c r="I60">
        <v>2</v>
      </c>
      <c r="J60">
        <v>4</v>
      </c>
      <c r="K60">
        <v>1</v>
      </c>
      <c r="L60">
        <v>1</v>
      </c>
      <c r="M60">
        <v>2</v>
      </c>
      <c r="N60">
        <v>4</v>
      </c>
      <c r="O60">
        <v>2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4</v>
      </c>
      <c r="W60">
        <v>4</v>
      </c>
      <c r="X60">
        <v>2</v>
      </c>
      <c r="Y60" s="7">
        <v>47</v>
      </c>
      <c r="AB60">
        <f t="shared" si="5"/>
        <v>-1.0099227017668408</v>
      </c>
      <c r="AC60" s="154">
        <f t="shared" si="0"/>
        <v>39.900772982331588</v>
      </c>
      <c r="AD60" s="157">
        <f t="shared" si="1"/>
        <v>3</v>
      </c>
      <c r="AF60">
        <f t="shared" si="2"/>
        <v>22</v>
      </c>
      <c r="AG60">
        <v>0</v>
      </c>
      <c r="AH60">
        <v>1996</v>
      </c>
      <c r="AI60" t="str">
        <f t="shared" si="3"/>
        <v/>
      </c>
      <c r="AJ60">
        <f t="shared" si="4"/>
        <v>47</v>
      </c>
    </row>
    <row r="61" spans="2:36">
      <c r="B61">
        <v>9077</v>
      </c>
      <c r="C61">
        <v>1</v>
      </c>
      <c r="D61">
        <v>3</v>
      </c>
      <c r="E61">
        <v>2</v>
      </c>
      <c r="F61">
        <v>2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2</v>
      </c>
      <c r="T61">
        <v>1</v>
      </c>
      <c r="U61">
        <v>1</v>
      </c>
      <c r="V61">
        <v>4</v>
      </c>
      <c r="W61">
        <v>3</v>
      </c>
      <c r="X61">
        <v>1</v>
      </c>
      <c r="Y61" s="7">
        <v>32</v>
      </c>
      <c r="AB61">
        <f t="shared" si="5"/>
        <v>-1.9055039041144579</v>
      </c>
      <c r="AC61" s="154">
        <f t="shared" si="0"/>
        <v>30.944960958855422</v>
      </c>
      <c r="AD61" s="157">
        <f t="shared" si="1"/>
        <v>1</v>
      </c>
      <c r="AF61">
        <f t="shared" si="2"/>
        <v>40</v>
      </c>
      <c r="AG61">
        <v>0</v>
      </c>
      <c r="AH61">
        <v>1978</v>
      </c>
      <c r="AI61" t="str">
        <f t="shared" si="3"/>
        <v/>
      </c>
      <c r="AJ61">
        <f t="shared" si="4"/>
        <v>32</v>
      </c>
    </row>
    <row r="62" spans="2:36">
      <c r="B62">
        <v>8884</v>
      </c>
      <c r="C62">
        <v>2</v>
      </c>
      <c r="D62">
        <v>2</v>
      </c>
      <c r="E62">
        <v>4</v>
      </c>
      <c r="F62">
        <v>1</v>
      </c>
      <c r="G62">
        <v>1</v>
      </c>
      <c r="H62">
        <v>4</v>
      </c>
      <c r="I62">
        <v>5</v>
      </c>
      <c r="J62">
        <v>5</v>
      </c>
      <c r="K62">
        <v>5</v>
      </c>
      <c r="L62">
        <v>4</v>
      </c>
      <c r="M62">
        <v>4</v>
      </c>
      <c r="N62">
        <v>4</v>
      </c>
      <c r="O62">
        <v>4</v>
      </c>
      <c r="P62">
        <v>1</v>
      </c>
      <c r="Q62">
        <v>2</v>
      </c>
      <c r="R62">
        <v>2</v>
      </c>
      <c r="S62">
        <v>4</v>
      </c>
      <c r="T62">
        <v>1</v>
      </c>
      <c r="U62">
        <v>2</v>
      </c>
      <c r="V62">
        <v>4</v>
      </c>
      <c r="W62">
        <v>4</v>
      </c>
      <c r="X62">
        <v>1</v>
      </c>
      <c r="Y62" s="7">
        <v>66</v>
      </c>
      <c r="AB62">
        <f t="shared" si="5"/>
        <v>0.1244801545401405</v>
      </c>
      <c r="AC62" s="154">
        <f t="shared" si="0"/>
        <v>51.244801545401408</v>
      </c>
      <c r="AD62" s="157">
        <f t="shared" si="1"/>
        <v>5</v>
      </c>
      <c r="AF62">
        <f t="shared" si="2"/>
        <v>21</v>
      </c>
      <c r="AG62">
        <v>0</v>
      </c>
      <c r="AH62">
        <v>1997</v>
      </c>
      <c r="AI62" t="str">
        <f t="shared" si="3"/>
        <v/>
      </c>
      <c r="AJ62">
        <f t="shared" si="4"/>
        <v>66</v>
      </c>
    </row>
    <row r="63" spans="2:36">
      <c r="B63">
        <v>8451</v>
      </c>
      <c r="C63">
        <v>5</v>
      </c>
      <c r="D63">
        <v>5</v>
      </c>
      <c r="E63">
        <v>5</v>
      </c>
      <c r="F63">
        <v>5</v>
      </c>
      <c r="G63">
        <v>4</v>
      </c>
      <c r="H63">
        <v>5</v>
      </c>
      <c r="I63">
        <v>5</v>
      </c>
      <c r="J63">
        <v>5</v>
      </c>
      <c r="K63">
        <v>5</v>
      </c>
      <c r="L63">
        <v>5</v>
      </c>
      <c r="M63">
        <v>5</v>
      </c>
      <c r="N63">
        <v>4</v>
      </c>
      <c r="O63">
        <v>5</v>
      </c>
      <c r="P63">
        <v>5</v>
      </c>
      <c r="Q63">
        <v>5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5</v>
      </c>
      <c r="Y63" s="7">
        <v>108</v>
      </c>
      <c r="AB63">
        <f t="shared" si="5"/>
        <v>2.6321075211134679</v>
      </c>
      <c r="AC63" s="154">
        <f t="shared" si="0"/>
        <v>76.321075211134684</v>
      </c>
      <c r="AD63" s="157">
        <f t="shared" si="1"/>
        <v>10</v>
      </c>
      <c r="AF63">
        <f t="shared" si="2"/>
        <v>31</v>
      </c>
      <c r="AG63">
        <v>1</v>
      </c>
      <c r="AH63">
        <v>1987</v>
      </c>
      <c r="AI63">
        <f t="shared" si="3"/>
        <v>108</v>
      </c>
      <c r="AJ63" t="str">
        <f t="shared" si="4"/>
        <v/>
      </c>
    </row>
    <row r="64" spans="2:36">
      <c r="B64">
        <v>9091</v>
      </c>
      <c r="C64">
        <v>2</v>
      </c>
      <c r="D64">
        <v>2</v>
      </c>
      <c r="E64">
        <v>4</v>
      </c>
      <c r="F64">
        <v>2</v>
      </c>
      <c r="G64">
        <v>2</v>
      </c>
      <c r="H64">
        <v>4</v>
      </c>
      <c r="I64">
        <v>5</v>
      </c>
      <c r="J64">
        <v>5</v>
      </c>
      <c r="K64">
        <v>4</v>
      </c>
      <c r="L64">
        <v>3</v>
      </c>
      <c r="M64">
        <v>3</v>
      </c>
      <c r="N64">
        <v>5</v>
      </c>
      <c r="O64">
        <v>4</v>
      </c>
      <c r="P64">
        <v>2</v>
      </c>
      <c r="Q64">
        <v>4</v>
      </c>
      <c r="R64">
        <v>4</v>
      </c>
      <c r="S64">
        <v>4</v>
      </c>
      <c r="T64">
        <v>1</v>
      </c>
      <c r="U64">
        <v>2</v>
      </c>
      <c r="V64">
        <v>3</v>
      </c>
      <c r="W64">
        <v>4</v>
      </c>
      <c r="X64">
        <v>3</v>
      </c>
      <c r="Y64" s="7">
        <v>72</v>
      </c>
      <c r="AB64">
        <f t="shared" si="5"/>
        <v>0.48271263547918725</v>
      </c>
      <c r="AC64" s="154">
        <f t="shared" si="0"/>
        <v>54.827126354791872</v>
      </c>
      <c r="AD64" s="157">
        <f t="shared" si="1"/>
        <v>6</v>
      </c>
      <c r="AF64">
        <f t="shared" si="2"/>
        <v>24</v>
      </c>
      <c r="AG64">
        <v>0</v>
      </c>
      <c r="AH64">
        <v>1994</v>
      </c>
      <c r="AI64" t="str">
        <f t="shared" si="3"/>
        <v/>
      </c>
      <c r="AJ64">
        <f t="shared" si="4"/>
        <v>72</v>
      </c>
    </row>
    <row r="65" spans="2:36">
      <c r="B65">
        <v>9112</v>
      </c>
      <c r="C65">
        <v>1</v>
      </c>
      <c r="D65">
        <v>3</v>
      </c>
      <c r="E65">
        <v>4</v>
      </c>
      <c r="F65">
        <v>2</v>
      </c>
      <c r="G65">
        <v>4</v>
      </c>
      <c r="H65">
        <v>5</v>
      </c>
      <c r="I65">
        <v>5</v>
      </c>
      <c r="J65">
        <v>5</v>
      </c>
      <c r="K65">
        <v>4</v>
      </c>
      <c r="L65">
        <v>5</v>
      </c>
      <c r="M65">
        <v>4</v>
      </c>
      <c r="N65">
        <v>4</v>
      </c>
      <c r="O65">
        <v>3</v>
      </c>
      <c r="P65">
        <v>1</v>
      </c>
      <c r="Q65">
        <v>4</v>
      </c>
      <c r="R65">
        <v>2</v>
      </c>
      <c r="S65">
        <v>3</v>
      </c>
      <c r="T65">
        <v>2</v>
      </c>
      <c r="U65">
        <v>1</v>
      </c>
      <c r="V65">
        <v>5</v>
      </c>
      <c r="W65">
        <v>5</v>
      </c>
      <c r="X65">
        <v>5</v>
      </c>
      <c r="Y65" s="7">
        <v>77</v>
      </c>
      <c r="AB65">
        <f t="shared" si="5"/>
        <v>0.78123970292839284</v>
      </c>
      <c r="AC65" s="154">
        <f t="shared" si="0"/>
        <v>57.812397029283929</v>
      </c>
      <c r="AD65" s="157">
        <f t="shared" si="1"/>
        <v>7</v>
      </c>
      <c r="AF65">
        <f t="shared" si="2"/>
        <v>54</v>
      </c>
      <c r="AG65">
        <v>0</v>
      </c>
      <c r="AH65">
        <v>1964</v>
      </c>
      <c r="AI65" t="str">
        <f t="shared" si="3"/>
        <v/>
      </c>
      <c r="AJ65">
        <f t="shared" si="4"/>
        <v>77</v>
      </c>
    </row>
    <row r="66" spans="2:36">
      <c r="B66">
        <v>9116</v>
      </c>
      <c r="C66">
        <v>3</v>
      </c>
      <c r="D66">
        <v>3</v>
      </c>
      <c r="E66">
        <v>2</v>
      </c>
      <c r="F66">
        <v>2</v>
      </c>
      <c r="G66">
        <v>2</v>
      </c>
      <c r="H66">
        <v>3</v>
      </c>
      <c r="I66">
        <v>3</v>
      </c>
      <c r="J66">
        <v>3</v>
      </c>
      <c r="K66">
        <v>2</v>
      </c>
      <c r="L66">
        <v>2</v>
      </c>
      <c r="M66">
        <v>2</v>
      </c>
      <c r="N66">
        <v>3</v>
      </c>
      <c r="O66">
        <v>3</v>
      </c>
      <c r="P66">
        <v>1</v>
      </c>
      <c r="Q66">
        <v>3</v>
      </c>
      <c r="R66">
        <v>3</v>
      </c>
      <c r="S66">
        <v>2</v>
      </c>
      <c r="T66">
        <v>1</v>
      </c>
      <c r="U66">
        <v>3</v>
      </c>
      <c r="V66">
        <v>3</v>
      </c>
      <c r="W66">
        <v>3</v>
      </c>
      <c r="X66">
        <v>2</v>
      </c>
      <c r="Y66" s="7">
        <v>54</v>
      </c>
      <c r="AB66">
        <f t="shared" si="5"/>
        <v>-0.591984807337953</v>
      </c>
      <c r="AC66" s="154">
        <f t="shared" si="0"/>
        <v>44.080151926620474</v>
      </c>
      <c r="AD66" s="157">
        <f t="shared" si="1"/>
        <v>4</v>
      </c>
      <c r="AF66">
        <f t="shared" si="2"/>
        <v>39</v>
      </c>
      <c r="AG66">
        <v>0</v>
      </c>
      <c r="AH66">
        <v>1979</v>
      </c>
      <c r="AI66" t="str">
        <f t="shared" si="3"/>
        <v/>
      </c>
      <c r="AJ66">
        <f t="shared" si="4"/>
        <v>54</v>
      </c>
    </row>
    <row r="67" spans="2:36">
      <c r="B67">
        <v>9097</v>
      </c>
      <c r="C67">
        <v>3</v>
      </c>
      <c r="D67">
        <v>5</v>
      </c>
      <c r="E67">
        <v>5</v>
      </c>
      <c r="F67">
        <v>2</v>
      </c>
      <c r="G67">
        <v>2</v>
      </c>
      <c r="H67">
        <v>5</v>
      </c>
      <c r="I67">
        <v>5</v>
      </c>
      <c r="J67">
        <v>5</v>
      </c>
      <c r="K67">
        <v>5</v>
      </c>
      <c r="L67">
        <v>5</v>
      </c>
      <c r="M67">
        <v>4</v>
      </c>
      <c r="N67">
        <v>4</v>
      </c>
      <c r="O67">
        <v>5</v>
      </c>
      <c r="P67">
        <v>4</v>
      </c>
      <c r="Q67">
        <v>5</v>
      </c>
      <c r="R67">
        <v>4</v>
      </c>
      <c r="S67">
        <v>4</v>
      </c>
      <c r="T67">
        <v>3</v>
      </c>
      <c r="U67">
        <v>4</v>
      </c>
      <c r="V67">
        <v>5</v>
      </c>
      <c r="W67">
        <v>4</v>
      </c>
      <c r="X67">
        <v>4</v>
      </c>
      <c r="Y67" s="7">
        <v>92</v>
      </c>
      <c r="AB67">
        <f t="shared" si="5"/>
        <v>1.6768209052760099</v>
      </c>
      <c r="AC67" s="154">
        <f t="shared" ref="AC67:AC130" si="6">50+10*AB67</f>
        <v>66.768209052760099</v>
      </c>
      <c r="AD67" s="157">
        <f t="shared" ref="AD67:AD130" si="7">_xlfn.FLOOR.MATH(5.5+2*AB67)</f>
        <v>8</v>
      </c>
      <c r="AF67">
        <f t="shared" ref="AF67:AF130" si="8">2018-AH67</f>
        <v>30</v>
      </c>
      <c r="AG67">
        <v>0</v>
      </c>
      <c r="AH67">
        <v>1988</v>
      </c>
      <c r="AI67" t="str">
        <f t="shared" ref="AI67:AI130" si="9">IF(Y67*AG67&gt;0, Y67*AG67,"")</f>
        <v/>
      </c>
      <c r="AJ67">
        <f t="shared" ref="AJ67:AJ130" si="10">IF(Y67*AG67=0, Y67,"")</f>
        <v>92</v>
      </c>
    </row>
    <row r="68" spans="2:36">
      <c r="B68">
        <v>9152</v>
      </c>
      <c r="C68">
        <v>1</v>
      </c>
      <c r="D68">
        <v>4</v>
      </c>
      <c r="E68">
        <v>3</v>
      </c>
      <c r="F68">
        <v>1</v>
      </c>
      <c r="G68">
        <v>4</v>
      </c>
      <c r="H68">
        <v>2</v>
      </c>
      <c r="I68">
        <v>5</v>
      </c>
      <c r="J68">
        <v>5</v>
      </c>
      <c r="K68">
        <v>4</v>
      </c>
      <c r="L68">
        <v>4</v>
      </c>
      <c r="M68">
        <v>4</v>
      </c>
      <c r="N68">
        <v>2</v>
      </c>
      <c r="O68">
        <v>4</v>
      </c>
      <c r="P68">
        <v>1</v>
      </c>
      <c r="Q68">
        <v>4</v>
      </c>
      <c r="R68">
        <v>1</v>
      </c>
      <c r="S68">
        <v>1</v>
      </c>
      <c r="T68">
        <v>1</v>
      </c>
      <c r="U68">
        <v>3</v>
      </c>
      <c r="V68">
        <v>4</v>
      </c>
      <c r="W68">
        <v>4</v>
      </c>
      <c r="X68">
        <v>1</v>
      </c>
      <c r="Y68" s="7">
        <v>63</v>
      </c>
      <c r="AB68">
        <f t="shared" ref="AB68:AB131" si="11">(Y68-$Z$2)/$AA$2</f>
        <v>-5.4636085929382884E-2</v>
      </c>
      <c r="AC68" s="154">
        <f t="shared" si="6"/>
        <v>49.453639140706173</v>
      </c>
      <c r="AD68" s="157">
        <f t="shared" si="7"/>
        <v>5</v>
      </c>
      <c r="AF68">
        <f t="shared" si="8"/>
        <v>31</v>
      </c>
      <c r="AG68">
        <v>0</v>
      </c>
      <c r="AH68">
        <v>1987</v>
      </c>
      <c r="AI68" t="str">
        <f t="shared" si="9"/>
        <v/>
      </c>
      <c r="AJ68">
        <f t="shared" si="10"/>
        <v>63</v>
      </c>
    </row>
    <row r="69" spans="2:36">
      <c r="B69">
        <v>9153</v>
      </c>
      <c r="C69">
        <v>4</v>
      </c>
      <c r="D69">
        <v>4</v>
      </c>
      <c r="E69">
        <v>4</v>
      </c>
      <c r="F69">
        <v>4</v>
      </c>
      <c r="G69">
        <v>1</v>
      </c>
      <c r="H69">
        <v>3</v>
      </c>
      <c r="I69">
        <v>4</v>
      </c>
      <c r="J69">
        <v>4</v>
      </c>
      <c r="K69">
        <v>2</v>
      </c>
      <c r="L69">
        <v>2</v>
      </c>
      <c r="M69">
        <v>4</v>
      </c>
      <c r="N69">
        <v>3</v>
      </c>
      <c r="O69">
        <v>4</v>
      </c>
      <c r="P69">
        <v>4</v>
      </c>
      <c r="Q69">
        <v>3</v>
      </c>
      <c r="R69">
        <v>2</v>
      </c>
      <c r="S69">
        <v>3</v>
      </c>
      <c r="T69">
        <v>4</v>
      </c>
      <c r="U69">
        <v>4</v>
      </c>
      <c r="V69">
        <v>4</v>
      </c>
      <c r="W69">
        <v>4</v>
      </c>
      <c r="X69">
        <v>2</v>
      </c>
      <c r="Y69" s="7">
        <v>73</v>
      </c>
      <c r="AB69">
        <f t="shared" si="11"/>
        <v>0.54241804896902834</v>
      </c>
      <c r="AC69" s="154">
        <f t="shared" si="6"/>
        <v>55.424180489690286</v>
      </c>
      <c r="AD69" s="157">
        <f t="shared" si="7"/>
        <v>6</v>
      </c>
      <c r="AF69">
        <f t="shared" si="8"/>
        <v>31</v>
      </c>
      <c r="AG69">
        <v>0</v>
      </c>
      <c r="AH69">
        <v>1987</v>
      </c>
      <c r="AI69" t="str">
        <f t="shared" si="9"/>
        <v/>
      </c>
      <c r="AJ69">
        <f t="shared" si="10"/>
        <v>73</v>
      </c>
    </row>
    <row r="70" spans="2:36">
      <c r="B70">
        <v>9150</v>
      </c>
      <c r="C70">
        <v>4</v>
      </c>
      <c r="D70">
        <v>4</v>
      </c>
      <c r="E70">
        <v>4</v>
      </c>
      <c r="F70">
        <v>4</v>
      </c>
      <c r="G70">
        <v>1</v>
      </c>
      <c r="H70">
        <v>3</v>
      </c>
      <c r="I70">
        <v>2</v>
      </c>
      <c r="J70">
        <v>5</v>
      </c>
      <c r="K70">
        <v>1</v>
      </c>
      <c r="L70">
        <v>1</v>
      </c>
      <c r="M70">
        <v>2</v>
      </c>
      <c r="N70">
        <v>4</v>
      </c>
      <c r="O70">
        <v>2</v>
      </c>
      <c r="P70">
        <v>1</v>
      </c>
      <c r="Q70">
        <v>1</v>
      </c>
      <c r="R70">
        <v>1</v>
      </c>
      <c r="S70">
        <v>3</v>
      </c>
      <c r="T70">
        <v>1</v>
      </c>
      <c r="U70">
        <v>2</v>
      </c>
      <c r="V70">
        <v>4</v>
      </c>
      <c r="W70">
        <v>4</v>
      </c>
      <c r="X70">
        <v>1</v>
      </c>
      <c r="Y70" s="7">
        <v>55</v>
      </c>
      <c r="AB70">
        <f t="shared" si="11"/>
        <v>-0.53227939384811196</v>
      </c>
      <c r="AC70" s="154">
        <f t="shared" si="6"/>
        <v>44.677206061518881</v>
      </c>
      <c r="AD70" s="157">
        <f t="shared" si="7"/>
        <v>4</v>
      </c>
      <c r="AF70">
        <f t="shared" si="8"/>
        <v>20</v>
      </c>
      <c r="AG70">
        <v>0</v>
      </c>
      <c r="AH70">
        <v>1998</v>
      </c>
      <c r="AI70" t="str">
        <f t="shared" si="9"/>
        <v/>
      </c>
      <c r="AJ70">
        <f t="shared" si="10"/>
        <v>55</v>
      </c>
    </row>
    <row r="71" spans="2:36">
      <c r="B71">
        <v>9159</v>
      </c>
      <c r="C71">
        <v>2</v>
      </c>
      <c r="D71">
        <v>4</v>
      </c>
      <c r="E71">
        <v>4</v>
      </c>
      <c r="F71">
        <v>2</v>
      </c>
      <c r="G71">
        <v>1</v>
      </c>
      <c r="H71">
        <v>3</v>
      </c>
      <c r="I71">
        <v>1</v>
      </c>
      <c r="J71">
        <v>4</v>
      </c>
      <c r="K71">
        <v>1</v>
      </c>
      <c r="L71">
        <v>1</v>
      </c>
      <c r="M71">
        <v>1</v>
      </c>
      <c r="N71">
        <v>2</v>
      </c>
      <c r="O71">
        <v>4</v>
      </c>
      <c r="P71">
        <v>1</v>
      </c>
      <c r="Q71">
        <v>1</v>
      </c>
      <c r="R71">
        <v>1</v>
      </c>
      <c r="S71">
        <v>1</v>
      </c>
      <c r="T71">
        <v>1</v>
      </c>
      <c r="U71">
        <v>2</v>
      </c>
      <c r="V71">
        <v>2</v>
      </c>
      <c r="W71">
        <v>1</v>
      </c>
      <c r="X71">
        <v>2</v>
      </c>
      <c r="Y71" s="7">
        <v>42</v>
      </c>
      <c r="AB71">
        <f t="shared" si="11"/>
        <v>-1.3084497692160466</v>
      </c>
      <c r="AC71" s="154">
        <f t="shared" si="6"/>
        <v>36.915502307839532</v>
      </c>
      <c r="AD71" s="157">
        <f t="shared" si="7"/>
        <v>2</v>
      </c>
      <c r="AF71">
        <f t="shared" si="8"/>
        <v>33</v>
      </c>
      <c r="AG71">
        <v>0</v>
      </c>
      <c r="AH71">
        <v>1985</v>
      </c>
      <c r="AI71" t="str">
        <f t="shared" si="9"/>
        <v/>
      </c>
      <c r="AJ71">
        <f t="shared" si="10"/>
        <v>42</v>
      </c>
    </row>
    <row r="72" spans="2:36">
      <c r="B72">
        <v>9165</v>
      </c>
      <c r="C72">
        <v>2</v>
      </c>
      <c r="D72">
        <v>1</v>
      </c>
      <c r="E72">
        <v>4</v>
      </c>
      <c r="F72">
        <v>1</v>
      </c>
      <c r="G72">
        <v>1</v>
      </c>
      <c r="H72">
        <v>4</v>
      </c>
      <c r="I72">
        <v>5</v>
      </c>
      <c r="J72">
        <v>5</v>
      </c>
      <c r="K72">
        <v>4</v>
      </c>
      <c r="L72">
        <v>4</v>
      </c>
      <c r="M72">
        <v>5</v>
      </c>
      <c r="N72">
        <v>5</v>
      </c>
      <c r="O72">
        <v>4</v>
      </c>
      <c r="P72">
        <v>1</v>
      </c>
      <c r="Q72">
        <v>2</v>
      </c>
      <c r="R72">
        <v>1</v>
      </c>
      <c r="S72">
        <v>1</v>
      </c>
      <c r="T72">
        <v>1</v>
      </c>
      <c r="U72">
        <v>2</v>
      </c>
      <c r="V72">
        <v>5</v>
      </c>
      <c r="W72">
        <v>5</v>
      </c>
      <c r="X72">
        <v>2</v>
      </c>
      <c r="Y72" s="7">
        <v>65</v>
      </c>
      <c r="AB72">
        <f t="shared" si="11"/>
        <v>6.4774741050299373E-2</v>
      </c>
      <c r="AC72" s="154">
        <f t="shared" si="6"/>
        <v>50.647747410502994</v>
      </c>
      <c r="AD72" s="157">
        <f t="shared" si="7"/>
        <v>5</v>
      </c>
      <c r="AF72">
        <f t="shared" si="8"/>
        <v>24</v>
      </c>
      <c r="AG72">
        <v>0</v>
      </c>
      <c r="AH72">
        <v>1994</v>
      </c>
      <c r="AI72" t="str">
        <f t="shared" si="9"/>
        <v/>
      </c>
      <c r="AJ72">
        <f t="shared" si="10"/>
        <v>65</v>
      </c>
    </row>
    <row r="73" spans="2:36">
      <c r="B73">
        <v>9170</v>
      </c>
      <c r="C73">
        <v>2</v>
      </c>
      <c r="D73">
        <v>1</v>
      </c>
      <c r="E73">
        <v>4</v>
      </c>
      <c r="F73">
        <v>1</v>
      </c>
      <c r="G73">
        <v>1</v>
      </c>
      <c r="H73">
        <v>5</v>
      </c>
      <c r="I73">
        <v>4</v>
      </c>
      <c r="J73">
        <v>5</v>
      </c>
      <c r="K73">
        <v>4</v>
      </c>
      <c r="L73">
        <v>5</v>
      </c>
      <c r="M73">
        <v>4</v>
      </c>
      <c r="N73">
        <v>5</v>
      </c>
      <c r="O73">
        <v>2</v>
      </c>
      <c r="P73">
        <v>1</v>
      </c>
      <c r="Q73">
        <v>2</v>
      </c>
      <c r="R73">
        <v>1</v>
      </c>
      <c r="S73">
        <v>2</v>
      </c>
      <c r="T73">
        <v>1</v>
      </c>
      <c r="U73">
        <v>1</v>
      </c>
      <c r="V73">
        <v>2</v>
      </c>
      <c r="W73">
        <v>5</v>
      </c>
      <c r="X73">
        <v>3</v>
      </c>
      <c r="Y73" s="7">
        <v>61</v>
      </c>
      <c r="AB73">
        <f t="shared" si="11"/>
        <v>-0.17404691290906515</v>
      </c>
      <c r="AC73" s="154">
        <f t="shared" si="6"/>
        <v>48.259530870909352</v>
      </c>
      <c r="AD73" s="157">
        <f t="shared" si="7"/>
        <v>5</v>
      </c>
      <c r="AF73">
        <f t="shared" si="8"/>
        <v>32</v>
      </c>
      <c r="AG73">
        <v>0</v>
      </c>
      <c r="AH73">
        <v>1986</v>
      </c>
      <c r="AI73" t="str">
        <f t="shared" si="9"/>
        <v/>
      </c>
      <c r="AJ73">
        <f t="shared" si="10"/>
        <v>61</v>
      </c>
    </row>
    <row r="74" spans="2:36">
      <c r="B74">
        <v>9169</v>
      </c>
      <c r="C74">
        <v>2</v>
      </c>
      <c r="D74">
        <v>2</v>
      </c>
      <c r="E74">
        <v>4</v>
      </c>
      <c r="F74">
        <v>1</v>
      </c>
      <c r="G74">
        <v>1</v>
      </c>
      <c r="H74">
        <v>4</v>
      </c>
      <c r="I74">
        <v>2</v>
      </c>
      <c r="J74">
        <v>3</v>
      </c>
      <c r="K74">
        <v>1</v>
      </c>
      <c r="L74">
        <v>1</v>
      </c>
      <c r="M74">
        <v>4</v>
      </c>
      <c r="N74">
        <v>3</v>
      </c>
      <c r="O74">
        <v>2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4</v>
      </c>
      <c r="W74">
        <v>3</v>
      </c>
      <c r="X74">
        <v>1</v>
      </c>
      <c r="Y74" s="7">
        <v>44</v>
      </c>
      <c r="AB74">
        <f t="shared" si="11"/>
        <v>-1.1890389422363643</v>
      </c>
      <c r="AC74" s="154">
        <f t="shared" si="6"/>
        <v>38.10961057763636</v>
      </c>
      <c r="AD74" s="157">
        <f t="shared" si="7"/>
        <v>3</v>
      </c>
      <c r="AF74">
        <f t="shared" si="8"/>
        <v>65</v>
      </c>
      <c r="AG74">
        <v>0</v>
      </c>
      <c r="AH74">
        <v>1953</v>
      </c>
      <c r="AI74" t="str">
        <f t="shared" si="9"/>
        <v/>
      </c>
      <c r="AJ74">
        <f t="shared" si="10"/>
        <v>44</v>
      </c>
    </row>
    <row r="75" spans="2:36">
      <c r="B75">
        <v>9173</v>
      </c>
      <c r="C75">
        <v>3</v>
      </c>
      <c r="D75">
        <v>4</v>
      </c>
      <c r="E75">
        <v>4</v>
      </c>
      <c r="F75">
        <v>2</v>
      </c>
      <c r="G75">
        <v>1</v>
      </c>
      <c r="H75">
        <v>4</v>
      </c>
      <c r="I75">
        <v>5</v>
      </c>
      <c r="J75">
        <v>5</v>
      </c>
      <c r="K75">
        <v>2</v>
      </c>
      <c r="L75">
        <v>4</v>
      </c>
      <c r="M75">
        <v>5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4</v>
      </c>
      <c r="W75">
        <v>4</v>
      </c>
      <c r="X75">
        <v>3</v>
      </c>
      <c r="Y75" s="7">
        <v>66</v>
      </c>
      <c r="AB75">
        <f t="shared" si="11"/>
        <v>0.1244801545401405</v>
      </c>
      <c r="AC75" s="154">
        <f t="shared" si="6"/>
        <v>51.244801545401408</v>
      </c>
      <c r="AD75" s="157">
        <f t="shared" si="7"/>
        <v>5</v>
      </c>
      <c r="AF75">
        <f t="shared" si="8"/>
        <v>22</v>
      </c>
      <c r="AG75">
        <v>0</v>
      </c>
      <c r="AH75">
        <v>1996</v>
      </c>
      <c r="AI75" t="str">
        <f t="shared" si="9"/>
        <v/>
      </c>
      <c r="AJ75">
        <f t="shared" si="10"/>
        <v>66</v>
      </c>
    </row>
    <row r="76" spans="2:36">
      <c r="B76">
        <v>9180</v>
      </c>
      <c r="C76">
        <v>3</v>
      </c>
      <c r="D76">
        <v>2</v>
      </c>
      <c r="E76">
        <v>4</v>
      </c>
      <c r="F76">
        <v>2</v>
      </c>
      <c r="G76">
        <v>1</v>
      </c>
      <c r="H76">
        <v>2</v>
      </c>
      <c r="I76">
        <v>2</v>
      </c>
      <c r="J76">
        <v>4</v>
      </c>
      <c r="K76">
        <v>1</v>
      </c>
      <c r="L76">
        <v>1</v>
      </c>
      <c r="M76">
        <v>2</v>
      </c>
      <c r="N76">
        <v>4</v>
      </c>
      <c r="O76">
        <v>4</v>
      </c>
      <c r="P76">
        <v>1</v>
      </c>
      <c r="Q76">
        <v>2</v>
      </c>
      <c r="R76">
        <v>1</v>
      </c>
      <c r="S76">
        <v>3</v>
      </c>
      <c r="T76">
        <v>1</v>
      </c>
      <c r="U76">
        <v>2</v>
      </c>
      <c r="V76">
        <v>1</v>
      </c>
      <c r="W76">
        <v>4</v>
      </c>
      <c r="X76">
        <v>2</v>
      </c>
      <c r="Y76" s="7">
        <v>49</v>
      </c>
      <c r="AB76">
        <f t="shared" si="11"/>
        <v>-0.89051187478715865</v>
      </c>
      <c r="AC76" s="154">
        <f t="shared" si="6"/>
        <v>41.094881252128417</v>
      </c>
      <c r="AD76" s="157">
        <f t="shared" si="7"/>
        <v>3</v>
      </c>
      <c r="AF76">
        <f t="shared" si="8"/>
        <v>34</v>
      </c>
      <c r="AG76">
        <v>0</v>
      </c>
      <c r="AH76">
        <v>1984</v>
      </c>
      <c r="AI76" t="str">
        <f t="shared" si="9"/>
        <v/>
      </c>
      <c r="AJ76">
        <f t="shared" si="10"/>
        <v>49</v>
      </c>
    </row>
    <row r="77" spans="2:36">
      <c r="B77">
        <v>8925</v>
      </c>
      <c r="C77">
        <v>4</v>
      </c>
      <c r="D77">
        <v>4</v>
      </c>
      <c r="E77">
        <v>4</v>
      </c>
      <c r="F77">
        <v>2</v>
      </c>
      <c r="G77">
        <v>3</v>
      </c>
      <c r="H77">
        <v>4</v>
      </c>
      <c r="I77">
        <v>4</v>
      </c>
      <c r="J77">
        <v>5</v>
      </c>
      <c r="K77">
        <v>4</v>
      </c>
      <c r="L77">
        <v>4</v>
      </c>
      <c r="M77">
        <v>5</v>
      </c>
      <c r="N77">
        <v>5</v>
      </c>
      <c r="O77">
        <v>4</v>
      </c>
      <c r="P77">
        <v>3</v>
      </c>
      <c r="Q77">
        <v>4</v>
      </c>
      <c r="R77">
        <v>4</v>
      </c>
      <c r="S77">
        <v>4</v>
      </c>
      <c r="T77">
        <v>4</v>
      </c>
      <c r="U77">
        <v>4</v>
      </c>
      <c r="V77">
        <v>3</v>
      </c>
      <c r="W77">
        <v>4</v>
      </c>
      <c r="X77">
        <v>4</v>
      </c>
      <c r="Y77" s="7">
        <v>86</v>
      </c>
      <c r="AB77">
        <f t="shared" si="11"/>
        <v>1.318588424336963</v>
      </c>
      <c r="AC77" s="154">
        <f t="shared" si="6"/>
        <v>63.185884243369628</v>
      </c>
      <c r="AD77" s="157">
        <f t="shared" si="7"/>
        <v>8</v>
      </c>
      <c r="AF77">
        <f t="shared" si="8"/>
        <v>21</v>
      </c>
      <c r="AG77">
        <v>1</v>
      </c>
      <c r="AH77">
        <v>1997</v>
      </c>
      <c r="AI77">
        <f t="shared" si="9"/>
        <v>86</v>
      </c>
      <c r="AJ77" t="str">
        <f t="shared" si="10"/>
        <v/>
      </c>
    </row>
    <row r="78" spans="2:36">
      <c r="B78">
        <v>9186</v>
      </c>
      <c r="C78">
        <v>3</v>
      </c>
      <c r="D78">
        <v>3</v>
      </c>
      <c r="E78">
        <v>5</v>
      </c>
      <c r="F78">
        <v>1</v>
      </c>
      <c r="G78">
        <v>1</v>
      </c>
      <c r="H78">
        <v>3</v>
      </c>
      <c r="I78">
        <v>3</v>
      </c>
      <c r="J78">
        <v>5</v>
      </c>
      <c r="K78">
        <v>2</v>
      </c>
      <c r="L78">
        <v>2</v>
      </c>
      <c r="M78">
        <v>3</v>
      </c>
      <c r="N78">
        <v>4</v>
      </c>
      <c r="O78">
        <v>4</v>
      </c>
      <c r="P78">
        <v>1</v>
      </c>
      <c r="Q78">
        <v>2</v>
      </c>
      <c r="R78">
        <v>2</v>
      </c>
      <c r="S78">
        <v>2</v>
      </c>
      <c r="T78">
        <v>2</v>
      </c>
      <c r="U78">
        <v>4</v>
      </c>
      <c r="V78">
        <v>5</v>
      </c>
      <c r="W78">
        <v>4</v>
      </c>
      <c r="X78">
        <v>1</v>
      </c>
      <c r="Y78" s="7">
        <v>62</v>
      </c>
      <c r="AB78">
        <f t="shared" si="11"/>
        <v>-0.11434149941922402</v>
      </c>
      <c r="AC78" s="154">
        <f t="shared" si="6"/>
        <v>48.856585005807759</v>
      </c>
      <c r="AD78" s="157">
        <f t="shared" si="7"/>
        <v>5</v>
      </c>
      <c r="AF78">
        <f t="shared" si="8"/>
        <v>30</v>
      </c>
      <c r="AG78">
        <v>0</v>
      </c>
      <c r="AH78">
        <v>1988</v>
      </c>
      <c r="AI78" t="str">
        <f t="shared" si="9"/>
        <v/>
      </c>
      <c r="AJ78">
        <f t="shared" si="10"/>
        <v>62</v>
      </c>
    </row>
    <row r="79" spans="2:36">
      <c r="B79">
        <v>9189</v>
      </c>
      <c r="C79">
        <v>4</v>
      </c>
      <c r="D79">
        <v>4</v>
      </c>
      <c r="E79">
        <v>4</v>
      </c>
      <c r="F79">
        <v>2</v>
      </c>
      <c r="G79">
        <v>1</v>
      </c>
      <c r="H79">
        <v>5</v>
      </c>
      <c r="I79">
        <v>5</v>
      </c>
      <c r="J79">
        <v>5</v>
      </c>
      <c r="K79">
        <v>5</v>
      </c>
      <c r="L79">
        <v>5</v>
      </c>
      <c r="M79">
        <v>5</v>
      </c>
      <c r="N79">
        <v>4</v>
      </c>
      <c r="O79">
        <v>5</v>
      </c>
      <c r="P79">
        <v>2</v>
      </c>
      <c r="Q79">
        <v>5</v>
      </c>
      <c r="R79">
        <v>4</v>
      </c>
      <c r="S79">
        <v>5</v>
      </c>
      <c r="T79">
        <v>4</v>
      </c>
      <c r="U79">
        <v>5</v>
      </c>
      <c r="V79">
        <v>4</v>
      </c>
      <c r="W79">
        <v>4</v>
      </c>
      <c r="X79">
        <v>2</v>
      </c>
      <c r="Y79" s="7">
        <v>89</v>
      </c>
      <c r="AB79">
        <f t="shared" si="11"/>
        <v>1.4977046648064865</v>
      </c>
      <c r="AC79" s="154">
        <f t="shared" si="6"/>
        <v>64.977046648064857</v>
      </c>
      <c r="AD79" s="157">
        <f t="shared" si="7"/>
        <v>8</v>
      </c>
      <c r="AF79">
        <f t="shared" si="8"/>
        <v>39</v>
      </c>
      <c r="AG79">
        <v>1</v>
      </c>
      <c r="AH79">
        <v>1979</v>
      </c>
      <c r="AI79">
        <f t="shared" si="9"/>
        <v>89</v>
      </c>
      <c r="AJ79" t="str">
        <f t="shared" si="10"/>
        <v/>
      </c>
    </row>
    <row r="80" spans="2:36">
      <c r="B80">
        <v>9203</v>
      </c>
      <c r="C80">
        <v>2</v>
      </c>
      <c r="D80">
        <v>1</v>
      </c>
      <c r="E80">
        <v>2</v>
      </c>
      <c r="F80">
        <v>2</v>
      </c>
      <c r="G80">
        <v>2</v>
      </c>
      <c r="H80">
        <v>4</v>
      </c>
      <c r="I80">
        <v>4</v>
      </c>
      <c r="J80">
        <v>4</v>
      </c>
      <c r="K80">
        <v>2</v>
      </c>
      <c r="L80">
        <v>2</v>
      </c>
      <c r="M80">
        <v>3</v>
      </c>
      <c r="N80">
        <v>3</v>
      </c>
      <c r="O80">
        <v>4</v>
      </c>
      <c r="P80">
        <v>2</v>
      </c>
      <c r="Q80">
        <v>3</v>
      </c>
      <c r="R80">
        <v>2</v>
      </c>
      <c r="S80">
        <v>2</v>
      </c>
      <c r="T80">
        <v>2</v>
      </c>
      <c r="U80">
        <v>3</v>
      </c>
      <c r="V80">
        <v>3</v>
      </c>
      <c r="W80">
        <v>3</v>
      </c>
      <c r="X80">
        <v>2</v>
      </c>
      <c r="Y80" s="7">
        <v>57</v>
      </c>
      <c r="AB80">
        <f t="shared" si="11"/>
        <v>-0.41286856686842965</v>
      </c>
      <c r="AC80" s="154">
        <f t="shared" si="6"/>
        <v>45.871314331315702</v>
      </c>
      <c r="AD80" s="157">
        <f t="shared" si="7"/>
        <v>4</v>
      </c>
      <c r="AF80">
        <f t="shared" si="8"/>
        <v>29</v>
      </c>
      <c r="AG80">
        <v>0</v>
      </c>
      <c r="AH80">
        <v>1989</v>
      </c>
      <c r="AI80" t="str">
        <f t="shared" si="9"/>
        <v/>
      </c>
      <c r="AJ80">
        <f t="shared" si="10"/>
        <v>57</v>
      </c>
    </row>
    <row r="81" spans="2:36">
      <c r="B81">
        <v>9155</v>
      </c>
      <c r="C81">
        <v>1</v>
      </c>
      <c r="D81">
        <v>2</v>
      </c>
      <c r="E81">
        <v>2</v>
      </c>
      <c r="F81">
        <v>2</v>
      </c>
      <c r="G81">
        <v>1</v>
      </c>
      <c r="H81">
        <v>4</v>
      </c>
      <c r="I81">
        <v>1</v>
      </c>
      <c r="J81">
        <v>4</v>
      </c>
      <c r="K81">
        <v>1</v>
      </c>
      <c r="L81">
        <v>1</v>
      </c>
      <c r="M81">
        <v>1</v>
      </c>
      <c r="N81">
        <v>4</v>
      </c>
      <c r="O81">
        <v>2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4</v>
      </c>
      <c r="W81">
        <v>3</v>
      </c>
      <c r="X81">
        <v>1</v>
      </c>
      <c r="Y81" s="7">
        <v>40</v>
      </c>
      <c r="AB81">
        <f t="shared" si="11"/>
        <v>-1.4278605961957289</v>
      </c>
      <c r="AC81" s="154">
        <f t="shared" si="6"/>
        <v>35.72139403804271</v>
      </c>
      <c r="AD81" s="157">
        <f t="shared" si="7"/>
        <v>2</v>
      </c>
      <c r="AF81">
        <f t="shared" si="8"/>
        <v>53</v>
      </c>
      <c r="AG81">
        <v>0</v>
      </c>
      <c r="AH81">
        <v>1965</v>
      </c>
      <c r="AI81" t="str">
        <f t="shared" si="9"/>
        <v/>
      </c>
      <c r="AJ81">
        <f t="shared" si="10"/>
        <v>40</v>
      </c>
    </row>
    <row r="82" spans="2:36">
      <c r="B82">
        <v>9205</v>
      </c>
      <c r="C82">
        <v>2</v>
      </c>
      <c r="D82">
        <v>1</v>
      </c>
      <c r="E82">
        <v>4</v>
      </c>
      <c r="F82">
        <v>2</v>
      </c>
      <c r="G82">
        <v>1</v>
      </c>
      <c r="H82">
        <v>4</v>
      </c>
      <c r="I82">
        <v>4</v>
      </c>
      <c r="J82">
        <v>4</v>
      </c>
      <c r="K82">
        <v>4</v>
      </c>
      <c r="L82">
        <v>4</v>
      </c>
      <c r="M82">
        <v>4</v>
      </c>
      <c r="N82">
        <v>4</v>
      </c>
      <c r="O82">
        <v>4</v>
      </c>
      <c r="P82">
        <v>1</v>
      </c>
      <c r="Q82">
        <v>4</v>
      </c>
      <c r="R82">
        <v>3</v>
      </c>
      <c r="S82">
        <v>3</v>
      </c>
      <c r="T82">
        <v>3</v>
      </c>
      <c r="U82">
        <v>4</v>
      </c>
      <c r="V82">
        <v>4</v>
      </c>
      <c r="W82">
        <v>4</v>
      </c>
      <c r="X82">
        <v>4</v>
      </c>
      <c r="Y82" s="7">
        <v>72</v>
      </c>
      <c r="AB82">
        <f t="shared" si="11"/>
        <v>0.48271263547918725</v>
      </c>
      <c r="AC82" s="154">
        <f t="shared" si="6"/>
        <v>54.827126354791872</v>
      </c>
      <c r="AD82" s="157">
        <f t="shared" si="7"/>
        <v>6</v>
      </c>
      <c r="AF82">
        <f t="shared" si="8"/>
        <v>31</v>
      </c>
      <c r="AG82">
        <v>0</v>
      </c>
      <c r="AH82">
        <v>1987</v>
      </c>
      <c r="AI82" t="str">
        <f t="shared" si="9"/>
        <v/>
      </c>
      <c r="AJ82">
        <f t="shared" si="10"/>
        <v>72</v>
      </c>
    </row>
    <row r="83" spans="2:36">
      <c r="B83">
        <v>9209</v>
      </c>
      <c r="C83">
        <v>2</v>
      </c>
      <c r="D83">
        <v>4</v>
      </c>
      <c r="E83">
        <v>4</v>
      </c>
      <c r="F83">
        <v>2</v>
      </c>
      <c r="G83">
        <v>4</v>
      </c>
      <c r="H83">
        <v>5</v>
      </c>
      <c r="I83">
        <v>4</v>
      </c>
      <c r="J83">
        <v>4</v>
      </c>
      <c r="K83">
        <v>1</v>
      </c>
      <c r="L83">
        <v>1</v>
      </c>
      <c r="M83">
        <v>2</v>
      </c>
      <c r="N83">
        <v>4</v>
      </c>
      <c r="O83">
        <v>4</v>
      </c>
      <c r="P83">
        <v>2</v>
      </c>
      <c r="Q83">
        <v>2</v>
      </c>
      <c r="R83">
        <v>2</v>
      </c>
      <c r="S83">
        <v>2</v>
      </c>
      <c r="T83">
        <v>3</v>
      </c>
      <c r="U83">
        <v>4</v>
      </c>
      <c r="V83">
        <v>4</v>
      </c>
      <c r="W83">
        <v>4</v>
      </c>
      <c r="X83">
        <v>1</v>
      </c>
      <c r="Y83" s="7">
        <v>65</v>
      </c>
      <c r="AB83">
        <f t="shared" si="11"/>
        <v>6.4774741050299373E-2</v>
      </c>
      <c r="AC83" s="154">
        <f t="shared" si="6"/>
        <v>50.647747410502994</v>
      </c>
      <c r="AD83" s="157">
        <f t="shared" si="7"/>
        <v>5</v>
      </c>
      <c r="AF83">
        <f t="shared" si="8"/>
        <v>28</v>
      </c>
      <c r="AG83">
        <v>0</v>
      </c>
      <c r="AH83">
        <v>1990</v>
      </c>
      <c r="AI83" t="str">
        <f t="shared" si="9"/>
        <v/>
      </c>
      <c r="AJ83">
        <f t="shared" si="10"/>
        <v>65</v>
      </c>
    </row>
    <row r="84" spans="2:36">
      <c r="B84">
        <v>9201</v>
      </c>
      <c r="C84">
        <v>1</v>
      </c>
      <c r="D84">
        <v>1</v>
      </c>
      <c r="E84">
        <v>5</v>
      </c>
      <c r="F84">
        <v>2</v>
      </c>
      <c r="G84">
        <v>1</v>
      </c>
      <c r="H84">
        <v>4</v>
      </c>
      <c r="I84">
        <v>5</v>
      </c>
      <c r="J84">
        <v>5</v>
      </c>
      <c r="K84">
        <v>4</v>
      </c>
      <c r="L84">
        <v>4</v>
      </c>
      <c r="M84">
        <v>5</v>
      </c>
      <c r="N84">
        <v>5</v>
      </c>
      <c r="O84">
        <v>4</v>
      </c>
      <c r="P84">
        <v>2</v>
      </c>
      <c r="Q84">
        <v>4</v>
      </c>
      <c r="R84">
        <v>4</v>
      </c>
      <c r="S84">
        <v>4</v>
      </c>
      <c r="T84">
        <v>4</v>
      </c>
      <c r="U84">
        <v>4</v>
      </c>
      <c r="V84">
        <v>4</v>
      </c>
      <c r="W84">
        <v>4</v>
      </c>
      <c r="X84">
        <v>4</v>
      </c>
      <c r="Y84" s="7">
        <v>80</v>
      </c>
      <c r="AB84">
        <f t="shared" si="11"/>
        <v>0.9603559433979163</v>
      </c>
      <c r="AC84" s="154">
        <f t="shared" si="6"/>
        <v>59.603559433979164</v>
      </c>
      <c r="AD84" s="157">
        <f t="shared" si="7"/>
        <v>7</v>
      </c>
      <c r="AF84">
        <f t="shared" si="8"/>
        <v>27</v>
      </c>
      <c r="AG84">
        <v>0</v>
      </c>
      <c r="AH84">
        <v>1991</v>
      </c>
      <c r="AI84" t="str">
        <f t="shared" si="9"/>
        <v/>
      </c>
      <c r="AJ84">
        <f t="shared" si="10"/>
        <v>80</v>
      </c>
    </row>
    <row r="85" spans="2:36">
      <c r="B85">
        <v>9176</v>
      </c>
      <c r="C85">
        <v>2</v>
      </c>
      <c r="D85">
        <v>4</v>
      </c>
      <c r="E85">
        <v>4</v>
      </c>
      <c r="F85">
        <v>1</v>
      </c>
      <c r="G85">
        <v>2</v>
      </c>
      <c r="H85">
        <v>5</v>
      </c>
      <c r="I85">
        <v>4</v>
      </c>
      <c r="J85">
        <v>5</v>
      </c>
      <c r="K85">
        <v>2</v>
      </c>
      <c r="L85">
        <v>1</v>
      </c>
      <c r="M85">
        <v>5</v>
      </c>
      <c r="N85">
        <v>2</v>
      </c>
      <c r="O85">
        <v>5</v>
      </c>
      <c r="P85">
        <v>2</v>
      </c>
      <c r="Q85">
        <v>4</v>
      </c>
      <c r="R85">
        <v>4</v>
      </c>
      <c r="S85">
        <v>4</v>
      </c>
      <c r="T85">
        <v>4</v>
      </c>
      <c r="U85">
        <v>5</v>
      </c>
      <c r="V85">
        <v>4</v>
      </c>
      <c r="W85">
        <v>4</v>
      </c>
      <c r="X85">
        <v>3</v>
      </c>
      <c r="Y85" s="7">
        <v>76</v>
      </c>
      <c r="AB85">
        <f t="shared" si="11"/>
        <v>0.7215342894385518</v>
      </c>
      <c r="AC85" s="154">
        <f t="shared" si="6"/>
        <v>57.215342894385515</v>
      </c>
      <c r="AD85" s="157">
        <f t="shared" si="7"/>
        <v>6</v>
      </c>
      <c r="AF85">
        <f t="shared" si="8"/>
        <v>22</v>
      </c>
      <c r="AG85">
        <v>0</v>
      </c>
      <c r="AH85">
        <v>1996</v>
      </c>
      <c r="AI85" t="str">
        <f t="shared" si="9"/>
        <v/>
      </c>
      <c r="AJ85">
        <f t="shared" si="10"/>
        <v>76</v>
      </c>
    </row>
    <row r="86" spans="2:36">
      <c r="B86">
        <v>9211</v>
      </c>
      <c r="C86">
        <v>1</v>
      </c>
      <c r="D86">
        <v>2</v>
      </c>
      <c r="E86">
        <v>4</v>
      </c>
      <c r="F86">
        <v>2</v>
      </c>
      <c r="G86">
        <v>1</v>
      </c>
      <c r="H86">
        <v>3</v>
      </c>
      <c r="I86">
        <v>5</v>
      </c>
      <c r="J86">
        <v>5</v>
      </c>
      <c r="K86">
        <v>2</v>
      </c>
      <c r="L86">
        <v>2</v>
      </c>
      <c r="M86">
        <v>4</v>
      </c>
      <c r="N86">
        <v>2</v>
      </c>
      <c r="O86">
        <v>4</v>
      </c>
      <c r="P86">
        <v>1</v>
      </c>
      <c r="Q86">
        <v>2</v>
      </c>
      <c r="R86">
        <v>1</v>
      </c>
      <c r="S86">
        <v>1</v>
      </c>
      <c r="T86">
        <v>1</v>
      </c>
      <c r="U86">
        <v>4</v>
      </c>
      <c r="V86">
        <v>4</v>
      </c>
      <c r="W86">
        <v>4</v>
      </c>
      <c r="X86">
        <v>2</v>
      </c>
      <c r="Y86" s="7">
        <v>57</v>
      </c>
      <c r="AB86">
        <f t="shared" si="11"/>
        <v>-0.41286856686842965</v>
      </c>
      <c r="AC86" s="154">
        <f t="shared" si="6"/>
        <v>45.871314331315702</v>
      </c>
      <c r="AD86" s="157">
        <f t="shared" si="7"/>
        <v>4</v>
      </c>
      <c r="AF86">
        <f t="shared" si="8"/>
        <v>25</v>
      </c>
      <c r="AG86">
        <v>0</v>
      </c>
      <c r="AH86">
        <v>1993</v>
      </c>
      <c r="AI86" t="str">
        <f t="shared" si="9"/>
        <v/>
      </c>
      <c r="AJ86">
        <f t="shared" si="10"/>
        <v>57</v>
      </c>
    </row>
    <row r="87" spans="2:36">
      <c r="B87">
        <v>9223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3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3</v>
      </c>
      <c r="W87">
        <v>4</v>
      </c>
      <c r="X87">
        <v>1</v>
      </c>
      <c r="Y87" s="7">
        <v>29</v>
      </c>
      <c r="AB87">
        <f t="shared" si="11"/>
        <v>-2.0846201445839814</v>
      </c>
      <c r="AC87" s="154">
        <f t="shared" si="6"/>
        <v>29.153798554160186</v>
      </c>
      <c r="AD87" s="157">
        <f t="shared" si="7"/>
        <v>1</v>
      </c>
      <c r="AF87">
        <f t="shared" si="8"/>
        <v>19</v>
      </c>
      <c r="AG87">
        <v>0</v>
      </c>
      <c r="AH87">
        <v>1999</v>
      </c>
      <c r="AI87" t="str">
        <f t="shared" si="9"/>
        <v/>
      </c>
      <c r="AJ87">
        <f t="shared" si="10"/>
        <v>29</v>
      </c>
    </row>
    <row r="88" spans="2:36">
      <c r="B88">
        <v>9142</v>
      </c>
      <c r="C88">
        <v>4</v>
      </c>
      <c r="D88">
        <v>3</v>
      </c>
      <c r="E88">
        <v>3</v>
      </c>
      <c r="F88">
        <v>2</v>
      </c>
      <c r="G88">
        <v>2</v>
      </c>
      <c r="H88">
        <v>2</v>
      </c>
      <c r="I88">
        <v>4</v>
      </c>
      <c r="J88">
        <v>5</v>
      </c>
      <c r="K88">
        <v>4</v>
      </c>
      <c r="L88">
        <v>4</v>
      </c>
      <c r="M88">
        <v>3</v>
      </c>
      <c r="N88">
        <v>5</v>
      </c>
      <c r="O88">
        <v>4</v>
      </c>
      <c r="P88">
        <v>1</v>
      </c>
      <c r="Q88">
        <v>2</v>
      </c>
      <c r="R88">
        <v>2</v>
      </c>
      <c r="S88">
        <v>2</v>
      </c>
      <c r="T88">
        <v>2</v>
      </c>
      <c r="U88">
        <v>4</v>
      </c>
      <c r="V88">
        <v>2</v>
      </c>
      <c r="W88">
        <v>1</v>
      </c>
      <c r="X88">
        <v>1</v>
      </c>
      <c r="Y88" s="7">
        <v>62</v>
      </c>
      <c r="AB88">
        <f t="shared" si="11"/>
        <v>-0.11434149941922402</v>
      </c>
      <c r="AC88" s="154">
        <f t="shared" si="6"/>
        <v>48.856585005807759</v>
      </c>
      <c r="AD88" s="157">
        <f t="shared" si="7"/>
        <v>5</v>
      </c>
      <c r="AF88">
        <f t="shared" si="8"/>
        <v>24</v>
      </c>
      <c r="AG88">
        <v>0</v>
      </c>
      <c r="AH88">
        <v>1994</v>
      </c>
      <c r="AI88" t="str">
        <f t="shared" si="9"/>
        <v/>
      </c>
      <c r="AJ88">
        <f t="shared" si="10"/>
        <v>62</v>
      </c>
    </row>
    <row r="89" spans="2:36">
      <c r="B89">
        <v>9226</v>
      </c>
      <c r="C89">
        <v>2</v>
      </c>
      <c r="D89">
        <v>3</v>
      </c>
      <c r="E89">
        <v>4</v>
      </c>
      <c r="F89">
        <v>2</v>
      </c>
      <c r="G89">
        <v>3</v>
      </c>
      <c r="H89">
        <v>2</v>
      </c>
      <c r="I89">
        <v>5</v>
      </c>
      <c r="J89">
        <v>5</v>
      </c>
      <c r="K89">
        <v>4</v>
      </c>
      <c r="L89">
        <v>4</v>
      </c>
      <c r="M89">
        <v>5</v>
      </c>
      <c r="N89">
        <v>4</v>
      </c>
      <c r="O89">
        <v>5</v>
      </c>
      <c r="P89">
        <v>2</v>
      </c>
      <c r="Q89">
        <v>5</v>
      </c>
      <c r="R89">
        <v>5</v>
      </c>
      <c r="S89">
        <v>4</v>
      </c>
      <c r="T89">
        <v>5</v>
      </c>
      <c r="U89">
        <v>5</v>
      </c>
      <c r="V89">
        <v>2</v>
      </c>
      <c r="W89">
        <v>2</v>
      </c>
      <c r="X89">
        <v>2</v>
      </c>
      <c r="Y89" s="7">
        <v>80</v>
      </c>
      <c r="AB89">
        <f t="shared" si="11"/>
        <v>0.9603559433979163</v>
      </c>
      <c r="AC89" s="154">
        <f t="shared" si="6"/>
        <v>59.603559433979164</v>
      </c>
      <c r="AD89" s="157">
        <f t="shared" si="7"/>
        <v>7</v>
      </c>
      <c r="AF89">
        <f t="shared" si="8"/>
        <v>32</v>
      </c>
      <c r="AG89">
        <v>0</v>
      </c>
      <c r="AH89">
        <v>1986</v>
      </c>
      <c r="AI89" t="str">
        <f t="shared" si="9"/>
        <v/>
      </c>
      <c r="AJ89">
        <f t="shared" si="10"/>
        <v>80</v>
      </c>
    </row>
    <row r="90" spans="2:36">
      <c r="B90">
        <v>9266</v>
      </c>
      <c r="C90">
        <v>3</v>
      </c>
      <c r="D90">
        <v>3</v>
      </c>
      <c r="E90">
        <v>3</v>
      </c>
      <c r="F90">
        <v>2</v>
      </c>
      <c r="G90">
        <v>1</v>
      </c>
      <c r="H90">
        <v>3</v>
      </c>
      <c r="I90">
        <v>2</v>
      </c>
      <c r="J90">
        <v>4</v>
      </c>
      <c r="K90">
        <v>1</v>
      </c>
      <c r="L90">
        <v>1</v>
      </c>
      <c r="M90">
        <v>2</v>
      </c>
      <c r="N90">
        <v>4</v>
      </c>
      <c r="O90">
        <v>3</v>
      </c>
      <c r="P90">
        <v>1</v>
      </c>
      <c r="Q90">
        <v>2</v>
      </c>
      <c r="R90">
        <v>1</v>
      </c>
      <c r="S90">
        <v>1</v>
      </c>
      <c r="T90">
        <v>1</v>
      </c>
      <c r="U90">
        <v>2</v>
      </c>
      <c r="V90">
        <v>4</v>
      </c>
      <c r="W90">
        <v>2</v>
      </c>
      <c r="X90">
        <v>1</v>
      </c>
      <c r="Y90" s="7">
        <v>47</v>
      </c>
      <c r="AB90">
        <f t="shared" si="11"/>
        <v>-1.0099227017668408</v>
      </c>
      <c r="AC90" s="154">
        <f t="shared" si="6"/>
        <v>39.900772982331588</v>
      </c>
      <c r="AD90" s="157">
        <f t="shared" si="7"/>
        <v>3</v>
      </c>
      <c r="AF90">
        <f t="shared" si="8"/>
        <v>23</v>
      </c>
      <c r="AG90">
        <v>0</v>
      </c>
      <c r="AH90">
        <v>1995</v>
      </c>
      <c r="AI90" t="str">
        <f t="shared" si="9"/>
        <v/>
      </c>
      <c r="AJ90">
        <f t="shared" si="10"/>
        <v>47</v>
      </c>
    </row>
    <row r="91" spans="2:36">
      <c r="B91">
        <v>9302</v>
      </c>
      <c r="C91">
        <v>4</v>
      </c>
      <c r="D91">
        <v>5</v>
      </c>
      <c r="E91">
        <v>5</v>
      </c>
      <c r="F91">
        <v>4</v>
      </c>
      <c r="G91">
        <v>1</v>
      </c>
      <c r="H91">
        <v>3</v>
      </c>
      <c r="I91">
        <v>5</v>
      </c>
      <c r="J91">
        <v>5</v>
      </c>
      <c r="K91">
        <v>5</v>
      </c>
      <c r="L91">
        <v>5</v>
      </c>
      <c r="M91">
        <v>5</v>
      </c>
      <c r="N91">
        <v>4</v>
      </c>
      <c r="O91">
        <v>5</v>
      </c>
      <c r="P91">
        <v>2</v>
      </c>
      <c r="Q91">
        <v>5</v>
      </c>
      <c r="R91">
        <v>5</v>
      </c>
      <c r="S91">
        <v>5</v>
      </c>
      <c r="T91">
        <v>5</v>
      </c>
      <c r="U91">
        <v>5</v>
      </c>
      <c r="V91">
        <v>4</v>
      </c>
      <c r="W91">
        <v>4</v>
      </c>
      <c r="X91">
        <v>2</v>
      </c>
      <c r="Y91" s="7">
        <v>93</v>
      </c>
      <c r="AB91">
        <f t="shared" si="11"/>
        <v>1.7365263187658508</v>
      </c>
      <c r="AC91" s="154">
        <f t="shared" si="6"/>
        <v>67.365263187658513</v>
      </c>
      <c r="AD91" s="157">
        <f t="shared" si="7"/>
        <v>8</v>
      </c>
      <c r="AF91">
        <f t="shared" si="8"/>
        <v>32</v>
      </c>
      <c r="AG91">
        <v>1</v>
      </c>
      <c r="AH91">
        <v>1986</v>
      </c>
      <c r="AI91">
        <f t="shared" si="9"/>
        <v>93</v>
      </c>
      <c r="AJ91" t="str">
        <f t="shared" si="10"/>
        <v/>
      </c>
    </row>
    <row r="92" spans="2:36">
      <c r="B92">
        <v>9303</v>
      </c>
      <c r="C92">
        <v>1</v>
      </c>
      <c r="D92">
        <v>5</v>
      </c>
      <c r="E92">
        <v>5</v>
      </c>
      <c r="F92">
        <v>1</v>
      </c>
      <c r="G92">
        <v>2</v>
      </c>
      <c r="H92">
        <v>5</v>
      </c>
      <c r="I92">
        <v>4</v>
      </c>
      <c r="J92">
        <v>5</v>
      </c>
      <c r="K92">
        <v>2</v>
      </c>
      <c r="L92">
        <v>1</v>
      </c>
      <c r="M92">
        <v>4</v>
      </c>
      <c r="N92">
        <v>4</v>
      </c>
      <c r="O92">
        <v>4</v>
      </c>
      <c r="P92">
        <v>1</v>
      </c>
      <c r="Q92">
        <v>2</v>
      </c>
      <c r="R92">
        <v>1</v>
      </c>
      <c r="S92">
        <v>1</v>
      </c>
      <c r="T92">
        <v>1</v>
      </c>
      <c r="U92">
        <v>2</v>
      </c>
      <c r="V92">
        <v>4</v>
      </c>
      <c r="W92">
        <v>4</v>
      </c>
      <c r="X92">
        <v>3</v>
      </c>
      <c r="Y92" s="7">
        <v>62</v>
      </c>
      <c r="AB92">
        <f t="shared" si="11"/>
        <v>-0.11434149941922402</v>
      </c>
      <c r="AC92" s="154">
        <f t="shared" si="6"/>
        <v>48.856585005807759</v>
      </c>
      <c r="AD92" s="157">
        <f t="shared" si="7"/>
        <v>5</v>
      </c>
      <c r="AF92">
        <f t="shared" si="8"/>
        <v>39</v>
      </c>
      <c r="AG92">
        <v>1</v>
      </c>
      <c r="AH92">
        <v>1979</v>
      </c>
      <c r="AI92">
        <f t="shared" si="9"/>
        <v>62</v>
      </c>
      <c r="AJ92" t="str">
        <f t="shared" si="10"/>
        <v/>
      </c>
    </row>
    <row r="93" spans="2:36">
      <c r="B93">
        <v>9323</v>
      </c>
      <c r="C93">
        <v>4</v>
      </c>
      <c r="D93">
        <v>3</v>
      </c>
      <c r="E93">
        <v>5</v>
      </c>
      <c r="F93">
        <v>3</v>
      </c>
      <c r="G93">
        <v>1</v>
      </c>
      <c r="H93">
        <v>5</v>
      </c>
      <c r="I93">
        <v>4</v>
      </c>
      <c r="J93">
        <v>5</v>
      </c>
      <c r="K93">
        <v>2</v>
      </c>
      <c r="L93">
        <v>2</v>
      </c>
      <c r="M93">
        <v>4</v>
      </c>
      <c r="N93">
        <v>2</v>
      </c>
      <c r="O93">
        <v>1</v>
      </c>
      <c r="P93">
        <v>2</v>
      </c>
      <c r="Q93">
        <v>3</v>
      </c>
      <c r="R93">
        <v>2</v>
      </c>
      <c r="S93">
        <v>4</v>
      </c>
      <c r="T93">
        <v>1</v>
      </c>
      <c r="U93">
        <v>1</v>
      </c>
      <c r="V93">
        <v>5</v>
      </c>
      <c r="W93">
        <v>5</v>
      </c>
      <c r="X93">
        <v>3</v>
      </c>
      <c r="Y93" s="7">
        <v>67</v>
      </c>
      <c r="AB93">
        <f t="shared" si="11"/>
        <v>0.18418556802998162</v>
      </c>
      <c r="AC93" s="154">
        <f t="shared" si="6"/>
        <v>51.841855680299815</v>
      </c>
      <c r="AD93" s="157">
        <f t="shared" si="7"/>
        <v>5</v>
      </c>
      <c r="AF93">
        <f t="shared" si="8"/>
        <v>21</v>
      </c>
      <c r="AG93">
        <v>0</v>
      </c>
      <c r="AH93">
        <v>1997</v>
      </c>
      <c r="AI93" t="str">
        <f t="shared" si="9"/>
        <v/>
      </c>
      <c r="AJ93">
        <f t="shared" si="10"/>
        <v>67</v>
      </c>
    </row>
    <row r="94" spans="2:36">
      <c r="B94">
        <v>9306</v>
      </c>
      <c r="C94">
        <v>5</v>
      </c>
      <c r="D94">
        <v>5</v>
      </c>
      <c r="E94">
        <v>5</v>
      </c>
      <c r="F94">
        <v>5</v>
      </c>
      <c r="G94">
        <v>5</v>
      </c>
      <c r="H94">
        <v>5</v>
      </c>
      <c r="I94">
        <v>5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5</v>
      </c>
      <c r="X94">
        <v>5</v>
      </c>
      <c r="Y94" s="7">
        <v>110</v>
      </c>
      <c r="AB94">
        <f t="shared" si="11"/>
        <v>2.7515183480931502</v>
      </c>
      <c r="AC94" s="154">
        <f t="shared" si="6"/>
        <v>77.515183480931498</v>
      </c>
      <c r="AD94" s="157">
        <f t="shared" si="7"/>
        <v>11</v>
      </c>
      <c r="AF94">
        <f t="shared" si="8"/>
        <v>21</v>
      </c>
      <c r="AG94">
        <v>1</v>
      </c>
      <c r="AH94">
        <v>1997</v>
      </c>
      <c r="AI94">
        <f t="shared" si="9"/>
        <v>110</v>
      </c>
      <c r="AJ94" t="str">
        <f t="shared" si="10"/>
        <v/>
      </c>
    </row>
    <row r="95" spans="2:36">
      <c r="B95">
        <v>9340</v>
      </c>
      <c r="C95">
        <v>1</v>
      </c>
      <c r="D95">
        <v>1</v>
      </c>
      <c r="E95">
        <v>2</v>
      </c>
      <c r="F95">
        <v>2</v>
      </c>
      <c r="G95">
        <v>1</v>
      </c>
      <c r="H95">
        <v>4</v>
      </c>
      <c r="I95">
        <v>4</v>
      </c>
      <c r="J95">
        <v>5</v>
      </c>
      <c r="K95">
        <v>4</v>
      </c>
      <c r="L95">
        <v>4</v>
      </c>
      <c r="M95">
        <v>4</v>
      </c>
      <c r="N95">
        <v>2</v>
      </c>
      <c r="O95">
        <v>4</v>
      </c>
      <c r="P95">
        <v>1</v>
      </c>
      <c r="Q95">
        <v>3</v>
      </c>
      <c r="R95">
        <v>2</v>
      </c>
      <c r="S95">
        <v>2</v>
      </c>
      <c r="T95">
        <v>2</v>
      </c>
      <c r="U95">
        <v>3</v>
      </c>
      <c r="V95">
        <v>4</v>
      </c>
      <c r="W95">
        <v>4</v>
      </c>
      <c r="X95">
        <v>2</v>
      </c>
      <c r="Y95" s="7">
        <v>61</v>
      </c>
      <c r="AB95">
        <f t="shared" si="11"/>
        <v>-0.17404691290906515</v>
      </c>
      <c r="AC95" s="154">
        <f t="shared" si="6"/>
        <v>48.259530870909352</v>
      </c>
      <c r="AD95" s="157">
        <f t="shared" si="7"/>
        <v>5</v>
      </c>
      <c r="AF95">
        <f t="shared" si="8"/>
        <v>31</v>
      </c>
      <c r="AG95">
        <v>1</v>
      </c>
      <c r="AH95">
        <v>1987</v>
      </c>
      <c r="AI95">
        <f t="shared" si="9"/>
        <v>61</v>
      </c>
      <c r="AJ95" t="str">
        <f t="shared" si="10"/>
        <v/>
      </c>
    </row>
    <row r="96" spans="2:36">
      <c r="B96">
        <v>9363</v>
      </c>
      <c r="C96">
        <v>5</v>
      </c>
      <c r="D96">
        <v>5</v>
      </c>
      <c r="E96">
        <v>5</v>
      </c>
      <c r="F96">
        <v>2</v>
      </c>
      <c r="G96">
        <v>1</v>
      </c>
      <c r="H96">
        <v>5</v>
      </c>
      <c r="I96">
        <v>5</v>
      </c>
      <c r="J96">
        <v>5</v>
      </c>
      <c r="K96">
        <v>5</v>
      </c>
      <c r="L96">
        <v>5</v>
      </c>
      <c r="M96">
        <v>5</v>
      </c>
      <c r="N96">
        <v>5</v>
      </c>
      <c r="O96">
        <v>5</v>
      </c>
      <c r="P96">
        <v>1</v>
      </c>
      <c r="Q96">
        <v>4</v>
      </c>
      <c r="R96">
        <v>2</v>
      </c>
      <c r="S96">
        <v>2</v>
      </c>
      <c r="T96">
        <v>2</v>
      </c>
      <c r="U96">
        <v>4</v>
      </c>
      <c r="V96">
        <v>5</v>
      </c>
      <c r="W96">
        <v>5</v>
      </c>
      <c r="X96">
        <v>4</v>
      </c>
      <c r="Y96" s="7">
        <v>87</v>
      </c>
      <c r="AB96">
        <f t="shared" si="11"/>
        <v>1.3782938378268041</v>
      </c>
      <c r="AC96" s="154">
        <f t="shared" si="6"/>
        <v>63.782938378268042</v>
      </c>
      <c r="AD96" s="157">
        <f t="shared" si="7"/>
        <v>8</v>
      </c>
      <c r="AF96">
        <f t="shared" si="8"/>
        <v>26</v>
      </c>
      <c r="AG96">
        <v>1</v>
      </c>
      <c r="AH96">
        <v>1992</v>
      </c>
      <c r="AI96">
        <f t="shared" si="9"/>
        <v>87</v>
      </c>
      <c r="AJ96" t="str">
        <f t="shared" si="10"/>
        <v/>
      </c>
    </row>
    <row r="97" spans="2:36">
      <c r="B97">
        <v>9369</v>
      </c>
      <c r="C97">
        <v>2</v>
      </c>
      <c r="D97">
        <v>1</v>
      </c>
      <c r="E97">
        <v>2</v>
      </c>
      <c r="F97">
        <v>2</v>
      </c>
      <c r="G97">
        <v>3</v>
      </c>
      <c r="H97">
        <v>4</v>
      </c>
      <c r="I97">
        <v>4</v>
      </c>
      <c r="J97">
        <v>5</v>
      </c>
      <c r="K97">
        <v>1</v>
      </c>
      <c r="L97">
        <v>1</v>
      </c>
      <c r="M97">
        <v>2</v>
      </c>
      <c r="N97">
        <v>4</v>
      </c>
      <c r="O97">
        <v>4</v>
      </c>
      <c r="P97">
        <v>1</v>
      </c>
      <c r="Q97">
        <v>4</v>
      </c>
      <c r="R97">
        <v>1</v>
      </c>
      <c r="S97">
        <v>2</v>
      </c>
      <c r="T97">
        <v>1</v>
      </c>
      <c r="U97">
        <v>4</v>
      </c>
      <c r="V97">
        <v>4</v>
      </c>
      <c r="W97">
        <v>4</v>
      </c>
      <c r="X97">
        <v>2</v>
      </c>
      <c r="Y97" s="7">
        <v>58</v>
      </c>
      <c r="AB97">
        <f t="shared" si="11"/>
        <v>-0.3531631533785885</v>
      </c>
      <c r="AC97" s="154">
        <f t="shared" si="6"/>
        <v>46.468368466214116</v>
      </c>
      <c r="AD97" s="157">
        <f t="shared" si="7"/>
        <v>4</v>
      </c>
      <c r="AF97">
        <f t="shared" si="8"/>
        <v>25</v>
      </c>
      <c r="AG97">
        <v>0</v>
      </c>
      <c r="AH97">
        <v>1993</v>
      </c>
      <c r="AI97" t="str">
        <f t="shared" si="9"/>
        <v/>
      </c>
      <c r="AJ97">
        <f t="shared" si="10"/>
        <v>58</v>
      </c>
    </row>
    <row r="98" spans="2:36">
      <c r="B98">
        <v>9368</v>
      </c>
      <c r="C98">
        <v>4</v>
      </c>
      <c r="D98">
        <v>5</v>
      </c>
      <c r="E98">
        <v>4</v>
      </c>
      <c r="F98">
        <v>1</v>
      </c>
      <c r="G98">
        <v>4</v>
      </c>
      <c r="H98">
        <v>3</v>
      </c>
      <c r="I98">
        <v>5</v>
      </c>
      <c r="J98">
        <v>5</v>
      </c>
      <c r="K98">
        <v>2</v>
      </c>
      <c r="L98">
        <v>2</v>
      </c>
      <c r="M98">
        <v>5</v>
      </c>
      <c r="N98">
        <v>1</v>
      </c>
      <c r="O98">
        <v>3</v>
      </c>
      <c r="P98">
        <v>2</v>
      </c>
      <c r="Q98">
        <v>4</v>
      </c>
      <c r="R98">
        <v>3</v>
      </c>
      <c r="S98">
        <v>3</v>
      </c>
      <c r="T98">
        <v>1</v>
      </c>
      <c r="U98">
        <v>3</v>
      </c>
      <c r="V98">
        <v>2</v>
      </c>
      <c r="W98">
        <v>3</v>
      </c>
      <c r="X98">
        <v>1</v>
      </c>
      <c r="Y98" s="7">
        <v>66</v>
      </c>
      <c r="AB98">
        <f t="shared" si="11"/>
        <v>0.1244801545401405</v>
      </c>
      <c r="AC98" s="154">
        <f t="shared" si="6"/>
        <v>51.244801545401408</v>
      </c>
      <c r="AD98" s="157">
        <f t="shared" si="7"/>
        <v>5</v>
      </c>
      <c r="AF98">
        <f t="shared" si="8"/>
        <v>22</v>
      </c>
      <c r="AG98">
        <v>0</v>
      </c>
      <c r="AH98">
        <v>1996</v>
      </c>
      <c r="AI98" t="str">
        <f t="shared" si="9"/>
        <v/>
      </c>
      <c r="AJ98">
        <f t="shared" si="10"/>
        <v>66</v>
      </c>
    </row>
    <row r="99" spans="2:36">
      <c r="B99">
        <v>9322</v>
      </c>
      <c r="C99">
        <v>2</v>
      </c>
      <c r="D99">
        <v>1</v>
      </c>
      <c r="E99">
        <v>3</v>
      </c>
      <c r="F99">
        <v>1</v>
      </c>
      <c r="G99">
        <v>1</v>
      </c>
      <c r="H99">
        <v>3</v>
      </c>
      <c r="I99">
        <v>4</v>
      </c>
      <c r="J99">
        <v>5</v>
      </c>
      <c r="K99">
        <v>5</v>
      </c>
      <c r="L99">
        <v>5</v>
      </c>
      <c r="M99">
        <v>4</v>
      </c>
      <c r="N99">
        <v>5</v>
      </c>
      <c r="O99">
        <v>4</v>
      </c>
      <c r="P99">
        <v>1</v>
      </c>
      <c r="Q99">
        <v>5</v>
      </c>
      <c r="R99">
        <v>5</v>
      </c>
      <c r="S99">
        <v>3</v>
      </c>
      <c r="T99">
        <v>1</v>
      </c>
      <c r="U99">
        <v>5</v>
      </c>
      <c r="V99">
        <v>2</v>
      </c>
      <c r="W99">
        <v>5</v>
      </c>
      <c r="X99">
        <v>3</v>
      </c>
      <c r="Y99" s="7">
        <v>73</v>
      </c>
      <c r="AB99">
        <f t="shared" si="11"/>
        <v>0.54241804896902834</v>
      </c>
      <c r="AC99" s="154">
        <f t="shared" si="6"/>
        <v>55.424180489690286</v>
      </c>
      <c r="AD99" s="157">
        <f t="shared" si="7"/>
        <v>6</v>
      </c>
      <c r="AF99">
        <f t="shared" si="8"/>
        <v>29</v>
      </c>
      <c r="AG99">
        <v>1</v>
      </c>
      <c r="AH99">
        <v>1989</v>
      </c>
      <c r="AI99">
        <f t="shared" si="9"/>
        <v>73</v>
      </c>
      <c r="AJ99" t="str">
        <f t="shared" si="10"/>
        <v/>
      </c>
    </row>
    <row r="100" spans="2:36">
      <c r="B100">
        <v>7300</v>
      </c>
      <c r="C100">
        <v>1</v>
      </c>
      <c r="D100">
        <v>3</v>
      </c>
      <c r="E100">
        <v>3</v>
      </c>
      <c r="F100">
        <v>3</v>
      </c>
      <c r="G100">
        <v>1</v>
      </c>
      <c r="H100">
        <v>3</v>
      </c>
      <c r="I100">
        <v>2</v>
      </c>
      <c r="J100">
        <v>3</v>
      </c>
      <c r="K100">
        <v>1</v>
      </c>
      <c r="L100">
        <v>1</v>
      </c>
      <c r="M100">
        <v>1</v>
      </c>
      <c r="N100">
        <v>4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5</v>
      </c>
      <c r="W100">
        <v>4</v>
      </c>
      <c r="X100">
        <v>1</v>
      </c>
      <c r="Y100" s="7">
        <v>43</v>
      </c>
      <c r="AB100">
        <f t="shared" si="11"/>
        <v>-1.2487443557262055</v>
      </c>
      <c r="AC100" s="154">
        <f t="shared" si="6"/>
        <v>37.512556442737946</v>
      </c>
      <c r="AD100" s="157">
        <f t="shared" si="7"/>
        <v>3</v>
      </c>
      <c r="AF100">
        <f t="shared" si="8"/>
        <v>35</v>
      </c>
      <c r="AG100">
        <v>0</v>
      </c>
      <c r="AH100">
        <v>1983</v>
      </c>
      <c r="AI100" t="str">
        <f t="shared" si="9"/>
        <v/>
      </c>
      <c r="AJ100">
        <f t="shared" si="10"/>
        <v>43</v>
      </c>
    </row>
    <row r="101" spans="2:36">
      <c r="B101">
        <v>9393</v>
      </c>
      <c r="C101">
        <v>5</v>
      </c>
      <c r="D101">
        <v>4</v>
      </c>
      <c r="E101">
        <v>5</v>
      </c>
      <c r="F101">
        <v>1</v>
      </c>
      <c r="G101">
        <v>1</v>
      </c>
      <c r="H101">
        <v>4</v>
      </c>
      <c r="I101">
        <v>5</v>
      </c>
      <c r="J101">
        <v>5</v>
      </c>
      <c r="K101">
        <v>4</v>
      </c>
      <c r="L101">
        <v>5</v>
      </c>
      <c r="M101">
        <v>5</v>
      </c>
      <c r="N101">
        <v>5</v>
      </c>
      <c r="O101">
        <v>5</v>
      </c>
      <c r="P101">
        <v>1</v>
      </c>
      <c r="Q101">
        <v>5</v>
      </c>
      <c r="R101">
        <v>4</v>
      </c>
      <c r="S101">
        <v>2</v>
      </c>
      <c r="T101">
        <v>2</v>
      </c>
      <c r="U101">
        <v>4</v>
      </c>
      <c r="V101">
        <v>5</v>
      </c>
      <c r="W101">
        <v>5</v>
      </c>
      <c r="X101">
        <v>4</v>
      </c>
      <c r="Y101" s="7">
        <v>86</v>
      </c>
      <c r="AB101">
        <f t="shared" si="11"/>
        <v>1.318588424336963</v>
      </c>
      <c r="AC101" s="154">
        <f t="shared" si="6"/>
        <v>63.185884243369628</v>
      </c>
      <c r="AD101" s="157">
        <f t="shared" si="7"/>
        <v>8</v>
      </c>
      <c r="AF101">
        <f t="shared" si="8"/>
        <v>21</v>
      </c>
      <c r="AG101">
        <v>1</v>
      </c>
      <c r="AH101">
        <v>1997</v>
      </c>
      <c r="AI101">
        <f t="shared" si="9"/>
        <v>86</v>
      </c>
      <c r="AJ101" t="str">
        <f t="shared" si="10"/>
        <v/>
      </c>
    </row>
    <row r="102" spans="2:36">
      <c r="B102">
        <v>9377</v>
      </c>
      <c r="C102">
        <v>5</v>
      </c>
      <c r="D102">
        <v>1</v>
      </c>
      <c r="E102">
        <v>4</v>
      </c>
      <c r="F102">
        <v>1</v>
      </c>
      <c r="G102">
        <v>2</v>
      </c>
      <c r="H102">
        <v>2</v>
      </c>
      <c r="I102">
        <v>2</v>
      </c>
      <c r="J102">
        <v>4</v>
      </c>
      <c r="K102">
        <v>2</v>
      </c>
      <c r="L102">
        <v>2</v>
      </c>
      <c r="M102">
        <v>4</v>
      </c>
      <c r="N102">
        <v>2</v>
      </c>
      <c r="O102">
        <v>4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4</v>
      </c>
      <c r="V102">
        <v>4</v>
      </c>
      <c r="W102">
        <v>1</v>
      </c>
      <c r="X102">
        <v>1</v>
      </c>
      <c r="Y102" s="7">
        <v>55</v>
      </c>
      <c r="AB102">
        <f t="shared" si="11"/>
        <v>-0.53227939384811196</v>
      </c>
      <c r="AC102" s="154">
        <f t="shared" si="6"/>
        <v>44.677206061518881</v>
      </c>
      <c r="AD102" s="157">
        <f t="shared" si="7"/>
        <v>4</v>
      </c>
      <c r="AF102">
        <f t="shared" si="8"/>
        <v>45</v>
      </c>
      <c r="AG102">
        <v>0</v>
      </c>
      <c r="AH102">
        <v>1973</v>
      </c>
      <c r="AI102" t="str">
        <f t="shared" si="9"/>
        <v/>
      </c>
      <c r="AJ102">
        <f t="shared" si="10"/>
        <v>55</v>
      </c>
    </row>
    <row r="103" spans="2:36">
      <c r="B103">
        <v>9439</v>
      </c>
      <c r="C103">
        <v>3</v>
      </c>
      <c r="D103">
        <v>3</v>
      </c>
      <c r="E103">
        <v>2</v>
      </c>
      <c r="F103">
        <v>2</v>
      </c>
      <c r="G103">
        <v>3</v>
      </c>
      <c r="H103">
        <v>3</v>
      </c>
      <c r="I103">
        <v>3</v>
      </c>
      <c r="J103">
        <v>4</v>
      </c>
      <c r="K103">
        <v>4</v>
      </c>
      <c r="L103">
        <v>3</v>
      </c>
      <c r="M103">
        <v>3</v>
      </c>
      <c r="N103">
        <v>5</v>
      </c>
      <c r="O103">
        <v>5</v>
      </c>
      <c r="P103">
        <v>2</v>
      </c>
      <c r="Q103">
        <v>2</v>
      </c>
      <c r="R103">
        <v>2</v>
      </c>
      <c r="S103">
        <v>3</v>
      </c>
      <c r="T103">
        <v>3</v>
      </c>
      <c r="U103">
        <v>3</v>
      </c>
      <c r="V103">
        <v>5</v>
      </c>
      <c r="W103">
        <v>5</v>
      </c>
      <c r="X103">
        <v>3</v>
      </c>
      <c r="Y103" s="7">
        <v>71</v>
      </c>
      <c r="AB103">
        <f t="shared" si="11"/>
        <v>0.42300722198934615</v>
      </c>
      <c r="AC103" s="154">
        <f t="shared" si="6"/>
        <v>54.230072219893458</v>
      </c>
      <c r="AD103" s="157">
        <f t="shared" si="7"/>
        <v>6</v>
      </c>
      <c r="AF103">
        <f t="shared" si="8"/>
        <v>19</v>
      </c>
      <c r="AG103">
        <v>1</v>
      </c>
      <c r="AH103">
        <v>1999</v>
      </c>
      <c r="AI103">
        <f t="shared" si="9"/>
        <v>71</v>
      </c>
      <c r="AJ103" t="str">
        <f t="shared" si="10"/>
        <v/>
      </c>
    </row>
    <row r="104" spans="2:36">
      <c r="B104">
        <v>9427</v>
      </c>
      <c r="C104">
        <v>3</v>
      </c>
      <c r="D104">
        <v>3</v>
      </c>
      <c r="E104">
        <v>3</v>
      </c>
      <c r="F104">
        <v>3</v>
      </c>
      <c r="G104">
        <v>1</v>
      </c>
      <c r="H104">
        <v>4</v>
      </c>
      <c r="I104">
        <v>3</v>
      </c>
      <c r="J104">
        <v>5</v>
      </c>
      <c r="K104">
        <v>3</v>
      </c>
      <c r="L104">
        <v>3</v>
      </c>
      <c r="M104">
        <v>2</v>
      </c>
      <c r="N104">
        <v>4</v>
      </c>
      <c r="O104">
        <v>3</v>
      </c>
      <c r="P104">
        <v>1</v>
      </c>
      <c r="Q104">
        <v>3</v>
      </c>
      <c r="R104">
        <v>1</v>
      </c>
      <c r="S104">
        <v>3</v>
      </c>
      <c r="T104">
        <v>3</v>
      </c>
      <c r="U104">
        <v>3</v>
      </c>
      <c r="V104">
        <v>5</v>
      </c>
      <c r="W104">
        <v>4</v>
      </c>
      <c r="X104">
        <v>3</v>
      </c>
      <c r="Y104" s="7">
        <v>66</v>
      </c>
      <c r="AB104">
        <f t="shared" si="11"/>
        <v>0.1244801545401405</v>
      </c>
      <c r="AC104" s="154">
        <f t="shared" si="6"/>
        <v>51.244801545401408</v>
      </c>
      <c r="AD104" s="157">
        <f t="shared" si="7"/>
        <v>5</v>
      </c>
      <c r="AF104">
        <f t="shared" si="8"/>
        <v>13</v>
      </c>
      <c r="AG104">
        <v>0</v>
      </c>
      <c r="AH104">
        <v>2005</v>
      </c>
      <c r="AI104" t="str">
        <f t="shared" si="9"/>
        <v/>
      </c>
      <c r="AJ104">
        <f t="shared" si="10"/>
        <v>66</v>
      </c>
    </row>
    <row r="105" spans="2:36">
      <c r="B105">
        <v>9437</v>
      </c>
      <c r="C105">
        <v>2</v>
      </c>
      <c r="D105">
        <v>5</v>
      </c>
      <c r="E105">
        <v>5</v>
      </c>
      <c r="F105">
        <v>1</v>
      </c>
      <c r="G105">
        <v>2</v>
      </c>
      <c r="H105">
        <v>5</v>
      </c>
      <c r="I105">
        <v>5</v>
      </c>
      <c r="J105">
        <v>5</v>
      </c>
      <c r="K105">
        <v>5</v>
      </c>
      <c r="L105">
        <v>3</v>
      </c>
      <c r="M105">
        <v>3</v>
      </c>
      <c r="N105">
        <v>5</v>
      </c>
      <c r="O105">
        <v>5</v>
      </c>
      <c r="P105">
        <v>4</v>
      </c>
      <c r="Q105">
        <v>4</v>
      </c>
      <c r="R105">
        <v>4</v>
      </c>
      <c r="S105">
        <v>4</v>
      </c>
      <c r="T105">
        <v>4</v>
      </c>
      <c r="U105">
        <v>4</v>
      </c>
      <c r="V105">
        <v>5</v>
      </c>
      <c r="W105">
        <v>5</v>
      </c>
      <c r="X105">
        <v>5</v>
      </c>
      <c r="Y105" s="7">
        <v>90</v>
      </c>
      <c r="AB105">
        <f t="shared" si="11"/>
        <v>1.5574100782963276</v>
      </c>
      <c r="AC105" s="154">
        <f t="shared" si="6"/>
        <v>65.574100782963271</v>
      </c>
      <c r="AD105" s="157">
        <f t="shared" si="7"/>
        <v>8</v>
      </c>
      <c r="AF105">
        <f t="shared" si="8"/>
        <v>23</v>
      </c>
      <c r="AG105">
        <v>1</v>
      </c>
      <c r="AH105">
        <v>1995</v>
      </c>
      <c r="AI105">
        <f t="shared" si="9"/>
        <v>90</v>
      </c>
      <c r="AJ105" t="str">
        <f t="shared" si="10"/>
        <v/>
      </c>
    </row>
    <row r="106" spans="2:36">
      <c r="B106">
        <v>9451</v>
      </c>
      <c r="C106">
        <v>5</v>
      </c>
      <c r="D106">
        <v>5</v>
      </c>
      <c r="E106">
        <v>5</v>
      </c>
      <c r="F106">
        <v>1</v>
      </c>
      <c r="G106">
        <v>1</v>
      </c>
      <c r="H106">
        <v>5</v>
      </c>
      <c r="I106">
        <v>5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5</v>
      </c>
      <c r="T106">
        <v>5</v>
      </c>
      <c r="U106">
        <v>5</v>
      </c>
      <c r="V106">
        <v>5</v>
      </c>
      <c r="W106">
        <v>5</v>
      </c>
      <c r="X106">
        <v>1</v>
      </c>
      <c r="Y106" s="7">
        <v>98</v>
      </c>
      <c r="AB106">
        <f t="shared" si="11"/>
        <v>2.0350533862150564</v>
      </c>
      <c r="AC106" s="154">
        <f t="shared" si="6"/>
        <v>70.35053386215057</v>
      </c>
      <c r="AD106" s="157">
        <f t="shared" si="7"/>
        <v>9</v>
      </c>
      <c r="AF106">
        <f t="shared" si="8"/>
        <v>32</v>
      </c>
      <c r="AG106">
        <v>0</v>
      </c>
      <c r="AH106">
        <v>1986</v>
      </c>
      <c r="AI106" t="str">
        <f t="shared" si="9"/>
        <v/>
      </c>
      <c r="AJ106">
        <f t="shared" si="10"/>
        <v>98</v>
      </c>
    </row>
    <row r="107" spans="2:36">
      <c r="B107">
        <v>9452</v>
      </c>
      <c r="C107">
        <v>2</v>
      </c>
      <c r="D107">
        <v>2</v>
      </c>
      <c r="E107">
        <v>1</v>
      </c>
      <c r="F107">
        <v>1</v>
      </c>
      <c r="G107">
        <v>1</v>
      </c>
      <c r="H107">
        <v>4</v>
      </c>
      <c r="I107">
        <v>4</v>
      </c>
      <c r="J107">
        <v>4</v>
      </c>
      <c r="K107">
        <v>4</v>
      </c>
      <c r="L107">
        <v>3</v>
      </c>
      <c r="M107">
        <v>2</v>
      </c>
      <c r="N107">
        <v>4</v>
      </c>
      <c r="O107">
        <v>4</v>
      </c>
      <c r="P107">
        <v>1</v>
      </c>
      <c r="Q107">
        <v>4</v>
      </c>
      <c r="R107">
        <v>4</v>
      </c>
      <c r="S107">
        <v>4</v>
      </c>
      <c r="T107">
        <v>4</v>
      </c>
      <c r="U107">
        <v>1</v>
      </c>
      <c r="V107">
        <v>3</v>
      </c>
      <c r="W107">
        <v>4</v>
      </c>
      <c r="X107">
        <v>2</v>
      </c>
      <c r="Y107" s="7">
        <v>63</v>
      </c>
      <c r="AB107">
        <f t="shared" si="11"/>
        <v>-5.4636085929382884E-2</v>
      </c>
      <c r="AC107" s="154">
        <f t="shared" si="6"/>
        <v>49.453639140706173</v>
      </c>
      <c r="AD107" s="157">
        <f t="shared" si="7"/>
        <v>5</v>
      </c>
      <c r="AF107">
        <f t="shared" si="8"/>
        <v>41</v>
      </c>
      <c r="AG107">
        <v>0</v>
      </c>
      <c r="AH107">
        <v>1977</v>
      </c>
      <c r="AI107" t="str">
        <f t="shared" si="9"/>
        <v/>
      </c>
      <c r="AJ107">
        <f t="shared" si="10"/>
        <v>63</v>
      </c>
    </row>
    <row r="108" spans="2:36">
      <c r="B108">
        <v>9503</v>
      </c>
      <c r="C108">
        <v>5</v>
      </c>
      <c r="D108">
        <v>5</v>
      </c>
      <c r="E108">
        <v>5</v>
      </c>
      <c r="F108">
        <v>2</v>
      </c>
      <c r="G108">
        <v>2</v>
      </c>
      <c r="H108">
        <v>5</v>
      </c>
      <c r="I108">
        <v>5</v>
      </c>
      <c r="J108">
        <v>5</v>
      </c>
      <c r="K108">
        <v>5</v>
      </c>
      <c r="L108">
        <v>5</v>
      </c>
      <c r="M108">
        <v>5</v>
      </c>
      <c r="N108">
        <v>5</v>
      </c>
      <c r="O108">
        <v>5</v>
      </c>
      <c r="P108">
        <v>5</v>
      </c>
      <c r="Q108">
        <v>5</v>
      </c>
      <c r="R108">
        <v>5</v>
      </c>
      <c r="S108">
        <v>2</v>
      </c>
      <c r="T108">
        <v>5</v>
      </c>
      <c r="U108">
        <v>5</v>
      </c>
      <c r="V108">
        <v>5</v>
      </c>
      <c r="W108">
        <v>5</v>
      </c>
      <c r="X108">
        <v>2</v>
      </c>
      <c r="Y108" s="7">
        <v>98</v>
      </c>
      <c r="AB108">
        <f t="shared" si="11"/>
        <v>2.0350533862150564</v>
      </c>
      <c r="AC108" s="154">
        <f t="shared" si="6"/>
        <v>70.35053386215057</v>
      </c>
      <c r="AD108" s="157">
        <f t="shared" si="7"/>
        <v>9</v>
      </c>
      <c r="AF108">
        <f t="shared" si="8"/>
        <v>22</v>
      </c>
      <c r="AG108">
        <v>0</v>
      </c>
      <c r="AH108">
        <v>1996</v>
      </c>
      <c r="AI108" t="str">
        <f t="shared" si="9"/>
        <v/>
      </c>
      <c r="AJ108">
        <f t="shared" si="10"/>
        <v>98</v>
      </c>
    </row>
    <row r="109" spans="2:36">
      <c r="B109">
        <v>9499</v>
      </c>
      <c r="C109">
        <v>4</v>
      </c>
      <c r="D109">
        <v>4</v>
      </c>
      <c r="E109">
        <v>4</v>
      </c>
      <c r="F109">
        <v>3</v>
      </c>
      <c r="G109">
        <v>3</v>
      </c>
      <c r="H109">
        <v>4</v>
      </c>
      <c r="I109">
        <v>4</v>
      </c>
      <c r="J109">
        <v>5</v>
      </c>
      <c r="K109">
        <v>2</v>
      </c>
      <c r="L109">
        <v>2</v>
      </c>
      <c r="M109">
        <v>4</v>
      </c>
      <c r="N109">
        <v>4</v>
      </c>
      <c r="O109">
        <v>5</v>
      </c>
      <c r="P109">
        <v>2</v>
      </c>
      <c r="Q109">
        <v>3</v>
      </c>
      <c r="R109">
        <v>2</v>
      </c>
      <c r="S109">
        <v>2</v>
      </c>
      <c r="T109">
        <v>2</v>
      </c>
      <c r="U109">
        <v>3</v>
      </c>
      <c r="V109">
        <v>2</v>
      </c>
      <c r="W109">
        <v>2</v>
      </c>
      <c r="X109">
        <v>2</v>
      </c>
      <c r="Y109" s="7">
        <v>68</v>
      </c>
      <c r="AB109">
        <f t="shared" si="11"/>
        <v>0.24389098151982275</v>
      </c>
      <c r="AC109" s="154">
        <f t="shared" si="6"/>
        <v>52.43890981519823</v>
      </c>
      <c r="AD109" s="157">
        <f t="shared" si="7"/>
        <v>5</v>
      </c>
      <c r="AF109">
        <f t="shared" si="8"/>
        <v>21</v>
      </c>
      <c r="AG109">
        <v>0</v>
      </c>
      <c r="AH109">
        <v>1997</v>
      </c>
      <c r="AI109" t="str">
        <f t="shared" si="9"/>
        <v/>
      </c>
      <c r="AJ109">
        <f t="shared" si="10"/>
        <v>68</v>
      </c>
    </row>
    <row r="110" spans="2:36">
      <c r="B110">
        <v>9177</v>
      </c>
      <c r="C110">
        <v>5</v>
      </c>
      <c r="D110">
        <v>5</v>
      </c>
      <c r="E110">
        <v>5</v>
      </c>
      <c r="F110">
        <v>2</v>
      </c>
      <c r="G110">
        <v>1</v>
      </c>
      <c r="H110">
        <v>1</v>
      </c>
      <c r="I110">
        <v>5</v>
      </c>
      <c r="J110">
        <v>5</v>
      </c>
      <c r="K110">
        <v>5</v>
      </c>
      <c r="L110">
        <v>5</v>
      </c>
      <c r="M110">
        <v>5</v>
      </c>
      <c r="N110">
        <v>3</v>
      </c>
      <c r="O110">
        <v>5</v>
      </c>
      <c r="P110">
        <v>1</v>
      </c>
      <c r="Q110">
        <v>4</v>
      </c>
      <c r="R110">
        <v>5</v>
      </c>
      <c r="S110">
        <v>5</v>
      </c>
      <c r="T110">
        <v>2</v>
      </c>
      <c r="U110">
        <v>5</v>
      </c>
      <c r="V110">
        <v>5</v>
      </c>
      <c r="W110">
        <v>4</v>
      </c>
      <c r="X110">
        <v>2</v>
      </c>
      <c r="Y110" s="7">
        <v>85</v>
      </c>
      <c r="AB110">
        <f t="shared" si="11"/>
        <v>1.2588830108471218</v>
      </c>
      <c r="AC110" s="154">
        <f t="shared" si="6"/>
        <v>62.588830108471214</v>
      </c>
      <c r="AD110" s="157">
        <f t="shared" si="7"/>
        <v>8</v>
      </c>
      <c r="AF110">
        <f t="shared" si="8"/>
        <v>24</v>
      </c>
      <c r="AG110">
        <v>0</v>
      </c>
      <c r="AH110">
        <v>1994</v>
      </c>
      <c r="AI110" t="str">
        <f t="shared" si="9"/>
        <v/>
      </c>
      <c r="AJ110">
        <f t="shared" si="10"/>
        <v>85</v>
      </c>
    </row>
    <row r="111" spans="2:36">
      <c r="B111">
        <v>9512</v>
      </c>
      <c r="C111">
        <v>5</v>
      </c>
      <c r="D111">
        <v>1</v>
      </c>
      <c r="E111">
        <v>2</v>
      </c>
      <c r="F111">
        <v>1</v>
      </c>
      <c r="G111">
        <v>1</v>
      </c>
      <c r="H111">
        <v>4</v>
      </c>
      <c r="I111">
        <v>4</v>
      </c>
      <c r="J111">
        <v>4</v>
      </c>
      <c r="K111">
        <v>2</v>
      </c>
      <c r="L111">
        <v>2</v>
      </c>
      <c r="M111">
        <v>4</v>
      </c>
      <c r="N111">
        <v>4</v>
      </c>
      <c r="O111">
        <v>4</v>
      </c>
      <c r="P111">
        <v>1</v>
      </c>
      <c r="Q111">
        <v>4</v>
      </c>
      <c r="R111">
        <v>5</v>
      </c>
      <c r="S111">
        <v>5</v>
      </c>
      <c r="T111">
        <v>1</v>
      </c>
      <c r="U111">
        <v>5</v>
      </c>
      <c r="V111">
        <v>3</v>
      </c>
      <c r="W111">
        <v>3</v>
      </c>
      <c r="X111">
        <v>2</v>
      </c>
      <c r="Y111" s="7">
        <v>67</v>
      </c>
      <c r="AB111">
        <f t="shared" si="11"/>
        <v>0.18418556802998162</v>
      </c>
      <c r="AC111" s="154">
        <f t="shared" si="6"/>
        <v>51.841855680299815</v>
      </c>
      <c r="AD111" s="157">
        <f t="shared" si="7"/>
        <v>5</v>
      </c>
      <c r="AF111">
        <f t="shared" si="8"/>
        <v>54</v>
      </c>
      <c r="AG111">
        <v>0</v>
      </c>
      <c r="AH111">
        <v>1964</v>
      </c>
      <c r="AI111" t="str">
        <f t="shared" si="9"/>
        <v/>
      </c>
      <c r="AJ111">
        <f t="shared" si="10"/>
        <v>67</v>
      </c>
    </row>
    <row r="112" spans="2:36">
      <c r="B112">
        <v>9519</v>
      </c>
      <c r="C112">
        <v>3</v>
      </c>
      <c r="D112">
        <v>4</v>
      </c>
      <c r="E112">
        <v>5</v>
      </c>
      <c r="F112">
        <v>2</v>
      </c>
      <c r="G112">
        <v>2</v>
      </c>
      <c r="H112">
        <v>2</v>
      </c>
      <c r="I112">
        <v>5</v>
      </c>
      <c r="J112">
        <v>5</v>
      </c>
      <c r="K112">
        <v>2</v>
      </c>
      <c r="L112">
        <v>2</v>
      </c>
      <c r="M112">
        <v>4</v>
      </c>
      <c r="N112">
        <v>4</v>
      </c>
      <c r="O112">
        <v>3</v>
      </c>
      <c r="P112">
        <v>2</v>
      </c>
      <c r="Q112">
        <v>3</v>
      </c>
      <c r="R112">
        <v>2</v>
      </c>
      <c r="S112">
        <v>3</v>
      </c>
      <c r="T112">
        <v>2</v>
      </c>
      <c r="U112">
        <v>2</v>
      </c>
      <c r="V112">
        <v>5</v>
      </c>
      <c r="W112">
        <v>5</v>
      </c>
      <c r="X112">
        <v>3</v>
      </c>
      <c r="Y112" s="7">
        <v>70</v>
      </c>
      <c r="AB112">
        <f t="shared" si="11"/>
        <v>0.363301808499505</v>
      </c>
      <c r="AC112" s="154">
        <f t="shared" si="6"/>
        <v>53.633018084995051</v>
      </c>
      <c r="AD112" s="157">
        <f t="shared" si="7"/>
        <v>6</v>
      </c>
      <c r="AF112">
        <f t="shared" si="8"/>
        <v>20</v>
      </c>
      <c r="AG112">
        <v>0</v>
      </c>
      <c r="AH112">
        <v>1998</v>
      </c>
      <c r="AI112" t="str">
        <f t="shared" si="9"/>
        <v/>
      </c>
      <c r="AJ112">
        <f t="shared" si="10"/>
        <v>70</v>
      </c>
    </row>
    <row r="113" spans="2:36">
      <c r="B113">
        <v>9521</v>
      </c>
      <c r="C113">
        <v>2</v>
      </c>
      <c r="D113">
        <v>5</v>
      </c>
      <c r="E113">
        <v>5</v>
      </c>
      <c r="F113">
        <v>2</v>
      </c>
      <c r="G113">
        <v>2</v>
      </c>
      <c r="H113">
        <v>5</v>
      </c>
      <c r="I113">
        <v>5</v>
      </c>
      <c r="J113">
        <v>5</v>
      </c>
      <c r="K113">
        <v>5</v>
      </c>
      <c r="L113">
        <v>5</v>
      </c>
      <c r="M113">
        <v>5</v>
      </c>
      <c r="N113">
        <v>5</v>
      </c>
      <c r="O113">
        <v>5</v>
      </c>
      <c r="P113">
        <v>2</v>
      </c>
      <c r="Q113">
        <v>5</v>
      </c>
      <c r="R113">
        <v>4</v>
      </c>
      <c r="S113">
        <v>2</v>
      </c>
      <c r="T113">
        <v>5</v>
      </c>
      <c r="U113">
        <v>4</v>
      </c>
      <c r="V113">
        <v>5</v>
      </c>
      <c r="W113">
        <v>5</v>
      </c>
      <c r="X113">
        <v>3</v>
      </c>
      <c r="Y113" s="7">
        <v>91</v>
      </c>
      <c r="AB113">
        <f t="shared" si="11"/>
        <v>1.6171154917861688</v>
      </c>
      <c r="AC113" s="154">
        <f t="shared" si="6"/>
        <v>66.171154917861685</v>
      </c>
      <c r="AD113" s="157">
        <f t="shared" si="7"/>
        <v>8</v>
      </c>
      <c r="AF113">
        <f t="shared" si="8"/>
        <v>21</v>
      </c>
      <c r="AG113">
        <v>1</v>
      </c>
      <c r="AH113">
        <v>1997</v>
      </c>
      <c r="AI113">
        <f t="shared" si="9"/>
        <v>91</v>
      </c>
      <c r="AJ113" t="str">
        <f t="shared" si="10"/>
        <v/>
      </c>
    </row>
    <row r="114" spans="2:36">
      <c r="B114">
        <v>9518</v>
      </c>
      <c r="C114">
        <v>4</v>
      </c>
      <c r="D114">
        <v>5</v>
      </c>
      <c r="E114">
        <v>5</v>
      </c>
      <c r="F114">
        <v>2</v>
      </c>
      <c r="G114">
        <v>3</v>
      </c>
      <c r="H114">
        <v>4</v>
      </c>
      <c r="I114">
        <v>5</v>
      </c>
      <c r="J114">
        <v>5</v>
      </c>
      <c r="K114">
        <v>4</v>
      </c>
      <c r="L114">
        <v>4</v>
      </c>
      <c r="M114">
        <v>4</v>
      </c>
      <c r="N114">
        <v>5</v>
      </c>
      <c r="O114">
        <v>5</v>
      </c>
      <c r="P114">
        <v>1</v>
      </c>
      <c r="Q114">
        <v>3</v>
      </c>
      <c r="R114">
        <v>2</v>
      </c>
      <c r="S114">
        <v>3</v>
      </c>
      <c r="T114">
        <v>1</v>
      </c>
      <c r="U114">
        <v>5</v>
      </c>
      <c r="V114">
        <v>4</v>
      </c>
      <c r="W114">
        <v>4</v>
      </c>
      <c r="X114">
        <v>2</v>
      </c>
      <c r="Y114" s="7">
        <v>80</v>
      </c>
      <c r="AB114">
        <f t="shared" si="11"/>
        <v>0.9603559433979163</v>
      </c>
      <c r="AC114" s="154">
        <f t="shared" si="6"/>
        <v>59.603559433979164</v>
      </c>
      <c r="AD114" s="157">
        <f t="shared" si="7"/>
        <v>7</v>
      </c>
      <c r="AF114">
        <f t="shared" si="8"/>
        <v>21</v>
      </c>
      <c r="AG114">
        <v>0</v>
      </c>
      <c r="AH114">
        <v>1997</v>
      </c>
      <c r="AI114" t="str">
        <f t="shared" si="9"/>
        <v/>
      </c>
      <c r="AJ114">
        <f t="shared" si="10"/>
        <v>80</v>
      </c>
    </row>
    <row r="115" spans="2:36">
      <c r="B115">
        <v>9522</v>
      </c>
      <c r="C115">
        <v>4</v>
      </c>
      <c r="D115">
        <v>5</v>
      </c>
      <c r="E115">
        <v>5</v>
      </c>
      <c r="F115">
        <v>2</v>
      </c>
      <c r="G115">
        <v>2</v>
      </c>
      <c r="H115">
        <v>5</v>
      </c>
      <c r="I115">
        <v>5</v>
      </c>
      <c r="J115">
        <v>5</v>
      </c>
      <c r="K115">
        <v>5</v>
      </c>
      <c r="L115">
        <v>5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4</v>
      </c>
      <c r="T115">
        <v>2</v>
      </c>
      <c r="U115">
        <v>5</v>
      </c>
      <c r="V115">
        <v>5</v>
      </c>
      <c r="W115">
        <v>5</v>
      </c>
      <c r="X115">
        <v>4</v>
      </c>
      <c r="Y115" s="7">
        <v>92</v>
      </c>
      <c r="AB115">
        <f t="shared" si="11"/>
        <v>1.6768209052760099</v>
      </c>
      <c r="AC115" s="154">
        <f t="shared" si="6"/>
        <v>66.768209052760099</v>
      </c>
      <c r="AD115" s="157">
        <f t="shared" si="7"/>
        <v>8</v>
      </c>
      <c r="AF115">
        <f t="shared" si="8"/>
        <v>20</v>
      </c>
      <c r="AG115">
        <v>1</v>
      </c>
      <c r="AH115">
        <v>1998</v>
      </c>
      <c r="AI115">
        <f t="shared" si="9"/>
        <v>92</v>
      </c>
      <c r="AJ115" t="str">
        <f t="shared" si="10"/>
        <v/>
      </c>
    </row>
    <row r="116" spans="2:36">
      <c r="B116">
        <v>9524</v>
      </c>
      <c r="C116">
        <v>2</v>
      </c>
      <c r="D116">
        <v>4</v>
      </c>
      <c r="E116">
        <v>4</v>
      </c>
      <c r="F116">
        <v>1</v>
      </c>
      <c r="G116">
        <v>1</v>
      </c>
      <c r="H116">
        <v>4</v>
      </c>
      <c r="I116">
        <v>3</v>
      </c>
      <c r="J116">
        <v>4</v>
      </c>
      <c r="K116">
        <v>2</v>
      </c>
      <c r="L116">
        <v>2</v>
      </c>
      <c r="M116">
        <v>1</v>
      </c>
      <c r="N116">
        <v>2</v>
      </c>
      <c r="O116">
        <v>2</v>
      </c>
      <c r="P116">
        <v>1</v>
      </c>
      <c r="Q116">
        <v>3</v>
      </c>
      <c r="R116">
        <v>4</v>
      </c>
      <c r="S116">
        <v>3</v>
      </c>
      <c r="T116">
        <v>2</v>
      </c>
      <c r="U116">
        <v>3</v>
      </c>
      <c r="V116">
        <v>3</v>
      </c>
      <c r="W116">
        <v>4</v>
      </c>
      <c r="X116">
        <v>2</v>
      </c>
      <c r="Y116" s="7">
        <v>57</v>
      </c>
      <c r="AB116">
        <f t="shared" si="11"/>
        <v>-0.41286856686842965</v>
      </c>
      <c r="AC116" s="154">
        <f t="shared" si="6"/>
        <v>45.871314331315702</v>
      </c>
      <c r="AD116" s="157">
        <f t="shared" si="7"/>
        <v>4</v>
      </c>
      <c r="AF116">
        <f t="shared" si="8"/>
        <v>20</v>
      </c>
      <c r="AG116">
        <v>0</v>
      </c>
      <c r="AH116">
        <v>1998</v>
      </c>
      <c r="AI116" t="str">
        <f t="shared" si="9"/>
        <v/>
      </c>
      <c r="AJ116">
        <f t="shared" si="10"/>
        <v>57</v>
      </c>
    </row>
    <row r="117" spans="2:36">
      <c r="B117">
        <v>9523</v>
      </c>
      <c r="C117">
        <v>4</v>
      </c>
      <c r="D117">
        <v>5</v>
      </c>
      <c r="E117">
        <v>4</v>
      </c>
      <c r="F117">
        <v>1</v>
      </c>
      <c r="G117">
        <v>2</v>
      </c>
      <c r="H117">
        <v>4</v>
      </c>
      <c r="I117">
        <v>5</v>
      </c>
      <c r="J117">
        <v>5</v>
      </c>
      <c r="K117">
        <v>2</v>
      </c>
      <c r="L117">
        <v>4</v>
      </c>
      <c r="M117">
        <v>3</v>
      </c>
      <c r="N117">
        <v>2</v>
      </c>
      <c r="O117">
        <v>4</v>
      </c>
      <c r="P117">
        <v>2</v>
      </c>
      <c r="Q117">
        <v>4</v>
      </c>
      <c r="R117">
        <v>3</v>
      </c>
      <c r="S117">
        <v>3</v>
      </c>
      <c r="T117">
        <v>3</v>
      </c>
      <c r="U117">
        <v>4</v>
      </c>
      <c r="V117">
        <v>4</v>
      </c>
      <c r="W117">
        <v>3</v>
      </c>
      <c r="X117">
        <v>2</v>
      </c>
      <c r="Y117" s="7">
        <v>73</v>
      </c>
      <c r="AB117">
        <f t="shared" si="11"/>
        <v>0.54241804896902834</v>
      </c>
      <c r="AC117" s="154">
        <f t="shared" si="6"/>
        <v>55.424180489690286</v>
      </c>
      <c r="AD117" s="157">
        <f t="shared" si="7"/>
        <v>6</v>
      </c>
      <c r="AF117">
        <f t="shared" si="8"/>
        <v>23</v>
      </c>
      <c r="AG117">
        <v>0</v>
      </c>
      <c r="AH117">
        <v>1995</v>
      </c>
      <c r="AI117" t="str">
        <f t="shared" si="9"/>
        <v/>
      </c>
      <c r="AJ117">
        <f t="shared" si="10"/>
        <v>73</v>
      </c>
    </row>
    <row r="118" spans="2:36">
      <c r="B118">
        <v>9527</v>
      </c>
      <c r="C118">
        <v>3</v>
      </c>
      <c r="D118">
        <v>3</v>
      </c>
      <c r="E118">
        <v>4</v>
      </c>
      <c r="F118">
        <v>4</v>
      </c>
      <c r="G118">
        <v>3</v>
      </c>
      <c r="H118">
        <v>2</v>
      </c>
      <c r="I118">
        <v>4</v>
      </c>
      <c r="J118">
        <v>5</v>
      </c>
      <c r="K118">
        <v>4</v>
      </c>
      <c r="L118">
        <v>4</v>
      </c>
      <c r="M118">
        <v>5</v>
      </c>
      <c r="N118">
        <v>4</v>
      </c>
      <c r="O118">
        <v>3</v>
      </c>
      <c r="P118">
        <v>2</v>
      </c>
      <c r="Q118">
        <v>2</v>
      </c>
      <c r="R118">
        <v>2</v>
      </c>
      <c r="S118">
        <v>2</v>
      </c>
      <c r="T118">
        <v>1</v>
      </c>
      <c r="U118">
        <v>2</v>
      </c>
      <c r="V118">
        <v>3</v>
      </c>
      <c r="W118">
        <v>3</v>
      </c>
      <c r="X118">
        <v>2</v>
      </c>
      <c r="Y118" s="7">
        <v>67</v>
      </c>
      <c r="AB118">
        <f t="shared" si="11"/>
        <v>0.18418556802998162</v>
      </c>
      <c r="AC118" s="154">
        <f t="shared" si="6"/>
        <v>51.841855680299815</v>
      </c>
      <c r="AD118" s="157">
        <f t="shared" si="7"/>
        <v>5</v>
      </c>
      <c r="AF118">
        <f t="shared" si="8"/>
        <v>21</v>
      </c>
      <c r="AG118">
        <v>0</v>
      </c>
      <c r="AH118">
        <v>1997</v>
      </c>
      <c r="AI118" t="str">
        <f t="shared" si="9"/>
        <v/>
      </c>
      <c r="AJ118">
        <f t="shared" si="10"/>
        <v>67</v>
      </c>
    </row>
    <row r="119" spans="2:36">
      <c r="B119">
        <v>9534</v>
      </c>
      <c r="C119">
        <v>3</v>
      </c>
      <c r="D119">
        <v>5</v>
      </c>
      <c r="E119">
        <v>4</v>
      </c>
      <c r="F119">
        <v>1</v>
      </c>
      <c r="G119">
        <v>2</v>
      </c>
      <c r="H119">
        <v>4</v>
      </c>
      <c r="I119">
        <v>5</v>
      </c>
      <c r="J119">
        <v>5</v>
      </c>
      <c r="K119">
        <v>5</v>
      </c>
      <c r="L119">
        <v>5</v>
      </c>
      <c r="M119">
        <v>5</v>
      </c>
      <c r="N119">
        <v>4</v>
      </c>
      <c r="O119">
        <v>5</v>
      </c>
      <c r="P119">
        <v>2</v>
      </c>
      <c r="Q119">
        <v>5</v>
      </c>
      <c r="R119">
        <v>4</v>
      </c>
      <c r="S119">
        <v>4</v>
      </c>
      <c r="T119">
        <v>4</v>
      </c>
      <c r="U119">
        <v>5</v>
      </c>
      <c r="V119">
        <v>5</v>
      </c>
      <c r="W119">
        <v>5</v>
      </c>
      <c r="X119">
        <v>3</v>
      </c>
      <c r="Y119" s="7">
        <v>90</v>
      </c>
      <c r="AB119">
        <f t="shared" si="11"/>
        <v>1.5574100782963276</v>
      </c>
      <c r="AC119" s="154">
        <f t="shared" si="6"/>
        <v>65.574100782963271</v>
      </c>
      <c r="AD119" s="157">
        <f t="shared" si="7"/>
        <v>8</v>
      </c>
      <c r="AF119">
        <f t="shared" si="8"/>
        <v>21</v>
      </c>
      <c r="AG119">
        <v>0</v>
      </c>
      <c r="AH119">
        <v>1997</v>
      </c>
      <c r="AI119" t="str">
        <f t="shared" si="9"/>
        <v/>
      </c>
      <c r="AJ119">
        <f t="shared" si="10"/>
        <v>90</v>
      </c>
    </row>
    <row r="120" spans="2:36">
      <c r="B120">
        <v>9530</v>
      </c>
      <c r="C120">
        <v>2</v>
      </c>
      <c r="D120">
        <v>1</v>
      </c>
      <c r="E120">
        <v>5</v>
      </c>
      <c r="F120">
        <v>1</v>
      </c>
      <c r="G120">
        <v>1</v>
      </c>
      <c r="H120">
        <v>2</v>
      </c>
      <c r="I120">
        <v>4</v>
      </c>
      <c r="J120">
        <v>4</v>
      </c>
      <c r="K120">
        <v>4</v>
      </c>
      <c r="L120">
        <v>4</v>
      </c>
      <c r="M120">
        <v>2</v>
      </c>
      <c r="N120">
        <v>2</v>
      </c>
      <c r="O120">
        <v>4</v>
      </c>
      <c r="P120">
        <v>1</v>
      </c>
      <c r="Q120">
        <v>2</v>
      </c>
      <c r="R120">
        <v>2</v>
      </c>
      <c r="S120">
        <v>2</v>
      </c>
      <c r="T120">
        <v>1</v>
      </c>
      <c r="U120">
        <v>2</v>
      </c>
      <c r="V120">
        <v>4</v>
      </c>
      <c r="W120">
        <v>4</v>
      </c>
      <c r="X120">
        <v>2</v>
      </c>
      <c r="Y120" s="7">
        <v>56</v>
      </c>
      <c r="AB120">
        <f t="shared" si="11"/>
        <v>-0.47257398035827075</v>
      </c>
      <c r="AC120" s="154">
        <f t="shared" si="6"/>
        <v>45.274260196417295</v>
      </c>
      <c r="AD120" s="157">
        <f t="shared" si="7"/>
        <v>4</v>
      </c>
      <c r="AF120">
        <f t="shared" si="8"/>
        <v>28</v>
      </c>
      <c r="AG120">
        <v>0</v>
      </c>
      <c r="AH120">
        <v>1990</v>
      </c>
      <c r="AI120" t="str">
        <f t="shared" si="9"/>
        <v/>
      </c>
      <c r="AJ120">
        <f t="shared" si="10"/>
        <v>56</v>
      </c>
    </row>
    <row r="121" spans="2:36">
      <c r="B121">
        <v>9537</v>
      </c>
      <c r="C121">
        <v>5</v>
      </c>
      <c r="D121">
        <v>2</v>
      </c>
      <c r="E121">
        <v>3</v>
      </c>
      <c r="F121">
        <v>1</v>
      </c>
      <c r="G121">
        <v>1</v>
      </c>
      <c r="H121">
        <v>2</v>
      </c>
      <c r="I121">
        <v>4</v>
      </c>
      <c r="J121">
        <v>4</v>
      </c>
      <c r="K121">
        <v>3</v>
      </c>
      <c r="L121">
        <v>3</v>
      </c>
      <c r="M121">
        <v>3</v>
      </c>
      <c r="N121">
        <v>4</v>
      </c>
      <c r="O121">
        <v>4</v>
      </c>
      <c r="P121">
        <v>1</v>
      </c>
      <c r="Q121">
        <v>2</v>
      </c>
      <c r="R121">
        <v>2</v>
      </c>
      <c r="S121">
        <v>3</v>
      </c>
      <c r="T121">
        <v>1</v>
      </c>
      <c r="U121">
        <v>3</v>
      </c>
      <c r="V121">
        <v>2</v>
      </c>
      <c r="W121">
        <v>4</v>
      </c>
      <c r="X121">
        <v>2</v>
      </c>
      <c r="Y121" s="7">
        <v>59</v>
      </c>
      <c r="AB121">
        <f t="shared" si="11"/>
        <v>-0.2934577398887474</v>
      </c>
      <c r="AC121" s="154">
        <f t="shared" si="6"/>
        <v>47.065422601112523</v>
      </c>
      <c r="AD121" s="157">
        <f t="shared" si="7"/>
        <v>4</v>
      </c>
      <c r="AF121">
        <f t="shared" si="8"/>
        <v>19</v>
      </c>
      <c r="AG121">
        <v>0</v>
      </c>
      <c r="AH121">
        <v>1999</v>
      </c>
      <c r="AI121" t="str">
        <f t="shared" si="9"/>
        <v/>
      </c>
      <c r="AJ121">
        <f t="shared" si="10"/>
        <v>59</v>
      </c>
    </row>
    <row r="122" spans="2:36">
      <c r="B122">
        <v>9538</v>
      </c>
      <c r="C122">
        <v>4</v>
      </c>
      <c r="D122">
        <v>5</v>
      </c>
      <c r="E122">
        <v>5</v>
      </c>
      <c r="F122">
        <v>2</v>
      </c>
      <c r="G122">
        <v>3</v>
      </c>
      <c r="H122">
        <v>5</v>
      </c>
      <c r="I122">
        <v>5</v>
      </c>
      <c r="J122">
        <v>5</v>
      </c>
      <c r="K122">
        <v>4</v>
      </c>
      <c r="L122">
        <v>4</v>
      </c>
      <c r="M122">
        <v>5</v>
      </c>
      <c r="N122">
        <v>2</v>
      </c>
      <c r="O122">
        <v>5</v>
      </c>
      <c r="P122">
        <v>4</v>
      </c>
      <c r="Q122">
        <v>5</v>
      </c>
      <c r="R122">
        <v>4</v>
      </c>
      <c r="S122">
        <v>2</v>
      </c>
      <c r="T122">
        <v>4</v>
      </c>
      <c r="U122">
        <v>5</v>
      </c>
      <c r="V122">
        <v>4</v>
      </c>
      <c r="W122">
        <v>3</v>
      </c>
      <c r="X122">
        <v>2</v>
      </c>
      <c r="Y122" s="7">
        <v>87</v>
      </c>
      <c r="AB122">
        <f t="shared" si="11"/>
        <v>1.3782938378268041</v>
      </c>
      <c r="AC122" s="154">
        <f t="shared" si="6"/>
        <v>63.782938378268042</v>
      </c>
      <c r="AD122" s="157">
        <f t="shared" si="7"/>
        <v>8</v>
      </c>
      <c r="AF122">
        <f t="shared" si="8"/>
        <v>24</v>
      </c>
      <c r="AG122">
        <v>0</v>
      </c>
      <c r="AH122">
        <v>1994</v>
      </c>
      <c r="AI122" t="str">
        <f t="shared" si="9"/>
        <v/>
      </c>
      <c r="AJ122">
        <f t="shared" si="10"/>
        <v>87</v>
      </c>
    </row>
    <row r="123" spans="2:36">
      <c r="B123">
        <v>9531</v>
      </c>
      <c r="C123">
        <v>4</v>
      </c>
      <c r="D123">
        <v>4</v>
      </c>
      <c r="E123">
        <v>4</v>
      </c>
      <c r="F123">
        <v>2</v>
      </c>
      <c r="G123">
        <v>1</v>
      </c>
      <c r="H123">
        <v>3</v>
      </c>
      <c r="I123">
        <v>5</v>
      </c>
      <c r="J123">
        <v>5</v>
      </c>
      <c r="K123">
        <v>4</v>
      </c>
      <c r="L123">
        <v>4</v>
      </c>
      <c r="M123">
        <v>4</v>
      </c>
      <c r="N123">
        <v>3</v>
      </c>
      <c r="O123">
        <v>4</v>
      </c>
      <c r="P123">
        <v>2</v>
      </c>
      <c r="Q123">
        <v>2</v>
      </c>
      <c r="R123">
        <v>4</v>
      </c>
      <c r="S123">
        <v>2</v>
      </c>
      <c r="T123">
        <v>2</v>
      </c>
      <c r="U123">
        <v>2</v>
      </c>
      <c r="V123">
        <v>5</v>
      </c>
      <c r="W123">
        <v>2</v>
      </c>
      <c r="X123">
        <v>3</v>
      </c>
      <c r="Y123" s="7">
        <v>71</v>
      </c>
      <c r="AB123">
        <f t="shared" si="11"/>
        <v>0.42300722198934615</v>
      </c>
      <c r="AC123" s="154">
        <f t="shared" si="6"/>
        <v>54.230072219893458</v>
      </c>
      <c r="AD123" s="157">
        <f t="shared" si="7"/>
        <v>6</v>
      </c>
      <c r="AF123">
        <f t="shared" si="8"/>
        <v>20</v>
      </c>
      <c r="AG123">
        <v>0</v>
      </c>
      <c r="AH123">
        <v>1998</v>
      </c>
      <c r="AI123" t="str">
        <f t="shared" si="9"/>
        <v/>
      </c>
      <c r="AJ123">
        <f t="shared" si="10"/>
        <v>71</v>
      </c>
    </row>
    <row r="124" spans="2:36">
      <c r="B124">
        <v>9542</v>
      </c>
      <c r="C124">
        <v>5</v>
      </c>
      <c r="D124">
        <v>5</v>
      </c>
      <c r="E124">
        <v>5</v>
      </c>
      <c r="F124">
        <v>5</v>
      </c>
      <c r="G124">
        <v>4</v>
      </c>
      <c r="H124">
        <v>5</v>
      </c>
      <c r="I124">
        <v>5</v>
      </c>
      <c r="J124">
        <v>5</v>
      </c>
      <c r="K124">
        <v>5</v>
      </c>
      <c r="L124">
        <v>5</v>
      </c>
      <c r="M124">
        <v>5</v>
      </c>
      <c r="N124">
        <v>5</v>
      </c>
      <c r="O124">
        <v>5</v>
      </c>
      <c r="P124">
        <v>4</v>
      </c>
      <c r="Q124">
        <v>4</v>
      </c>
      <c r="R124">
        <v>4</v>
      </c>
      <c r="S124">
        <v>2</v>
      </c>
      <c r="T124">
        <v>4</v>
      </c>
      <c r="U124">
        <v>5</v>
      </c>
      <c r="V124">
        <v>2</v>
      </c>
      <c r="W124">
        <v>5</v>
      </c>
      <c r="X124">
        <v>2</v>
      </c>
      <c r="Y124" s="7">
        <v>96</v>
      </c>
      <c r="AB124">
        <f t="shared" si="11"/>
        <v>1.9156425592353743</v>
      </c>
      <c r="AC124" s="154">
        <f t="shared" si="6"/>
        <v>69.156425592353742</v>
      </c>
      <c r="AD124" s="157">
        <f t="shared" si="7"/>
        <v>9</v>
      </c>
      <c r="AF124">
        <f t="shared" si="8"/>
        <v>23</v>
      </c>
      <c r="AG124">
        <v>1</v>
      </c>
      <c r="AH124">
        <v>1995</v>
      </c>
      <c r="AI124">
        <f t="shared" si="9"/>
        <v>96</v>
      </c>
      <c r="AJ124" t="str">
        <f t="shared" si="10"/>
        <v/>
      </c>
    </row>
    <row r="125" spans="2:36">
      <c r="B125">
        <v>9543</v>
      </c>
      <c r="C125">
        <v>1</v>
      </c>
      <c r="D125">
        <v>4</v>
      </c>
      <c r="E125">
        <v>3</v>
      </c>
      <c r="F125">
        <v>2</v>
      </c>
      <c r="G125">
        <v>1</v>
      </c>
      <c r="H125">
        <v>3</v>
      </c>
      <c r="I125">
        <v>4</v>
      </c>
      <c r="J125">
        <v>5</v>
      </c>
      <c r="K125">
        <v>2</v>
      </c>
      <c r="L125">
        <v>2</v>
      </c>
      <c r="M125">
        <v>4</v>
      </c>
      <c r="N125">
        <v>2</v>
      </c>
      <c r="O125">
        <v>4</v>
      </c>
      <c r="P125">
        <v>1</v>
      </c>
      <c r="Q125">
        <v>1</v>
      </c>
      <c r="R125">
        <v>1</v>
      </c>
      <c r="S125">
        <v>1</v>
      </c>
      <c r="T125">
        <v>2</v>
      </c>
      <c r="U125">
        <v>1</v>
      </c>
      <c r="V125">
        <v>3</v>
      </c>
      <c r="W125">
        <v>4</v>
      </c>
      <c r="X125">
        <v>1</v>
      </c>
      <c r="Y125" s="7">
        <v>52</v>
      </c>
      <c r="AB125">
        <f t="shared" si="11"/>
        <v>-0.71139563431763531</v>
      </c>
      <c r="AC125" s="154">
        <f t="shared" si="6"/>
        <v>42.886043656823645</v>
      </c>
      <c r="AD125" s="157">
        <f t="shared" si="7"/>
        <v>4</v>
      </c>
      <c r="AF125">
        <f t="shared" si="8"/>
        <v>23</v>
      </c>
      <c r="AG125">
        <v>0</v>
      </c>
      <c r="AH125">
        <v>1995</v>
      </c>
      <c r="AI125" t="str">
        <f t="shared" si="9"/>
        <v/>
      </c>
      <c r="AJ125">
        <f t="shared" si="10"/>
        <v>52</v>
      </c>
    </row>
    <row r="126" spans="2:36">
      <c r="B126">
        <v>9539</v>
      </c>
      <c r="C126">
        <v>1</v>
      </c>
      <c r="D126">
        <v>1</v>
      </c>
      <c r="E126">
        <v>3</v>
      </c>
      <c r="F126">
        <v>1</v>
      </c>
      <c r="G126">
        <v>1</v>
      </c>
      <c r="H126">
        <v>2</v>
      </c>
      <c r="I126">
        <v>4</v>
      </c>
      <c r="J126">
        <v>5</v>
      </c>
      <c r="K126">
        <v>2</v>
      </c>
      <c r="L126">
        <v>1</v>
      </c>
      <c r="M126">
        <v>1</v>
      </c>
      <c r="N126">
        <v>4</v>
      </c>
      <c r="O126">
        <v>4</v>
      </c>
      <c r="P126">
        <v>1</v>
      </c>
      <c r="Q126">
        <v>2</v>
      </c>
      <c r="R126">
        <v>2</v>
      </c>
      <c r="S126">
        <v>2</v>
      </c>
      <c r="T126">
        <v>2</v>
      </c>
      <c r="U126">
        <v>1</v>
      </c>
      <c r="V126">
        <v>2</v>
      </c>
      <c r="W126">
        <v>2</v>
      </c>
      <c r="X126">
        <v>1</v>
      </c>
      <c r="Y126" s="7">
        <v>45</v>
      </c>
      <c r="AB126">
        <f t="shared" si="11"/>
        <v>-1.1293335287465232</v>
      </c>
      <c r="AC126" s="154">
        <f t="shared" si="6"/>
        <v>38.706664712534767</v>
      </c>
      <c r="AD126" s="157">
        <f t="shared" si="7"/>
        <v>3</v>
      </c>
      <c r="AF126">
        <f t="shared" si="8"/>
        <v>27</v>
      </c>
      <c r="AG126">
        <v>0</v>
      </c>
      <c r="AH126">
        <v>1991</v>
      </c>
      <c r="AI126" t="str">
        <f t="shared" si="9"/>
        <v/>
      </c>
      <c r="AJ126">
        <f t="shared" si="10"/>
        <v>45</v>
      </c>
    </row>
    <row r="127" spans="2:36">
      <c r="B127">
        <v>9551</v>
      </c>
      <c r="C127">
        <v>2</v>
      </c>
      <c r="D127">
        <v>3</v>
      </c>
      <c r="E127">
        <v>5</v>
      </c>
      <c r="F127">
        <v>1</v>
      </c>
      <c r="G127">
        <v>3</v>
      </c>
      <c r="H127">
        <v>3</v>
      </c>
      <c r="I127">
        <v>5</v>
      </c>
      <c r="J127">
        <v>5</v>
      </c>
      <c r="K127">
        <v>5</v>
      </c>
      <c r="L127">
        <v>5</v>
      </c>
      <c r="M127">
        <v>4</v>
      </c>
      <c r="N127">
        <v>4</v>
      </c>
      <c r="O127">
        <v>4</v>
      </c>
      <c r="P127">
        <v>2</v>
      </c>
      <c r="Q127">
        <v>4</v>
      </c>
      <c r="R127">
        <v>2</v>
      </c>
      <c r="S127">
        <v>2</v>
      </c>
      <c r="T127">
        <v>2</v>
      </c>
      <c r="U127">
        <v>3</v>
      </c>
      <c r="V127">
        <v>5</v>
      </c>
      <c r="W127">
        <v>4</v>
      </c>
      <c r="X127">
        <v>2</v>
      </c>
      <c r="Y127" s="7">
        <v>75</v>
      </c>
      <c r="AB127">
        <f t="shared" si="11"/>
        <v>0.66182887594871065</v>
      </c>
      <c r="AC127" s="154">
        <f t="shared" si="6"/>
        <v>56.618288759487108</v>
      </c>
      <c r="AD127" s="157">
        <f t="shared" si="7"/>
        <v>6</v>
      </c>
      <c r="AF127">
        <f t="shared" si="8"/>
        <v>36</v>
      </c>
      <c r="AG127">
        <v>1</v>
      </c>
      <c r="AH127">
        <v>1982</v>
      </c>
      <c r="AI127">
        <f t="shared" si="9"/>
        <v>75</v>
      </c>
      <c r="AJ127" t="str">
        <f t="shared" si="10"/>
        <v/>
      </c>
    </row>
    <row r="128" spans="2:36">
      <c r="B128">
        <v>9565</v>
      </c>
      <c r="C128">
        <v>2</v>
      </c>
      <c r="D128">
        <v>4</v>
      </c>
      <c r="E128">
        <v>4</v>
      </c>
      <c r="F128">
        <v>4</v>
      </c>
      <c r="G128">
        <v>1</v>
      </c>
      <c r="H128">
        <v>4</v>
      </c>
      <c r="I128">
        <v>5</v>
      </c>
      <c r="J128">
        <v>4</v>
      </c>
      <c r="K128">
        <v>4</v>
      </c>
      <c r="L128">
        <v>4</v>
      </c>
      <c r="M128">
        <v>3</v>
      </c>
      <c r="N128">
        <v>4</v>
      </c>
      <c r="O128">
        <v>5</v>
      </c>
      <c r="P128">
        <v>1</v>
      </c>
      <c r="Q128">
        <v>3</v>
      </c>
      <c r="R128">
        <v>1</v>
      </c>
      <c r="S128">
        <v>3</v>
      </c>
      <c r="T128">
        <v>1</v>
      </c>
      <c r="U128">
        <v>5</v>
      </c>
      <c r="V128">
        <v>5</v>
      </c>
      <c r="W128">
        <v>4</v>
      </c>
      <c r="X128">
        <v>1</v>
      </c>
      <c r="Y128" s="7">
        <v>72</v>
      </c>
      <c r="AB128">
        <f t="shared" si="11"/>
        <v>0.48271263547918725</v>
      </c>
      <c r="AC128" s="154">
        <f t="shared" si="6"/>
        <v>54.827126354791872</v>
      </c>
      <c r="AD128" s="157">
        <f t="shared" si="7"/>
        <v>6</v>
      </c>
      <c r="AF128">
        <f t="shared" si="8"/>
        <v>31</v>
      </c>
      <c r="AG128">
        <v>0</v>
      </c>
      <c r="AH128">
        <v>1987</v>
      </c>
      <c r="AI128" t="str">
        <f t="shared" si="9"/>
        <v/>
      </c>
      <c r="AJ128">
        <f t="shared" si="10"/>
        <v>72</v>
      </c>
    </row>
    <row r="129" spans="2:36">
      <c r="B129">
        <v>9568</v>
      </c>
      <c r="C129">
        <v>4</v>
      </c>
      <c r="D129">
        <v>3</v>
      </c>
      <c r="E129">
        <v>5</v>
      </c>
      <c r="F129">
        <v>2</v>
      </c>
      <c r="G129">
        <v>3</v>
      </c>
      <c r="H129">
        <v>4</v>
      </c>
      <c r="I129">
        <v>5</v>
      </c>
      <c r="J129">
        <v>5</v>
      </c>
      <c r="K129">
        <v>4</v>
      </c>
      <c r="L129">
        <v>4</v>
      </c>
      <c r="M129">
        <v>5</v>
      </c>
      <c r="N129">
        <v>5</v>
      </c>
      <c r="O129">
        <v>4</v>
      </c>
      <c r="P129">
        <v>1</v>
      </c>
      <c r="Q129">
        <v>1</v>
      </c>
      <c r="R129">
        <v>1</v>
      </c>
      <c r="S129">
        <v>3</v>
      </c>
      <c r="T129">
        <v>1</v>
      </c>
      <c r="U129">
        <v>3</v>
      </c>
      <c r="V129">
        <v>2</v>
      </c>
      <c r="W129">
        <v>2</v>
      </c>
      <c r="X129">
        <v>3</v>
      </c>
      <c r="Y129" s="7">
        <v>70</v>
      </c>
      <c r="AB129">
        <f t="shared" si="11"/>
        <v>0.363301808499505</v>
      </c>
      <c r="AC129" s="154">
        <f t="shared" si="6"/>
        <v>53.633018084995051</v>
      </c>
      <c r="AD129" s="157">
        <f t="shared" si="7"/>
        <v>6</v>
      </c>
      <c r="AF129">
        <f t="shared" si="8"/>
        <v>19</v>
      </c>
      <c r="AG129">
        <v>0</v>
      </c>
      <c r="AH129">
        <v>1999</v>
      </c>
      <c r="AI129" t="str">
        <f t="shared" si="9"/>
        <v/>
      </c>
      <c r="AJ129">
        <f t="shared" si="10"/>
        <v>70</v>
      </c>
    </row>
    <row r="130" spans="2:36">
      <c r="B130">
        <v>9575</v>
      </c>
      <c r="C130">
        <v>5</v>
      </c>
      <c r="D130">
        <v>5</v>
      </c>
      <c r="E130">
        <v>5</v>
      </c>
      <c r="F130">
        <v>3</v>
      </c>
      <c r="G130">
        <v>3</v>
      </c>
      <c r="H130">
        <v>2</v>
      </c>
      <c r="I130">
        <v>4</v>
      </c>
      <c r="J130">
        <v>5</v>
      </c>
      <c r="K130">
        <v>5</v>
      </c>
      <c r="L130">
        <v>5</v>
      </c>
      <c r="M130">
        <v>4</v>
      </c>
      <c r="N130">
        <v>5</v>
      </c>
      <c r="O130">
        <v>5</v>
      </c>
      <c r="P130">
        <v>2</v>
      </c>
      <c r="Q130">
        <v>5</v>
      </c>
      <c r="R130">
        <v>4</v>
      </c>
      <c r="S130">
        <v>4</v>
      </c>
      <c r="T130">
        <v>2</v>
      </c>
      <c r="U130">
        <v>4</v>
      </c>
      <c r="V130">
        <v>5</v>
      </c>
      <c r="W130">
        <v>4</v>
      </c>
      <c r="X130">
        <v>3</v>
      </c>
      <c r="Y130" s="7">
        <v>89</v>
      </c>
      <c r="AB130">
        <f t="shared" si="11"/>
        <v>1.4977046648064865</v>
      </c>
      <c r="AC130" s="154">
        <f t="shared" si="6"/>
        <v>64.977046648064857</v>
      </c>
      <c r="AD130" s="157">
        <f t="shared" si="7"/>
        <v>8</v>
      </c>
      <c r="AF130">
        <f t="shared" si="8"/>
        <v>22</v>
      </c>
      <c r="AG130">
        <v>0</v>
      </c>
      <c r="AH130">
        <v>1996</v>
      </c>
      <c r="AI130" t="str">
        <f t="shared" si="9"/>
        <v/>
      </c>
      <c r="AJ130">
        <f t="shared" si="10"/>
        <v>89</v>
      </c>
    </row>
    <row r="131" spans="2:36">
      <c r="B131">
        <v>9573</v>
      </c>
      <c r="C131">
        <v>4</v>
      </c>
      <c r="D131">
        <v>2</v>
      </c>
      <c r="E131">
        <v>5</v>
      </c>
      <c r="F131">
        <v>1</v>
      </c>
      <c r="G131">
        <v>1</v>
      </c>
      <c r="H131">
        <v>3</v>
      </c>
      <c r="I131">
        <v>5</v>
      </c>
      <c r="J131">
        <v>5</v>
      </c>
      <c r="K131">
        <v>5</v>
      </c>
      <c r="L131">
        <v>5</v>
      </c>
      <c r="M131">
        <v>4</v>
      </c>
      <c r="N131">
        <v>4</v>
      </c>
      <c r="O131">
        <v>4</v>
      </c>
      <c r="P131">
        <v>1</v>
      </c>
      <c r="Q131">
        <v>4</v>
      </c>
      <c r="R131">
        <v>1</v>
      </c>
      <c r="S131">
        <v>1</v>
      </c>
      <c r="T131">
        <v>2</v>
      </c>
      <c r="U131">
        <v>3</v>
      </c>
      <c r="V131">
        <v>5</v>
      </c>
      <c r="W131">
        <v>4</v>
      </c>
      <c r="X131">
        <v>3</v>
      </c>
      <c r="Y131" s="7">
        <v>72</v>
      </c>
      <c r="AB131">
        <f t="shared" si="11"/>
        <v>0.48271263547918725</v>
      </c>
      <c r="AC131" s="154">
        <f t="shared" ref="AC131:AC194" si="12">50+10*AB131</f>
        <v>54.827126354791872</v>
      </c>
      <c r="AD131" s="157">
        <f t="shared" ref="AD131:AD194" si="13">_xlfn.FLOOR.MATH(5.5+2*AB131)</f>
        <v>6</v>
      </c>
      <c r="AF131">
        <f t="shared" ref="AF131:AF194" si="14">2018-AH131</f>
        <v>20</v>
      </c>
      <c r="AG131">
        <v>0</v>
      </c>
      <c r="AH131">
        <v>1998</v>
      </c>
      <c r="AI131" t="str">
        <f t="shared" ref="AI131:AI194" si="15">IF(Y131*AG131&gt;0, Y131*AG131,"")</f>
        <v/>
      </c>
      <c r="AJ131">
        <f t="shared" ref="AJ131:AJ194" si="16">IF(Y131*AG131=0, Y131,"")</f>
        <v>72</v>
      </c>
    </row>
    <row r="132" spans="2:36">
      <c r="B132">
        <v>9598</v>
      </c>
      <c r="C132">
        <v>4</v>
      </c>
      <c r="D132">
        <v>4</v>
      </c>
      <c r="E132">
        <v>5</v>
      </c>
      <c r="F132">
        <v>2</v>
      </c>
      <c r="G132">
        <v>1</v>
      </c>
      <c r="H132">
        <v>4</v>
      </c>
      <c r="I132">
        <v>4</v>
      </c>
      <c r="J132">
        <v>5</v>
      </c>
      <c r="K132">
        <v>2</v>
      </c>
      <c r="L132">
        <v>2</v>
      </c>
      <c r="M132">
        <v>4</v>
      </c>
      <c r="N132">
        <v>4</v>
      </c>
      <c r="O132">
        <v>4</v>
      </c>
      <c r="P132">
        <v>1</v>
      </c>
      <c r="Q132">
        <v>4</v>
      </c>
      <c r="R132">
        <v>1</v>
      </c>
      <c r="S132">
        <v>1</v>
      </c>
      <c r="T132">
        <v>1</v>
      </c>
      <c r="U132">
        <v>4</v>
      </c>
      <c r="V132">
        <v>3</v>
      </c>
      <c r="W132">
        <v>2</v>
      </c>
      <c r="X132">
        <v>1</v>
      </c>
      <c r="Y132" s="7">
        <v>63</v>
      </c>
      <c r="AB132">
        <f t="shared" ref="AB132:AB195" si="17">(Y132-$Z$2)/$AA$2</f>
        <v>-5.4636085929382884E-2</v>
      </c>
      <c r="AC132" s="154">
        <f t="shared" si="12"/>
        <v>49.453639140706173</v>
      </c>
      <c r="AD132" s="157">
        <f t="shared" si="13"/>
        <v>5</v>
      </c>
      <c r="AF132">
        <f t="shared" si="14"/>
        <v>20</v>
      </c>
      <c r="AG132">
        <v>0</v>
      </c>
      <c r="AH132">
        <v>1998</v>
      </c>
      <c r="AI132" t="str">
        <f t="shared" si="15"/>
        <v/>
      </c>
      <c r="AJ132">
        <f t="shared" si="16"/>
        <v>63</v>
      </c>
    </row>
    <row r="133" spans="2:36">
      <c r="B133">
        <v>9595</v>
      </c>
      <c r="C133">
        <v>3</v>
      </c>
      <c r="D133">
        <v>4</v>
      </c>
      <c r="E133">
        <v>4</v>
      </c>
      <c r="F133">
        <v>1</v>
      </c>
      <c r="G133">
        <v>2</v>
      </c>
      <c r="H133">
        <v>3</v>
      </c>
      <c r="I133">
        <v>4</v>
      </c>
      <c r="J133">
        <v>4</v>
      </c>
      <c r="K133">
        <v>2</v>
      </c>
      <c r="L133">
        <v>1</v>
      </c>
      <c r="M133">
        <v>2</v>
      </c>
      <c r="N133">
        <v>2</v>
      </c>
      <c r="O133">
        <v>2</v>
      </c>
      <c r="P133">
        <v>1</v>
      </c>
      <c r="Q133">
        <v>1</v>
      </c>
      <c r="R133">
        <v>1</v>
      </c>
      <c r="S133">
        <v>2</v>
      </c>
      <c r="T133">
        <v>1</v>
      </c>
      <c r="U133">
        <v>1</v>
      </c>
      <c r="V133">
        <v>1</v>
      </c>
      <c r="W133">
        <v>2</v>
      </c>
      <c r="X133">
        <v>1</v>
      </c>
      <c r="Y133" s="7">
        <v>45</v>
      </c>
      <c r="AB133">
        <f t="shared" si="17"/>
        <v>-1.1293335287465232</v>
      </c>
      <c r="AC133" s="154">
        <f t="shared" si="12"/>
        <v>38.706664712534767</v>
      </c>
      <c r="AD133" s="157">
        <f t="shared" si="13"/>
        <v>3</v>
      </c>
      <c r="AF133">
        <f t="shared" si="14"/>
        <v>21</v>
      </c>
      <c r="AG133">
        <v>0</v>
      </c>
      <c r="AH133">
        <v>1997</v>
      </c>
      <c r="AI133" t="str">
        <f t="shared" si="15"/>
        <v/>
      </c>
      <c r="AJ133">
        <f t="shared" si="16"/>
        <v>45</v>
      </c>
    </row>
    <row r="134" spans="2:36">
      <c r="B134">
        <v>9604</v>
      </c>
      <c r="C134">
        <v>4</v>
      </c>
      <c r="D134">
        <v>5</v>
      </c>
      <c r="E134">
        <v>5</v>
      </c>
      <c r="F134">
        <v>4</v>
      </c>
      <c r="G134">
        <v>2</v>
      </c>
      <c r="H134">
        <v>4</v>
      </c>
      <c r="I134">
        <v>5</v>
      </c>
      <c r="J134">
        <v>5</v>
      </c>
      <c r="K134">
        <v>4</v>
      </c>
      <c r="L134">
        <v>4</v>
      </c>
      <c r="M134">
        <v>4</v>
      </c>
      <c r="N134">
        <v>3</v>
      </c>
      <c r="O134">
        <v>4</v>
      </c>
      <c r="P134">
        <v>2</v>
      </c>
      <c r="Q134">
        <v>4</v>
      </c>
      <c r="R134">
        <v>2</v>
      </c>
      <c r="S134">
        <v>3</v>
      </c>
      <c r="T134">
        <v>2</v>
      </c>
      <c r="U134">
        <v>3</v>
      </c>
      <c r="V134">
        <v>4</v>
      </c>
      <c r="W134">
        <v>4</v>
      </c>
      <c r="X134">
        <v>4</v>
      </c>
      <c r="Y134" s="7">
        <v>81</v>
      </c>
      <c r="AB134">
        <f t="shared" si="17"/>
        <v>1.0200613568877575</v>
      </c>
      <c r="AC134" s="154">
        <f t="shared" si="12"/>
        <v>60.200613568877571</v>
      </c>
      <c r="AD134" s="157">
        <f t="shared" si="13"/>
        <v>7</v>
      </c>
      <c r="AF134">
        <f t="shared" si="14"/>
        <v>22</v>
      </c>
      <c r="AG134">
        <v>0</v>
      </c>
      <c r="AH134">
        <v>1996</v>
      </c>
      <c r="AI134" t="str">
        <f t="shared" si="15"/>
        <v/>
      </c>
      <c r="AJ134">
        <f t="shared" si="16"/>
        <v>81</v>
      </c>
    </row>
    <row r="135" spans="2:36">
      <c r="B135">
        <v>9607</v>
      </c>
      <c r="C135">
        <v>4</v>
      </c>
      <c r="D135">
        <v>1</v>
      </c>
      <c r="E135">
        <v>4</v>
      </c>
      <c r="F135">
        <v>1</v>
      </c>
      <c r="G135">
        <v>5</v>
      </c>
      <c r="H135">
        <v>4</v>
      </c>
      <c r="I135">
        <v>5</v>
      </c>
      <c r="J135">
        <v>5</v>
      </c>
      <c r="K135">
        <v>4</v>
      </c>
      <c r="L135">
        <v>4</v>
      </c>
      <c r="M135">
        <v>4</v>
      </c>
      <c r="N135">
        <v>4</v>
      </c>
      <c r="O135">
        <v>4</v>
      </c>
      <c r="P135">
        <v>2</v>
      </c>
      <c r="Q135">
        <v>2</v>
      </c>
      <c r="R135">
        <v>1</v>
      </c>
      <c r="S135">
        <v>4</v>
      </c>
      <c r="T135">
        <v>2</v>
      </c>
      <c r="U135">
        <v>4</v>
      </c>
      <c r="V135">
        <v>1</v>
      </c>
      <c r="W135">
        <v>4</v>
      </c>
      <c r="X135">
        <v>2</v>
      </c>
      <c r="Y135" s="7">
        <v>71</v>
      </c>
      <c r="AB135">
        <f t="shared" si="17"/>
        <v>0.42300722198934615</v>
      </c>
      <c r="AC135" s="154">
        <f t="shared" si="12"/>
        <v>54.230072219893458</v>
      </c>
      <c r="AD135" s="157">
        <f t="shared" si="13"/>
        <v>6</v>
      </c>
      <c r="AF135">
        <f t="shared" si="14"/>
        <v>24</v>
      </c>
      <c r="AG135">
        <v>0</v>
      </c>
      <c r="AH135">
        <v>1994</v>
      </c>
      <c r="AI135" t="str">
        <f t="shared" si="15"/>
        <v/>
      </c>
      <c r="AJ135">
        <f t="shared" si="16"/>
        <v>71</v>
      </c>
    </row>
    <row r="136" spans="2:36">
      <c r="B136">
        <v>9613</v>
      </c>
      <c r="C136">
        <v>2</v>
      </c>
      <c r="D136">
        <v>2</v>
      </c>
      <c r="E136">
        <v>3</v>
      </c>
      <c r="F136">
        <v>2</v>
      </c>
      <c r="G136">
        <v>2</v>
      </c>
      <c r="H136">
        <v>4</v>
      </c>
      <c r="I136">
        <v>4</v>
      </c>
      <c r="J136">
        <v>5</v>
      </c>
      <c r="K136">
        <v>2</v>
      </c>
      <c r="L136">
        <v>2</v>
      </c>
      <c r="M136">
        <v>4</v>
      </c>
      <c r="N136">
        <v>3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1</v>
      </c>
      <c r="Y136" s="7">
        <v>54</v>
      </c>
      <c r="AB136">
        <f t="shared" si="17"/>
        <v>-0.591984807337953</v>
      </c>
      <c r="AC136" s="154">
        <f t="shared" si="12"/>
        <v>44.080151926620474</v>
      </c>
      <c r="AD136" s="157">
        <f t="shared" si="13"/>
        <v>4</v>
      </c>
      <c r="AF136">
        <f t="shared" si="14"/>
        <v>22</v>
      </c>
      <c r="AG136">
        <v>0</v>
      </c>
      <c r="AH136">
        <v>1996</v>
      </c>
      <c r="AI136" t="str">
        <f t="shared" si="15"/>
        <v/>
      </c>
      <c r="AJ136">
        <f t="shared" si="16"/>
        <v>54</v>
      </c>
    </row>
    <row r="137" spans="2:36">
      <c r="B137">
        <v>9636</v>
      </c>
      <c r="C137">
        <v>1</v>
      </c>
      <c r="D137">
        <v>1</v>
      </c>
      <c r="E137">
        <v>5</v>
      </c>
      <c r="F137">
        <v>1</v>
      </c>
      <c r="G137">
        <v>1</v>
      </c>
      <c r="H137">
        <v>4</v>
      </c>
      <c r="I137">
        <v>2</v>
      </c>
      <c r="J137">
        <v>5</v>
      </c>
      <c r="K137">
        <v>1</v>
      </c>
      <c r="L137">
        <v>1</v>
      </c>
      <c r="M137">
        <v>4</v>
      </c>
      <c r="N137">
        <v>5</v>
      </c>
      <c r="O137">
        <v>3</v>
      </c>
      <c r="P137">
        <v>1</v>
      </c>
      <c r="Q137">
        <v>3</v>
      </c>
      <c r="R137">
        <v>2</v>
      </c>
      <c r="S137">
        <v>1</v>
      </c>
      <c r="T137">
        <v>3</v>
      </c>
      <c r="U137">
        <v>5</v>
      </c>
      <c r="V137">
        <v>5</v>
      </c>
      <c r="W137">
        <v>3</v>
      </c>
      <c r="X137">
        <v>1</v>
      </c>
      <c r="Y137" s="7">
        <v>58</v>
      </c>
      <c r="AB137">
        <f t="shared" si="17"/>
        <v>-0.3531631533785885</v>
      </c>
      <c r="AC137" s="154">
        <f t="shared" si="12"/>
        <v>46.468368466214116</v>
      </c>
      <c r="AD137" s="157">
        <f t="shared" si="13"/>
        <v>4</v>
      </c>
      <c r="AF137">
        <f t="shared" si="14"/>
        <v>20</v>
      </c>
      <c r="AG137">
        <v>0</v>
      </c>
      <c r="AH137">
        <v>1998</v>
      </c>
      <c r="AI137" t="str">
        <f t="shared" si="15"/>
        <v/>
      </c>
      <c r="AJ137">
        <f t="shared" si="16"/>
        <v>58</v>
      </c>
    </row>
    <row r="138" spans="2:36">
      <c r="B138">
        <v>9072</v>
      </c>
      <c r="C138">
        <v>4</v>
      </c>
      <c r="D138">
        <v>5</v>
      </c>
      <c r="E138">
        <v>5</v>
      </c>
      <c r="F138">
        <v>4</v>
      </c>
      <c r="G138">
        <v>3</v>
      </c>
      <c r="H138">
        <v>3</v>
      </c>
      <c r="I138">
        <v>5</v>
      </c>
      <c r="J138">
        <v>5</v>
      </c>
      <c r="K138">
        <v>2</v>
      </c>
      <c r="L138">
        <v>2</v>
      </c>
      <c r="M138">
        <v>3</v>
      </c>
      <c r="N138">
        <v>5</v>
      </c>
      <c r="O138">
        <v>4</v>
      </c>
      <c r="P138">
        <v>1</v>
      </c>
      <c r="Q138">
        <v>3</v>
      </c>
      <c r="R138">
        <v>3</v>
      </c>
      <c r="S138">
        <v>3</v>
      </c>
      <c r="T138">
        <v>3</v>
      </c>
      <c r="U138">
        <v>2</v>
      </c>
      <c r="V138">
        <v>5</v>
      </c>
      <c r="W138">
        <v>4</v>
      </c>
      <c r="X138">
        <v>5</v>
      </c>
      <c r="Y138" s="7">
        <v>79</v>
      </c>
      <c r="AB138">
        <f t="shared" si="17"/>
        <v>0.90065052990807515</v>
      </c>
      <c r="AC138" s="154">
        <f t="shared" si="12"/>
        <v>59.00650529908075</v>
      </c>
      <c r="AD138" s="157">
        <f t="shared" si="13"/>
        <v>7</v>
      </c>
      <c r="AF138">
        <f t="shared" si="14"/>
        <v>23</v>
      </c>
      <c r="AG138">
        <v>0</v>
      </c>
      <c r="AH138">
        <v>1995</v>
      </c>
      <c r="AI138" t="str">
        <f t="shared" si="15"/>
        <v/>
      </c>
      <c r="AJ138">
        <f t="shared" si="16"/>
        <v>79</v>
      </c>
    </row>
    <row r="139" spans="2:36">
      <c r="B139">
        <v>9650</v>
      </c>
      <c r="C139">
        <v>1</v>
      </c>
      <c r="D139">
        <v>2</v>
      </c>
      <c r="E139">
        <v>5</v>
      </c>
      <c r="F139">
        <v>2</v>
      </c>
      <c r="G139">
        <v>2</v>
      </c>
      <c r="H139">
        <v>4</v>
      </c>
      <c r="I139">
        <v>4</v>
      </c>
      <c r="J139">
        <v>4</v>
      </c>
      <c r="K139">
        <v>4</v>
      </c>
      <c r="L139">
        <v>4</v>
      </c>
      <c r="M139">
        <v>4</v>
      </c>
      <c r="N139">
        <v>4</v>
      </c>
      <c r="O139">
        <v>4</v>
      </c>
      <c r="P139">
        <v>1</v>
      </c>
      <c r="Q139">
        <v>4</v>
      </c>
      <c r="R139">
        <v>2</v>
      </c>
      <c r="S139">
        <v>2</v>
      </c>
      <c r="T139">
        <v>3</v>
      </c>
      <c r="U139">
        <v>4</v>
      </c>
      <c r="V139">
        <v>3</v>
      </c>
      <c r="W139">
        <v>3</v>
      </c>
      <c r="X139">
        <v>2</v>
      </c>
      <c r="Y139" s="7">
        <v>68</v>
      </c>
      <c r="AB139">
        <f t="shared" si="17"/>
        <v>0.24389098151982275</v>
      </c>
      <c r="AC139" s="154">
        <f t="shared" si="12"/>
        <v>52.43890981519823</v>
      </c>
      <c r="AD139" s="157">
        <f t="shared" si="13"/>
        <v>5</v>
      </c>
      <c r="AF139">
        <f t="shared" si="14"/>
        <v>45</v>
      </c>
      <c r="AG139">
        <v>1</v>
      </c>
      <c r="AH139">
        <v>1973</v>
      </c>
      <c r="AI139">
        <f t="shared" si="15"/>
        <v>68</v>
      </c>
      <c r="AJ139" t="str">
        <f t="shared" si="16"/>
        <v/>
      </c>
    </row>
    <row r="140" spans="2:36">
      <c r="B140">
        <v>9672</v>
      </c>
      <c r="C140">
        <v>4</v>
      </c>
      <c r="D140">
        <v>4</v>
      </c>
      <c r="E140">
        <v>1</v>
      </c>
      <c r="F140">
        <v>5</v>
      </c>
      <c r="G140">
        <v>2</v>
      </c>
      <c r="H140">
        <v>3</v>
      </c>
      <c r="I140">
        <v>2</v>
      </c>
      <c r="J140">
        <v>5</v>
      </c>
      <c r="K140">
        <v>2</v>
      </c>
      <c r="L140">
        <v>2</v>
      </c>
      <c r="M140">
        <v>2</v>
      </c>
      <c r="N140">
        <v>5</v>
      </c>
      <c r="O140">
        <v>2</v>
      </c>
      <c r="P140">
        <v>1</v>
      </c>
      <c r="Q140">
        <v>2</v>
      </c>
      <c r="R140">
        <v>3</v>
      </c>
      <c r="S140">
        <v>3</v>
      </c>
      <c r="T140">
        <v>3</v>
      </c>
      <c r="U140">
        <v>2</v>
      </c>
      <c r="V140">
        <v>2</v>
      </c>
      <c r="W140">
        <v>4</v>
      </c>
      <c r="X140">
        <v>1</v>
      </c>
      <c r="Y140" s="7">
        <v>60</v>
      </c>
      <c r="AB140">
        <f t="shared" si="17"/>
        <v>-0.23375232639890628</v>
      </c>
      <c r="AC140" s="154">
        <f t="shared" si="12"/>
        <v>47.662476736010937</v>
      </c>
      <c r="AD140" s="157">
        <f t="shared" si="13"/>
        <v>5</v>
      </c>
      <c r="AF140">
        <f t="shared" si="14"/>
        <v>22</v>
      </c>
      <c r="AG140">
        <v>0</v>
      </c>
      <c r="AH140">
        <v>1996</v>
      </c>
      <c r="AI140" t="str">
        <f t="shared" si="15"/>
        <v/>
      </c>
      <c r="AJ140">
        <f t="shared" si="16"/>
        <v>60</v>
      </c>
    </row>
    <row r="141" spans="2:36">
      <c r="B141">
        <v>9624</v>
      </c>
      <c r="C141">
        <v>2</v>
      </c>
      <c r="D141">
        <v>4</v>
      </c>
      <c r="E141">
        <v>5</v>
      </c>
      <c r="F141">
        <v>2</v>
      </c>
      <c r="G141">
        <v>1</v>
      </c>
      <c r="H141">
        <v>2</v>
      </c>
      <c r="I141">
        <v>5</v>
      </c>
      <c r="J141">
        <v>5</v>
      </c>
      <c r="K141">
        <v>5</v>
      </c>
      <c r="L141">
        <v>5</v>
      </c>
      <c r="M141">
        <v>4</v>
      </c>
      <c r="N141">
        <v>1</v>
      </c>
      <c r="O141">
        <v>4</v>
      </c>
      <c r="P141">
        <v>1</v>
      </c>
      <c r="Q141">
        <v>4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2</v>
      </c>
      <c r="Y141" s="7">
        <v>76</v>
      </c>
      <c r="AB141">
        <f t="shared" si="17"/>
        <v>0.7215342894385518</v>
      </c>
      <c r="AC141" s="154">
        <f t="shared" si="12"/>
        <v>57.215342894385515</v>
      </c>
      <c r="AD141" s="157">
        <f t="shared" si="13"/>
        <v>6</v>
      </c>
      <c r="AF141">
        <f t="shared" si="14"/>
        <v>51</v>
      </c>
      <c r="AG141">
        <v>1</v>
      </c>
      <c r="AH141">
        <v>1967</v>
      </c>
      <c r="AI141">
        <f t="shared" si="15"/>
        <v>76</v>
      </c>
      <c r="AJ141" t="str">
        <f t="shared" si="16"/>
        <v/>
      </c>
    </row>
    <row r="142" spans="2:36">
      <c r="B142">
        <v>9683</v>
      </c>
      <c r="C142">
        <v>4</v>
      </c>
      <c r="D142">
        <v>5</v>
      </c>
      <c r="E142">
        <v>5</v>
      </c>
      <c r="F142">
        <v>2</v>
      </c>
      <c r="G142">
        <v>1</v>
      </c>
      <c r="H142">
        <v>4</v>
      </c>
      <c r="I142">
        <v>5</v>
      </c>
      <c r="J142">
        <v>5</v>
      </c>
      <c r="K142">
        <v>4</v>
      </c>
      <c r="L142">
        <v>4</v>
      </c>
      <c r="M142">
        <v>3</v>
      </c>
      <c r="N142">
        <v>4</v>
      </c>
      <c r="O142">
        <v>4</v>
      </c>
      <c r="P142">
        <v>1</v>
      </c>
      <c r="Q142">
        <v>2</v>
      </c>
      <c r="R142">
        <v>4</v>
      </c>
      <c r="S142">
        <v>1</v>
      </c>
      <c r="T142">
        <v>2</v>
      </c>
      <c r="U142">
        <v>2</v>
      </c>
      <c r="V142">
        <v>2</v>
      </c>
      <c r="W142">
        <v>4</v>
      </c>
      <c r="X142">
        <v>3</v>
      </c>
      <c r="Y142" s="7">
        <v>71</v>
      </c>
      <c r="AB142">
        <f t="shared" si="17"/>
        <v>0.42300722198934615</v>
      </c>
      <c r="AC142" s="154">
        <f t="shared" si="12"/>
        <v>54.230072219893458</v>
      </c>
      <c r="AD142" s="157">
        <f t="shared" si="13"/>
        <v>6</v>
      </c>
      <c r="AF142">
        <f t="shared" si="14"/>
        <v>26</v>
      </c>
      <c r="AG142">
        <v>0</v>
      </c>
      <c r="AH142">
        <v>1992</v>
      </c>
      <c r="AI142" t="str">
        <f t="shared" si="15"/>
        <v/>
      </c>
      <c r="AJ142">
        <f t="shared" si="16"/>
        <v>71</v>
      </c>
    </row>
    <row r="143" spans="2:36">
      <c r="B143">
        <v>9693</v>
      </c>
      <c r="C143">
        <v>2</v>
      </c>
      <c r="D143">
        <v>1</v>
      </c>
      <c r="E143">
        <v>2</v>
      </c>
      <c r="F143">
        <v>2</v>
      </c>
      <c r="G143">
        <v>1</v>
      </c>
      <c r="H143">
        <v>4</v>
      </c>
      <c r="I143">
        <v>5</v>
      </c>
      <c r="J143">
        <v>5</v>
      </c>
      <c r="K143">
        <v>4</v>
      </c>
      <c r="L143">
        <v>4</v>
      </c>
      <c r="M143">
        <v>4</v>
      </c>
      <c r="N143">
        <v>2</v>
      </c>
      <c r="O143">
        <v>2</v>
      </c>
      <c r="P143">
        <v>1</v>
      </c>
      <c r="Q143">
        <v>2</v>
      </c>
      <c r="R143">
        <v>1</v>
      </c>
      <c r="S143">
        <v>2</v>
      </c>
      <c r="T143">
        <v>2</v>
      </c>
      <c r="U143">
        <v>2</v>
      </c>
      <c r="V143">
        <v>5</v>
      </c>
      <c r="W143">
        <v>4</v>
      </c>
      <c r="X143">
        <v>1</v>
      </c>
      <c r="Y143" s="7">
        <v>58</v>
      </c>
      <c r="AB143">
        <f t="shared" si="17"/>
        <v>-0.3531631533785885</v>
      </c>
      <c r="AC143" s="154">
        <f t="shared" si="12"/>
        <v>46.468368466214116</v>
      </c>
      <c r="AD143" s="157">
        <f t="shared" si="13"/>
        <v>4</v>
      </c>
      <c r="AF143">
        <f t="shared" si="14"/>
        <v>23</v>
      </c>
      <c r="AG143">
        <v>0</v>
      </c>
      <c r="AH143">
        <v>1995</v>
      </c>
      <c r="AI143" t="str">
        <f t="shared" si="15"/>
        <v/>
      </c>
      <c r="AJ143">
        <f t="shared" si="16"/>
        <v>58</v>
      </c>
    </row>
    <row r="144" spans="2:36">
      <c r="B144">
        <v>9699</v>
      </c>
      <c r="C144">
        <v>4</v>
      </c>
      <c r="D144">
        <v>4</v>
      </c>
      <c r="E144">
        <v>4</v>
      </c>
      <c r="F144">
        <v>3</v>
      </c>
      <c r="G144">
        <v>2</v>
      </c>
      <c r="H144">
        <v>3</v>
      </c>
      <c r="I144">
        <v>2</v>
      </c>
      <c r="J144">
        <v>4</v>
      </c>
      <c r="K144">
        <v>4</v>
      </c>
      <c r="L144">
        <v>3</v>
      </c>
      <c r="M144">
        <v>4</v>
      </c>
      <c r="N144">
        <v>5</v>
      </c>
      <c r="O144">
        <v>4</v>
      </c>
      <c r="P144">
        <v>3</v>
      </c>
      <c r="Q144">
        <v>3</v>
      </c>
      <c r="R144">
        <v>3</v>
      </c>
      <c r="S144">
        <v>3</v>
      </c>
      <c r="T144">
        <v>3</v>
      </c>
      <c r="U144">
        <v>4</v>
      </c>
      <c r="V144">
        <v>4</v>
      </c>
      <c r="W144">
        <v>4</v>
      </c>
      <c r="X144">
        <v>3</v>
      </c>
      <c r="Y144" s="7">
        <v>76</v>
      </c>
      <c r="AB144">
        <f t="shared" si="17"/>
        <v>0.7215342894385518</v>
      </c>
      <c r="AC144" s="154">
        <f t="shared" si="12"/>
        <v>57.215342894385515</v>
      </c>
      <c r="AD144" s="157">
        <f t="shared" si="13"/>
        <v>6</v>
      </c>
      <c r="AF144">
        <f t="shared" si="14"/>
        <v>20</v>
      </c>
      <c r="AG144">
        <v>0</v>
      </c>
      <c r="AH144">
        <v>1998</v>
      </c>
      <c r="AI144" t="str">
        <f t="shared" si="15"/>
        <v/>
      </c>
      <c r="AJ144">
        <f t="shared" si="16"/>
        <v>76</v>
      </c>
    </row>
    <row r="145" spans="2:36">
      <c r="B145">
        <v>9717</v>
      </c>
      <c r="C145">
        <v>1</v>
      </c>
      <c r="D145">
        <v>2</v>
      </c>
      <c r="E145">
        <v>3</v>
      </c>
      <c r="F145">
        <v>2</v>
      </c>
      <c r="G145">
        <v>2</v>
      </c>
      <c r="H145">
        <v>2</v>
      </c>
      <c r="I145">
        <v>4</v>
      </c>
      <c r="J145">
        <v>3</v>
      </c>
      <c r="K145">
        <v>3</v>
      </c>
      <c r="L145">
        <v>3</v>
      </c>
      <c r="M145">
        <v>3</v>
      </c>
      <c r="N145">
        <v>2</v>
      </c>
      <c r="O145">
        <v>2</v>
      </c>
      <c r="P145">
        <v>1</v>
      </c>
      <c r="Q145">
        <v>2</v>
      </c>
      <c r="R145">
        <v>1</v>
      </c>
      <c r="S145">
        <v>3</v>
      </c>
      <c r="T145">
        <v>2</v>
      </c>
      <c r="U145">
        <v>1</v>
      </c>
      <c r="V145">
        <v>3</v>
      </c>
      <c r="W145">
        <v>4</v>
      </c>
      <c r="X145">
        <v>2</v>
      </c>
      <c r="Y145" s="7">
        <v>51</v>
      </c>
      <c r="AB145">
        <f t="shared" si="17"/>
        <v>-0.77110104780747646</v>
      </c>
      <c r="AC145" s="154">
        <f t="shared" si="12"/>
        <v>42.288989521925238</v>
      </c>
      <c r="AD145" s="157">
        <f t="shared" si="13"/>
        <v>3</v>
      </c>
      <c r="AF145">
        <f t="shared" si="14"/>
        <v>28</v>
      </c>
      <c r="AG145">
        <v>0</v>
      </c>
      <c r="AH145">
        <v>1990</v>
      </c>
      <c r="AI145" t="str">
        <f t="shared" si="15"/>
        <v/>
      </c>
      <c r="AJ145">
        <f t="shared" si="16"/>
        <v>51</v>
      </c>
    </row>
    <row r="146" spans="2:36">
      <c r="B146">
        <v>9713</v>
      </c>
      <c r="C146">
        <v>3</v>
      </c>
      <c r="D146">
        <v>3</v>
      </c>
      <c r="E146">
        <v>3</v>
      </c>
      <c r="F146">
        <v>1</v>
      </c>
      <c r="G146">
        <v>2</v>
      </c>
      <c r="H146">
        <v>2</v>
      </c>
      <c r="I146">
        <v>2</v>
      </c>
      <c r="J146">
        <v>4</v>
      </c>
      <c r="K146">
        <v>1</v>
      </c>
      <c r="L146">
        <v>1</v>
      </c>
      <c r="M146">
        <v>2</v>
      </c>
      <c r="N146">
        <v>4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2</v>
      </c>
      <c r="W146">
        <v>2</v>
      </c>
      <c r="X146">
        <v>2</v>
      </c>
      <c r="Y146" s="7">
        <v>48</v>
      </c>
      <c r="AB146">
        <f t="shared" si="17"/>
        <v>-0.95021728827699981</v>
      </c>
      <c r="AC146" s="154">
        <f t="shared" si="12"/>
        <v>40.497827117230003</v>
      </c>
      <c r="AD146" s="157">
        <f t="shared" si="13"/>
        <v>3</v>
      </c>
      <c r="AF146">
        <f t="shared" si="14"/>
        <v>25</v>
      </c>
      <c r="AG146">
        <v>0</v>
      </c>
      <c r="AH146">
        <v>1993</v>
      </c>
      <c r="AI146" t="str">
        <f t="shared" si="15"/>
        <v/>
      </c>
      <c r="AJ146">
        <f t="shared" si="16"/>
        <v>48</v>
      </c>
    </row>
    <row r="147" spans="2:36">
      <c r="B147">
        <v>8800</v>
      </c>
      <c r="C147">
        <v>2</v>
      </c>
      <c r="D147">
        <v>3</v>
      </c>
      <c r="E147">
        <v>4</v>
      </c>
      <c r="F147">
        <v>1</v>
      </c>
      <c r="G147">
        <v>2</v>
      </c>
      <c r="H147">
        <v>4</v>
      </c>
      <c r="I147">
        <v>4</v>
      </c>
      <c r="J147">
        <v>5</v>
      </c>
      <c r="K147">
        <v>1</v>
      </c>
      <c r="L147">
        <v>1</v>
      </c>
      <c r="M147">
        <v>5</v>
      </c>
      <c r="N147">
        <v>4</v>
      </c>
      <c r="O147">
        <v>2</v>
      </c>
      <c r="P147">
        <v>1</v>
      </c>
      <c r="Q147">
        <v>2</v>
      </c>
      <c r="R147">
        <v>1</v>
      </c>
      <c r="S147">
        <v>1</v>
      </c>
      <c r="T147">
        <v>1</v>
      </c>
      <c r="U147">
        <v>2</v>
      </c>
      <c r="V147">
        <v>3</v>
      </c>
      <c r="W147">
        <v>3</v>
      </c>
      <c r="X147">
        <v>2</v>
      </c>
      <c r="Y147" s="7">
        <v>54</v>
      </c>
      <c r="AB147">
        <f t="shared" si="17"/>
        <v>-0.591984807337953</v>
      </c>
      <c r="AC147" s="154">
        <f t="shared" si="12"/>
        <v>44.080151926620474</v>
      </c>
      <c r="AD147" s="157">
        <f t="shared" si="13"/>
        <v>4</v>
      </c>
      <c r="AF147">
        <f t="shared" si="14"/>
        <v>21</v>
      </c>
      <c r="AG147">
        <v>0</v>
      </c>
      <c r="AH147">
        <v>1997</v>
      </c>
      <c r="AI147" t="str">
        <f t="shared" si="15"/>
        <v/>
      </c>
      <c r="AJ147">
        <f t="shared" si="16"/>
        <v>54</v>
      </c>
    </row>
    <row r="148" spans="2:36">
      <c r="B148">
        <v>9682</v>
      </c>
      <c r="C148">
        <v>1</v>
      </c>
      <c r="D148">
        <v>1</v>
      </c>
      <c r="E148">
        <v>3</v>
      </c>
      <c r="F148">
        <v>2</v>
      </c>
      <c r="G148">
        <v>4</v>
      </c>
      <c r="H148">
        <v>4</v>
      </c>
      <c r="I148">
        <v>4</v>
      </c>
      <c r="J148">
        <v>4</v>
      </c>
      <c r="K148">
        <v>3</v>
      </c>
      <c r="L148">
        <v>4</v>
      </c>
      <c r="M148">
        <v>4</v>
      </c>
      <c r="N148">
        <v>4</v>
      </c>
      <c r="O148">
        <v>3</v>
      </c>
      <c r="P148">
        <v>1</v>
      </c>
      <c r="Q148">
        <v>3</v>
      </c>
      <c r="R148">
        <v>2</v>
      </c>
      <c r="S148">
        <v>2</v>
      </c>
      <c r="T148">
        <v>1</v>
      </c>
      <c r="U148">
        <v>1</v>
      </c>
      <c r="V148">
        <v>4</v>
      </c>
      <c r="W148">
        <v>4</v>
      </c>
      <c r="X148">
        <v>3</v>
      </c>
      <c r="Y148" s="7">
        <v>62</v>
      </c>
      <c r="AB148">
        <f t="shared" si="17"/>
        <v>-0.11434149941922402</v>
      </c>
      <c r="AC148" s="154">
        <f t="shared" si="12"/>
        <v>48.856585005807759</v>
      </c>
      <c r="AD148" s="157">
        <f t="shared" si="13"/>
        <v>5</v>
      </c>
      <c r="AF148">
        <f t="shared" si="14"/>
        <v>55</v>
      </c>
      <c r="AG148">
        <v>0</v>
      </c>
      <c r="AH148">
        <v>1963</v>
      </c>
      <c r="AI148" t="str">
        <f t="shared" si="15"/>
        <v/>
      </c>
      <c r="AJ148">
        <f t="shared" si="16"/>
        <v>62</v>
      </c>
    </row>
    <row r="149" spans="2:36">
      <c r="B149">
        <v>9759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5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2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2</v>
      </c>
      <c r="W149">
        <v>2</v>
      </c>
      <c r="X149">
        <v>1</v>
      </c>
      <c r="Y149" s="7">
        <v>29</v>
      </c>
      <c r="AB149">
        <f t="shared" si="17"/>
        <v>-2.0846201445839814</v>
      </c>
      <c r="AC149" s="154">
        <f t="shared" si="12"/>
        <v>29.153798554160186</v>
      </c>
      <c r="AD149" s="157">
        <f t="shared" si="13"/>
        <v>1</v>
      </c>
      <c r="AF149">
        <f t="shared" si="14"/>
        <v>52</v>
      </c>
      <c r="AG149">
        <v>0</v>
      </c>
      <c r="AH149">
        <v>1966</v>
      </c>
      <c r="AI149" t="str">
        <f t="shared" si="15"/>
        <v/>
      </c>
      <c r="AJ149">
        <f t="shared" si="16"/>
        <v>29</v>
      </c>
    </row>
    <row r="150" spans="2:36">
      <c r="B150">
        <v>9787</v>
      </c>
      <c r="C150">
        <v>2</v>
      </c>
      <c r="D150">
        <v>3</v>
      </c>
      <c r="E150">
        <v>3</v>
      </c>
      <c r="F150">
        <v>2</v>
      </c>
      <c r="G150">
        <v>2</v>
      </c>
      <c r="H150">
        <v>4</v>
      </c>
      <c r="I150">
        <v>5</v>
      </c>
      <c r="J150">
        <v>5</v>
      </c>
      <c r="K150">
        <v>2</v>
      </c>
      <c r="L150">
        <v>2</v>
      </c>
      <c r="M150">
        <v>4</v>
      </c>
      <c r="N150">
        <v>4</v>
      </c>
      <c r="O150">
        <v>1</v>
      </c>
      <c r="P150">
        <v>1</v>
      </c>
      <c r="Q150">
        <v>2</v>
      </c>
      <c r="R150">
        <v>2</v>
      </c>
      <c r="S150">
        <v>2</v>
      </c>
      <c r="T150">
        <v>1</v>
      </c>
      <c r="U150">
        <v>2</v>
      </c>
      <c r="V150">
        <v>2</v>
      </c>
      <c r="W150">
        <v>4</v>
      </c>
      <c r="X150">
        <v>3</v>
      </c>
      <c r="Y150" s="7">
        <v>58</v>
      </c>
      <c r="AB150">
        <f t="shared" si="17"/>
        <v>-0.3531631533785885</v>
      </c>
      <c r="AC150" s="154">
        <f t="shared" si="12"/>
        <v>46.468368466214116</v>
      </c>
      <c r="AD150" s="157">
        <f t="shared" si="13"/>
        <v>4</v>
      </c>
      <c r="AF150">
        <f t="shared" si="14"/>
        <v>23</v>
      </c>
      <c r="AG150">
        <v>0</v>
      </c>
      <c r="AH150">
        <v>1995</v>
      </c>
      <c r="AI150" t="str">
        <f t="shared" si="15"/>
        <v/>
      </c>
      <c r="AJ150">
        <f t="shared" si="16"/>
        <v>58</v>
      </c>
    </row>
    <row r="151" spans="2:36">
      <c r="B151">
        <v>9770</v>
      </c>
      <c r="C151">
        <v>4</v>
      </c>
      <c r="D151">
        <v>3</v>
      </c>
      <c r="E151">
        <v>5</v>
      </c>
      <c r="F151">
        <v>4</v>
      </c>
      <c r="G151">
        <v>1</v>
      </c>
      <c r="H151">
        <v>3</v>
      </c>
      <c r="I151">
        <v>3</v>
      </c>
      <c r="J151">
        <v>5</v>
      </c>
      <c r="K151">
        <v>3</v>
      </c>
      <c r="L151">
        <v>3</v>
      </c>
      <c r="M151">
        <v>2</v>
      </c>
      <c r="N151">
        <v>1</v>
      </c>
      <c r="O151">
        <v>3</v>
      </c>
      <c r="P151">
        <v>1</v>
      </c>
      <c r="Q151">
        <v>3</v>
      </c>
      <c r="R151">
        <v>3</v>
      </c>
      <c r="S151">
        <v>2</v>
      </c>
      <c r="T151">
        <v>1</v>
      </c>
      <c r="U151">
        <v>2</v>
      </c>
      <c r="V151">
        <v>4</v>
      </c>
      <c r="W151">
        <v>4</v>
      </c>
      <c r="X151">
        <v>1</v>
      </c>
      <c r="Y151" s="7">
        <v>61</v>
      </c>
      <c r="AB151">
        <f t="shared" si="17"/>
        <v>-0.17404691290906515</v>
      </c>
      <c r="AC151" s="154">
        <f t="shared" si="12"/>
        <v>48.259530870909352</v>
      </c>
      <c r="AD151" s="157">
        <f t="shared" si="13"/>
        <v>5</v>
      </c>
      <c r="AF151">
        <f t="shared" si="14"/>
        <v>21</v>
      </c>
      <c r="AG151">
        <v>0</v>
      </c>
      <c r="AH151">
        <v>1997</v>
      </c>
      <c r="AI151" t="str">
        <f t="shared" si="15"/>
        <v/>
      </c>
      <c r="AJ151">
        <f t="shared" si="16"/>
        <v>61</v>
      </c>
    </row>
    <row r="152" spans="2:36">
      <c r="B152">
        <v>9778</v>
      </c>
      <c r="C152">
        <v>2</v>
      </c>
      <c r="D152">
        <v>3</v>
      </c>
      <c r="E152">
        <v>4</v>
      </c>
      <c r="F152">
        <v>2</v>
      </c>
      <c r="G152">
        <v>2</v>
      </c>
      <c r="H152">
        <v>4</v>
      </c>
      <c r="I152">
        <v>4</v>
      </c>
      <c r="J152">
        <v>4</v>
      </c>
      <c r="K152">
        <v>2</v>
      </c>
      <c r="L152">
        <v>2</v>
      </c>
      <c r="M152">
        <v>3</v>
      </c>
      <c r="N152">
        <v>2</v>
      </c>
      <c r="O152">
        <v>4</v>
      </c>
      <c r="P152">
        <v>1</v>
      </c>
      <c r="Q152">
        <v>3</v>
      </c>
      <c r="R152">
        <v>1</v>
      </c>
      <c r="S152">
        <v>1</v>
      </c>
      <c r="T152">
        <v>2</v>
      </c>
      <c r="U152">
        <v>4</v>
      </c>
      <c r="V152">
        <v>5</v>
      </c>
      <c r="W152">
        <v>3</v>
      </c>
      <c r="X152">
        <v>1</v>
      </c>
      <c r="Y152" s="7">
        <v>59</v>
      </c>
      <c r="AB152">
        <f t="shared" si="17"/>
        <v>-0.2934577398887474</v>
      </c>
      <c r="AC152" s="154">
        <f t="shared" si="12"/>
        <v>47.065422601112523</v>
      </c>
      <c r="AD152" s="157">
        <f t="shared" si="13"/>
        <v>4</v>
      </c>
      <c r="AF152">
        <f t="shared" si="14"/>
        <v>21</v>
      </c>
      <c r="AG152">
        <v>0</v>
      </c>
      <c r="AH152">
        <v>1997</v>
      </c>
      <c r="AI152" t="str">
        <f t="shared" si="15"/>
        <v/>
      </c>
      <c r="AJ152">
        <f t="shared" si="16"/>
        <v>59</v>
      </c>
    </row>
    <row r="153" spans="2:36">
      <c r="B153">
        <v>9823</v>
      </c>
      <c r="C153">
        <v>2</v>
      </c>
      <c r="D153">
        <v>1</v>
      </c>
      <c r="E153">
        <v>3</v>
      </c>
      <c r="F153">
        <v>2</v>
      </c>
      <c r="G153">
        <v>1</v>
      </c>
      <c r="H153">
        <v>3</v>
      </c>
      <c r="I153">
        <v>2</v>
      </c>
      <c r="J153">
        <v>3</v>
      </c>
      <c r="K153">
        <v>2</v>
      </c>
      <c r="L153">
        <v>1</v>
      </c>
      <c r="M153">
        <v>3</v>
      </c>
      <c r="N153">
        <v>3</v>
      </c>
      <c r="O153">
        <v>3</v>
      </c>
      <c r="P153">
        <v>1</v>
      </c>
      <c r="Q153">
        <v>2</v>
      </c>
      <c r="R153">
        <v>1</v>
      </c>
      <c r="S153">
        <v>1</v>
      </c>
      <c r="T153">
        <v>1</v>
      </c>
      <c r="U153">
        <v>2</v>
      </c>
      <c r="V153">
        <v>3</v>
      </c>
      <c r="W153">
        <v>3</v>
      </c>
      <c r="X153">
        <v>2</v>
      </c>
      <c r="Y153" s="7">
        <v>45</v>
      </c>
      <c r="AB153">
        <f t="shared" si="17"/>
        <v>-1.1293335287465232</v>
      </c>
      <c r="AC153" s="154">
        <f t="shared" si="12"/>
        <v>38.706664712534767</v>
      </c>
      <c r="AD153" s="157">
        <f t="shared" si="13"/>
        <v>3</v>
      </c>
      <c r="AF153">
        <f t="shared" si="14"/>
        <v>33</v>
      </c>
      <c r="AG153">
        <v>0</v>
      </c>
      <c r="AH153">
        <v>1985</v>
      </c>
      <c r="AI153" t="str">
        <f t="shared" si="15"/>
        <v/>
      </c>
      <c r="AJ153">
        <f t="shared" si="16"/>
        <v>45</v>
      </c>
    </row>
    <row r="154" spans="2:36">
      <c r="B154">
        <v>9827</v>
      </c>
      <c r="C154">
        <v>2</v>
      </c>
      <c r="D154">
        <v>2</v>
      </c>
      <c r="E154">
        <v>4</v>
      </c>
      <c r="F154">
        <v>2</v>
      </c>
      <c r="G154">
        <v>2</v>
      </c>
      <c r="H154">
        <v>3</v>
      </c>
      <c r="I154">
        <v>4</v>
      </c>
      <c r="J154">
        <v>4</v>
      </c>
      <c r="K154">
        <v>2</v>
      </c>
      <c r="L154">
        <v>2</v>
      </c>
      <c r="M154">
        <v>4</v>
      </c>
      <c r="N154">
        <v>2</v>
      </c>
      <c r="O154">
        <v>2</v>
      </c>
      <c r="P154">
        <v>1</v>
      </c>
      <c r="Q154">
        <v>4</v>
      </c>
      <c r="R154">
        <v>1</v>
      </c>
      <c r="S154">
        <v>2</v>
      </c>
      <c r="T154">
        <v>2</v>
      </c>
      <c r="U154">
        <v>2</v>
      </c>
      <c r="V154">
        <v>3</v>
      </c>
      <c r="W154">
        <v>2</v>
      </c>
      <c r="X154">
        <v>2</v>
      </c>
      <c r="Y154" s="7">
        <v>54</v>
      </c>
      <c r="AB154">
        <f t="shared" si="17"/>
        <v>-0.591984807337953</v>
      </c>
      <c r="AC154" s="154">
        <f t="shared" si="12"/>
        <v>44.080151926620474</v>
      </c>
      <c r="AD154" s="157">
        <f t="shared" si="13"/>
        <v>4</v>
      </c>
      <c r="AF154">
        <f t="shared" si="14"/>
        <v>20</v>
      </c>
      <c r="AG154">
        <v>0</v>
      </c>
      <c r="AH154">
        <v>1998</v>
      </c>
      <c r="AI154" t="str">
        <f t="shared" si="15"/>
        <v/>
      </c>
      <c r="AJ154">
        <f t="shared" si="16"/>
        <v>54</v>
      </c>
    </row>
    <row r="155" spans="2:36">
      <c r="B155">
        <v>9841</v>
      </c>
      <c r="C155">
        <v>2</v>
      </c>
      <c r="D155">
        <v>2</v>
      </c>
      <c r="E155">
        <v>2</v>
      </c>
      <c r="F155">
        <v>2</v>
      </c>
      <c r="G155">
        <v>3</v>
      </c>
      <c r="H155">
        <v>3</v>
      </c>
      <c r="I155">
        <v>5</v>
      </c>
      <c r="J155">
        <v>5</v>
      </c>
      <c r="K155">
        <v>5</v>
      </c>
      <c r="L155">
        <v>5</v>
      </c>
      <c r="M155">
        <v>5</v>
      </c>
      <c r="N155">
        <v>1</v>
      </c>
      <c r="O155">
        <v>4</v>
      </c>
      <c r="P155">
        <v>1</v>
      </c>
      <c r="Q155">
        <v>4</v>
      </c>
      <c r="R155">
        <v>3</v>
      </c>
      <c r="S155">
        <v>3</v>
      </c>
      <c r="T155">
        <v>1</v>
      </c>
      <c r="U155">
        <v>2</v>
      </c>
      <c r="V155">
        <v>4</v>
      </c>
      <c r="W155">
        <v>4</v>
      </c>
      <c r="X155">
        <v>3</v>
      </c>
      <c r="Y155" s="7">
        <v>69</v>
      </c>
      <c r="AB155">
        <f t="shared" si="17"/>
        <v>0.3035963950096639</v>
      </c>
      <c r="AC155" s="154">
        <f t="shared" si="12"/>
        <v>53.035963950096637</v>
      </c>
      <c r="AD155" s="157">
        <f t="shared" si="13"/>
        <v>6</v>
      </c>
      <c r="AF155">
        <f t="shared" si="14"/>
        <v>22</v>
      </c>
      <c r="AG155">
        <v>0</v>
      </c>
      <c r="AH155">
        <v>1996</v>
      </c>
      <c r="AI155" t="str">
        <f t="shared" si="15"/>
        <v/>
      </c>
      <c r="AJ155">
        <f t="shared" si="16"/>
        <v>69</v>
      </c>
    </row>
    <row r="156" spans="2:36">
      <c r="B156">
        <v>9842</v>
      </c>
      <c r="C156">
        <v>2</v>
      </c>
      <c r="D156">
        <v>2</v>
      </c>
      <c r="E156">
        <v>2</v>
      </c>
      <c r="F156">
        <v>2</v>
      </c>
      <c r="G156">
        <v>3</v>
      </c>
      <c r="H156">
        <v>2</v>
      </c>
      <c r="I156">
        <v>3</v>
      </c>
      <c r="J156">
        <v>3</v>
      </c>
      <c r="K156">
        <v>3</v>
      </c>
      <c r="L156">
        <v>3</v>
      </c>
      <c r="M156">
        <v>3</v>
      </c>
      <c r="N156">
        <v>2</v>
      </c>
      <c r="O156">
        <v>2</v>
      </c>
      <c r="P156">
        <v>1</v>
      </c>
      <c r="Q156">
        <v>2</v>
      </c>
      <c r="R156">
        <v>2</v>
      </c>
      <c r="S156">
        <v>1</v>
      </c>
      <c r="T156">
        <v>1</v>
      </c>
      <c r="U156">
        <v>2</v>
      </c>
      <c r="V156">
        <v>2</v>
      </c>
      <c r="W156">
        <v>2</v>
      </c>
      <c r="X156">
        <v>2</v>
      </c>
      <c r="Y156" s="7">
        <v>47</v>
      </c>
      <c r="AB156">
        <f t="shared" si="17"/>
        <v>-1.0099227017668408</v>
      </c>
      <c r="AC156" s="154">
        <f t="shared" si="12"/>
        <v>39.900772982331588</v>
      </c>
      <c r="AD156" s="157">
        <f t="shared" si="13"/>
        <v>3</v>
      </c>
      <c r="AF156">
        <f t="shared" si="14"/>
        <v>21</v>
      </c>
      <c r="AG156">
        <v>0</v>
      </c>
      <c r="AH156">
        <v>1997</v>
      </c>
      <c r="AI156" t="str">
        <f t="shared" si="15"/>
        <v/>
      </c>
      <c r="AJ156">
        <f t="shared" si="16"/>
        <v>47</v>
      </c>
    </row>
    <row r="157" spans="2:36">
      <c r="B157">
        <v>9844</v>
      </c>
      <c r="C157">
        <v>3</v>
      </c>
      <c r="D157">
        <v>3</v>
      </c>
      <c r="E157">
        <v>4</v>
      </c>
      <c r="F157">
        <v>1</v>
      </c>
      <c r="G157">
        <v>2</v>
      </c>
      <c r="H157">
        <v>4</v>
      </c>
      <c r="I157">
        <v>2</v>
      </c>
      <c r="J157">
        <v>5</v>
      </c>
      <c r="K157">
        <v>2</v>
      </c>
      <c r="L157">
        <v>2</v>
      </c>
      <c r="M157">
        <v>2</v>
      </c>
      <c r="N157">
        <v>4</v>
      </c>
      <c r="O157">
        <v>3</v>
      </c>
      <c r="P157">
        <v>1</v>
      </c>
      <c r="Q157">
        <v>2</v>
      </c>
      <c r="R157">
        <v>2</v>
      </c>
      <c r="S157">
        <v>2</v>
      </c>
      <c r="T157">
        <v>2</v>
      </c>
      <c r="U157">
        <v>2</v>
      </c>
      <c r="V157">
        <v>3</v>
      </c>
      <c r="W157">
        <v>4</v>
      </c>
      <c r="X157">
        <v>2</v>
      </c>
      <c r="Y157" s="7">
        <v>57</v>
      </c>
      <c r="AB157">
        <f t="shared" si="17"/>
        <v>-0.41286856686842965</v>
      </c>
      <c r="AC157" s="154">
        <f t="shared" si="12"/>
        <v>45.871314331315702</v>
      </c>
      <c r="AD157" s="157">
        <f t="shared" si="13"/>
        <v>4</v>
      </c>
      <c r="AF157">
        <f t="shared" si="14"/>
        <v>20</v>
      </c>
      <c r="AG157">
        <v>0</v>
      </c>
      <c r="AH157">
        <v>1998</v>
      </c>
      <c r="AI157" t="str">
        <f t="shared" si="15"/>
        <v/>
      </c>
      <c r="AJ157">
        <f t="shared" si="16"/>
        <v>57</v>
      </c>
    </row>
    <row r="158" spans="2:36">
      <c r="B158">
        <v>9848</v>
      </c>
      <c r="C158">
        <v>5</v>
      </c>
      <c r="D158">
        <v>5</v>
      </c>
      <c r="E158">
        <v>5</v>
      </c>
      <c r="F158">
        <v>5</v>
      </c>
      <c r="G158">
        <v>5</v>
      </c>
      <c r="H158">
        <v>1</v>
      </c>
      <c r="I158">
        <v>5</v>
      </c>
      <c r="J158">
        <v>5</v>
      </c>
      <c r="K158">
        <v>5</v>
      </c>
      <c r="L158">
        <v>5</v>
      </c>
      <c r="M158">
        <v>5</v>
      </c>
      <c r="N158">
        <v>5</v>
      </c>
      <c r="O158">
        <v>5</v>
      </c>
      <c r="P158">
        <v>5</v>
      </c>
      <c r="Q158">
        <v>5</v>
      </c>
      <c r="R158">
        <v>5</v>
      </c>
      <c r="S158">
        <v>5</v>
      </c>
      <c r="T158">
        <v>5</v>
      </c>
      <c r="U158">
        <v>5</v>
      </c>
      <c r="V158">
        <v>5</v>
      </c>
      <c r="W158">
        <v>5</v>
      </c>
      <c r="X158">
        <v>5</v>
      </c>
      <c r="Y158" s="7">
        <v>106</v>
      </c>
      <c r="AB158">
        <f t="shared" si="17"/>
        <v>2.5126966941337856</v>
      </c>
      <c r="AC158" s="154">
        <f t="shared" si="12"/>
        <v>75.126966941337855</v>
      </c>
      <c r="AD158" s="157">
        <f t="shared" si="13"/>
        <v>10</v>
      </c>
      <c r="AF158">
        <f t="shared" si="14"/>
        <v>43</v>
      </c>
      <c r="AG158">
        <v>0</v>
      </c>
      <c r="AH158">
        <v>1975</v>
      </c>
      <c r="AI158" t="str">
        <f t="shared" si="15"/>
        <v/>
      </c>
      <c r="AJ158">
        <f t="shared" si="16"/>
        <v>106</v>
      </c>
    </row>
    <row r="159" spans="2:36">
      <c r="B159">
        <v>9806</v>
      </c>
      <c r="C159">
        <v>5</v>
      </c>
      <c r="D159">
        <v>5</v>
      </c>
      <c r="E159">
        <v>5</v>
      </c>
      <c r="F159">
        <v>2</v>
      </c>
      <c r="G159">
        <v>4</v>
      </c>
      <c r="H159">
        <v>5</v>
      </c>
      <c r="I159">
        <v>5</v>
      </c>
      <c r="J159">
        <v>5</v>
      </c>
      <c r="K159">
        <v>5</v>
      </c>
      <c r="L159">
        <v>5</v>
      </c>
      <c r="M159">
        <v>5</v>
      </c>
      <c r="N159">
        <v>4</v>
      </c>
      <c r="O159">
        <v>4</v>
      </c>
      <c r="P159">
        <v>2</v>
      </c>
      <c r="Q159">
        <v>4</v>
      </c>
      <c r="R159">
        <v>4</v>
      </c>
      <c r="S159">
        <v>4</v>
      </c>
      <c r="T159">
        <v>3</v>
      </c>
      <c r="U159">
        <v>4</v>
      </c>
      <c r="V159">
        <v>4</v>
      </c>
      <c r="W159">
        <v>4</v>
      </c>
      <c r="X159">
        <v>4</v>
      </c>
      <c r="Y159" s="7">
        <v>92</v>
      </c>
      <c r="AB159">
        <f t="shared" si="17"/>
        <v>1.6768209052760099</v>
      </c>
      <c r="AC159" s="154">
        <f t="shared" si="12"/>
        <v>66.768209052760099</v>
      </c>
      <c r="AD159" s="157">
        <f t="shared" si="13"/>
        <v>8</v>
      </c>
      <c r="AF159">
        <f t="shared" si="14"/>
        <v>22</v>
      </c>
      <c r="AG159">
        <v>0</v>
      </c>
      <c r="AH159">
        <v>1996</v>
      </c>
      <c r="AI159" t="str">
        <f t="shared" si="15"/>
        <v/>
      </c>
      <c r="AJ159">
        <f t="shared" si="16"/>
        <v>92</v>
      </c>
    </row>
    <row r="160" spans="2:36">
      <c r="B160">
        <v>9276</v>
      </c>
      <c r="C160">
        <v>4</v>
      </c>
      <c r="D160">
        <v>4</v>
      </c>
      <c r="E160">
        <v>4</v>
      </c>
      <c r="F160">
        <v>1</v>
      </c>
      <c r="G160">
        <v>2</v>
      </c>
      <c r="H160">
        <v>4</v>
      </c>
      <c r="I160">
        <v>4</v>
      </c>
      <c r="J160">
        <v>4</v>
      </c>
      <c r="K160">
        <v>2</v>
      </c>
      <c r="L160">
        <v>2</v>
      </c>
      <c r="M160">
        <v>3</v>
      </c>
      <c r="N160">
        <v>4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2</v>
      </c>
      <c r="W160">
        <v>2</v>
      </c>
      <c r="X160">
        <v>2</v>
      </c>
      <c r="Y160" s="7">
        <v>51</v>
      </c>
      <c r="AB160">
        <f t="shared" si="17"/>
        <v>-0.77110104780747646</v>
      </c>
      <c r="AC160" s="154">
        <f t="shared" si="12"/>
        <v>42.288989521925238</v>
      </c>
      <c r="AD160" s="157">
        <f t="shared" si="13"/>
        <v>3</v>
      </c>
      <c r="AF160">
        <f t="shared" si="14"/>
        <v>21</v>
      </c>
      <c r="AG160">
        <v>0</v>
      </c>
      <c r="AH160">
        <v>1997</v>
      </c>
      <c r="AI160" t="str">
        <f t="shared" si="15"/>
        <v/>
      </c>
      <c r="AJ160">
        <f t="shared" si="16"/>
        <v>51</v>
      </c>
    </row>
    <row r="161" spans="2:36">
      <c r="B161">
        <v>9850</v>
      </c>
      <c r="C161">
        <v>1</v>
      </c>
      <c r="D161">
        <v>3</v>
      </c>
      <c r="E161">
        <v>3</v>
      </c>
      <c r="F161">
        <v>1</v>
      </c>
      <c r="G161">
        <v>2</v>
      </c>
      <c r="H161">
        <v>5</v>
      </c>
      <c r="I161">
        <v>4</v>
      </c>
      <c r="J161">
        <v>5</v>
      </c>
      <c r="K161">
        <v>4</v>
      </c>
      <c r="L161">
        <v>3</v>
      </c>
      <c r="M161">
        <v>2</v>
      </c>
      <c r="N161">
        <v>4</v>
      </c>
      <c r="O161">
        <v>1</v>
      </c>
      <c r="P161">
        <v>1</v>
      </c>
      <c r="Q161">
        <v>2</v>
      </c>
      <c r="R161">
        <v>1</v>
      </c>
      <c r="S161">
        <v>1</v>
      </c>
      <c r="T161">
        <v>1</v>
      </c>
      <c r="U161">
        <v>1</v>
      </c>
      <c r="V161">
        <v>3</v>
      </c>
      <c r="W161">
        <v>4</v>
      </c>
      <c r="X161">
        <v>1</v>
      </c>
      <c r="Y161" s="7">
        <v>53</v>
      </c>
      <c r="AB161">
        <f t="shared" si="17"/>
        <v>-0.65169022082779415</v>
      </c>
      <c r="AC161" s="154">
        <f t="shared" si="12"/>
        <v>43.483097791722059</v>
      </c>
      <c r="AD161" s="157">
        <f t="shared" si="13"/>
        <v>4</v>
      </c>
      <c r="AF161">
        <f t="shared" si="14"/>
        <v>22</v>
      </c>
      <c r="AG161">
        <v>0</v>
      </c>
      <c r="AH161">
        <v>1996</v>
      </c>
      <c r="AI161" t="str">
        <f t="shared" si="15"/>
        <v/>
      </c>
      <c r="AJ161">
        <f t="shared" si="16"/>
        <v>53</v>
      </c>
    </row>
    <row r="162" spans="2:36">
      <c r="B162">
        <v>9860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2</v>
      </c>
      <c r="J162">
        <v>4</v>
      </c>
      <c r="K162">
        <v>1</v>
      </c>
      <c r="L162">
        <v>2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5</v>
      </c>
      <c r="W162">
        <v>3</v>
      </c>
      <c r="X162">
        <v>1</v>
      </c>
      <c r="Y162" s="7">
        <v>33</v>
      </c>
      <c r="AB162">
        <f t="shared" si="17"/>
        <v>-1.8457984906246168</v>
      </c>
      <c r="AC162" s="154">
        <f t="shared" si="12"/>
        <v>31.542015093753832</v>
      </c>
      <c r="AD162" s="157">
        <f t="shared" si="13"/>
        <v>1</v>
      </c>
      <c r="AF162">
        <f t="shared" si="14"/>
        <v>44</v>
      </c>
      <c r="AG162">
        <v>0</v>
      </c>
      <c r="AH162">
        <v>1974</v>
      </c>
      <c r="AI162" t="str">
        <f t="shared" si="15"/>
        <v/>
      </c>
      <c r="AJ162">
        <f t="shared" si="16"/>
        <v>33</v>
      </c>
    </row>
    <row r="163" spans="2:36">
      <c r="B163">
        <v>9865</v>
      </c>
      <c r="C163">
        <v>3</v>
      </c>
      <c r="D163">
        <v>4</v>
      </c>
      <c r="E163">
        <v>4</v>
      </c>
      <c r="F163">
        <v>4</v>
      </c>
      <c r="G163">
        <v>1</v>
      </c>
      <c r="H163">
        <v>4</v>
      </c>
      <c r="I163">
        <v>4</v>
      </c>
      <c r="J163">
        <v>5</v>
      </c>
      <c r="K163">
        <v>2</v>
      </c>
      <c r="L163">
        <v>2</v>
      </c>
      <c r="M163">
        <v>4</v>
      </c>
      <c r="N163">
        <v>2</v>
      </c>
      <c r="O163">
        <v>3</v>
      </c>
      <c r="P163">
        <v>1</v>
      </c>
      <c r="Q163">
        <v>4</v>
      </c>
      <c r="R163">
        <v>2</v>
      </c>
      <c r="S163">
        <v>2</v>
      </c>
      <c r="T163">
        <v>1</v>
      </c>
      <c r="U163">
        <v>1</v>
      </c>
      <c r="V163">
        <v>5</v>
      </c>
      <c r="W163">
        <v>4</v>
      </c>
      <c r="X163">
        <v>1</v>
      </c>
      <c r="Y163" s="7">
        <v>63</v>
      </c>
      <c r="AB163">
        <f t="shared" si="17"/>
        <v>-5.4636085929382884E-2</v>
      </c>
      <c r="AC163" s="154">
        <f t="shared" si="12"/>
        <v>49.453639140706173</v>
      </c>
      <c r="AD163" s="157">
        <f t="shared" si="13"/>
        <v>5</v>
      </c>
      <c r="AF163">
        <f t="shared" si="14"/>
        <v>21</v>
      </c>
      <c r="AG163">
        <v>0</v>
      </c>
      <c r="AH163">
        <v>1997</v>
      </c>
      <c r="AI163" t="str">
        <f t="shared" si="15"/>
        <v/>
      </c>
      <c r="AJ163">
        <f t="shared" si="16"/>
        <v>63</v>
      </c>
    </row>
    <row r="164" spans="2:36">
      <c r="B164">
        <v>9872</v>
      </c>
      <c r="C164">
        <v>1</v>
      </c>
      <c r="D164">
        <v>2</v>
      </c>
      <c r="E164">
        <v>3</v>
      </c>
      <c r="F164">
        <v>1</v>
      </c>
      <c r="G164">
        <v>2</v>
      </c>
      <c r="H164">
        <v>5</v>
      </c>
      <c r="I164">
        <v>4</v>
      </c>
      <c r="J164">
        <v>5</v>
      </c>
      <c r="K164">
        <v>1</v>
      </c>
      <c r="L164">
        <v>1</v>
      </c>
      <c r="M164">
        <v>4</v>
      </c>
      <c r="N164">
        <v>3</v>
      </c>
      <c r="O164">
        <v>4</v>
      </c>
      <c r="P164">
        <v>1</v>
      </c>
      <c r="Q164">
        <v>2</v>
      </c>
      <c r="R164">
        <v>1</v>
      </c>
      <c r="S164">
        <v>1</v>
      </c>
      <c r="T164">
        <v>1</v>
      </c>
      <c r="U164">
        <v>1</v>
      </c>
      <c r="V164">
        <v>2</v>
      </c>
      <c r="W164">
        <v>1</v>
      </c>
      <c r="X164">
        <v>2</v>
      </c>
      <c r="Y164" s="7">
        <v>48</v>
      </c>
      <c r="AB164">
        <f t="shared" si="17"/>
        <v>-0.95021728827699981</v>
      </c>
      <c r="AC164" s="154">
        <f t="shared" si="12"/>
        <v>40.497827117230003</v>
      </c>
      <c r="AD164" s="157">
        <f t="shared" si="13"/>
        <v>3</v>
      </c>
      <c r="AF164">
        <f t="shared" si="14"/>
        <v>45</v>
      </c>
      <c r="AG164">
        <v>0</v>
      </c>
      <c r="AH164">
        <v>1973</v>
      </c>
      <c r="AI164" t="str">
        <f t="shared" si="15"/>
        <v/>
      </c>
      <c r="AJ164">
        <f t="shared" si="16"/>
        <v>48</v>
      </c>
    </row>
    <row r="165" spans="2:36">
      <c r="B165">
        <v>9874</v>
      </c>
      <c r="C165">
        <v>1</v>
      </c>
      <c r="D165">
        <v>3</v>
      </c>
      <c r="E165">
        <v>3</v>
      </c>
      <c r="F165">
        <v>1</v>
      </c>
      <c r="G165">
        <v>1</v>
      </c>
      <c r="H165">
        <v>1</v>
      </c>
      <c r="I165">
        <v>1</v>
      </c>
      <c r="J165">
        <v>4</v>
      </c>
      <c r="K165">
        <v>1</v>
      </c>
      <c r="L165">
        <v>2</v>
      </c>
      <c r="M165">
        <v>1</v>
      </c>
      <c r="N165">
        <v>4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2</v>
      </c>
      <c r="W165">
        <v>3</v>
      </c>
      <c r="X165">
        <v>1</v>
      </c>
      <c r="Y165" s="7">
        <v>36</v>
      </c>
      <c r="AB165">
        <f t="shared" si="17"/>
        <v>-1.6666822501550933</v>
      </c>
      <c r="AC165" s="154">
        <f t="shared" si="12"/>
        <v>33.333177498449068</v>
      </c>
      <c r="AD165" s="157">
        <f t="shared" si="13"/>
        <v>2</v>
      </c>
      <c r="AF165">
        <f t="shared" si="14"/>
        <v>42</v>
      </c>
      <c r="AG165">
        <v>0</v>
      </c>
      <c r="AH165">
        <v>1976</v>
      </c>
      <c r="AI165" t="str">
        <f t="shared" si="15"/>
        <v/>
      </c>
      <c r="AJ165">
        <f t="shared" si="16"/>
        <v>36</v>
      </c>
    </row>
    <row r="166" spans="2:36">
      <c r="B166">
        <v>9878</v>
      </c>
      <c r="C166">
        <v>2</v>
      </c>
      <c r="D166">
        <v>4</v>
      </c>
      <c r="E166">
        <v>1</v>
      </c>
      <c r="F166">
        <v>2</v>
      </c>
      <c r="G166">
        <v>2</v>
      </c>
      <c r="H166">
        <v>3</v>
      </c>
      <c r="I166">
        <v>4</v>
      </c>
      <c r="J166">
        <v>5</v>
      </c>
      <c r="K166">
        <v>3</v>
      </c>
      <c r="L166">
        <v>2</v>
      </c>
      <c r="M166">
        <v>4</v>
      </c>
      <c r="N166">
        <v>2</v>
      </c>
      <c r="O166">
        <v>4</v>
      </c>
      <c r="P166">
        <v>1</v>
      </c>
      <c r="Q166">
        <v>2</v>
      </c>
      <c r="R166">
        <v>4</v>
      </c>
      <c r="S166">
        <v>5</v>
      </c>
      <c r="T166">
        <v>2</v>
      </c>
      <c r="U166">
        <v>3</v>
      </c>
      <c r="V166">
        <v>5</v>
      </c>
      <c r="W166">
        <v>4</v>
      </c>
      <c r="X166">
        <v>2</v>
      </c>
      <c r="Y166" s="7">
        <v>66</v>
      </c>
      <c r="AB166">
        <f t="shared" si="17"/>
        <v>0.1244801545401405</v>
      </c>
      <c r="AC166" s="154">
        <f t="shared" si="12"/>
        <v>51.244801545401408</v>
      </c>
      <c r="AD166" s="157">
        <f t="shared" si="13"/>
        <v>5</v>
      </c>
      <c r="AF166">
        <f t="shared" si="14"/>
        <v>43</v>
      </c>
      <c r="AG166">
        <v>0</v>
      </c>
      <c r="AH166">
        <v>1975</v>
      </c>
      <c r="AI166" t="str">
        <f t="shared" si="15"/>
        <v/>
      </c>
      <c r="AJ166">
        <f t="shared" si="16"/>
        <v>66</v>
      </c>
    </row>
    <row r="167" spans="2:36">
      <c r="B167">
        <v>9889</v>
      </c>
      <c r="C167">
        <v>3</v>
      </c>
      <c r="D167">
        <v>2</v>
      </c>
      <c r="E167">
        <v>2</v>
      </c>
      <c r="F167">
        <v>2</v>
      </c>
      <c r="G167">
        <v>2</v>
      </c>
      <c r="H167">
        <v>4</v>
      </c>
      <c r="I167">
        <v>5</v>
      </c>
      <c r="J167">
        <v>5</v>
      </c>
      <c r="K167">
        <v>2</v>
      </c>
      <c r="L167">
        <v>3</v>
      </c>
      <c r="M167">
        <v>4</v>
      </c>
      <c r="N167">
        <v>3</v>
      </c>
      <c r="O167">
        <v>4</v>
      </c>
      <c r="P167">
        <v>2</v>
      </c>
      <c r="Q167">
        <v>4</v>
      </c>
      <c r="R167">
        <v>2</v>
      </c>
      <c r="S167">
        <v>3</v>
      </c>
      <c r="T167">
        <v>3</v>
      </c>
      <c r="U167">
        <v>4</v>
      </c>
      <c r="V167">
        <v>4</v>
      </c>
      <c r="W167">
        <v>2</v>
      </c>
      <c r="X167">
        <v>2</v>
      </c>
      <c r="Y167" s="7">
        <v>67</v>
      </c>
      <c r="AB167">
        <f t="shared" si="17"/>
        <v>0.18418556802998162</v>
      </c>
      <c r="AC167" s="154">
        <f t="shared" si="12"/>
        <v>51.841855680299815</v>
      </c>
      <c r="AD167" s="157">
        <f t="shared" si="13"/>
        <v>5</v>
      </c>
      <c r="AF167">
        <f t="shared" si="14"/>
        <v>50</v>
      </c>
      <c r="AG167">
        <v>1</v>
      </c>
      <c r="AH167">
        <v>1968</v>
      </c>
      <c r="AI167">
        <f t="shared" si="15"/>
        <v>67</v>
      </c>
      <c r="AJ167" t="str">
        <f t="shared" si="16"/>
        <v/>
      </c>
    </row>
    <row r="168" spans="2:36">
      <c r="B168">
        <v>9898</v>
      </c>
      <c r="C168">
        <v>1</v>
      </c>
      <c r="D168">
        <v>1</v>
      </c>
      <c r="E168">
        <v>4</v>
      </c>
      <c r="F168">
        <v>1</v>
      </c>
      <c r="G168">
        <v>1</v>
      </c>
      <c r="H168">
        <v>4</v>
      </c>
      <c r="I168">
        <v>4</v>
      </c>
      <c r="J168">
        <v>4</v>
      </c>
      <c r="K168">
        <v>2</v>
      </c>
      <c r="L168">
        <v>2</v>
      </c>
      <c r="M168">
        <v>4</v>
      </c>
      <c r="N168">
        <v>2</v>
      </c>
      <c r="O168">
        <v>3</v>
      </c>
      <c r="P168">
        <v>1</v>
      </c>
      <c r="Q168">
        <v>2</v>
      </c>
      <c r="R168">
        <v>1</v>
      </c>
      <c r="S168">
        <v>1</v>
      </c>
      <c r="T168">
        <v>1</v>
      </c>
      <c r="U168">
        <v>1</v>
      </c>
      <c r="V168">
        <v>2</v>
      </c>
      <c r="W168">
        <v>2</v>
      </c>
      <c r="X168">
        <v>1</v>
      </c>
      <c r="Y168" s="7">
        <v>45</v>
      </c>
      <c r="AB168">
        <f t="shared" si="17"/>
        <v>-1.1293335287465232</v>
      </c>
      <c r="AC168" s="154">
        <f t="shared" si="12"/>
        <v>38.706664712534767</v>
      </c>
      <c r="AD168" s="157">
        <f t="shared" si="13"/>
        <v>3</v>
      </c>
      <c r="AF168">
        <f t="shared" si="14"/>
        <v>24</v>
      </c>
      <c r="AG168">
        <v>0</v>
      </c>
      <c r="AH168">
        <v>1994</v>
      </c>
      <c r="AI168" t="str">
        <f t="shared" si="15"/>
        <v/>
      </c>
      <c r="AJ168">
        <f t="shared" si="16"/>
        <v>45</v>
      </c>
    </row>
    <row r="169" spans="2:36">
      <c r="B169">
        <v>9897</v>
      </c>
      <c r="C169">
        <v>2</v>
      </c>
      <c r="D169">
        <v>3</v>
      </c>
      <c r="E169">
        <v>4</v>
      </c>
      <c r="F169">
        <v>2</v>
      </c>
      <c r="G169">
        <v>2</v>
      </c>
      <c r="H169">
        <v>5</v>
      </c>
      <c r="I169">
        <v>4</v>
      </c>
      <c r="J169">
        <v>5</v>
      </c>
      <c r="K169">
        <v>4</v>
      </c>
      <c r="L169">
        <v>4</v>
      </c>
      <c r="M169">
        <v>3</v>
      </c>
      <c r="N169">
        <v>3</v>
      </c>
      <c r="O169">
        <v>2</v>
      </c>
      <c r="P169">
        <v>1</v>
      </c>
      <c r="Q169">
        <v>1</v>
      </c>
      <c r="R169">
        <v>2</v>
      </c>
      <c r="S169">
        <v>2</v>
      </c>
      <c r="T169">
        <v>1</v>
      </c>
      <c r="U169">
        <v>2</v>
      </c>
      <c r="V169">
        <v>4</v>
      </c>
      <c r="W169">
        <v>2</v>
      </c>
      <c r="X169">
        <v>1</v>
      </c>
      <c r="Y169" s="7">
        <v>59</v>
      </c>
      <c r="AB169">
        <f t="shared" si="17"/>
        <v>-0.2934577398887474</v>
      </c>
      <c r="AC169" s="154">
        <f t="shared" si="12"/>
        <v>47.065422601112523</v>
      </c>
      <c r="AD169" s="157">
        <f t="shared" si="13"/>
        <v>4</v>
      </c>
      <c r="AF169">
        <f t="shared" si="14"/>
        <v>20</v>
      </c>
      <c r="AG169">
        <v>0</v>
      </c>
      <c r="AH169">
        <v>1998</v>
      </c>
      <c r="AI169" t="str">
        <f t="shared" si="15"/>
        <v/>
      </c>
      <c r="AJ169">
        <f t="shared" si="16"/>
        <v>59</v>
      </c>
    </row>
    <row r="170" spans="2:36">
      <c r="B170">
        <v>9899</v>
      </c>
      <c r="C170">
        <v>3</v>
      </c>
      <c r="D170">
        <v>4</v>
      </c>
      <c r="E170">
        <v>4</v>
      </c>
      <c r="F170">
        <v>3</v>
      </c>
      <c r="G170">
        <v>1</v>
      </c>
      <c r="H170">
        <v>4</v>
      </c>
      <c r="I170">
        <v>4</v>
      </c>
      <c r="J170">
        <v>5</v>
      </c>
      <c r="K170">
        <v>4</v>
      </c>
      <c r="L170">
        <v>2</v>
      </c>
      <c r="M170">
        <v>4</v>
      </c>
      <c r="N170">
        <v>4</v>
      </c>
      <c r="O170">
        <v>2</v>
      </c>
      <c r="P170">
        <v>2</v>
      </c>
      <c r="Q170">
        <v>3</v>
      </c>
      <c r="R170">
        <v>2</v>
      </c>
      <c r="S170">
        <v>2</v>
      </c>
      <c r="T170">
        <v>2</v>
      </c>
      <c r="U170">
        <v>4</v>
      </c>
      <c r="V170">
        <v>3</v>
      </c>
      <c r="W170">
        <v>3</v>
      </c>
      <c r="X170">
        <v>2</v>
      </c>
      <c r="Y170" s="7">
        <v>67</v>
      </c>
      <c r="AB170">
        <f t="shared" si="17"/>
        <v>0.18418556802998162</v>
      </c>
      <c r="AC170" s="154">
        <f t="shared" si="12"/>
        <v>51.841855680299815</v>
      </c>
      <c r="AD170" s="157">
        <f t="shared" si="13"/>
        <v>5</v>
      </c>
      <c r="AF170">
        <f t="shared" si="14"/>
        <v>22</v>
      </c>
      <c r="AG170">
        <v>0</v>
      </c>
      <c r="AH170">
        <v>1996</v>
      </c>
      <c r="AI170" t="str">
        <f t="shared" si="15"/>
        <v/>
      </c>
      <c r="AJ170">
        <f t="shared" si="16"/>
        <v>67</v>
      </c>
    </row>
    <row r="171" spans="2:36">
      <c r="B171">
        <v>9902</v>
      </c>
      <c r="C171">
        <v>3</v>
      </c>
      <c r="D171">
        <v>4</v>
      </c>
      <c r="E171">
        <v>4</v>
      </c>
      <c r="F171">
        <v>1</v>
      </c>
      <c r="G171">
        <v>2</v>
      </c>
      <c r="H171">
        <v>3</v>
      </c>
      <c r="I171">
        <v>4</v>
      </c>
      <c r="J171">
        <v>5</v>
      </c>
      <c r="K171">
        <v>4</v>
      </c>
      <c r="L171">
        <v>4</v>
      </c>
      <c r="M171">
        <v>5</v>
      </c>
      <c r="N171">
        <v>3</v>
      </c>
      <c r="O171">
        <v>3</v>
      </c>
      <c r="P171">
        <v>1</v>
      </c>
      <c r="Q171">
        <v>3</v>
      </c>
      <c r="R171">
        <v>2</v>
      </c>
      <c r="S171">
        <v>1</v>
      </c>
      <c r="T171">
        <v>1</v>
      </c>
      <c r="U171">
        <v>1</v>
      </c>
      <c r="V171">
        <v>4</v>
      </c>
      <c r="W171">
        <v>4</v>
      </c>
      <c r="X171">
        <v>3</v>
      </c>
      <c r="Y171" s="7">
        <v>65</v>
      </c>
      <c r="AB171">
        <f t="shared" si="17"/>
        <v>6.4774741050299373E-2</v>
      </c>
      <c r="AC171" s="154">
        <f t="shared" si="12"/>
        <v>50.647747410502994</v>
      </c>
      <c r="AD171" s="157">
        <f t="shared" si="13"/>
        <v>5</v>
      </c>
      <c r="AF171">
        <f t="shared" si="14"/>
        <v>20</v>
      </c>
      <c r="AG171">
        <v>0</v>
      </c>
      <c r="AH171">
        <v>1998</v>
      </c>
      <c r="AI171" t="str">
        <f t="shared" si="15"/>
        <v/>
      </c>
      <c r="AJ171">
        <f t="shared" si="16"/>
        <v>65</v>
      </c>
    </row>
    <row r="172" spans="2:36">
      <c r="B172">
        <v>9904</v>
      </c>
      <c r="C172">
        <v>2</v>
      </c>
      <c r="D172">
        <v>2</v>
      </c>
      <c r="E172">
        <v>4</v>
      </c>
      <c r="F172">
        <v>2</v>
      </c>
      <c r="G172">
        <v>1</v>
      </c>
      <c r="H172">
        <v>2</v>
      </c>
      <c r="I172">
        <v>5</v>
      </c>
      <c r="J172">
        <v>5</v>
      </c>
      <c r="K172">
        <v>5</v>
      </c>
      <c r="L172">
        <v>5</v>
      </c>
      <c r="M172">
        <v>5</v>
      </c>
      <c r="N172">
        <v>4</v>
      </c>
      <c r="O172">
        <v>5</v>
      </c>
      <c r="P172">
        <v>1</v>
      </c>
      <c r="Q172">
        <v>2</v>
      </c>
      <c r="R172">
        <v>1</v>
      </c>
      <c r="S172">
        <v>1</v>
      </c>
      <c r="T172">
        <v>1</v>
      </c>
      <c r="U172">
        <v>3</v>
      </c>
      <c r="V172">
        <v>4</v>
      </c>
      <c r="W172">
        <v>3</v>
      </c>
      <c r="X172">
        <v>1</v>
      </c>
      <c r="Y172" s="7">
        <v>64</v>
      </c>
      <c r="AB172">
        <f t="shared" si="17"/>
        <v>5.0693275604582408E-3</v>
      </c>
      <c r="AC172" s="154">
        <f t="shared" si="12"/>
        <v>50.05069327560458</v>
      </c>
      <c r="AD172" s="157">
        <f t="shared" si="13"/>
        <v>5</v>
      </c>
      <c r="AF172">
        <f t="shared" si="14"/>
        <v>23</v>
      </c>
      <c r="AG172">
        <v>0</v>
      </c>
      <c r="AH172">
        <v>1995</v>
      </c>
      <c r="AI172" t="str">
        <f t="shared" si="15"/>
        <v/>
      </c>
      <c r="AJ172">
        <f t="shared" si="16"/>
        <v>64</v>
      </c>
    </row>
    <row r="173" spans="2:36">
      <c r="B173">
        <v>9910</v>
      </c>
      <c r="C173">
        <v>2</v>
      </c>
      <c r="D173">
        <v>3</v>
      </c>
      <c r="E173">
        <v>3</v>
      </c>
      <c r="F173">
        <v>2</v>
      </c>
      <c r="G173">
        <v>1</v>
      </c>
      <c r="H173">
        <v>3</v>
      </c>
      <c r="I173">
        <v>4</v>
      </c>
      <c r="J173">
        <v>4</v>
      </c>
      <c r="K173">
        <v>4</v>
      </c>
      <c r="L173">
        <v>3</v>
      </c>
      <c r="M173">
        <v>4</v>
      </c>
      <c r="N173">
        <v>4</v>
      </c>
      <c r="O173">
        <v>3</v>
      </c>
      <c r="P173">
        <v>1</v>
      </c>
      <c r="Q173">
        <v>2</v>
      </c>
      <c r="R173">
        <v>1</v>
      </c>
      <c r="S173">
        <v>1</v>
      </c>
      <c r="T173">
        <v>1</v>
      </c>
      <c r="U173">
        <v>1</v>
      </c>
      <c r="V173">
        <v>4</v>
      </c>
      <c r="W173">
        <v>4</v>
      </c>
      <c r="X173">
        <v>2</v>
      </c>
      <c r="Y173" s="7">
        <v>57</v>
      </c>
      <c r="AB173">
        <f t="shared" si="17"/>
        <v>-0.41286856686842965</v>
      </c>
      <c r="AC173" s="154">
        <f t="shared" si="12"/>
        <v>45.871314331315702</v>
      </c>
      <c r="AD173" s="157">
        <f t="shared" si="13"/>
        <v>4</v>
      </c>
      <c r="AF173">
        <f t="shared" si="14"/>
        <v>21</v>
      </c>
      <c r="AG173">
        <v>1</v>
      </c>
      <c r="AH173">
        <v>1997</v>
      </c>
      <c r="AI173">
        <f t="shared" si="15"/>
        <v>57</v>
      </c>
      <c r="AJ173" t="str">
        <f t="shared" si="16"/>
        <v/>
      </c>
    </row>
    <row r="174" spans="2:36">
      <c r="B174">
        <v>9913</v>
      </c>
      <c r="C174">
        <v>2</v>
      </c>
      <c r="D174">
        <v>4</v>
      </c>
      <c r="E174">
        <v>4</v>
      </c>
      <c r="F174">
        <v>1</v>
      </c>
      <c r="G174">
        <v>1</v>
      </c>
      <c r="H174">
        <v>5</v>
      </c>
      <c r="I174">
        <v>4</v>
      </c>
      <c r="J174">
        <v>5</v>
      </c>
      <c r="K174">
        <v>1</v>
      </c>
      <c r="L174">
        <v>1</v>
      </c>
      <c r="M174">
        <v>2</v>
      </c>
      <c r="N174">
        <v>2</v>
      </c>
      <c r="O174">
        <v>4</v>
      </c>
      <c r="P174">
        <v>1</v>
      </c>
      <c r="Q174">
        <v>2</v>
      </c>
      <c r="R174">
        <v>1</v>
      </c>
      <c r="S174">
        <v>1</v>
      </c>
      <c r="T174">
        <v>3</v>
      </c>
      <c r="U174">
        <v>4</v>
      </c>
      <c r="V174">
        <v>2</v>
      </c>
      <c r="W174">
        <v>4</v>
      </c>
      <c r="X174">
        <v>2</v>
      </c>
      <c r="Y174" s="7">
        <v>56</v>
      </c>
      <c r="AB174">
        <f t="shared" si="17"/>
        <v>-0.47257398035827075</v>
      </c>
      <c r="AC174" s="154">
        <f t="shared" si="12"/>
        <v>45.274260196417295</v>
      </c>
      <c r="AD174" s="157">
        <f t="shared" si="13"/>
        <v>4</v>
      </c>
      <c r="AF174">
        <f t="shared" si="14"/>
        <v>20</v>
      </c>
      <c r="AG174">
        <v>0</v>
      </c>
      <c r="AH174">
        <v>1998</v>
      </c>
      <c r="AI174" t="str">
        <f t="shared" si="15"/>
        <v/>
      </c>
      <c r="AJ174">
        <f t="shared" si="16"/>
        <v>56</v>
      </c>
    </row>
    <row r="175" spans="2:36">
      <c r="B175">
        <v>9861</v>
      </c>
      <c r="C175">
        <v>2</v>
      </c>
      <c r="D175">
        <v>2</v>
      </c>
      <c r="E175">
        <v>3</v>
      </c>
      <c r="F175">
        <v>2</v>
      </c>
      <c r="G175">
        <v>3</v>
      </c>
      <c r="H175">
        <v>4</v>
      </c>
      <c r="I175">
        <v>4</v>
      </c>
      <c r="J175">
        <v>5</v>
      </c>
      <c r="K175">
        <v>3</v>
      </c>
      <c r="L175">
        <v>2</v>
      </c>
      <c r="M175">
        <v>4</v>
      </c>
      <c r="N175">
        <v>4</v>
      </c>
      <c r="O175">
        <v>5</v>
      </c>
      <c r="P175">
        <v>4</v>
      </c>
      <c r="Q175">
        <v>4</v>
      </c>
      <c r="R175">
        <v>4</v>
      </c>
      <c r="S175">
        <v>4</v>
      </c>
      <c r="T175">
        <v>4</v>
      </c>
      <c r="U175">
        <v>4</v>
      </c>
      <c r="V175">
        <v>4</v>
      </c>
      <c r="W175">
        <v>4</v>
      </c>
      <c r="X175">
        <v>4</v>
      </c>
      <c r="Y175" s="7">
        <v>79</v>
      </c>
      <c r="AB175">
        <f t="shared" si="17"/>
        <v>0.90065052990807515</v>
      </c>
      <c r="AC175" s="154">
        <f t="shared" si="12"/>
        <v>59.00650529908075</v>
      </c>
      <c r="AD175" s="157">
        <f t="shared" si="13"/>
        <v>7</v>
      </c>
      <c r="AF175">
        <f t="shared" si="14"/>
        <v>28</v>
      </c>
      <c r="AG175">
        <v>0</v>
      </c>
      <c r="AH175">
        <v>1990</v>
      </c>
      <c r="AI175" t="str">
        <f t="shared" si="15"/>
        <v/>
      </c>
      <c r="AJ175">
        <f t="shared" si="16"/>
        <v>79</v>
      </c>
    </row>
    <row r="176" spans="2:36">
      <c r="B176">
        <v>9915</v>
      </c>
      <c r="C176">
        <v>2</v>
      </c>
      <c r="D176">
        <v>1</v>
      </c>
      <c r="E176">
        <v>4</v>
      </c>
      <c r="F176">
        <v>1</v>
      </c>
      <c r="G176">
        <v>5</v>
      </c>
      <c r="H176">
        <v>2</v>
      </c>
      <c r="I176">
        <v>5</v>
      </c>
      <c r="J176">
        <v>5</v>
      </c>
      <c r="K176">
        <v>4</v>
      </c>
      <c r="L176">
        <v>5</v>
      </c>
      <c r="M176">
        <v>4</v>
      </c>
      <c r="N176">
        <v>4</v>
      </c>
      <c r="O176">
        <v>5</v>
      </c>
      <c r="P176">
        <v>2</v>
      </c>
      <c r="Q176">
        <v>4</v>
      </c>
      <c r="R176">
        <v>2</v>
      </c>
      <c r="S176">
        <v>2</v>
      </c>
      <c r="T176">
        <v>2</v>
      </c>
      <c r="U176">
        <v>2</v>
      </c>
      <c r="V176">
        <v>4</v>
      </c>
      <c r="W176">
        <v>5</v>
      </c>
      <c r="X176">
        <v>3</v>
      </c>
      <c r="Y176" s="7">
        <v>73</v>
      </c>
      <c r="AB176">
        <f t="shared" si="17"/>
        <v>0.54241804896902834</v>
      </c>
      <c r="AC176" s="154">
        <f t="shared" si="12"/>
        <v>55.424180489690286</v>
      </c>
      <c r="AD176" s="157">
        <f t="shared" si="13"/>
        <v>6</v>
      </c>
      <c r="AF176">
        <f t="shared" si="14"/>
        <v>29</v>
      </c>
      <c r="AG176">
        <v>0</v>
      </c>
      <c r="AH176">
        <v>1989</v>
      </c>
      <c r="AI176" t="str">
        <f t="shared" si="15"/>
        <v/>
      </c>
      <c r="AJ176">
        <f t="shared" si="16"/>
        <v>73</v>
      </c>
    </row>
    <row r="177" spans="2:36">
      <c r="B177">
        <v>9890</v>
      </c>
      <c r="C177">
        <v>2</v>
      </c>
      <c r="D177">
        <v>2</v>
      </c>
      <c r="E177">
        <v>2</v>
      </c>
      <c r="F177">
        <v>2</v>
      </c>
      <c r="G177">
        <v>1</v>
      </c>
      <c r="H177">
        <v>4</v>
      </c>
      <c r="I177">
        <v>3</v>
      </c>
      <c r="J177">
        <v>4</v>
      </c>
      <c r="K177">
        <v>2</v>
      </c>
      <c r="L177">
        <v>4</v>
      </c>
      <c r="M177">
        <v>3</v>
      </c>
      <c r="N177">
        <v>2</v>
      </c>
      <c r="O177">
        <v>4</v>
      </c>
      <c r="P177">
        <v>2</v>
      </c>
      <c r="Q177">
        <v>4</v>
      </c>
      <c r="R177">
        <v>2</v>
      </c>
      <c r="S177">
        <v>2</v>
      </c>
      <c r="T177">
        <v>2</v>
      </c>
      <c r="U177">
        <v>2</v>
      </c>
      <c r="V177">
        <v>4</v>
      </c>
      <c r="W177">
        <v>4</v>
      </c>
      <c r="X177">
        <v>2</v>
      </c>
      <c r="Y177" s="7">
        <v>59</v>
      </c>
      <c r="AB177">
        <f t="shared" si="17"/>
        <v>-0.2934577398887474</v>
      </c>
      <c r="AC177" s="154">
        <f t="shared" si="12"/>
        <v>47.065422601112523</v>
      </c>
      <c r="AD177" s="157">
        <f t="shared" si="13"/>
        <v>4</v>
      </c>
      <c r="AF177">
        <f t="shared" si="14"/>
        <v>40</v>
      </c>
      <c r="AG177">
        <v>0</v>
      </c>
      <c r="AH177">
        <v>1978</v>
      </c>
      <c r="AI177" t="str">
        <f t="shared" si="15"/>
        <v/>
      </c>
      <c r="AJ177">
        <f t="shared" si="16"/>
        <v>59</v>
      </c>
    </row>
    <row r="178" spans="2:36">
      <c r="B178">
        <v>9925</v>
      </c>
      <c r="C178">
        <v>5</v>
      </c>
      <c r="D178">
        <v>2</v>
      </c>
      <c r="E178">
        <v>2</v>
      </c>
      <c r="F178">
        <v>2</v>
      </c>
      <c r="G178">
        <v>1</v>
      </c>
      <c r="H178">
        <v>4</v>
      </c>
      <c r="I178">
        <v>4</v>
      </c>
      <c r="J178">
        <v>5</v>
      </c>
      <c r="K178">
        <v>1</v>
      </c>
      <c r="L178">
        <v>1</v>
      </c>
      <c r="M178">
        <v>4</v>
      </c>
      <c r="N178">
        <v>2</v>
      </c>
      <c r="O178">
        <v>2</v>
      </c>
      <c r="P178">
        <v>1</v>
      </c>
      <c r="Q178">
        <v>2</v>
      </c>
      <c r="R178">
        <v>2</v>
      </c>
      <c r="S178">
        <v>3</v>
      </c>
      <c r="T178">
        <v>1</v>
      </c>
      <c r="U178">
        <v>1</v>
      </c>
      <c r="V178">
        <v>3</v>
      </c>
      <c r="W178">
        <v>4</v>
      </c>
      <c r="X178">
        <v>3</v>
      </c>
      <c r="Y178" s="7">
        <v>55</v>
      </c>
      <c r="AB178">
        <f t="shared" si="17"/>
        <v>-0.53227939384811196</v>
      </c>
      <c r="AC178" s="154">
        <f t="shared" si="12"/>
        <v>44.677206061518881</v>
      </c>
      <c r="AD178" s="157">
        <f t="shared" si="13"/>
        <v>4</v>
      </c>
      <c r="AF178">
        <f t="shared" si="14"/>
        <v>22</v>
      </c>
      <c r="AG178">
        <v>0</v>
      </c>
      <c r="AH178">
        <v>1996</v>
      </c>
      <c r="AI178" t="str">
        <f t="shared" si="15"/>
        <v/>
      </c>
      <c r="AJ178">
        <f t="shared" si="16"/>
        <v>55</v>
      </c>
    </row>
    <row r="179" spans="2:36">
      <c r="B179">
        <v>9937</v>
      </c>
      <c r="C179">
        <v>4</v>
      </c>
      <c r="D179">
        <v>2</v>
      </c>
      <c r="E179">
        <v>2</v>
      </c>
      <c r="F179">
        <v>4</v>
      </c>
      <c r="G179">
        <v>1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4</v>
      </c>
      <c r="O179">
        <v>4</v>
      </c>
      <c r="P179">
        <v>1</v>
      </c>
      <c r="Q179">
        <v>4</v>
      </c>
      <c r="R179">
        <v>4</v>
      </c>
      <c r="S179">
        <v>4</v>
      </c>
      <c r="T179">
        <v>1</v>
      </c>
      <c r="U179">
        <v>2</v>
      </c>
      <c r="V179">
        <v>2</v>
      </c>
      <c r="W179">
        <v>4</v>
      </c>
      <c r="X179">
        <v>4</v>
      </c>
      <c r="Y179" s="7">
        <v>71</v>
      </c>
      <c r="AB179">
        <f t="shared" si="17"/>
        <v>0.42300722198934615</v>
      </c>
      <c r="AC179" s="154">
        <f t="shared" si="12"/>
        <v>54.230072219893458</v>
      </c>
      <c r="AD179" s="157">
        <f t="shared" si="13"/>
        <v>6</v>
      </c>
      <c r="AF179">
        <f t="shared" si="14"/>
        <v>23</v>
      </c>
      <c r="AG179">
        <v>1</v>
      </c>
      <c r="AH179">
        <v>1995</v>
      </c>
      <c r="AI179">
        <f t="shared" si="15"/>
        <v>71</v>
      </c>
      <c r="AJ179" t="str">
        <f t="shared" si="16"/>
        <v/>
      </c>
    </row>
    <row r="180" spans="2:36">
      <c r="B180">
        <v>9942</v>
      </c>
      <c r="C180">
        <v>4</v>
      </c>
      <c r="D180">
        <v>4</v>
      </c>
      <c r="E180">
        <v>4</v>
      </c>
      <c r="F180">
        <v>2</v>
      </c>
      <c r="G180">
        <v>1</v>
      </c>
      <c r="H180">
        <v>4</v>
      </c>
      <c r="I180">
        <v>4</v>
      </c>
      <c r="J180">
        <v>5</v>
      </c>
      <c r="K180">
        <v>4</v>
      </c>
      <c r="L180">
        <v>2</v>
      </c>
      <c r="M180">
        <v>4</v>
      </c>
      <c r="N180">
        <v>4</v>
      </c>
      <c r="O180">
        <v>4</v>
      </c>
      <c r="P180">
        <v>1</v>
      </c>
      <c r="Q180">
        <v>4</v>
      </c>
      <c r="R180">
        <v>2</v>
      </c>
      <c r="S180">
        <v>4</v>
      </c>
      <c r="T180">
        <v>1</v>
      </c>
      <c r="U180">
        <v>4</v>
      </c>
      <c r="V180">
        <v>1</v>
      </c>
      <c r="W180">
        <v>4</v>
      </c>
      <c r="X180">
        <v>1</v>
      </c>
      <c r="Y180" s="7">
        <v>68</v>
      </c>
      <c r="AB180">
        <f t="shared" si="17"/>
        <v>0.24389098151982275</v>
      </c>
      <c r="AC180" s="154">
        <f t="shared" si="12"/>
        <v>52.43890981519823</v>
      </c>
      <c r="AD180" s="157">
        <f t="shared" si="13"/>
        <v>5</v>
      </c>
      <c r="AF180">
        <f t="shared" si="14"/>
        <v>19</v>
      </c>
      <c r="AG180">
        <v>0</v>
      </c>
      <c r="AH180">
        <v>1999</v>
      </c>
      <c r="AI180" t="str">
        <f t="shared" si="15"/>
        <v/>
      </c>
      <c r="AJ180">
        <f t="shared" si="16"/>
        <v>68</v>
      </c>
    </row>
    <row r="181" spans="2:36">
      <c r="B181">
        <v>9953</v>
      </c>
      <c r="C181">
        <v>1</v>
      </c>
      <c r="D181">
        <v>2</v>
      </c>
      <c r="E181">
        <v>1</v>
      </c>
      <c r="F181">
        <v>1</v>
      </c>
      <c r="G181">
        <v>1</v>
      </c>
      <c r="H181">
        <v>4</v>
      </c>
      <c r="I181">
        <v>3</v>
      </c>
      <c r="J181">
        <v>4</v>
      </c>
      <c r="K181">
        <v>2</v>
      </c>
      <c r="L181">
        <v>1</v>
      </c>
      <c r="M181">
        <v>2</v>
      </c>
      <c r="N181">
        <v>3</v>
      </c>
      <c r="O181">
        <v>2</v>
      </c>
      <c r="P181">
        <v>1</v>
      </c>
      <c r="Q181">
        <v>2</v>
      </c>
      <c r="R181">
        <v>1</v>
      </c>
      <c r="S181">
        <v>2</v>
      </c>
      <c r="T181">
        <v>1</v>
      </c>
      <c r="U181">
        <v>1</v>
      </c>
      <c r="V181">
        <v>1</v>
      </c>
      <c r="W181">
        <v>3</v>
      </c>
      <c r="X181">
        <v>2</v>
      </c>
      <c r="Y181" s="7">
        <v>41</v>
      </c>
      <c r="AB181">
        <f t="shared" si="17"/>
        <v>-1.3681551827058878</v>
      </c>
      <c r="AC181" s="154">
        <f t="shared" si="12"/>
        <v>36.318448172941125</v>
      </c>
      <c r="AD181" s="157">
        <f t="shared" si="13"/>
        <v>2</v>
      </c>
      <c r="AF181">
        <f t="shared" si="14"/>
        <v>30</v>
      </c>
      <c r="AG181">
        <v>0</v>
      </c>
      <c r="AH181">
        <v>1988</v>
      </c>
      <c r="AI181" t="str">
        <f t="shared" si="15"/>
        <v/>
      </c>
      <c r="AJ181">
        <f t="shared" si="16"/>
        <v>41</v>
      </c>
    </row>
    <row r="182" spans="2:36">
      <c r="B182">
        <v>9945</v>
      </c>
      <c r="C182">
        <v>2</v>
      </c>
      <c r="D182">
        <v>3</v>
      </c>
      <c r="E182">
        <v>4</v>
      </c>
      <c r="F182">
        <v>2</v>
      </c>
      <c r="G182">
        <v>2</v>
      </c>
      <c r="H182">
        <v>2</v>
      </c>
      <c r="I182">
        <v>5</v>
      </c>
      <c r="J182">
        <v>5</v>
      </c>
      <c r="K182">
        <v>5</v>
      </c>
      <c r="L182">
        <v>5</v>
      </c>
      <c r="M182">
        <v>5</v>
      </c>
      <c r="N182">
        <v>4</v>
      </c>
      <c r="O182">
        <v>5</v>
      </c>
      <c r="P182">
        <v>1</v>
      </c>
      <c r="Q182">
        <v>4</v>
      </c>
      <c r="R182">
        <v>3</v>
      </c>
      <c r="S182">
        <v>1</v>
      </c>
      <c r="T182">
        <v>2</v>
      </c>
      <c r="U182">
        <v>2</v>
      </c>
      <c r="V182">
        <v>2</v>
      </c>
      <c r="W182">
        <v>4</v>
      </c>
      <c r="X182">
        <v>4</v>
      </c>
      <c r="Y182" s="7">
        <v>72</v>
      </c>
      <c r="AB182">
        <f t="shared" si="17"/>
        <v>0.48271263547918725</v>
      </c>
      <c r="AC182" s="154">
        <f t="shared" si="12"/>
        <v>54.827126354791872</v>
      </c>
      <c r="AD182" s="157">
        <f t="shared" si="13"/>
        <v>6</v>
      </c>
      <c r="AF182">
        <f t="shared" si="14"/>
        <v>22</v>
      </c>
      <c r="AG182">
        <v>0</v>
      </c>
      <c r="AH182">
        <v>1996</v>
      </c>
      <c r="AI182" t="str">
        <f t="shared" si="15"/>
        <v/>
      </c>
      <c r="AJ182">
        <f t="shared" si="16"/>
        <v>72</v>
      </c>
    </row>
    <row r="183" spans="2:36">
      <c r="B183">
        <v>9965</v>
      </c>
      <c r="C183">
        <v>2</v>
      </c>
      <c r="D183">
        <v>2</v>
      </c>
      <c r="E183">
        <v>3</v>
      </c>
      <c r="F183">
        <v>2</v>
      </c>
      <c r="G183">
        <v>2</v>
      </c>
      <c r="H183">
        <v>2</v>
      </c>
      <c r="I183">
        <v>4</v>
      </c>
      <c r="J183">
        <v>4</v>
      </c>
      <c r="K183">
        <v>2</v>
      </c>
      <c r="L183">
        <v>2</v>
      </c>
      <c r="M183">
        <v>2</v>
      </c>
      <c r="N183">
        <v>2</v>
      </c>
      <c r="O183">
        <v>4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2</v>
      </c>
      <c r="W183">
        <v>3</v>
      </c>
      <c r="X183">
        <v>1</v>
      </c>
      <c r="Y183" s="7">
        <v>45</v>
      </c>
      <c r="AB183">
        <f t="shared" si="17"/>
        <v>-1.1293335287465232</v>
      </c>
      <c r="AC183" s="154">
        <f t="shared" si="12"/>
        <v>38.706664712534767</v>
      </c>
      <c r="AD183" s="157">
        <f t="shared" si="13"/>
        <v>3</v>
      </c>
      <c r="AF183">
        <f t="shared" si="14"/>
        <v>21</v>
      </c>
      <c r="AG183">
        <v>0</v>
      </c>
      <c r="AH183">
        <v>1997</v>
      </c>
      <c r="AI183" t="str">
        <f t="shared" si="15"/>
        <v/>
      </c>
      <c r="AJ183">
        <f t="shared" si="16"/>
        <v>45</v>
      </c>
    </row>
    <row r="184" spans="2:36">
      <c r="B184">
        <v>9971</v>
      </c>
      <c r="C184">
        <v>5</v>
      </c>
      <c r="D184">
        <v>5</v>
      </c>
      <c r="E184">
        <v>5</v>
      </c>
      <c r="F184">
        <v>2</v>
      </c>
      <c r="G184">
        <v>4</v>
      </c>
      <c r="H184">
        <v>5</v>
      </c>
      <c r="I184">
        <v>5</v>
      </c>
      <c r="J184">
        <v>5</v>
      </c>
      <c r="K184">
        <v>5</v>
      </c>
      <c r="L184">
        <v>5</v>
      </c>
      <c r="M184">
        <v>5</v>
      </c>
      <c r="N184">
        <v>2</v>
      </c>
      <c r="O184">
        <v>5</v>
      </c>
      <c r="P184">
        <v>5</v>
      </c>
      <c r="Q184">
        <v>5</v>
      </c>
      <c r="R184">
        <v>5</v>
      </c>
      <c r="S184">
        <v>5</v>
      </c>
      <c r="T184">
        <v>5</v>
      </c>
      <c r="U184">
        <v>5</v>
      </c>
      <c r="V184">
        <v>2</v>
      </c>
      <c r="W184">
        <v>3</v>
      </c>
      <c r="X184">
        <v>3</v>
      </c>
      <c r="Y184" s="7">
        <v>96</v>
      </c>
      <c r="AB184">
        <f t="shared" si="17"/>
        <v>1.9156425592353743</v>
      </c>
      <c r="AC184" s="154">
        <f t="shared" si="12"/>
        <v>69.156425592353742</v>
      </c>
      <c r="AD184" s="157">
        <f t="shared" si="13"/>
        <v>9</v>
      </c>
      <c r="AF184">
        <f t="shared" si="14"/>
        <v>21</v>
      </c>
      <c r="AG184">
        <v>1</v>
      </c>
      <c r="AH184">
        <v>1997</v>
      </c>
      <c r="AI184">
        <f t="shared" si="15"/>
        <v>96</v>
      </c>
      <c r="AJ184" t="str">
        <f t="shared" si="16"/>
        <v/>
      </c>
    </row>
    <row r="185" spans="2:36">
      <c r="B185">
        <v>9980</v>
      </c>
      <c r="C185">
        <v>4</v>
      </c>
      <c r="D185">
        <v>4</v>
      </c>
      <c r="E185">
        <v>4</v>
      </c>
      <c r="F185">
        <v>2</v>
      </c>
      <c r="G185">
        <v>2</v>
      </c>
      <c r="H185">
        <v>3</v>
      </c>
      <c r="I185">
        <v>5</v>
      </c>
      <c r="J185">
        <v>5</v>
      </c>
      <c r="K185">
        <v>4</v>
      </c>
      <c r="L185">
        <v>2</v>
      </c>
      <c r="M185">
        <v>5</v>
      </c>
      <c r="N185">
        <v>4</v>
      </c>
      <c r="O185">
        <v>4</v>
      </c>
      <c r="P185">
        <v>1</v>
      </c>
      <c r="Q185">
        <v>4</v>
      </c>
      <c r="R185">
        <v>2</v>
      </c>
      <c r="S185">
        <v>4</v>
      </c>
      <c r="T185">
        <v>4</v>
      </c>
      <c r="U185">
        <v>4</v>
      </c>
      <c r="V185">
        <v>2</v>
      </c>
      <c r="W185">
        <v>5</v>
      </c>
      <c r="X185">
        <v>3</v>
      </c>
      <c r="Y185" s="7">
        <v>77</v>
      </c>
      <c r="AB185">
        <f t="shared" si="17"/>
        <v>0.78123970292839284</v>
      </c>
      <c r="AC185" s="154">
        <f t="shared" si="12"/>
        <v>57.812397029283929</v>
      </c>
      <c r="AD185" s="157">
        <f t="shared" si="13"/>
        <v>7</v>
      </c>
      <c r="AF185">
        <f t="shared" si="14"/>
        <v>20</v>
      </c>
      <c r="AG185">
        <v>0</v>
      </c>
      <c r="AH185">
        <v>1998</v>
      </c>
      <c r="AI185" t="str">
        <f t="shared" si="15"/>
        <v/>
      </c>
      <c r="AJ185">
        <f t="shared" si="16"/>
        <v>77</v>
      </c>
    </row>
    <row r="186" spans="2:36">
      <c r="B186">
        <v>9976</v>
      </c>
      <c r="C186">
        <v>1</v>
      </c>
      <c r="D186">
        <v>4</v>
      </c>
      <c r="E186">
        <v>4</v>
      </c>
      <c r="F186">
        <v>1</v>
      </c>
      <c r="G186">
        <v>1</v>
      </c>
      <c r="H186">
        <v>5</v>
      </c>
      <c r="I186">
        <v>4</v>
      </c>
      <c r="J186">
        <v>5</v>
      </c>
      <c r="K186">
        <v>4</v>
      </c>
      <c r="L186">
        <v>5</v>
      </c>
      <c r="M186">
        <v>4</v>
      </c>
      <c r="N186">
        <v>4</v>
      </c>
      <c r="O186">
        <v>4</v>
      </c>
      <c r="P186">
        <v>1</v>
      </c>
      <c r="Q186">
        <v>2</v>
      </c>
      <c r="R186">
        <v>2</v>
      </c>
      <c r="S186">
        <v>3</v>
      </c>
      <c r="T186">
        <v>1</v>
      </c>
      <c r="U186">
        <v>3</v>
      </c>
      <c r="V186">
        <v>5</v>
      </c>
      <c r="W186">
        <v>4</v>
      </c>
      <c r="X186">
        <v>1</v>
      </c>
      <c r="Y186" s="7">
        <v>68</v>
      </c>
      <c r="AB186">
        <f t="shared" si="17"/>
        <v>0.24389098151982275</v>
      </c>
      <c r="AC186" s="154">
        <f t="shared" si="12"/>
        <v>52.43890981519823</v>
      </c>
      <c r="AD186" s="157">
        <f t="shared" si="13"/>
        <v>5</v>
      </c>
      <c r="AF186">
        <f t="shared" si="14"/>
        <v>20</v>
      </c>
      <c r="AG186">
        <v>0</v>
      </c>
      <c r="AH186">
        <v>1998</v>
      </c>
      <c r="AI186" t="str">
        <f t="shared" si="15"/>
        <v/>
      </c>
      <c r="AJ186">
        <f t="shared" si="16"/>
        <v>68</v>
      </c>
    </row>
    <row r="187" spans="2:36">
      <c r="B187">
        <v>9983</v>
      </c>
      <c r="C187">
        <v>5</v>
      </c>
      <c r="D187">
        <v>5</v>
      </c>
      <c r="E187">
        <v>5</v>
      </c>
      <c r="F187">
        <v>5</v>
      </c>
      <c r="G187">
        <v>2</v>
      </c>
      <c r="H187">
        <v>4</v>
      </c>
      <c r="I187">
        <v>5</v>
      </c>
      <c r="J187">
        <v>5</v>
      </c>
      <c r="K187">
        <v>2</v>
      </c>
      <c r="L187">
        <v>2</v>
      </c>
      <c r="M187">
        <v>4</v>
      </c>
      <c r="N187">
        <v>4</v>
      </c>
      <c r="O187">
        <v>5</v>
      </c>
      <c r="P187">
        <v>3</v>
      </c>
      <c r="Q187">
        <v>5</v>
      </c>
      <c r="R187">
        <v>5</v>
      </c>
      <c r="S187">
        <v>5</v>
      </c>
      <c r="T187">
        <v>4</v>
      </c>
      <c r="U187">
        <v>4</v>
      </c>
      <c r="V187">
        <v>4</v>
      </c>
      <c r="W187">
        <v>4</v>
      </c>
      <c r="X187">
        <v>2</v>
      </c>
      <c r="Y187" s="7">
        <v>89</v>
      </c>
      <c r="AB187">
        <f t="shared" si="17"/>
        <v>1.4977046648064865</v>
      </c>
      <c r="AC187" s="154">
        <f t="shared" si="12"/>
        <v>64.977046648064857</v>
      </c>
      <c r="AD187" s="157">
        <f t="shared" si="13"/>
        <v>8</v>
      </c>
      <c r="AF187">
        <f t="shared" si="14"/>
        <v>24</v>
      </c>
      <c r="AG187">
        <v>0</v>
      </c>
      <c r="AH187">
        <v>1994</v>
      </c>
      <c r="AI187" t="str">
        <f t="shared" si="15"/>
        <v/>
      </c>
      <c r="AJ187">
        <f t="shared" si="16"/>
        <v>89</v>
      </c>
    </row>
    <row r="188" spans="2:36">
      <c r="B188">
        <v>10003</v>
      </c>
      <c r="C188">
        <v>4</v>
      </c>
      <c r="D188">
        <v>1</v>
      </c>
      <c r="E188">
        <v>4</v>
      </c>
      <c r="F188">
        <v>2</v>
      </c>
      <c r="G188">
        <v>3</v>
      </c>
      <c r="H188">
        <v>4</v>
      </c>
      <c r="I188">
        <v>5</v>
      </c>
      <c r="J188">
        <v>5</v>
      </c>
      <c r="K188">
        <v>4</v>
      </c>
      <c r="L188">
        <v>2</v>
      </c>
      <c r="M188">
        <v>5</v>
      </c>
      <c r="N188">
        <v>4</v>
      </c>
      <c r="O188">
        <v>5</v>
      </c>
      <c r="P188">
        <v>3</v>
      </c>
      <c r="Q188">
        <v>4</v>
      </c>
      <c r="R188">
        <v>4</v>
      </c>
      <c r="S188">
        <v>2</v>
      </c>
      <c r="T188">
        <v>4</v>
      </c>
      <c r="U188">
        <v>5</v>
      </c>
      <c r="V188">
        <v>4</v>
      </c>
      <c r="W188">
        <v>4</v>
      </c>
      <c r="X188">
        <v>3</v>
      </c>
      <c r="Y188" s="7">
        <v>81</v>
      </c>
      <c r="AB188">
        <f t="shared" si="17"/>
        <v>1.0200613568877575</v>
      </c>
      <c r="AC188" s="154">
        <f t="shared" si="12"/>
        <v>60.200613568877571</v>
      </c>
      <c r="AD188" s="157">
        <f t="shared" si="13"/>
        <v>7</v>
      </c>
      <c r="AF188">
        <f t="shared" si="14"/>
        <v>23</v>
      </c>
      <c r="AG188">
        <v>0</v>
      </c>
      <c r="AH188">
        <v>1995</v>
      </c>
      <c r="AI188" t="str">
        <f t="shared" si="15"/>
        <v/>
      </c>
      <c r="AJ188">
        <f t="shared" si="16"/>
        <v>81</v>
      </c>
    </row>
    <row r="189" spans="2:36">
      <c r="B189">
        <v>10005</v>
      </c>
      <c r="C189">
        <v>2</v>
      </c>
      <c r="D189">
        <v>2</v>
      </c>
      <c r="E189">
        <v>5</v>
      </c>
      <c r="F189">
        <v>1</v>
      </c>
      <c r="G189">
        <v>1</v>
      </c>
      <c r="H189">
        <v>1</v>
      </c>
      <c r="I189">
        <v>5</v>
      </c>
      <c r="J189">
        <v>5</v>
      </c>
      <c r="K189">
        <v>4</v>
      </c>
      <c r="L189">
        <v>5</v>
      </c>
      <c r="M189">
        <v>5</v>
      </c>
      <c r="N189">
        <v>1</v>
      </c>
      <c r="O189">
        <v>4</v>
      </c>
      <c r="P189">
        <v>1</v>
      </c>
      <c r="Q189">
        <v>1</v>
      </c>
      <c r="R189">
        <v>3</v>
      </c>
      <c r="S189">
        <v>2</v>
      </c>
      <c r="T189">
        <v>3</v>
      </c>
      <c r="U189">
        <v>3</v>
      </c>
      <c r="V189">
        <v>5</v>
      </c>
      <c r="W189">
        <v>4</v>
      </c>
      <c r="X189">
        <v>3</v>
      </c>
      <c r="Y189" s="7">
        <v>66</v>
      </c>
      <c r="AB189">
        <f t="shared" si="17"/>
        <v>0.1244801545401405</v>
      </c>
      <c r="AC189" s="154">
        <f t="shared" si="12"/>
        <v>51.244801545401408</v>
      </c>
      <c r="AD189" s="157">
        <f t="shared" si="13"/>
        <v>5</v>
      </c>
      <c r="AF189">
        <f t="shared" si="14"/>
        <v>20</v>
      </c>
      <c r="AG189">
        <v>0</v>
      </c>
      <c r="AH189">
        <v>1998</v>
      </c>
      <c r="AI189" t="str">
        <f t="shared" si="15"/>
        <v/>
      </c>
      <c r="AJ189">
        <f t="shared" si="16"/>
        <v>66</v>
      </c>
    </row>
    <row r="190" spans="2:36">
      <c r="B190">
        <v>10017</v>
      </c>
      <c r="C190">
        <v>2</v>
      </c>
      <c r="D190">
        <v>1</v>
      </c>
      <c r="E190">
        <v>3</v>
      </c>
      <c r="F190">
        <v>1</v>
      </c>
      <c r="G190">
        <v>2</v>
      </c>
      <c r="H190">
        <v>4</v>
      </c>
      <c r="I190">
        <v>4</v>
      </c>
      <c r="J190">
        <v>5</v>
      </c>
      <c r="K190">
        <v>3</v>
      </c>
      <c r="L190">
        <v>2</v>
      </c>
      <c r="M190">
        <v>3</v>
      </c>
      <c r="N190">
        <v>4</v>
      </c>
      <c r="O190">
        <v>3</v>
      </c>
      <c r="P190">
        <v>2</v>
      </c>
      <c r="Q190">
        <v>2</v>
      </c>
      <c r="R190">
        <v>4</v>
      </c>
      <c r="S190">
        <v>1</v>
      </c>
      <c r="T190">
        <v>2</v>
      </c>
      <c r="U190">
        <v>3</v>
      </c>
      <c r="V190">
        <v>4</v>
      </c>
      <c r="W190">
        <v>3</v>
      </c>
      <c r="X190">
        <v>2</v>
      </c>
      <c r="Y190" s="7">
        <v>60</v>
      </c>
      <c r="AB190">
        <f t="shared" si="17"/>
        <v>-0.23375232639890628</v>
      </c>
      <c r="AC190" s="154">
        <f t="shared" si="12"/>
        <v>47.662476736010937</v>
      </c>
      <c r="AD190" s="157">
        <f t="shared" si="13"/>
        <v>5</v>
      </c>
      <c r="AF190">
        <f t="shared" si="14"/>
        <v>20</v>
      </c>
      <c r="AG190">
        <v>0</v>
      </c>
      <c r="AH190">
        <v>1998</v>
      </c>
      <c r="AI190" t="str">
        <f t="shared" si="15"/>
        <v/>
      </c>
      <c r="AJ190">
        <f t="shared" si="16"/>
        <v>60</v>
      </c>
    </row>
    <row r="191" spans="2:36">
      <c r="B191">
        <v>10021</v>
      </c>
      <c r="C191">
        <v>1</v>
      </c>
      <c r="D191">
        <v>1</v>
      </c>
      <c r="E191">
        <v>3</v>
      </c>
      <c r="F191">
        <v>1</v>
      </c>
      <c r="G191">
        <v>3</v>
      </c>
      <c r="H191">
        <v>2</v>
      </c>
      <c r="I191">
        <v>4</v>
      </c>
      <c r="J191">
        <v>4</v>
      </c>
      <c r="K191">
        <v>1</v>
      </c>
      <c r="L191">
        <v>1</v>
      </c>
      <c r="M191">
        <v>3</v>
      </c>
      <c r="N191">
        <v>5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 s="7">
        <v>49</v>
      </c>
      <c r="AB191">
        <f t="shared" si="17"/>
        <v>-0.89051187478715865</v>
      </c>
      <c r="AC191" s="154">
        <f t="shared" si="12"/>
        <v>41.094881252128417</v>
      </c>
      <c r="AD191" s="157">
        <f t="shared" si="13"/>
        <v>3</v>
      </c>
      <c r="AF191">
        <f t="shared" si="14"/>
        <v>21</v>
      </c>
      <c r="AG191">
        <v>0</v>
      </c>
      <c r="AH191">
        <v>1997</v>
      </c>
      <c r="AI191" t="str">
        <f t="shared" si="15"/>
        <v/>
      </c>
      <c r="AJ191">
        <f t="shared" si="16"/>
        <v>49</v>
      </c>
    </row>
    <row r="192" spans="2:36">
      <c r="B192">
        <v>10024</v>
      </c>
      <c r="C192">
        <v>2</v>
      </c>
      <c r="D192">
        <v>1</v>
      </c>
      <c r="E192">
        <v>4</v>
      </c>
      <c r="F192">
        <v>2</v>
      </c>
      <c r="G192">
        <v>1</v>
      </c>
      <c r="H192">
        <v>3</v>
      </c>
      <c r="I192">
        <v>4</v>
      </c>
      <c r="J192">
        <v>4</v>
      </c>
      <c r="K192">
        <v>3</v>
      </c>
      <c r="L192">
        <v>2</v>
      </c>
      <c r="M192">
        <v>3</v>
      </c>
      <c r="N192">
        <v>2</v>
      </c>
      <c r="O192">
        <v>4</v>
      </c>
      <c r="P192">
        <v>1</v>
      </c>
      <c r="Q192">
        <v>4</v>
      </c>
      <c r="R192">
        <v>2</v>
      </c>
      <c r="S192">
        <v>2</v>
      </c>
      <c r="T192">
        <v>2</v>
      </c>
      <c r="U192">
        <v>2</v>
      </c>
      <c r="V192">
        <v>4</v>
      </c>
      <c r="W192">
        <v>4</v>
      </c>
      <c r="X192">
        <v>2</v>
      </c>
      <c r="Y192" s="7">
        <v>58</v>
      </c>
      <c r="AB192">
        <f t="shared" si="17"/>
        <v>-0.3531631533785885</v>
      </c>
      <c r="AC192" s="154">
        <f t="shared" si="12"/>
        <v>46.468368466214116</v>
      </c>
      <c r="AD192" s="157">
        <f t="shared" si="13"/>
        <v>4</v>
      </c>
      <c r="AF192">
        <f t="shared" si="14"/>
        <v>21</v>
      </c>
      <c r="AG192">
        <v>0</v>
      </c>
      <c r="AH192">
        <v>1997</v>
      </c>
      <c r="AI192" t="str">
        <f t="shared" si="15"/>
        <v/>
      </c>
      <c r="AJ192">
        <f t="shared" si="16"/>
        <v>58</v>
      </c>
    </row>
    <row r="193" spans="2:36">
      <c r="B193">
        <v>10030</v>
      </c>
      <c r="C193">
        <v>1</v>
      </c>
      <c r="D193">
        <v>1</v>
      </c>
      <c r="E193">
        <v>1</v>
      </c>
      <c r="F193">
        <v>1</v>
      </c>
      <c r="G193">
        <v>1</v>
      </c>
      <c r="H193">
        <v>5</v>
      </c>
      <c r="I193">
        <v>4</v>
      </c>
      <c r="J193">
        <v>3</v>
      </c>
      <c r="K193">
        <v>1</v>
      </c>
      <c r="L193">
        <v>1</v>
      </c>
      <c r="M193">
        <v>1</v>
      </c>
      <c r="N193">
        <v>2</v>
      </c>
      <c r="O193">
        <v>5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2</v>
      </c>
      <c r="V193">
        <v>2</v>
      </c>
      <c r="W193">
        <v>4</v>
      </c>
      <c r="X193">
        <v>1</v>
      </c>
      <c r="Y193" s="7">
        <v>41</v>
      </c>
      <c r="AB193">
        <f t="shared" si="17"/>
        <v>-1.3681551827058878</v>
      </c>
      <c r="AC193" s="154">
        <f t="shared" si="12"/>
        <v>36.318448172941125</v>
      </c>
      <c r="AD193" s="157">
        <f t="shared" si="13"/>
        <v>2</v>
      </c>
      <c r="AF193">
        <f t="shared" si="14"/>
        <v>23</v>
      </c>
      <c r="AG193">
        <v>0</v>
      </c>
      <c r="AH193">
        <v>1995</v>
      </c>
      <c r="AI193" t="str">
        <f t="shared" si="15"/>
        <v/>
      </c>
      <c r="AJ193">
        <f t="shared" si="16"/>
        <v>41</v>
      </c>
    </row>
    <row r="194" spans="2:36">
      <c r="B194">
        <v>10047</v>
      </c>
      <c r="C194">
        <v>3</v>
      </c>
      <c r="D194">
        <v>3</v>
      </c>
      <c r="E194">
        <v>4</v>
      </c>
      <c r="F194">
        <v>2</v>
      </c>
      <c r="G194">
        <v>3</v>
      </c>
      <c r="H194">
        <v>4</v>
      </c>
      <c r="I194">
        <v>4</v>
      </c>
      <c r="J194">
        <v>5</v>
      </c>
      <c r="K194">
        <v>4</v>
      </c>
      <c r="L194">
        <v>4</v>
      </c>
      <c r="M194">
        <v>4</v>
      </c>
      <c r="N194">
        <v>5</v>
      </c>
      <c r="O194">
        <v>4</v>
      </c>
      <c r="P194">
        <v>2</v>
      </c>
      <c r="Q194">
        <v>4</v>
      </c>
      <c r="R194">
        <v>2</v>
      </c>
      <c r="S194">
        <v>4</v>
      </c>
      <c r="T194">
        <v>2</v>
      </c>
      <c r="U194">
        <v>2</v>
      </c>
      <c r="V194">
        <v>3</v>
      </c>
      <c r="W194">
        <v>4</v>
      </c>
      <c r="X194">
        <v>2</v>
      </c>
      <c r="Y194" s="7">
        <v>74</v>
      </c>
      <c r="AB194">
        <f t="shared" si="17"/>
        <v>0.6021234624588695</v>
      </c>
      <c r="AC194" s="154">
        <f t="shared" si="12"/>
        <v>56.021234624588693</v>
      </c>
      <c r="AD194" s="157">
        <f t="shared" si="13"/>
        <v>6</v>
      </c>
      <c r="AF194">
        <f t="shared" si="14"/>
        <v>22</v>
      </c>
      <c r="AG194">
        <v>0</v>
      </c>
      <c r="AH194">
        <v>1996</v>
      </c>
      <c r="AI194" t="str">
        <f t="shared" si="15"/>
        <v/>
      </c>
      <c r="AJ194">
        <f t="shared" si="16"/>
        <v>74</v>
      </c>
    </row>
    <row r="195" spans="2:36">
      <c r="B195">
        <v>10060</v>
      </c>
      <c r="C195">
        <v>1</v>
      </c>
      <c r="D195">
        <v>3</v>
      </c>
      <c r="E195">
        <v>5</v>
      </c>
      <c r="F195">
        <v>2</v>
      </c>
      <c r="G195">
        <v>1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4</v>
      </c>
      <c r="P195">
        <v>1</v>
      </c>
      <c r="Q195">
        <v>4</v>
      </c>
      <c r="R195">
        <v>1</v>
      </c>
      <c r="S195">
        <v>4</v>
      </c>
      <c r="T195">
        <v>1</v>
      </c>
      <c r="U195">
        <v>3</v>
      </c>
      <c r="V195">
        <v>4</v>
      </c>
      <c r="W195">
        <v>4</v>
      </c>
      <c r="X195">
        <v>4</v>
      </c>
      <c r="Y195" s="7">
        <v>70</v>
      </c>
      <c r="AB195">
        <f t="shared" si="17"/>
        <v>0.363301808499505</v>
      </c>
      <c r="AC195" s="154">
        <f t="shared" ref="AC195:AC258" si="18">50+10*AB195</f>
        <v>53.633018084995051</v>
      </c>
      <c r="AD195" s="157">
        <f t="shared" ref="AD195:AD258" si="19">_xlfn.FLOOR.MATH(5.5+2*AB195)</f>
        <v>6</v>
      </c>
      <c r="AF195">
        <f t="shared" ref="AF195:AF258" si="20">2018-AH195</f>
        <v>20</v>
      </c>
      <c r="AG195">
        <v>1</v>
      </c>
      <c r="AH195">
        <v>1998</v>
      </c>
      <c r="AI195">
        <f t="shared" ref="AI195:AI258" si="21">IF(Y195*AG195&gt;0, Y195*AG195,"")</f>
        <v>70</v>
      </c>
      <c r="AJ195" t="str">
        <f t="shared" ref="AJ195:AJ258" si="22">IF(Y195*AG195=0, Y195,"")</f>
        <v/>
      </c>
    </row>
    <row r="196" spans="2:36">
      <c r="B196">
        <v>10058</v>
      </c>
      <c r="C196">
        <v>2</v>
      </c>
      <c r="D196">
        <v>4</v>
      </c>
      <c r="E196">
        <v>4</v>
      </c>
      <c r="F196">
        <v>2</v>
      </c>
      <c r="G196">
        <v>1</v>
      </c>
      <c r="H196">
        <v>3</v>
      </c>
      <c r="I196">
        <v>5</v>
      </c>
      <c r="J196">
        <v>5</v>
      </c>
      <c r="K196">
        <v>4</v>
      </c>
      <c r="L196">
        <v>4</v>
      </c>
      <c r="M196">
        <v>5</v>
      </c>
      <c r="N196">
        <v>4</v>
      </c>
      <c r="O196">
        <v>4</v>
      </c>
      <c r="P196">
        <v>1</v>
      </c>
      <c r="Q196">
        <v>2</v>
      </c>
      <c r="R196">
        <v>2</v>
      </c>
      <c r="S196">
        <v>2</v>
      </c>
      <c r="T196">
        <v>1</v>
      </c>
      <c r="U196">
        <v>2</v>
      </c>
      <c r="V196">
        <v>4</v>
      </c>
      <c r="W196">
        <v>2</v>
      </c>
      <c r="X196">
        <v>3</v>
      </c>
      <c r="Y196" s="7">
        <v>66</v>
      </c>
      <c r="AB196">
        <f t="shared" ref="AB196:AB259" si="23">(Y196-$Z$2)/$AA$2</f>
        <v>0.1244801545401405</v>
      </c>
      <c r="AC196" s="154">
        <f t="shared" si="18"/>
        <v>51.244801545401408</v>
      </c>
      <c r="AD196" s="157">
        <f t="shared" si="19"/>
        <v>5</v>
      </c>
      <c r="AF196">
        <f t="shared" si="20"/>
        <v>20</v>
      </c>
      <c r="AG196">
        <v>0</v>
      </c>
      <c r="AH196">
        <v>1998</v>
      </c>
      <c r="AI196" t="str">
        <f t="shared" si="21"/>
        <v/>
      </c>
      <c r="AJ196">
        <f t="shared" si="22"/>
        <v>66</v>
      </c>
    </row>
    <row r="197" spans="2:36">
      <c r="B197">
        <v>10023</v>
      </c>
      <c r="C197">
        <v>4</v>
      </c>
      <c r="D197">
        <v>4</v>
      </c>
      <c r="E197">
        <v>5</v>
      </c>
      <c r="F197">
        <v>2</v>
      </c>
      <c r="G197">
        <v>2</v>
      </c>
      <c r="H197">
        <v>5</v>
      </c>
      <c r="I197">
        <v>5</v>
      </c>
      <c r="J197">
        <v>5</v>
      </c>
      <c r="K197">
        <v>4</v>
      </c>
      <c r="L197">
        <v>4</v>
      </c>
      <c r="M197">
        <v>5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 s="7">
        <v>89</v>
      </c>
      <c r="AB197">
        <f t="shared" si="23"/>
        <v>1.4977046648064865</v>
      </c>
      <c r="AC197" s="154">
        <f t="shared" si="18"/>
        <v>64.977046648064857</v>
      </c>
      <c r="AD197" s="157">
        <f t="shared" si="19"/>
        <v>8</v>
      </c>
      <c r="AF197">
        <f t="shared" si="20"/>
        <v>23</v>
      </c>
      <c r="AG197">
        <v>1</v>
      </c>
      <c r="AH197">
        <v>1995</v>
      </c>
      <c r="AI197">
        <f t="shared" si="21"/>
        <v>89</v>
      </c>
      <c r="AJ197" t="str">
        <f t="shared" si="22"/>
        <v/>
      </c>
    </row>
    <row r="198" spans="2:36">
      <c r="B198">
        <v>10065</v>
      </c>
      <c r="C198">
        <v>5</v>
      </c>
      <c r="D198">
        <v>4</v>
      </c>
      <c r="E198">
        <v>5</v>
      </c>
      <c r="F198">
        <v>3</v>
      </c>
      <c r="G198">
        <v>5</v>
      </c>
      <c r="H198">
        <v>5</v>
      </c>
      <c r="I198">
        <v>4</v>
      </c>
      <c r="J198">
        <v>5</v>
      </c>
      <c r="K198">
        <v>4</v>
      </c>
      <c r="L198">
        <v>4</v>
      </c>
      <c r="M198">
        <v>5</v>
      </c>
      <c r="N198">
        <v>5</v>
      </c>
      <c r="O198">
        <v>4</v>
      </c>
      <c r="P198">
        <v>2</v>
      </c>
      <c r="Q198">
        <v>2</v>
      </c>
      <c r="R198">
        <v>2</v>
      </c>
      <c r="S198">
        <v>4</v>
      </c>
      <c r="T198">
        <v>1</v>
      </c>
      <c r="U198">
        <v>2</v>
      </c>
      <c r="V198">
        <v>3</v>
      </c>
      <c r="W198">
        <v>4</v>
      </c>
      <c r="X198">
        <v>4</v>
      </c>
      <c r="Y198" s="7">
        <v>82</v>
      </c>
      <c r="AB198">
        <f t="shared" si="23"/>
        <v>1.0797667703775986</v>
      </c>
      <c r="AC198" s="154">
        <f t="shared" si="18"/>
        <v>60.797667703775986</v>
      </c>
      <c r="AD198" s="157">
        <f t="shared" si="19"/>
        <v>7</v>
      </c>
      <c r="AF198">
        <f t="shared" si="20"/>
        <v>22</v>
      </c>
      <c r="AG198">
        <v>0</v>
      </c>
      <c r="AH198">
        <v>1996</v>
      </c>
      <c r="AI198" t="str">
        <f t="shared" si="21"/>
        <v/>
      </c>
      <c r="AJ198">
        <f t="shared" si="22"/>
        <v>82</v>
      </c>
    </row>
    <row r="199" spans="2:36">
      <c r="B199">
        <v>10067</v>
      </c>
      <c r="C199">
        <v>4</v>
      </c>
      <c r="D199">
        <v>5</v>
      </c>
      <c r="E199">
        <v>5</v>
      </c>
      <c r="F199">
        <v>2</v>
      </c>
      <c r="G199">
        <v>1</v>
      </c>
      <c r="H199">
        <v>2</v>
      </c>
      <c r="I199">
        <v>5</v>
      </c>
      <c r="J199">
        <v>5</v>
      </c>
      <c r="K199">
        <v>2</v>
      </c>
      <c r="L199">
        <v>2</v>
      </c>
      <c r="M199">
        <v>4</v>
      </c>
      <c r="N199">
        <v>4</v>
      </c>
      <c r="O199">
        <v>5</v>
      </c>
      <c r="P199">
        <v>1</v>
      </c>
      <c r="Q199">
        <v>4</v>
      </c>
      <c r="R199">
        <v>4</v>
      </c>
      <c r="S199">
        <v>4</v>
      </c>
      <c r="T199">
        <v>2</v>
      </c>
      <c r="U199">
        <v>2</v>
      </c>
      <c r="V199">
        <v>3</v>
      </c>
      <c r="W199">
        <v>3</v>
      </c>
      <c r="X199">
        <v>2</v>
      </c>
      <c r="Y199" s="7">
        <v>71</v>
      </c>
      <c r="AB199">
        <f t="shared" si="23"/>
        <v>0.42300722198934615</v>
      </c>
      <c r="AC199" s="154">
        <f t="shared" si="18"/>
        <v>54.230072219893458</v>
      </c>
      <c r="AD199" s="157">
        <f t="shared" si="19"/>
        <v>6</v>
      </c>
      <c r="AF199">
        <f t="shared" si="20"/>
        <v>21</v>
      </c>
      <c r="AG199">
        <v>0</v>
      </c>
      <c r="AH199">
        <v>1997</v>
      </c>
      <c r="AI199" t="str">
        <f t="shared" si="21"/>
        <v/>
      </c>
      <c r="AJ199">
        <f t="shared" si="22"/>
        <v>71</v>
      </c>
    </row>
    <row r="200" spans="2:36">
      <c r="B200">
        <v>10068</v>
      </c>
      <c r="C200">
        <v>4</v>
      </c>
      <c r="D200">
        <v>1</v>
      </c>
      <c r="E200">
        <v>4</v>
      </c>
      <c r="F200">
        <v>5</v>
      </c>
      <c r="G200">
        <v>3</v>
      </c>
      <c r="H200">
        <v>1</v>
      </c>
      <c r="I200">
        <v>5</v>
      </c>
      <c r="J200">
        <v>5</v>
      </c>
      <c r="K200">
        <v>5</v>
      </c>
      <c r="L200">
        <v>5</v>
      </c>
      <c r="M200">
        <v>4</v>
      </c>
      <c r="N200">
        <v>4</v>
      </c>
      <c r="O200">
        <v>2</v>
      </c>
      <c r="P200">
        <v>1</v>
      </c>
      <c r="Q200">
        <v>3</v>
      </c>
      <c r="R200">
        <v>1</v>
      </c>
      <c r="S200">
        <v>1</v>
      </c>
      <c r="T200">
        <v>1</v>
      </c>
      <c r="U200">
        <v>3</v>
      </c>
      <c r="V200">
        <v>2</v>
      </c>
      <c r="W200">
        <v>2</v>
      </c>
      <c r="X200">
        <v>1</v>
      </c>
      <c r="Y200" s="7">
        <v>63</v>
      </c>
      <c r="AB200">
        <f t="shared" si="23"/>
        <v>-5.4636085929382884E-2</v>
      </c>
      <c r="AC200" s="154">
        <f t="shared" si="18"/>
        <v>49.453639140706173</v>
      </c>
      <c r="AD200" s="157">
        <f t="shared" si="19"/>
        <v>5</v>
      </c>
      <c r="AF200">
        <f t="shared" si="20"/>
        <v>21</v>
      </c>
      <c r="AG200">
        <v>1</v>
      </c>
      <c r="AH200">
        <v>1997</v>
      </c>
      <c r="AI200">
        <f t="shared" si="21"/>
        <v>63</v>
      </c>
      <c r="AJ200" t="str">
        <f t="shared" si="22"/>
        <v/>
      </c>
    </row>
    <row r="201" spans="2:36">
      <c r="B201">
        <v>10077</v>
      </c>
      <c r="C201">
        <v>2</v>
      </c>
      <c r="D201">
        <v>1</v>
      </c>
      <c r="E201">
        <v>1</v>
      </c>
      <c r="F201">
        <v>4</v>
      </c>
      <c r="G201">
        <v>1</v>
      </c>
      <c r="H201">
        <v>5</v>
      </c>
      <c r="I201">
        <v>4</v>
      </c>
      <c r="J201">
        <v>4</v>
      </c>
      <c r="K201">
        <v>1</v>
      </c>
      <c r="L201">
        <v>1</v>
      </c>
      <c r="M201">
        <v>3</v>
      </c>
      <c r="N201">
        <v>4</v>
      </c>
      <c r="O201">
        <v>3</v>
      </c>
      <c r="P201">
        <v>2</v>
      </c>
      <c r="Q201">
        <v>3</v>
      </c>
      <c r="R201">
        <v>3</v>
      </c>
      <c r="S201">
        <v>2</v>
      </c>
      <c r="T201">
        <v>3</v>
      </c>
      <c r="U201">
        <v>2</v>
      </c>
      <c r="V201">
        <v>3</v>
      </c>
      <c r="W201">
        <v>3</v>
      </c>
      <c r="X201">
        <v>2</v>
      </c>
      <c r="Y201" s="7">
        <v>57</v>
      </c>
      <c r="AB201">
        <f t="shared" si="23"/>
        <v>-0.41286856686842965</v>
      </c>
      <c r="AC201" s="154">
        <f t="shared" si="18"/>
        <v>45.871314331315702</v>
      </c>
      <c r="AD201" s="157">
        <f t="shared" si="19"/>
        <v>4</v>
      </c>
      <c r="AF201">
        <f t="shared" si="20"/>
        <v>22</v>
      </c>
      <c r="AG201">
        <v>0</v>
      </c>
      <c r="AH201">
        <v>1996</v>
      </c>
      <c r="AI201" t="str">
        <f t="shared" si="21"/>
        <v/>
      </c>
      <c r="AJ201">
        <f t="shared" si="22"/>
        <v>57</v>
      </c>
    </row>
    <row r="202" spans="2:36">
      <c r="B202">
        <v>10074</v>
      </c>
      <c r="C202">
        <v>4</v>
      </c>
      <c r="D202">
        <v>2</v>
      </c>
      <c r="E202">
        <v>5</v>
      </c>
      <c r="F202">
        <v>1</v>
      </c>
      <c r="G202">
        <v>3</v>
      </c>
      <c r="H202">
        <v>5</v>
      </c>
      <c r="I202">
        <v>5</v>
      </c>
      <c r="J202">
        <v>5</v>
      </c>
      <c r="K202">
        <v>4</v>
      </c>
      <c r="L202">
        <v>5</v>
      </c>
      <c r="M202">
        <v>5</v>
      </c>
      <c r="N202">
        <v>3</v>
      </c>
      <c r="O202">
        <v>4</v>
      </c>
      <c r="P202">
        <v>1</v>
      </c>
      <c r="Q202">
        <v>4</v>
      </c>
      <c r="R202">
        <v>2</v>
      </c>
      <c r="S202">
        <v>2</v>
      </c>
      <c r="T202">
        <v>1</v>
      </c>
      <c r="U202">
        <v>4</v>
      </c>
      <c r="V202">
        <v>4</v>
      </c>
      <c r="W202">
        <v>5</v>
      </c>
      <c r="X202">
        <v>1</v>
      </c>
      <c r="Y202" s="7">
        <v>75</v>
      </c>
      <c r="AB202">
        <f t="shared" si="23"/>
        <v>0.66182887594871065</v>
      </c>
      <c r="AC202" s="154">
        <f t="shared" si="18"/>
        <v>56.618288759487108</v>
      </c>
      <c r="AD202" s="157">
        <f t="shared" si="19"/>
        <v>6</v>
      </c>
      <c r="AF202">
        <f t="shared" si="20"/>
        <v>25</v>
      </c>
      <c r="AG202">
        <v>0</v>
      </c>
      <c r="AH202">
        <v>1993</v>
      </c>
      <c r="AI202" t="str">
        <f t="shared" si="21"/>
        <v/>
      </c>
      <c r="AJ202">
        <f t="shared" si="22"/>
        <v>75</v>
      </c>
    </row>
    <row r="203" spans="2:36">
      <c r="B203">
        <v>10070</v>
      </c>
      <c r="C203">
        <v>1</v>
      </c>
      <c r="D203">
        <v>1</v>
      </c>
      <c r="E203">
        <v>4</v>
      </c>
      <c r="F203">
        <v>2</v>
      </c>
      <c r="G203">
        <v>3</v>
      </c>
      <c r="H203">
        <v>4</v>
      </c>
      <c r="I203">
        <v>5</v>
      </c>
      <c r="J203">
        <v>4</v>
      </c>
      <c r="K203">
        <v>4</v>
      </c>
      <c r="L203">
        <v>3</v>
      </c>
      <c r="M203">
        <v>4</v>
      </c>
      <c r="N203">
        <v>4</v>
      </c>
      <c r="O203">
        <v>4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3</v>
      </c>
      <c r="V203">
        <v>1</v>
      </c>
      <c r="W203">
        <v>4</v>
      </c>
      <c r="X203">
        <v>1</v>
      </c>
      <c r="Y203" s="7">
        <v>57</v>
      </c>
      <c r="AB203">
        <f t="shared" si="23"/>
        <v>-0.41286856686842965</v>
      </c>
      <c r="AC203" s="154">
        <f t="shared" si="18"/>
        <v>45.871314331315702</v>
      </c>
      <c r="AD203" s="157">
        <f t="shared" si="19"/>
        <v>4</v>
      </c>
      <c r="AF203">
        <f t="shared" si="20"/>
        <v>21</v>
      </c>
      <c r="AG203">
        <v>0</v>
      </c>
      <c r="AH203">
        <v>1997</v>
      </c>
      <c r="AI203" t="str">
        <f t="shared" si="21"/>
        <v/>
      </c>
      <c r="AJ203">
        <f t="shared" si="22"/>
        <v>57</v>
      </c>
    </row>
    <row r="204" spans="2:36">
      <c r="B204">
        <v>10081</v>
      </c>
      <c r="C204">
        <v>5</v>
      </c>
      <c r="D204">
        <v>5</v>
      </c>
      <c r="E204">
        <v>5</v>
      </c>
      <c r="F204">
        <v>2</v>
      </c>
      <c r="G204">
        <v>2</v>
      </c>
      <c r="H204">
        <v>1</v>
      </c>
      <c r="I204">
        <v>5</v>
      </c>
      <c r="J204">
        <v>5</v>
      </c>
      <c r="K204">
        <v>5</v>
      </c>
      <c r="L204">
        <v>5</v>
      </c>
      <c r="M204">
        <v>5</v>
      </c>
      <c r="N204">
        <v>1</v>
      </c>
      <c r="O204">
        <v>5</v>
      </c>
      <c r="P204">
        <v>2</v>
      </c>
      <c r="Q204">
        <v>5</v>
      </c>
      <c r="R204">
        <v>3</v>
      </c>
      <c r="S204">
        <v>5</v>
      </c>
      <c r="T204">
        <v>4</v>
      </c>
      <c r="U204">
        <v>5</v>
      </c>
      <c r="V204">
        <v>2</v>
      </c>
      <c r="W204">
        <v>1</v>
      </c>
      <c r="X204">
        <v>3</v>
      </c>
      <c r="Y204" s="7">
        <v>81</v>
      </c>
      <c r="AB204">
        <f t="shared" si="23"/>
        <v>1.0200613568877575</v>
      </c>
      <c r="AC204" s="154">
        <f t="shared" si="18"/>
        <v>60.200613568877571</v>
      </c>
      <c r="AD204" s="157">
        <f t="shared" si="19"/>
        <v>7</v>
      </c>
      <c r="AF204">
        <f t="shared" si="20"/>
        <v>20</v>
      </c>
      <c r="AG204">
        <v>1</v>
      </c>
      <c r="AH204">
        <v>1998</v>
      </c>
      <c r="AI204">
        <f t="shared" si="21"/>
        <v>81</v>
      </c>
      <c r="AJ204" t="str">
        <f t="shared" si="22"/>
        <v/>
      </c>
    </row>
    <row r="205" spans="2:36">
      <c r="B205">
        <v>10087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2</v>
      </c>
      <c r="L205">
        <v>1</v>
      </c>
      <c r="M205">
        <v>1</v>
      </c>
      <c r="N205">
        <v>5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 s="7">
        <v>27</v>
      </c>
      <c r="AB205">
        <f t="shared" si="23"/>
        <v>-2.2040309715636637</v>
      </c>
      <c r="AC205" s="154">
        <f t="shared" si="18"/>
        <v>27.959690284363361</v>
      </c>
      <c r="AD205" s="157">
        <f t="shared" si="19"/>
        <v>1</v>
      </c>
      <c r="AF205">
        <f t="shared" si="20"/>
        <v>20</v>
      </c>
      <c r="AG205">
        <v>0</v>
      </c>
      <c r="AH205">
        <v>1998</v>
      </c>
      <c r="AI205" t="str">
        <f t="shared" si="21"/>
        <v/>
      </c>
      <c r="AJ205">
        <f t="shared" si="22"/>
        <v>27</v>
      </c>
    </row>
    <row r="206" spans="2:36">
      <c r="B206">
        <v>10090</v>
      </c>
      <c r="C206">
        <v>4</v>
      </c>
      <c r="D206">
        <v>2</v>
      </c>
      <c r="E206">
        <v>5</v>
      </c>
      <c r="F206">
        <v>2</v>
      </c>
      <c r="G206">
        <v>1</v>
      </c>
      <c r="H206">
        <v>2</v>
      </c>
      <c r="I206">
        <v>5</v>
      </c>
      <c r="J206">
        <v>5</v>
      </c>
      <c r="K206">
        <v>2</v>
      </c>
      <c r="L206">
        <v>2</v>
      </c>
      <c r="M206">
        <v>4</v>
      </c>
      <c r="N206">
        <v>4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2</v>
      </c>
      <c r="V206">
        <v>4</v>
      </c>
      <c r="W206">
        <v>4</v>
      </c>
      <c r="X206">
        <v>4</v>
      </c>
      <c r="Y206" s="7">
        <v>58</v>
      </c>
      <c r="AB206">
        <f t="shared" si="23"/>
        <v>-0.3531631533785885</v>
      </c>
      <c r="AC206" s="154">
        <f t="shared" si="18"/>
        <v>46.468368466214116</v>
      </c>
      <c r="AD206" s="157">
        <f t="shared" si="19"/>
        <v>4</v>
      </c>
      <c r="AF206">
        <f t="shared" si="20"/>
        <v>20</v>
      </c>
      <c r="AG206">
        <v>0</v>
      </c>
      <c r="AH206">
        <v>1998</v>
      </c>
      <c r="AI206" t="str">
        <f t="shared" si="21"/>
        <v/>
      </c>
      <c r="AJ206">
        <f t="shared" si="22"/>
        <v>58</v>
      </c>
    </row>
    <row r="207" spans="2:36">
      <c r="B207">
        <v>10093</v>
      </c>
      <c r="C207">
        <v>4</v>
      </c>
      <c r="D207">
        <v>2</v>
      </c>
      <c r="E207">
        <v>3</v>
      </c>
      <c r="F207">
        <v>1</v>
      </c>
      <c r="G207">
        <v>1</v>
      </c>
      <c r="H207">
        <v>2</v>
      </c>
      <c r="I207">
        <v>4</v>
      </c>
      <c r="J207">
        <v>4</v>
      </c>
      <c r="K207">
        <v>4</v>
      </c>
      <c r="L207">
        <v>2</v>
      </c>
      <c r="M207">
        <v>4</v>
      </c>
      <c r="N207">
        <v>4</v>
      </c>
      <c r="O207">
        <v>3</v>
      </c>
      <c r="P207">
        <v>1</v>
      </c>
      <c r="Q207">
        <v>3</v>
      </c>
      <c r="R207">
        <v>3</v>
      </c>
      <c r="S207">
        <v>2</v>
      </c>
      <c r="T207">
        <v>1</v>
      </c>
      <c r="U207">
        <v>2</v>
      </c>
      <c r="V207">
        <v>4</v>
      </c>
      <c r="W207">
        <v>2</v>
      </c>
      <c r="X207">
        <v>3</v>
      </c>
      <c r="Y207" s="7">
        <v>59</v>
      </c>
      <c r="AB207">
        <f t="shared" si="23"/>
        <v>-0.2934577398887474</v>
      </c>
      <c r="AC207" s="154">
        <f t="shared" si="18"/>
        <v>47.065422601112523</v>
      </c>
      <c r="AD207" s="157">
        <f t="shared" si="19"/>
        <v>4</v>
      </c>
      <c r="AF207">
        <f t="shared" si="20"/>
        <v>21</v>
      </c>
      <c r="AG207">
        <v>0</v>
      </c>
      <c r="AH207">
        <v>1997</v>
      </c>
      <c r="AI207" t="str">
        <f t="shared" si="21"/>
        <v/>
      </c>
      <c r="AJ207">
        <f t="shared" si="22"/>
        <v>59</v>
      </c>
    </row>
    <row r="208" spans="2:36">
      <c r="B208">
        <v>10097</v>
      </c>
      <c r="C208">
        <v>4</v>
      </c>
      <c r="D208">
        <v>3</v>
      </c>
      <c r="E208">
        <v>3</v>
      </c>
      <c r="F208">
        <v>4</v>
      </c>
      <c r="G208">
        <v>2</v>
      </c>
      <c r="H208">
        <v>4</v>
      </c>
      <c r="I208">
        <v>3</v>
      </c>
      <c r="J208">
        <v>4</v>
      </c>
      <c r="K208">
        <v>3</v>
      </c>
      <c r="L208">
        <v>4</v>
      </c>
      <c r="M208">
        <v>1</v>
      </c>
      <c r="N208">
        <v>3</v>
      </c>
      <c r="O208">
        <v>3</v>
      </c>
      <c r="P208">
        <v>1</v>
      </c>
      <c r="Q208">
        <v>2</v>
      </c>
      <c r="R208">
        <v>1</v>
      </c>
      <c r="S208">
        <v>1</v>
      </c>
      <c r="T208">
        <v>2</v>
      </c>
      <c r="U208">
        <v>3</v>
      </c>
      <c r="V208">
        <v>3</v>
      </c>
      <c r="W208">
        <v>4</v>
      </c>
      <c r="X208">
        <v>4</v>
      </c>
      <c r="Y208" s="7">
        <v>62</v>
      </c>
      <c r="AB208">
        <f t="shared" si="23"/>
        <v>-0.11434149941922402</v>
      </c>
      <c r="AC208" s="154">
        <f t="shared" si="18"/>
        <v>48.856585005807759</v>
      </c>
      <c r="AD208" s="157">
        <f t="shared" si="19"/>
        <v>5</v>
      </c>
      <c r="AF208">
        <f t="shared" si="20"/>
        <v>19</v>
      </c>
      <c r="AG208">
        <v>0</v>
      </c>
      <c r="AH208">
        <v>1999</v>
      </c>
      <c r="AI208" t="str">
        <f t="shared" si="21"/>
        <v/>
      </c>
      <c r="AJ208">
        <f t="shared" si="22"/>
        <v>62</v>
      </c>
    </row>
    <row r="209" spans="2:36">
      <c r="B209">
        <v>10092</v>
      </c>
      <c r="C209">
        <v>5</v>
      </c>
      <c r="D209">
        <v>2</v>
      </c>
      <c r="E209">
        <v>5</v>
      </c>
      <c r="F209">
        <v>1</v>
      </c>
      <c r="G209">
        <v>3</v>
      </c>
      <c r="H209">
        <v>1</v>
      </c>
      <c r="I209">
        <v>5</v>
      </c>
      <c r="J209">
        <v>5</v>
      </c>
      <c r="K209">
        <v>5</v>
      </c>
      <c r="L209">
        <v>5</v>
      </c>
      <c r="M209">
        <v>5</v>
      </c>
      <c r="N209">
        <v>5</v>
      </c>
      <c r="O209">
        <v>5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5</v>
      </c>
      <c r="V209">
        <v>4</v>
      </c>
      <c r="W209">
        <v>4</v>
      </c>
      <c r="X209">
        <v>3</v>
      </c>
      <c r="Y209" s="7">
        <v>93</v>
      </c>
      <c r="AB209">
        <f t="shared" si="23"/>
        <v>1.7365263187658508</v>
      </c>
      <c r="AC209" s="154">
        <f t="shared" si="18"/>
        <v>67.365263187658513</v>
      </c>
      <c r="AD209" s="157">
        <f t="shared" si="19"/>
        <v>8</v>
      </c>
      <c r="AF209">
        <f t="shared" si="20"/>
        <v>22</v>
      </c>
      <c r="AG209">
        <v>1</v>
      </c>
      <c r="AH209">
        <v>1996</v>
      </c>
      <c r="AI209">
        <f t="shared" si="21"/>
        <v>93</v>
      </c>
      <c r="AJ209" t="str">
        <f t="shared" si="22"/>
        <v/>
      </c>
    </row>
    <row r="210" spans="2:36">
      <c r="B210">
        <v>10084</v>
      </c>
      <c r="C210">
        <v>1</v>
      </c>
      <c r="D210">
        <v>2</v>
      </c>
      <c r="E210">
        <v>5</v>
      </c>
      <c r="F210">
        <v>1</v>
      </c>
      <c r="G210">
        <v>2</v>
      </c>
      <c r="H210">
        <v>1</v>
      </c>
      <c r="I210">
        <v>5</v>
      </c>
      <c r="J210">
        <v>5</v>
      </c>
      <c r="K210">
        <v>5</v>
      </c>
      <c r="L210">
        <v>5</v>
      </c>
      <c r="M210">
        <v>5</v>
      </c>
      <c r="N210">
        <v>5</v>
      </c>
      <c r="O210">
        <v>5</v>
      </c>
      <c r="P210">
        <v>1</v>
      </c>
      <c r="Q210">
        <v>5</v>
      </c>
      <c r="R210">
        <v>2</v>
      </c>
      <c r="S210">
        <v>5</v>
      </c>
      <c r="T210">
        <v>3</v>
      </c>
      <c r="U210">
        <v>4</v>
      </c>
      <c r="V210">
        <v>4</v>
      </c>
      <c r="W210">
        <v>1</v>
      </c>
      <c r="X210">
        <v>5</v>
      </c>
      <c r="Y210" s="7">
        <v>77</v>
      </c>
      <c r="AB210">
        <f t="shared" si="23"/>
        <v>0.78123970292839284</v>
      </c>
      <c r="AC210" s="154">
        <f t="shared" si="18"/>
        <v>57.812397029283929</v>
      </c>
      <c r="AD210" s="157">
        <f t="shared" si="19"/>
        <v>7</v>
      </c>
      <c r="AF210">
        <f t="shared" si="20"/>
        <v>22</v>
      </c>
      <c r="AG210">
        <v>1</v>
      </c>
      <c r="AH210">
        <v>1996</v>
      </c>
      <c r="AI210">
        <f t="shared" si="21"/>
        <v>77</v>
      </c>
      <c r="AJ210" t="str">
        <f t="shared" si="22"/>
        <v/>
      </c>
    </row>
    <row r="211" spans="2:36">
      <c r="B211">
        <v>9554</v>
      </c>
      <c r="C211">
        <v>5</v>
      </c>
      <c r="D211">
        <v>2</v>
      </c>
      <c r="E211">
        <v>5</v>
      </c>
      <c r="F211">
        <v>2</v>
      </c>
      <c r="G211">
        <v>3</v>
      </c>
      <c r="H211">
        <v>5</v>
      </c>
      <c r="I211">
        <v>5</v>
      </c>
      <c r="J211">
        <v>5</v>
      </c>
      <c r="K211">
        <v>5</v>
      </c>
      <c r="L211">
        <v>5</v>
      </c>
      <c r="M211">
        <v>5</v>
      </c>
      <c r="N211">
        <v>5</v>
      </c>
      <c r="O211">
        <v>5</v>
      </c>
      <c r="P211">
        <v>5</v>
      </c>
      <c r="Q211">
        <v>5</v>
      </c>
      <c r="R211">
        <v>5</v>
      </c>
      <c r="S211">
        <v>5</v>
      </c>
      <c r="T211">
        <v>5</v>
      </c>
      <c r="U211">
        <v>5</v>
      </c>
      <c r="V211">
        <v>5</v>
      </c>
      <c r="W211">
        <v>5</v>
      </c>
      <c r="X211">
        <v>2</v>
      </c>
      <c r="Y211" s="7">
        <v>99</v>
      </c>
      <c r="AB211">
        <f t="shared" si="23"/>
        <v>2.0947587997048975</v>
      </c>
      <c r="AC211" s="154">
        <f t="shared" si="18"/>
        <v>70.94758799704897</v>
      </c>
      <c r="AD211" s="157">
        <f t="shared" si="19"/>
        <v>9</v>
      </c>
      <c r="AF211">
        <f t="shared" si="20"/>
        <v>28</v>
      </c>
      <c r="AG211">
        <v>0</v>
      </c>
      <c r="AH211">
        <v>1990</v>
      </c>
      <c r="AI211" t="str">
        <f t="shared" si="21"/>
        <v/>
      </c>
      <c r="AJ211">
        <f t="shared" si="22"/>
        <v>99</v>
      </c>
    </row>
    <row r="212" spans="2:36">
      <c r="B212">
        <v>10108</v>
      </c>
      <c r="C212">
        <v>3</v>
      </c>
      <c r="D212">
        <v>1</v>
      </c>
      <c r="E212">
        <v>1</v>
      </c>
      <c r="F212">
        <v>2</v>
      </c>
      <c r="G212">
        <v>2</v>
      </c>
      <c r="H212">
        <v>4</v>
      </c>
      <c r="I212">
        <v>4</v>
      </c>
      <c r="J212">
        <v>5</v>
      </c>
      <c r="K212">
        <v>4</v>
      </c>
      <c r="L212">
        <v>4</v>
      </c>
      <c r="M212">
        <v>2</v>
      </c>
      <c r="N212">
        <v>4</v>
      </c>
      <c r="O212">
        <v>4</v>
      </c>
      <c r="P212">
        <v>2</v>
      </c>
      <c r="Q212">
        <v>3</v>
      </c>
      <c r="R212">
        <v>2</v>
      </c>
      <c r="S212">
        <v>2</v>
      </c>
      <c r="T212">
        <v>3</v>
      </c>
      <c r="U212">
        <v>2</v>
      </c>
      <c r="V212">
        <v>3</v>
      </c>
      <c r="W212">
        <v>3</v>
      </c>
      <c r="X212">
        <v>4</v>
      </c>
      <c r="Y212" s="7">
        <v>64</v>
      </c>
      <c r="AB212">
        <f t="shared" si="23"/>
        <v>5.0693275604582408E-3</v>
      </c>
      <c r="AC212" s="154">
        <f t="shared" si="18"/>
        <v>50.05069327560458</v>
      </c>
      <c r="AD212" s="157">
        <f t="shared" si="19"/>
        <v>5</v>
      </c>
      <c r="AF212">
        <f t="shared" si="20"/>
        <v>22</v>
      </c>
      <c r="AG212">
        <v>0</v>
      </c>
      <c r="AH212">
        <v>1996</v>
      </c>
      <c r="AI212" t="str">
        <f t="shared" si="21"/>
        <v/>
      </c>
      <c r="AJ212">
        <f t="shared" si="22"/>
        <v>64</v>
      </c>
    </row>
    <row r="213" spans="2:36">
      <c r="B213">
        <v>10109</v>
      </c>
      <c r="C213">
        <v>1</v>
      </c>
      <c r="D213">
        <v>1</v>
      </c>
      <c r="E213">
        <v>4</v>
      </c>
      <c r="F213">
        <v>2</v>
      </c>
      <c r="G213">
        <v>1</v>
      </c>
      <c r="H213">
        <v>4</v>
      </c>
      <c r="I213">
        <v>4</v>
      </c>
      <c r="J213">
        <v>4</v>
      </c>
      <c r="K213">
        <v>1</v>
      </c>
      <c r="L213">
        <v>2</v>
      </c>
      <c r="M213">
        <v>2</v>
      </c>
      <c r="N213">
        <v>2</v>
      </c>
      <c r="O213">
        <v>2</v>
      </c>
      <c r="P213">
        <v>1</v>
      </c>
      <c r="Q213">
        <v>2</v>
      </c>
      <c r="R213">
        <v>1</v>
      </c>
      <c r="S213">
        <v>2</v>
      </c>
      <c r="T213">
        <v>2</v>
      </c>
      <c r="U213">
        <v>1</v>
      </c>
      <c r="V213">
        <v>2</v>
      </c>
      <c r="W213">
        <v>4</v>
      </c>
      <c r="X213">
        <v>1</v>
      </c>
      <c r="Y213" s="7">
        <v>46</v>
      </c>
      <c r="AB213">
        <f t="shared" si="23"/>
        <v>-1.069628115256682</v>
      </c>
      <c r="AC213" s="154">
        <f t="shared" si="18"/>
        <v>39.303718847433181</v>
      </c>
      <c r="AD213" s="157">
        <f t="shared" si="19"/>
        <v>3</v>
      </c>
      <c r="AF213">
        <f t="shared" si="20"/>
        <v>20</v>
      </c>
      <c r="AG213">
        <v>0</v>
      </c>
      <c r="AH213">
        <v>1998</v>
      </c>
      <c r="AI213" t="str">
        <f t="shared" si="21"/>
        <v/>
      </c>
      <c r="AJ213">
        <f t="shared" si="22"/>
        <v>46</v>
      </c>
    </row>
    <row r="214" spans="2:36">
      <c r="B214">
        <v>10112</v>
      </c>
      <c r="C214">
        <v>2</v>
      </c>
      <c r="D214">
        <v>4</v>
      </c>
      <c r="E214">
        <v>4</v>
      </c>
      <c r="F214">
        <v>1</v>
      </c>
      <c r="G214">
        <v>3</v>
      </c>
      <c r="H214">
        <v>3</v>
      </c>
      <c r="I214">
        <v>5</v>
      </c>
      <c r="J214">
        <v>5</v>
      </c>
      <c r="K214">
        <v>4</v>
      </c>
      <c r="L214">
        <v>4</v>
      </c>
      <c r="M214">
        <v>4</v>
      </c>
      <c r="N214">
        <v>2</v>
      </c>
      <c r="O214">
        <v>2</v>
      </c>
      <c r="P214">
        <v>1</v>
      </c>
      <c r="Q214">
        <v>3</v>
      </c>
      <c r="R214">
        <v>2</v>
      </c>
      <c r="S214">
        <v>2</v>
      </c>
      <c r="T214">
        <v>2</v>
      </c>
      <c r="U214">
        <v>2</v>
      </c>
      <c r="V214">
        <v>4</v>
      </c>
      <c r="W214">
        <v>4</v>
      </c>
      <c r="X214">
        <v>2</v>
      </c>
      <c r="Y214" s="7">
        <v>65</v>
      </c>
      <c r="AB214">
        <f t="shared" si="23"/>
        <v>6.4774741050299373E-2</v>
      </c>
      <c r="AC214" s="154">
        <f t="shared" si="18"/>
        <v>50.647747410502994</v>
      </c>
      <c r="AD214" s="157">
        <f t="shared" si="19"/>
        <v>5</v>
      </c>
      <c r="AF214">
        <f t="shared" si="20"/>
        <v>21</v>
      </c>
      <c r="AG214">
        <v>0</v>
      </c>
      <c r="AH214">
        <v>1997</v>
      </c>
      <c r="AI214" t="str">
        <f t="shared" si="21"/>
        <v/>
      </c>
      <c r="AJ214">
        <f t="shared" si="22"/>
        <v>65</v>
      </c>
    </row>
    <row r="215" spans="2:36">
      <c r="B215">
        <v>10106</v>
      </c>
      <c r="C215">
        <v>2</v>
      </c>
      <c r="D215">
        <v>2</v>
      </c>
      <c r="E215">
        <v>2</v>
      </c>
      <c r="F215">
        <v>2</v>
      </c>
      <c r="G215">
        <v>5</v>
      </c>
      <c r="H215">
        <v>3</v>
      </c>
      <c r="I215">
        <v>3</v>
      </c>
      <c r="J215">
        <v>2</v>
      </c>
      <c r="K215">
        <v>2</v>
      </c>
      <c r="L215">
        <v>2</v>
      </c>
      <c r="M215">
        <v>2</v>
      </c>
      <c r="N215">
        <v>4</v>
      </c>
      <c r="O215">
        <v>1</v>
      </c>
      <c r="P215">
        <v>1</v>
      </c>
      <c r="Q215">
        <v>3</v>
      </c>
      <c r="R215">
        <v>2</v>
      </c>
      <c r="S215">
        <v>2</v>
      </c>
      <c r="T215">
        <v>1</v>
      </c>
      <c r="U215">
        <v>2</v>
      </c>
      <c r="V215">
        <v>3</v>
      </c>
      <c r="W215">
        <v>4</v>
      </c>
      <c r="X215">
        <v>2</v>
      </c>
      <c r="Y215" s="7">
        <v>52</v>
      </c>
      <c r="AB215">
        <f t="shared" si="23"/>
        <v>-0.71139563431763531</v>
      </c>
      <c r="AC215" s="154">
        <f t="shared" si="18"/>
        <v>42.886043656823645</v>
      </c>
      <c r="AD215" s="157">
        <f t="shared" si="19"/>
        <v>4</v>
      </c>
      <c r="AF215">
        <f t="shared" si="20"/>
        <v>19</v>
      </c>
      <c r="AG215">
        <v>0</v>
      </c>
      <c r="AH215">
        <v>1999</v>
      </c>
      <c r="AI215" t="str">
        <f t="shared" si="21"/>
        <v/>
      </c>
      <c r="AJ215">
        <f t="shared" si="22"/>
        <v>52</v>
      </c>
    </row>
    <row r="216" spans="2:36">
      <c r="B216">
        <v>10031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4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4</v>
      </c>
      <c r="W216">
        <v>5</v>
      </c>
      <c r="X216">
        <v>1</v>
      </c>
      <c r="Y216" s="7">
        <v>32</v>
      </c>
      <c r="AB216">
        <f t="shared" si="23"/>
        <v>-1.9055039041144579</v>
      </c>
      <c r="AC216" s="154">
        <f t="shared" si="18"/>
        <v>30.944960958855422</v>
      </c>
      <c r="AD216" s="157">
        <f t="shared" si="19"/>
        <v>1</v>
      </c>
      <c r="AF216">
        <f t="shared" si="20"/>
        <v>42</v>
      </c>
      <c r="AG216">
        <v>0</v>
      </c>
      <c r="AH216">
        <v>1976</v>
      </c>
      <c r="AI216" t="str">
        <f t="shared" si="21"/>
        <v/>
      </c>
      <c r="AJ216">
        <f t="shared" si="22"/>
        <v>32</v>
      </c>
    </row>
    <row r="217" spans="2:36">
      <c r="B217">
        <v>10130</v>
      </c>
      <c r="C217">
        <v>3</v>
      </c>
      <c r="D217">
        <v>2</v>
      </c>
      <c r="E217">
        <v>1</v>
      </c>
      <c r="F217">
        <v>1</v>
      </c>
      <c r="G217">
        <v>1</v>
      </c>
      <c r="H217">
        <v>2</v>
      </c>
      <c r="I217">
        <v>2</v>
      </c>
      <c r="J217">
        <v>3</v>
      </c>
      <c r="K217">
        <v>2</v>
      </c>
      <c r="L217">
        <v>2</v>
      </c>
      <c r="M217">
        <v>2</v>
      </c>
      <c r="N217">
        <v>2</v>
      </c>
      <c r="O217">
        <v>3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3</v>
      </c>
      <c r="W217">
        <v>3</v>
      </c>
      <c r="X217">
        <v>1</v>
      </c>
      <c r="Y217" s="7">
        <v>39</v>
      </c>
      <c r="AB217">
        <f t="shared" si="23"/>
        <v>-1.4875660096855698</v>
      </c>
      <c r="AC217" s="154">
        <f t="shared" si="18"/>
        <v>35.124339903144303</v>
      </c>
      <c r="AD217" s="157">
        <f t="shared" si="19"/>
        <v>2</v>
      </c>
      <c r="AF217">
        <f t="shared" si="20"/>
        <v>28</v>
      </c>
      <c r="AG217">
        <v>0</v>
      </c>
      <c r="AH217">
        <v>1990</v>
      </c>
      <c r="AI217" t="str">
        <f t="shared" si="21"/>
        <v/>
      </c>
      <c r="AJ217">
        <f t="shared" si="22"/>
        <v>39</v>
      </c>
    </row>
    <row r="218" spans="2:36">
      <c r="B218">
        <v>10128</v>
      </c>
      <c r="C218">
        <v>4</v>
      </c>
      <c r="D218">
        <v>2</v>
      </c>
      <c r="E218">
        <v>4</v>
      </c>
      <c r="F218">
        <v>2</v>
      </c>
      <c r="G218">
        <v>2</v>
      </c>
      <c r="H218">
        <v>4</v>
      </c>
      <c r="I218">
        <v>4</v>
      </c>
      <c r="J218">
        <v>5</v>
      </c>
      <c r="K218">
        <v>5</v>
      </c>
      <c r="L218">
        <v>4</v>
      </c>
      <c r="M218">
        <v>4</v>
      </c>
      <c r="N218">
        <v>4</v>
      </c>
      <c r="O218">
        <v>4</v>
      </c>
      <c r="P218">
        <v>3</v>
      </c>
      <c r="Q218">
        <v>4</v>
      </c>
      <c r="R218">
        <v>4</v>
      </c>
      <c r="S218">
        <v>2</v>
      </c>
      <c r="T218">
        <v>4</v>
      </c>
      <c r="U218">
        <v>2</v>
      </c>
      <c r="V218">
        <v>2</v>
      </c>
      <c r="W218">
        <v>2</v>
      </c>
      <c r="X218">
        <v>2</v>
      </c>
      <c r="Y218" s="7">
        <v>73</v>
      </c>
      <c r="AB218">
        <f t="shared" si="23"/>
        <v>0.54241804896902834</v>
      </c>
      <c r="AC218" s="154">
        <f t="shared" si="18"/>
        <v>55.424180489690286</v>
      </c>
      <c r="AD218" s="157">
        <f t="shared" si="19"/>
        <v>6</v>
      </c>
      <c r="AF218">
        <f t="shared" si="20"/>
        <v>23</v>
      </c>
      <c r="AG218">
        <v>0</v>
      </c>
      <c r="AH218">
        <v>1995</v>
      </c>
      <c r="AI218" t="str">
        <f t="shared" si="21"/>
        <v/>
      </c>
      <c r="AJ218">
        <f t="shared" si="22"/>
        <v>73</v>
      </c>
    </row>
    <row r="219" spans="2:36">
      <c r="B219">
        <v>10134</v>
      </c>
      <c r="C219">
        <v>1</v>
      </c>
      <c r="D219">
        <v>2</v>
      </c>
      <c r="E219">
        <v>5</v>
      </c>
      <c r="F219">
        <v>3</v>
      </c>
      <c r="G219">
        <v>1</v>
      </c>
      <c r="H219">
        <v>1</v>
      </c>
      <c r="I219">
        <v>5</v>
      </c>
      <c r="J219">
        <v>5</v>
      </c>
      <c r="K219">
        <v>5</v>
      </c>
      <c r="L219">
        <v>2</v>
      </c>
      <c r="M219">
        <v>4</v>
      </c>
      <c r="N219">
        <v>4</v>
      </c>
      <c r="O219">
        <v>3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3</v>
      </c>
      <c r="V219">
        <v>2</v>
      </c>
      <c r="W219">
        <v>3</v>
      </c>
      <c r="X219">
        <v>1</v>
      </c>
      <c r="Y219" s="7">
        <v>55</v>
      </c>
      <c r="AB219">
        <f t="shared" si="23"/>
        <v>-0.53227939384811196</v>
      </c>
      <c r="AC219" s="154">
        <f t="shared" si="18"/>
        <v>44.677206061518881</v>
      </c>
      <c r="AD219" s="157">
        <f t="shared" si="19"/>
        <v>4</v>
      </c>
      <c r="AF219">
        <f t="shared" si="20"/>
        <v>21</v>
      </c>
      <c r="AG219">
        <v>0</v>
      </c>
      <c r="AH219">
        <v>1997</v>
      </c>
      <c r="AI219" t="str">
        <f t="shared" si="21"/>
        <v/>
      </c>
      <c r="AJ219">
        <f t="shared" si="22"/>
        <v>55</v>
      </c>
    </row>
    <row r="220" spans="2:36">
      <c r="B220">
        <v>10136</v>
      </c>
      <c r="C220">
        <v>4</v>
      </c>
      <c r="D220">
        <v>5</v>
      </c>
      <c r="E220">
        <v>5</v>
      </c>
      <c r="F220">
        <v>2</v>
      </c>
      <c r="G220">
        <v>1</v>
      </c>
      <c r="H220">
        <v>4</v>
      </c>
      <c r="I220">
        <v>5</v>
      </c>
      <c r="J220">
        <v>1</v>
      </c>
      <c r="K220">
        <v>2</v>
      </c>
      <c r="L220">
        <v>2</v>
      </c>
      <c r="M220">
        <v>4</v>
      </c>
      <c r="N220">
        <v>5</v>
      </c>
      <c r="O220">
        <v>4</v>
      </c>
      <c r="P220">
        <v>1</v>
      </c>
      <c r="Q220">
        <v>4</v>
      </c>
      <c r="R220">
        <v>2</v>
      </c>
      <c r="S220">
        <v>1</v>
      </c>
      <c r="T220">
        <v>2</v>
      </c>
      <c r="U220">
        <v>5</v>
      </c>
      <c r="V220">
        <v>5</v>
      </c>
      <c r="W220">
        <v>4</v>
      </c>
      <c r="X220">
        <v>3</v>
      </c>
      <c r="Y220" s="7">
        <v>71</v>
      </c>
      <c r="AB220">
        <f t="shared" si="23"/>
        <v>0.42300722198934615</v>
      </c>
      <c r="AC220" s="154">
        <f t="shared" si="18"/>
        <v>54.230072219893458</v>
      </c>
      <c r="AD220" s="157">
        <f t="shared" si="19"/>
        <v>6</v>
      </c>
      <c r="AF220">
        <f t="shared" si="20"/>
        <v>22</v>
      </c>
      <c r="AG220">
        <v>0</v>
      </c>
      <c r="AH220">
        <v>1996</v>
      </c>
      <c r="AI220" t="str">
        <f t="shared" si="21"/>
        <v/>
      </c>
      <c r="AJ220">
        <f t="shared" si="22"/>
        <v>71</v>
      </c>
    </row>
    <row r="221" spans="2:36">
      <c r="B221">
        <v>10132</v>
      </c>
      <c r="C221">
        <v>1</v>
      </c>
      <c r="D221">
        <v>1</v>
      </c>
      <c r="E221">
        <v>4</v>
      </c>
      <c r="F221">
        <v>1</v>
      </c>
      <c r="G221">
        <v>1</v>
      </c>
      <c r="H221">
        <v>4</v>
      </c>
      <c r="I221">
        <v>4</v>
      </c>
      <c r="J221">
        <v>5</v>
      </c>
      <c r="K221">
        <v>4</v>
      </c>
      <c r="L221">
        <v>4</v>
      </c>
      <c r="M221">
        <v>2</v>
      </c>
      <c r="N221">
        <v>5</v>
      </c>
      <c r="O221">
        <v>2</v>
      </c>
      <c r="P221">
        <v>1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5</v>
      </c>
      <c r="W221">
        <v>4</v>
      </c>
      <c r="X221">
        <v>4</v>
      </c>
      <c r="Y221" s="7">
        <v>62</v>
      </c>
      <c r="AB221">
        <f t="shared" si="23"/>
        <v>-0.11434149941922402</v>
      </c>
      <c r="AC221" s="154">
        <f t="shared" si="18"/>
        <v>48.856585005807759</v>
      </c>
      <c r="AD221" s="157">
        <f t="shared" si="19"/>
        <v>5</v>
      </c>
      <c r="AF221">
        <f t="shared" si="20"/>
        <v>28</v>
      </c>
      <c r="AG221">
        <v>0</v>
      </c>
      <c r="AH221">
        <v>1990</v>
      </c>
      <c r="AI221" t="str">
        <f t="shared" si="21"/>
        <v/>
      </c>
      <c r="AJ221">
        <f t="shared" si="22"/>
        <v>62</v>
      </c>
    </row>
    <row r="222" spans="2:36">
      <c r="B222">
        <v>10140</v>
      </c>
      <c r="C222">
        <v>4</v>
      </c>
      <c r="D222">
        <v>4</v>
      </c>
      <c r="E222">
        <v>4</v>
      </c>
      <c r="F222">
        <v>2</v>
      </c>
      <c r="G222">
        <v>1</v>
      </c>
      <c r="H222">
        <v>2</v>
      </c>
      <c r="I222">
        <v>2</v>
      </c>
      <c r="J222">
        <v>3</v>
      </c>
      <c r="K222">
        <v>2</v>
      </c>
      <c r="L222">
        <v>2</v>
      </c>
      <c r="M222">
        <v>2</v>
      </c>
      <c r="N222">
        <v>2</v>
      </c>
      <c r="O222">
        <v>2</v>
      </c>
      <c r="P222">
        <v>1</v>
      </c>
      <c r="Q222">
        <v>4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2</v>
      </c>
      <c r="X222">
        <v>2</v>
      </c>
      <c r="Y222" s="7">
        <v>46</v>
      </c>
      <c r="AB222">
        <f t="shared" si="23"/>
        <v>-1.069628115256682</v>
      </c>
      <c r="AC222" s="154">
        <f t="shared" si="18"/>
        <v>39.303718847433181</v>
      </c>
      <c r="AD222" s="157">
        <f t="shared" si="19"/>
        <v>3</v>
      </c>
      <c r="AF222">
        <f t="shared" si="20"/>
        <v>20</v>
      </c>
      <c r="AG222">
        <v>0</v>
      </c>
      <c r="AH222">
        <v>1998</v>
      </c>
      <c r="AI222" t="str">
        <f t="shared" si="21"/>
        <v/>
      </c>
      <c r="AJ222">
        <f t="shared" si="22"/>
        <v>46</v>
      </c>
    </row>
    <row r="223" spans="2:36">
      <c r="B223">
        <v>10143</v>
      </c>
      <c r="C223">
        <v>1</v>
      </c>
      <c r="D223">
        <v>3</v>
      </c>
      <c r="E223">
        <v>5</v>
      </c>
      <c r="F223">
        <v>1</v>
      </c>
      <c r="G223">
        <v>1</v>
      </c>
      <c r="H223">
        <v>4</v>
      </c>
      <c r="I223">
        <v>5</v>
      </c>
      <c r="J223">
        <v>5</v>
      </c>
      <c r="K223">
        <v>1</v>
      </c>
      <c r="L223">
        <v>1</v>
      </c>
      <c r="M223">
        <v>4</v>
      </c>
      <c r="N223">
        <v>1</v>
      </c>
      <c r="O223">
        <v>2</v>
      </c>
      <c r="P223">
        <v>1</v>
      </c>
      <c r="Q223">
        <v>2</v>
      </c>
      <c r="R223">
        <v>1</v>
      </c>
      <c r="S223">
        <v>2</v>
      </c>
      <c r="T223">
        <v>2</v>
      </c>
      <c r="U223">
        <v>2</v>
      </c>
      <c r="V223">
        <v>1</v>
      </c>
      <c r="W223">
        <v>2</v>
      </c>
      <c r="X223">
        <v>1</v>
      </c>
      <c r="Y223" s="7">
        <v>48</v>
      </c>
      <c r="AB223">
        <f t="shared" si="23"/>
        <v>-0.95021728827699981</v>
      </c>
      <c r="AC223" s="154">
        <f t="shared" si="18"/>
        <v>40.497827117230003</v>
      </c>
      <c r="AD223" s="157">
        <f t="shared" si="19"/>
        <v>3</v>
      </c>
      <c r="AF223">
        <f t="shared" si="20"/>
        <v>20</v>
      </c>
      <c r="AG223">
        <v>0</v>
      </c>
      <c r="AH223">
        <v>1998</v>
      </c>
      <c r="AI223" t="str">
        <f t="shared" si="21"/>
        <v/>
      </c>
      <c r="AJ223">
        <f t="shared" si="22"/>
        <v>48</v>
      </c>
    </row>
    <row r="224" spans="2:36">
      <c r="B224">
        <v>10149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5</v>
      </c>
      <c r="I224">
        <v>5</v>
      </c>
      <c r="J224">
        <v>5</v>
      </c>
      <c r="K224">
        <v>5</v>
      </c>
      <c r="L224">
        <v>5</v>
      </c>
      <c r="M224">
        <v>5</v>
      </c>
      <c r="N224">
        <v>3</v>
      </c>
      <c r="O224">
        <v>5</v>
      </c>
      <c r="P224">
        <v>2</v>
      </c>
      <c r="Q224">
        <v>5</v>
      </c>
      <c r="R224">
        <v>4</v>
      </c>
      <c r="S224">
        <v>3</v>
      </c>
      <c r="T224">
        <v>2</v>
      </c>
      <c r="U224">
        <v>5</v>
      </c>
      <c r="V224">
        <v>1</v>
      </c>
      <c r="W224">
        <v>4</v>
      </c>
      <c r="X224">
        <v>2</v>
      </c>
      <c r="Y224" s="7">
        <v>81</v>
      </c>
      <c r="AB224">
        <f t="shared" si="23"/>
        <v>1.0200613568877575</v>
      </c>
      <c r="AC224" s="154">
        <f t="shared" si="18"/>
        <v>60.200613568877571</v>
      </c>
      <c r="AD224" s="157">
        <f t="shared" si="19"/>
        <v>7</v>
      </c>
      <c r="AF224">
        <f t="shared" si="20"/>
        <v>28</v>
      </c>
      <c r="AG224">
        <v>1</v>
      </c>
      <c r="AH224">
        <v>1990</v>
      </c>
      <c r="AI224">
        <f t="shared" si="21"/>
        <v>81</v>
      </c>
      <c r="AJ224" t="str">
        <f t="shared" si="22"/>
        <v/>
      </c>
    </row>
    <row r="225" spans="2:36">
      <c r="B225">
        <v>10152</v>
      </c>
      <c r="C225">
        <v>2</v>
      </c>
      <c r="D225">
        <v>3</v>
      </c>
      <c r="E225">
        <v>2</v>
      </c>
      <c r="F225">
        <v>2</v>
      </c>
      <c r="G225">
        <v>1</v>
      </c>
      <c r="H225">
        <v>3</v>
      </c>
      <c r="I225">
        <v>2</v>
      </c>
      <c r="J225">
        <v>5</v>
      </c>
      <c r="K225">
        <v>2</v>
      </c>
      <c r="L225">
        <v>2</v>
      </c>
      <c r="M225">
        <v>4</v>
      </c>
      <c r="N225">
        <v>5</v>
      </c>
      <c r="O225">
        <v>3</v>
      </c>
      <c r="P225">
        <v>1</v>
      </c>
      <c r="Q225">
        <v>2</v>
      </c>
      <c r="R225">
        <v>1</v>
      </c>
      <c r="S225">
        <v>2</v>
      </c>
      <c r="T225">
        <v>1</v>
      </c>
      <c r="U225">
        <v>3</v>
      </c>
      <c r="V225">
        <v>2</v>
      </c>
      <c r="W225">
        <v>4</v>
      </c>
      <c r="X225">
        <v>3</v>
      </c>
      <c r="Y225" s="7">
        <v>55</v>
      </c>
      <c r="AB225">
        <f t="shared" si="23"/>
        <v>-0.53227939384811196</v>
      </c>
      <c r="AC225" s="154">
        <f t="shared" si="18"/>
        <v>44.677206061518881</v>
      </c>
      <c r="AD225" s="157">
        <f t="shared" si="19"/>
        <v>4</v>
      </c>
      <c r="AF225">
        <f t="shared" si="20"/>
        <v>16</v>
      </c>
      <c r="AG225">
        <v>0</v>
      </c>
      <c r="AH225">
        <v>2002</v>
      </c>
      <c r="AI225" t="str">
        <f t="shared" si="21"/>
        <v/>
      </c>
      <c r="AJ225">
        <f t="shared" si="22"/>
        <v>55</v>
      </c>
    </row>
    <row r="226" spans="2:36">
      <c r="B226">
        <v>10147</v>
      </c>
      <c r="C226">
        <v>4</v>
      </c>
      <c r="D226">
        <v>4</v>
      </c>
      <c r="E226">
        <v>5</v>
      </c>
      <c r="F226">
        <v>2</v>
      </c>
      <c r="G226">
        <v>3</v>
      </c>
      <c r="H226">
        <v>3</v>
      </c>
      <c r="I226">
        <v>5</v>
      </c>
      <c r="J226">
        <v>5</v>
      </c>
      <c r="K226">
        <v>3</v>
      </c>
      <c r="L226">
        <v>5</v>
      </c>
      <c r="M226">
        <v>5</v>
      </c>
      <c r="N226">
        <v>5</v>
      </c>
      <c r="O226">
        <v>4</v>
      </c>
      <c r="P226">
        <v>1</v>
      </c>
      <c r="Q226">
        <v>4</v>
      </c>
      <c r="R226">
        <v>2</v>
      </c>
      <c r="S226">
        <v>5</v>
      </c>
      <c r="T226">
        <v>2</v>
      </c>
      <c r="U226">
        <v>2</v>
      </c>
      <c r="V226">
        <v>2</v>
      </c>
      <c r="W226">
        <v>4</v>
      </c>
      <c r="X226">
        <v>5</v>
      </c>
      <c r="Y226" s="7">
        <v>80</v>
      </c>
      <c r="AB226">
        <f t="shared" si="23"/>
        <v>0.9603559433979163</v>
      </c>
      <c r="AC226" s="154">
        <f t="shared" si="18"/>
        <v>59.603559433979164</v>
      </c>
      <c r="AD226" s="157">
        <f t="shared" si="19"/>
        <v>7</v>
      </c>
      <c r="AF226">
        <f t="shared" si="20"/>
        <v>21</v>
      </c>
      <c r="AG226">
        <v>1</v>
      </c>
      <c r="AH226">
        <v>1997</v>
      </c>
      <c r="AI226">
        <f t="shared" si="21"/>
        <v>80</v>
      </c>
      <c r="AJ226" t="str">
        <f t="shared" si="22"/>
        <v/>
      </c>
    </row>
    <row r="227" spans="2:36">
      <c r="B227">
        <v>10159</v>
      </c>
      <c r="C227">
        <v>2</v>
      </c>
      <c r="D227">
        <v>2</v>
      </c>
      <c r="E227">
        <v>3</v>
      </c>
      <c r="F227">
        <v>2</v>
      </c>
      <c r="G227">
        <v>1</v>
      </c>
      <c r="H227">
        <v>1</v>
      </c>
      <c r="I227">
        <v>3</v>
      </c>
      <c r="J227">
        <v>4</v>
      </c>
      <c r="K227">
        <v>2</v>
      </c>
      <c r="L227">
        <v>2</v>
      </c>
      <c r="M227">
        <v>2</v>
      </c>
      <c r="N227">
        <v>2</v>
      </c>
      <c r="O227">
        <v>3</v>
      </c>
      <c r="P227">
        <v>1</v>
      </c>
      <c r="Q227">
        <v>2</v>
      </c>
      <c r="R227">
        <v>1</v>
      </c>
      <c r="S227">
        <v>1</v>
      </c>
      <c r="T227">
        <v>2</v>
      </c>
      <c r="U227">
        <v>1</v>
      </c>
      <c r="V227">
        <v>2</v>
      </c>
      <c r="W227">
        <v>2</v>
      </c>
      <c r="X227">
        <v>1</v>
      </c>
      <c r="Y227" s="7">
        <v>42</v>
      </c>
      <c r="AB227">
        <f t="shared" si="23"/>
        <v>-1.3084497692160466</v>
      </c>
      <c r="AC227" s="154">
        <f t="shared" si="18"/>
        <v>36.915502307839532</v>
      </c>
      <c r="AD227" s="157">
        <f t="shared" si="19"/>
        <v>2</v>
      </c>
      <c r="AF227">
        <f t="shared" si="20"/>
        <v>20</v>
      </c>
      <c r="AG227">
        <v>0</v>
      </c>
      <c r="AH227">
        <v>1998</v>
      </c>
      <c r="AI227" t="str">
        <f t="shared" si="21"/>
        <v/>
      </c>
      <c r="AJ227">
        <f t="shared" si="22"/>
        <v>42</v>
      </c>
    </row>
    <row r="228" spans="2:36">
      <c r="B228">
        <v>10158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2</v>
      </c>
      <c r="J228">
        <v>2</v>
      </c>
      <c r="K228">
        <v>1</v>
      </c>
      <c r="L228">
        <v>1</v>
      </c>
      <c r="M228">
        <v>1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2</v>
      </c>
      <c r="W228">
        <v>2</v>
      </c>
      <c r="X228">
        <v>1</v>
      </c>
      <c r="Y228" s="7">
        <v>26</v>
      </c>
      <c r="AB228">
        <f t="shared" si="23"/>
        <v>-2.2637363850535044</v>
      </c>
      <c r="AC228" s="154">
        <f t="shared" si="18"/>
        <v>27.362636149464954</v>
      </c>
      <c r="AD228" s="157">
        <f t="shared" si="19"/>
        <v>0</v>
      </c>
      <c r="AF228">
        <f t="shared" si="20"/>
        <v>21</v>
      </c>
      <c r="AG228">
        <v>0</v>
      </c>
      <c r="AH228">
        <v>1997</v>
      </c>
      <c r="AI228" t="str">
        <f t="shared" si="21"/>
        <v/>
      </c>
      <c r="AJ228">
        <f t="shared" si="22"/>
        <v>26</v>
      </c>
    </row>
    <row r="229" spans="2:36">
      <c r="B229">
        <v>10172</v>
      </c>
      <c r="C229">
        <v>1</v>
      </c>
      <c r="D229">
        <v>1</v>
      </c>
      <c r="E229">
        <v>3</v>
      </c>
      <c r="F229">
        <v>5</v>
      </c>
      <c r="G229">
        <v>1</v>
      </c>
      <c r="H229">
        <v>3</v>
      </c>
      <c r="I229">
        <v>4</v>
      </c>
      <c r="J229">
        <v>4</v>
      </c>
      <c r="K229">
        <v>1</v>
      </c>
      <c r="L229">
        <v>1</v>
      </c>
      <c r="M229">
        <v>4</v>
      </c>
      <c r="N229">
        <v>3</v>
      </c>
      <c r="O229">
        <v>2</v>
      </c>
      <c r="P229">
        <v>1</v>
      </c>
      <c r="Q229">
        <v>3</v>
      </c>
      <c r="R229">
        <v>3</v>
      </c>
      <c r="S229">
        <v>2</v>
      </c>
      <c r="T229">
        <v>2</v>
      </c>
      <c r="U229">
        <v>2</v>
      </c>
      <c r="V229">
        <v>4</v>
      </c>
      <c r="W229">
        <v>4</v>
      </c>
      <c r="X229">
        <v>1</v>
      </c>
      <c r="Y229" s="7">
        <v>55</v>
      </c>
      <c r="AB229">
        <f t="shared" si="23"/>
        <v>-0.53227939384811196</v>
      </c>
      <c r="AC229" s="154">
        <f t="shared" si="18"/>
        <v>44.677206061518881</v>
      </c>
      <c r="AD229" s="157">
        <f t="shared" si="19"/>
        <v>4</v>
      </c>
      <c r="AF229">
        <f t="shared" si="20"/>
        <v>20</v>
      </c>
      <c r="AG229">
        <v>0</v>
      </c>
      <c r="AH229">
        <v>1998</v>
      </c>
      <c r="AI229" t="str">
        <f t="shared" si="21"/>
        <v/>
      </c>
      <c r="AJ229">
        <f t="shared" si="22"/>
        <v>55</v>
      </c>
    </row>
    <row r="230" spans="2:36">
      <c r="B230">
        <v>10173</v>
      </c>
      <c r="C230">
        <v>5</v>
      </c>
      <c r="D230">
        <v>5</v>
      </c>
      <c r="E230">
        <v>5</v>
      </c>
      <c r="F230">
        <v>5</v>
      </c>
      <c r="G230">
        <v>4</v>
      </c>
      <c r="H230">
        <v>5</v>
      </c>
      <c r="I230">
        <v>5</v>
      </c>
      <c r="J230">
        <v>5</v>
      </c>
      <c r="K230">
        <v>5</v>
      </c>
      <c r="L230">
        <v>4</v>
      </c>
      <c r="M230">
        <v>5</v>
      </c>
      <c r="N230">
        <v>2</v>
      </c>
      <c r="O230">
        <v>5</v>
      </c>
      <c r="P230">
        <v>1</v>
      </c>
      <c r="Q230">
        <v>4</v>
      </c>
      <c r="R230">
        <v>1</v>
      </c>
      <c r="S230">
        <v>4</v>
      </c>
      <c r="T230">
        <v>1</v>
      </c>
      <c r="U230">
        <v>5</v>
      </c>
      <c r="V230">
        <v>5</v>
      </c>
      <c r="W230">
        <v>5</v>
      </c>
      <c r="X230">
        <v>2</v>
      </c>
      <c r="Y230" s="7">
        <v>88</v>
      </c>
      <c r="AB230">
        <f t="shared" si="23"/>
        <v>1.4379992513166453</v>
      </c>
      <c r="AC230" s="154">
        <f t="shared" si="18"/>
        <v>64.379992513166457</v>
      </c>
      <c r="AD230" s="157">
        <f t="shared" si="19"/>
        <v>8</v>
      </c>
      <c r="AF230">
        <f t="shared" si="20"/>
        <v>20</v>
      </c>
      <c r="AG230">
        <v>0</v>
      </c>
      <c r="AH230">
        <v>1998</v>
      </c>
      <c r="AI230" t="str">
        <f t="shared" si="21"/>
        <v/>
      </c>
      <c r="AJ230">
        <f t="shared" si="22"/>
        <v>88</v>
      </c>
    </row>
    <row r="231" spans="2:36">
      <c r="B231">
        <v>10168</v>
      </c>
      <c r="C231">
        <v>3</v>
      </c>
      <c r="D231">
        <v>4</v>
      </c>
      <c r="E231">
        <v>3</v>
      </c>
      <c r="F231">
        <v>2</v>
      </c>
      <c r="G231">
        <v>1</v>
      </c>
      <c r="H231">
        <v>4</v>
      </c>
      <c r="I231">
        <v>5</v>
      </c>
      <c r="J231">
        <v>5</v>
      </c>
      <c r="K231">
        <v>2</v>
      </c>
      <c r="L231">
        <v>2</v>
      </c>
      <c r="M231">
        <v>4</v>
      </c>
      <c r="N231">
        <v>4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1</v>
      </c>
      <c r="Y231" s="7">
        <v>67</v>
      </c>
      <c r="AB231">
        <f t="shared" si="23"/>
        <v>0.18418556802998162</v>
      </c>
      <c r="AC231" s="154">
        <f t="shared" si="18"/>
        <v>51.841855680299815</v>
      </c>
      <c r="AD231" s="157">
        <f t="shared" si="19"/>
        <v>5</v>
      </c>
      <c r="AF231">
        <f t="shared" si="20"/>
        <v>42</v>
      </c>
      <c r="AG231">
        <v>0</v>
      </c>
      <c r="AH231">
        <v>1976</v>
      </c>
      <c r="AI231" t="str">
        <f t="shared" si="21"/>
        <v/>
      </c>
      <c r="AJ231">
        <f t="shared" si="22"/>
        <v>67</v>
      </c>
    </row>
    <row r="232" spans="2:36">
      <c r="B232">
        <v>10178</v>
      </c>
      <c r="C232">
        <v>3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3</v>
      </c>
      <c r="K232">
        <v>2</v>
      </c>
      <c r="L232">
        <v>3</v>
      </c>
      <c r="M232">
        <v>3</v>
      </c>
      <c r="N232">
        <v>4</v>
      </c>
      <c r="O232">
        <v>3</v>
      </c>
      <c r="P232">
        <v>3</v>
      </c>
      <c r="Q232">
        <v>4</v>
      </c>
      <c r="R232">
        <v>3</v>
      </c>
      <c r="S232">
        <v>2</v>
      </c>
      <c r="T232">
        <v>3</v>
      </c>
      <c r="U232">
        <v>3</v>
      </c>
      <c r="V232">
        <v>4</v>
      </c>
      <c r="W232">
        <v>4</v>
      </c>
      <c r="X232">
        <v>4</v>
      </c>
      <c r="Y232" s="7">
        <v>69</v>
      </c>
      <c r="AB232">
        <f t="shared" si="23"/>
        <v>0.3035963950096639</v>
      </c>
      <c r="AC232" s="154">
        <f t="shared" si="18"/>
        <v>53.035963950096637</v>
      </c>
      <c r="AD232" s="157">
        <f t="shared" si="19"/>
        <v>6</v>
      </c>
      <c r="AF232">
        <f t="shared" si="20"/>
        <v>36</v>
      </c>
      <c r="AG232">
        <v>0</v>
      </c>
      <c r="AH232">
        <v>1982</v>
      </c>
      <c r="AI232" t="str">
        <f t="shared" si="21"/>
        <v/>
      </c>
      <c r="AJ232">
        <f t="shared" si="22"/>
        <v>69</v>
      </c>
    </row>
    <row r="233" spans="2:36">
      <c r="B233">
        <v>10181</v>
      </c>
      <c r="C233">
        <v>4</v>
      </c>
      <c r="D233">
        <v>2</v>
      </c>
      <c r="E233">
        <v>3</v>
      </c>
      <c r="F233">
        <v>3</v>
      </c>
      <c r="G233">
        <v>3</v>
      </c>
      <c r="H233">
        <v>4</v>
      </c>
      <c r="I233">
        <v>5</v>
      </c>
      <c r="J233">
        <v>5</v>
      </c>
      <c r="K233">
        <v>5</v>
      </c>
      <c r="L233">
        <v>4</v>
      </c>
      <c r="M233">
        <v>5</v>
      </c>
      <c r="N233">
        <v>4</v>
      </c>
      <c r="O233">
        <v>5</v>
      </c>
      <c r="P233">
        <v>3</v>
      </c>
      <c r="Q233">
        <v>5</v>
      </c>
      <c r="R233">
        <v>3</v>
      </c>
      <c r="S233">
        <v>5</v>
      </c>
      <c r="T233">
        <v>4</v>
      </c>
      <c r="U233">
        <v>4</v>
      </c>
      <c r="V233">
        <v>5</v>
      </c>
      <c r="W233">
        <v>5</v>
      </c>
      <c r="X233">
        <v>3</v>
      </c>
      <c r="Y233" s="7">
        <v>89</v>
      </c>
      <c r="AB233">
        <f t="shared" si="23"/>
        <v>1.4977046648064865</v>
      </c>
      <c r="AC233" s="154">
        <f t="shared" si="18"/>
        <v>64.977046648064857</v>
      </c>
      <c r="AD233" s="157">
        <f t="shared" si="19"/>
        <v>8</v>
      </c>
      <c r="AF233">
        <f t="shared" si="20"/>
        <v>25</v>
      </c>
      <c r="AG233">
        <v>1</v>
      </c>
      <c r="AH233">
        <v>1993</v>
      </c>
      <c r="AI233">
        <f t="shared" si="21"/>
        <v>89</v>
      </c>
      <c r="AJ233" t="str">
        <f t="shared" si="22"/>
        <v/>
      </c>
    </row>
    <row r="234" spans="2:36">
      <c r="B234">
        <v>10202</v>
      </c>
      <c r="C234">
        <v>1</v>
      </c>
      <c r="D234">
        <v>2</v>
      </c>
      <c r="E234">
        <v>4</v>
      </c>
      <c r="F234">
        <v>1</v>
      </c>
      <c r="G234">
        <v>1</v>
      </c>
      <c r="H234">
        <v>5</v>
      </c>
      <c r="I234">
        <v>3</v>
      </c>
      <c r="J234">
        <v>4</v>
      </c>
      <c r="K234">
        <v>2</v>
      </c>
      <c r="L234">
        <v>5</v>
      </c>
      <c r="M234">
        <v>2</v>
      </c>
      <c r="N234">
        <v>2</v>
      </c>
      <c r="O234">
        <v>4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2</v>
      </c>
      <c r="V234">
        <v>1</v>
      </c>
      <c r="W234">
        <v>5</v>
      </c>
      <c r="X234">
        <v>2</v>
      </c>
      <c r="Y234" s="7">
        <v>51</v>
      </c>
      <c r="AB234">
        <f t="shared" si="23"/>
        <v>-0.77110104780747646</v>
      </c>
      <c r="AC234" s="154">
        <f t="shared" si="18"/>
        <v>42.288989521925238</v>
      </c>
      <c r="AD234" s="157">
        <f t="shared" si="19"/>
        <v>3</v>
      </c>
      <c r="AF234">
        <f t="shared" si="20"/>
        <v>21</v>
      </c>
      <c r="AG234">
        <v>0</v>
      </c>
      <c r="AH234">
        <v>1997</v>
      </c>
      <c r="AI234" t="str">
        <f t="shared" si="21"/>
        <v/>
      </c>
      <c r="AJ234">
        <f t="shared" si="22"/>
        <v>51</v>
      </c>
    </row>
    <row r="235" spans="2:36">
      <c r="B235">
        <v>10206</v>
      </c>
      <c r="C235">
        <v>3</v>
      </c>
      <c r="D235">
        <v>3</v>
      </c>
      <c r="E235">
        <v>5</v>
      </c>
      <c r="F235">
        <v>1</v>
      </c>
      <c r="G235">
        <v>2</v>
      </c>
      <c r="H235">
        <v>4</v>
      </c>
      <c r="I235">
        <v>4</v>
      </c>
      <c r="J235">
        <v>5</v>
      </c>
      <c r="K235">
        <v>2</v>
      </c>
      <c r="L235">
        <v>2</v>
      </c>
      <c r="M235">
        <v>4</v>
      </c>
      <c r="N235">
        <v>4</v>
      </c>
      <c r="O235">
        <v>4</v>
      </c>
      <c r="P235">
        <v>1</v>
      </c>
      <c r="Q235">
        <v>2</v>
      </c>
      <c r="R235">
        <v>2</v>
      </c>
      <c r="S235">
        <v>1</v>
      </c>
      <c r="T235">
        <v>1</v>
      </c>
      <c r="U235">
        <v>3</v>
      </c>
      <c r="V235">
        <v>4</v>
      </c>
      <c r="W235">
        <v>3</v>
      </c>
      <c r="X235">
        <v>3</v>
      </c>
      <c r="Y235" s="7">
        <v>63</v>
      </c>
      <c r="AB235">
        <f t="shared" si="23"/>
        <v>-5.4636085929382884E-2</v>
      </c>
      <c r="AC235" s="154">
        <f t="shared" si="18"/>
        <v>49.453639140706173</v>
      </c>
      <c r="AD235" s="157">
        <f t="shared" si="19"/>
        <v>5</v>
      </c>
      <c r="AF235">
        <f t="shared" si="20"/>
        <v>21</v>
      </c>
      <c r="AG235">
        <v>0</v>
      </c>
      <c r="AH235">
        <v>1997</v>
      </c>
      <c r="AI235" t="str">
        <f t="shared" si="21"/>
        <v/>
      </c>
      <c r="AJ235">
        <f t="shared" si="22"/>
        <v>63</v>
      </c>
    </row>
    <row r="236" spans="2:36">
      <c r="B236">
        <v>10211</v>
      </c>
      <c r="C236">
        <v>4</v>
      </c>
      <c r="D236">
        <v>5</v>
      </c>
      <c r="E236">
        <v>4</v>
      </c>
      <c r="F236">
        <v>3</v>
      </c>
      <c r="G236">
        <v>1</v>
      </c>
      <c r="H236">
        <v>3</v>
      </c>
      <c r="I236">
        <v>4</v>
      </c>
      <c r="J236">
        <v>4</v>
      </c>
      <c r="K236">
        <v>2</v>
      </c>
      <c r="L236">
        <v>2</v>
      </c>
      <c r="M236">
        <v>4</v>
      </c>
      <c r="N236">
        <v>2</v>
      </c>
      <c r="O236">
        <v>2</v>
      </c>
      <c r="P236">
        <v>1</v>
      </c>
      <c r="Q236">
        <v>3</v>
      </c>
      <c r="R236">
        <v>2</v>
      </c>
      <c r="S236">
        <v>3</v>
      </c>
      <c r="T236">
        <v>1</v>
      </c>
      <c r="U236">
        <v>2</v>
      </c>
      <c r="V236">
        <v>2</v>
      </c>
      <c r="W236">
        <v>4</v>
      </c>
      <c r="X236">
        <v>1</v>
      </c>
      <c r="Y236" s="7">
        <v>59</v>
      </c>
      <c r="AB236">
        <f t="shared" si="23"/>
        <v>-0.2934577398887474</v>
      </c>
      <c r="AC236" s="154">
        <f t="shared" si="18"/>
        <v>47.065422601112523</v>
      </c>
      <c r="AD236" s="157">
        <f t="shared" si="19"/>
        <v>4</v>
      </c>
      <c r="AF236">
        <f t="shared" si="20"/>
        <v>30</v>
      </c>
      <c r="AG236">
        <v>0</v>
      </c>
      <c r="AH236">
        <v>1988</v>
      </c>
      <c r="AI236" t="str">
        <f t="shared" si="21"/>
        <v/>
      </c>
      <c r="AJ236">
        <f t="shared" si="22"/>
        <v>59</v>
      </c>
    </row>
    <row r="237" spans="2:36">
      <c r="B237">
        <v>10214</v>
      </c>
      <c r="C237">
        <v>3</v>
      </c>
      <c r="D237">
        <v>2</v>
      </c>
      <c r="E237">
        <v>5</v>
      </c>
      <c r="F237">
        <v>1</v>
      </c>
      <c r="G237">
        <v>2</v>
      </c>
      <c r="H237">
        <v>3</v>
      </c>
      <c r="I237">
        <v>5</v>
      </c>
      <c r="J237">
        <v>4</v>
      </c>
      <c r="K237">
        <v>4</v>
      </c>
      <c r="L237">
        <v>3</v>
      </c>
      <c r="M237">
        <v>2</v>
      </c>
      <c r="N237">
        <v>1</v>
      </c>
      <c r="O237">
        <v>2</v>
      </c>
      <c r="P237">
        <v>1</v>
      </c>
      <c r="Q237">
        <v>4</v>
      </c>
      <c r="R237">
        <v>2</v>
      </c>
      <c r="S237">
        <v>1</v>
      </c>
      <c r="T237">
        <v>2</v>
      </c>
      <c r="U237">
        <v>2</v>
      </c>
      <c r="V237">
        <v>5</v>
      </c>
      <c r="W237">
        <v>2</v>
      </c>
      <c r="X237">
        <v>2</v>
      </c>
      <c r="Y237" s="7">
        <v>58</v>
      </c>
      <c r="AB237">
        <f t="shared" si="23"/>
        <v>-0.3531631533785885</v>
      </c>
      <c r="AC237" s="154">
        <f t="shared" si="18"/>
        <v>46.468368466214116</v>
      </c>
      <c r="AD237" s="157">
        <f t="shared" si="19"/>
        <v>4</v>
      </c>
      <c r="AF237">
        <f t="shared" si="20"/>
        <v>22</v>
      </c>
      <c r="AG237">
        <v>0</v>
      </c>
      <c r="AH237">
        <v>1996</v>
      </c>
      <c r="AI237" t="str">
        <f t="shared" si="21"/>
        <v/>
      </c>
      <c r="AJ237">
        <f t="shared" si="22"/>
        <v>58</v>
      </c>
    </row>
    <row r="238" spans="2:36">
      <c r="B238">
        <v>10219</v>
      </c>
      <c r="C238">
        <v>4</v>
      </c>
      <c r="D238">
        <v>4</v>
      </c>
      <c r="E238">
        <v>5</v>
      </c>
      <c r="F238">
        <v>2</v>
      </c>
      <c r="G238">
        <v>1</v>
      </c>
      <c r="H238">
        <v>4</v>
      </c>
      <c r="I238">
        <v>5</v>
      </c>
      <c r="J238">
        <v>5</v>
      </c>
      <c r="K238">
        <v>4</v>
      </c>
      <c r="L238">
        <v>5</v>
      </c>
      <c r="M238">
        <v>4</v>
      </c>
      <c r="N238">
        <v>4</v>
      </c>
      <c r="O238">
        <v>4</v>
      </c>
      <c r="P238">
        <v>2</v>
      </c>
      <c r="Q238">
        <v>4</v>
      </c>
      <c r="R238">
        <v>4</v>
      </c>
      <c r="S238">
        <v>4</v>
      </c>
      <c r="T238">
        <v>2</v>
      </c>
      <c r="U238">
        <v>4</v>
      </c>
      <c r="V238">
        <v>4</v>
      </c>
      <c r="W238">
        <v>4</v>
      </c>
      <c r="X238">
        <v>2</v>
      </c>
      <c r="Y238" s="7">
        <v>81</v>
      </c>
      <c r="AB238">
        <f t="shared" si="23"/>
        <v>1.0200613568877575</v>
      </c>
      <c r="AC238" s="154">
        <f t="shared" si="18"/>
        <v>60.200613568877571</v>
      </c>
      <c r="AD238" s="157">
        <f t="shared" si="19"/>
        <v>7</v>
      </c>
      <c r="AF238">
        <f t="shared" si="20"/>
        <v>46</v>
      </c>
      <c r="AG238">
        <v>0</v>
      </c>
      <c r="AH238">
        <v>1972</v>
      </c>
      <c r="AI238" t="str">
        <f t="shared" si="21"/>
        <v/>
      </c>
      <c r="AJ238">
        <f t="shared" si="22"/>
        <v>81</v>
      </c>
    </row>
    <row r="239" spans="2:36">
      <c r="B239">
        <v>10227</v>
      </c>
      <c r="C239">
        <v>4</v>
      </c>
      <c r="D239">
        <v>4</v>
      </c>
      <c r="E239">
        <v>5</v>
      </c>
      <c r="F239">
        <v>4</v>
      </c>
      <c r="G239">
        <v>4</v>
      </c>
      <c r="H239">
        <v>3</v>
      </c>
      <c r="I239">
        <v>5</v>
      </c>
      <c r="J239">
        <v>5</v>
      </c>
      <c r="K239">
        <v>4</v>
      </c>
      <c r="L239">
        <v>4</v>
      </c>
      <c r="M239">
        <v>5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5</v>
      </c>
      <c r="T239">
        <v>4</v>
      </c>
      <c r="U239">
        <v>4</v>
      </c>
      <c r="V239">
        <v>4</v>
      </c>
      <c r="W239">
        <v>4</v>
      </c>
      <c r="X239">
        <v>2</v>
      </c>
      <c r="Y239" s="7">
        <v>90</v>
      </c>
      <c r="AB239">
        <f t="shared" si="23"/>
        <v>1.5574100782963276</v>
      </c>
      <c r="AC239" s="154">
        <f t="shared" si="18"/>
        <v>65.574100782963271</v>
      </c>
      <c r="AD239" s="157">
        <f t="shared" si="19"/>
        <v>8</v>
      </c>
      <c r="AF239">
        <f t="shared" si="20"/>
        <v>22</v>
      </c>
      <c r="AG239">
        <v>0</v>
      </c>
      <c r="AH239">
        <v>1996</v>
      </c>
      <c r="AI239" t="str">
        <f t="shared" si="21"/>
        <v/>
      </c>
      <c r="AJ239">
        <f t="shared" si="22"/>
        <v>90</v>
      </c>
    </row>
    <row r="240" spans="2:36">
      <c r="B240">
        <v>10220</v>
      </c>
      <c r="C240">
        <v>1</v>
      </c>
      <c r="D240">
        <v>2</v>
      </c>
      <c r="E240">
        <v>2</v>
      </c>
      <c r="F240">
        <v>1</v>
      </c>
      <c r="G240">
        <v>1</v>
      </c>
      <c r="H240">
        <v>2</v>
      </c>
      <c r="I240">
        <v>3</v>
      </c>
      <c r="J240">
        <v>4</v>
      </c>
      <c r="K240">
        <v>2</v>
      </c>
      <c r="L240">
        <v>2</v>
      </c>
      <c r="M240">
        <v>2</v>
      </c>
      <c r="N240">
        <v>3</v>
      </c>
      <c r="O240">
        <v>2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4</v>
      </c>
      <c r="W240">
        <v>3</v>
      </c>
      <c r="X240">
        <v>2</v>
      </c>
      <c r="Y240" s="7">
        <v>42</v>
      </c>
      <c r="AB240">
        <f t="shared" si="23"/>
        <v>-1.3084497692160466</v>
      </c>
      <c r="AC240" s="154">
        <f t="shared" si="18"/>
        <v>36.915502307839532</v>
      </c>
      <c r="AD240" s="157">
        <f t="shared" si="19"/>
        <v>2</v>
      </c>
      <c r="AF240">
        <f t="shared" si="20"/>
        <v>32</v>
      </c>
      <c r="AG240">
        <v>0</v>
      </c>
      <c r="AH240">
        <v>1986</v>
      </c>
      <c r="AI240" t="str">
        <f t="shared" si="21"/>
        <v/>
      </c>
      <c r="AJ240">
        <f t="shared" si="22"/>
        <v>42</v>
      </c>
    </row>
    <row r="241" spans="2:36">
      <c r="B241">
        <v>10237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4</v>
      </c>
      <c r="I241">
        <v>4</v>
      </c>
      <c r="J241">
        <v>5</v>
      </c>
      <c r="K241">
        <v>4</v>
      </c>
      <c r="L241">
        <v>3</v>
      </c>
      <c r="M241">
        <v>3</v>
      </c>
      <c r="N241">
        <v>1</v>
      </c>
      <c r="O241">
        <v>2</v>
      </c>
      <c r="P241">
        <v>1</v>
      </c>
      <c r="Q241">
        <v>1</v>
      </c>
      <c r="R241">
        <v>1</v>
      </c>
      <c r="S241">
        <v>2</v>
      </c>
      <c r="T241">
        <v>1</v>
      </c>
      <c r="U241">
        <v>1</v>
      </c>
      <c r="V241">
        <v>2</v>
      </c>
      <c r="W241">
        <v>1</v>
      </c>
      <c r="X241">
        <v>1</v>
      </c>
      <c r="Y241" s="7">
        <v>42</v>
      </c>
      <c r="AB241">
        <f t="shared" si="23"/>
        <v>-1.3084497692160466</v>
      </c>
      <c r="AC241" s="154">
        <f t="shared" si="18"/>
        <v>36.915502307839532</v>
      </c>
      <c r="AD241" s="157">
        <f t="shared" si="19"/>
        <v>2</v>
      </c>
      <c r="AF241">
        <f t="shared" si="20"/>
        <v>21</v>
      </c>
      <c r="AG241">
        <v>0</v>
      </c>
      <c r="AH241">
        <v>1997</v>
      </c>
      <c r="AI241" t="str">
        <f t="shared" si="21"/>
        <v/>
      </c>
      <c r="AJ241">
        <f t="shared" si="22"/>
        <v>42</v>
      </c>
    </row>
    <row r="242" spans="2:36">
      <c r="B242">
        <v>9188</v>
      </c>
      <c r="C242">
        <v>4</v>
      </c>
      <c r="D242">
        <v>3</v>
      </c>
      <c r="E242">
        <v>4</v>
      </c>
      <c r="F242">
        <v>4</v>
      </c>
      <c r="G242">
        <v>1</v>
      </c>
      <c r="H242">
        <v>4</v>
      </c>
      <c r="I242">
        <v>4</v>
      </c>
      <c r="J242">
        <v>5</v>
      </c>
      <c r="K242">
        <v>1</v>
      </c>
      <c r="L242">
        <v>1</v>
      </c>
      <c r="M242">
        <v>4</v>
      </c>
      <c r="N242">
        <v>1</v>
      </c>
      <c r="O242">
        <v>2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2</v>
      </c>
      <c r="W242">
        <v>2</v>
      </c>
      <c r="X242">
        <v>1</v>
      </c>
      <c r="Y242" s="7">
        <v>49</v>
      </c>
      <c r="AB242">
        <f t="shared" si="23"/>
        <v>-0.89051187478715865</v>
      </c>
      <c r="AC242" s="154">
        <f t="shared" si="18"/>
        <v>41.094881252128417</v>
      </c>
      <c r="AD242" s="157">
        <f t="shared" si="19"/>
        <v>3</v>
      </c>
      <c r="AF242">
        <f t="shared" si="20"/>
        <v>23</v>
      </c>
      <c r="AG242">
        <v>0</v>
      </c>
      <c r="AH242">
        <v>1995</v>
      </c>
      <c r="AI242" t="str">
        <f t="shared" si="21"/>
        <v/>
      </c>
      <c r="AJ242">
        <f t="shared" si="22"/>
        <v>49</v>
      </c>
    </row>
    <row r="243" spans="2:36">
      <c r="B243">
        <v>9838</v>
      </c>
      <c r="C243">
        <v>3</v>
      </c>
      <c r="D243">
        <v>2</v>
      </c>
      <c r="E243">
        <v>2</v>
      </c>
      <c r="F243">
        <v>1</v>
      </c>
      <c r="G243">
        <v>1</v>
      </c>
      <c r="H243">
        <v>1</v>
      </c>
      <c r="I243">
        <v>5</v>
      </c>
      <c r="J243">
        <v>5</v>
      </c>
      <c r="K243">
        <v>5</v>
      </c>
      <c r="L243">
        <v>5</v>
      </c>
      <c r="M243">
        <v>5</v>
      </c>
      <c r="N243">
        <v>2</v>
      </c>
      <c r="O243">
        <v>4</v>
      </c>
      <c r="P243">
        <v>1</v>
      </c>
      <c r="Q243">
        <v>5</v>
      </c>
      <c r="R243">
        <v>3</v>
      </c>
      <c r="S243">
        <v>4</v>
      </c>
      <c r="T243">
        <v>1</v>
      </c>
      <c r="U243">
        <v>4</v>
      </c>
      <c r="V243">
        <v>2</v>
      </c>
      <c r="W243">
        <v>2</v>
      </c>
      <c r="X243">
        <v>1</v>
      </c>
      <c r="Y243" s="7">
        <v>64</v>
      </c>
      <c r="AB243">
        <f t="shared" si="23"/>
        <v>5.0693275604582408E-3</v>
      </c>
      <c r="AC243" s="154">
        <f t="shared" si="18"/>
        <v>50.05069327560458</v>
      </c>
      <c r="AD243" s="157">
        <f t="shared" si="19"/>
        <v>5</v>
      </c>
      <c r="AF243">
        <f t="shared" si="20"/>
        <v>24</v>
      </c>
      <c r="AG243">
        <v>0</v>
      </c>
      <c r="AH243">
        <v>1994</v>
      </c>
      <c r="AI243" t="str">
        <f t="shared" si="21"/>
        <v/>
      </c>
      <c r="AJ243">
        <f t="shared" si="22"/>
        <v>64</v>
      </c>
    </row>
    <row r="244" spans="2:36">
      <c r="B244">
        <v>10269</v>
      </c>
      <c r="C244">
        <v>5</v>
      </c>
      <c r="D244">
        <v>5</v>
      </c>
      <c r="E244">
        <v>5</v>
      </c>
      <c r="F244">
        <v>5</v>
      </c>
      <c r="G244">
        <v>2</v>
      </c>
      <c r="H244">
        <v>4</v>
      </c>
      <c r="I244">
        <v>1</v>
      </c>
      <c r="J244">
        <v>5</v>
      </c>
      <c r="K244">
        <v>1</v>
      </c>
      <c r="L244">
        <v>4</v>
      </c>
      <c r="M244">
        <v>5</v>
      </c>
      <c r="N244">
        <v>4</v>
      </c>
      <c r="O244">
        <v>3</v>
      </c>
      <c r="P244">
        <v>1</v>
      </c>
      <c r="Q244">
        <v>5</v>
      </c>
      <c r="R244">
        <v>5</v>
      </c>
      <c r="S244">
        <v>4</v>
      </c>
      <c r="T244">
        <v>2</v>
      </c>
      <c r="U244">
        <v>2</v>
      </c>
      <c r="V244">
        <v>1</v>
      </c>
      <c r="W244">
        <v>1</v>
      </c>
      <c r="X244">
        <v>2</v>
      </c>
      <c r="Y244" s="7">
        <v>72</v>
      </c>
      <c r="AB244">
        <f t="shared" si="23"/>
        <v>0.48271263547918725</v>
      </c>
      <c r="AC244" s="154">
        <f t="shared" si="18"/>
        <v>54.827126354791872</v>
      </c>
      <c r="AD244" s="157">
        <f t="shared" si="19"/>
        <v>6</v>
      </c>
      <c r="AF244">
        <f t="shared" si="20"/>
        <v>22</v>
      </c>
      <c r="AG244">
        <v>0</v>
      </c>
      <c r="AH244">
        <v>1996</v>
      </c>
      <c r="AI244" t="str">
        <f t="shared" si="21"/>
        <v/>
      </c>
      <c r="AJ244">
        <f t="shared" si="22"/>
        <v>72</v>
      </c>
    </row>
    <row r="245" spans="2:36">
      <c r="B245">
        <v>10263</v>
      </c>
      <c r="C245">
        <v>3</v>
      </c>
      <c r="D245">
        <v>2</v>
      </c>
      <c r="E245">
        <v>3</v>
      </c>
      <c r="F245">
        <v>4</v>
      </c>
      <c r="G245">
        <v>1</v>
      </c>
      <c r="H245">
        <v>4</v>
      </c>
      <c r="I245">
        <v>3</v>
      </c>
      <c r="J245">
        <v>5</v>
      </c>
      <c r="K245">
        <v>2</v>
      </c>
      <c r="L245">
        <v>1</v>
      </c>
      <c r="M245">
        <v>4</v>
      </c>
      <c r="N245">
        <v>3</v>
      </c>
      <c r="O245">
        <v>3</v>
      </c>
      <c r="P245">
        <v>1</v>
      </c>
      <c r="Q245">
        <v>2</v>
      </c>
      <c r="R245">
        <v>2</v>
      </c>
      <c r="S245">
        <v>2</v>
      </c>
      <c r="T245">
        <v>1</v>
      </c>
      <c r="U245">
        <v>2</v>
      </c>
      <c r="V245">
        <v>2</v>
      </c>
      <c r="W245">
        <v>3</v>
      </c>
      <c r="X245">
        <v>2</v>
      </c>
      <c r="Y245" s="7">
        <v>55</v>
      </c>
      <c r="AB245">
        <f t="shared" si="23"/>
        <v>-0.53227939384811196</v>
      </c>
      <c r="AC245" s="154">
        <f t="shared" si="18"/>
        <v>44.677206061518881</v>
      </c>
      <c r="AD245" s="157">
        <f t="shared" si="19"/>
        <v>4</v>
      </c>
      <c r="AF245">
        <f t="shared" si="20"/>
        <v>25</v>
      </c>
      <c r="AG245">
        <v>0</v>
      </c>
      <c r="AH245">
        <v>1993</v>
      </c>
      <c r="AI245" t="str">
        <f t="shared" si="21"/>
        <v/>
      </c>
      <c r="AJ245">
        <f t="shared" si="22"/>
        <v>55</v>
      </c>
    </row>
    <row r="246" spans="2:36">
      <c r="B246">
        <v>10296</v>
      </c>
      <c r="C246">
        <v>2</v>
      </c>
      <c r="D246">
        <v>1</v>
      </c>
      <c r="E246">
        <v>4</v>
      </c>
      <c r="F246">
        <v>3</v>
      </c>
      <c r="G246">
        <v>1</v>
      </c>
      <c r="H246">
        <v>3</v>
      </c>
      <c r="I246">
        <v>2</v>
      </c>
      <c r="J246">
        <v>4</v>
      </c>
      <c r="K246">
        <v>2</v>
      </c>
      <c r="L246">
        <v>3</v>
      </c>
      <c r="M246">
        <v>4</v>
      </c>
      <c r="N246">
        <v>2</v>
      </c>
      <c r="O246">
        <v>3</v>
      </c>
      <c r="P246">
        <v>1</v>
      </c>
      <c r="Q246">
        <v>3</v>
      </c>
      <c r="R246">
        <v>2</v>
      </c>
      <c r="S246">
        <v>4</v>
      </c>
      <c r="T246">
        <v>1</v>
      </c>
      <c r="U246">
        <v>2</v>
      </c>
      <c r="V246">
        <v>2</v>
      </c>
      <c r="W246">
        <v>3</v>
      </c>
      <c r="X246">
        <v>1</v>
      </c>
      <c r="Y246" s="7">
        <v>53</v>
      </c>
      <c r="AB246">
        <f t="shared" si="23"/>
        <v>-0.65169022082779415</v>
      </c>
      <c r="AC246" s="154">
        <f t="shared" si="18"/>
        <v>43.483097791722059</v>
      </c>
      <c r="AD246" s="157">
        <f t="shared" si="19"/>
        <v>4</v>
      </c>
      <c r="AF246">
        <f t="shared" si="20"/>
        <v>23</v>
      </c>
      <c r="AG246">
        <v>0</v>
      </c>
      <c r="AH246">
        <v>1995</v>
      </c>
      <c r="AI246" t="str">
        <f t="shared" si="21"/>
        <v/>
      </c>
      <c r="AJ246">
        <f t="shared" si="22"/>
        <v>53</v>
      </c>
    </row>
    <row r="247" spans="2:36">
      <c r="B247">
        <v>10297</v>
      </c>
      <c r="C247">
        <v>5</v>
      </c>
      <c r="D247">
        <v>2</v>
      </c>
      <c r="E247">
        <v>5</v>
      </c>
      <c r="F247">
        <v>1</v>
      </c>
      <c r="G247">
        <v>3</v>
      </c>
      <c r="H247">
        <v>3</v>
      </c>
      <c r="I247">
        <v>5</v>
      </c>
      <c r="J247">
        <v>5</v>
      </c>
      <c r="K247">
        <v>5</v>
      </c>
      <c r="L247">
        <v>5</v>
      </c>
      <c r="M247">
        <v>5</v>
      </c>
      <c r="N247">
        <v>4</v>
      </c>
      <c r="O247">
        <v>5</v>
      </c>
      <c r="P247">
        <v>4</v>
      </c>
      <c r="Q247">
        <v>5</v>
      </c>
      <c r="R247">
        <v>5</v>
      </c>
      <c r="S247">
        <v>5</v>
      </c>
      <c r="T247">
        <v>5</v>
      </c>
      <c r="U247">
        <v>4</v>
      </c>
      <c r="V247">
        <v>4</v>
      </c>
      <c r="W247">
        <v>4</v>
      </c>
      <c r="X247">
        <v>3</v>
      </c>
      <c r="Y247" s="7">
        <v>92</v>
      </c>
      <c r="AB247">
        <f t="shared" si="23"/>
        <v>1.6768209052760099</v>
      </c>
      <c r="AC247" s="154">
        <f t="shared" si="18"/>
        <v>66.768209052760099</v>
      </c>
      <c r="AD247" s="157">
        <f t="shared" si="19"/>
        <v>8</v>
      </c>
      <c r="AF247">
        <f t="shared" si="20"/>
        <v>24</v>
      </c>
      <c r="AG247">
        <v>1</v>
      </c>
      <c r="AH247">
        <v>1994</v>
      </c>
      <c r="AI247">
        <f t="shared" si="21"/>
        <v>92</v>
      </c>
      <c r="AJ247" t="str">
        <f t="shared" si="22"/>
        <v/>
      </c>
    </row>
    <row r="248" spans="2:36">
      <c r="B248">
        <v>10331</v>
      </c>
      <c r="C248">
        <v>2</v>
      </c>
      <c r="D248">
        <v>3</v>
      </c>
      <c r="E248">
        <v>4</v>
      </c>
      <c r="F248">
        <v>1</v>
      </c>
      <c r="G248">
        <v>1</v>
      </c>
      <c r="H248">
        <v>4</v>
      </c>
      <c r="I248">
        <v>2</v>
      </c>
      <c r="J248">
        <v>4</v>
      </c>
      <c r="K248">
        <v>2</v>
      </c>
      <c r="L248">
        <v>2</v>
      </c>
      <c r="M248">
        <v>2</v>
      </c>
      <c r="N248">
        <v>4</v>
      </c>
      <c r="O248">
        <v>4</v>
      </c>
      <c r="P248">
        <v>2</v>
      </c>
      <c r="Q248">
        <v>4</v>
      </c>
      <c r="R248">
        <v>3</v>
      </c>
      <c r="S248">
        <v>1</v>
      </c>
      <c r="T248">
        <v>2</v>
      </c>
      <c r="U248">
        <v>4</v>
      </c>
      <c r="V248">
        <v>4</v>
      </c>
      <c r="W248">
        <v>2</v>
      </c>
      <c r="X248">
        <v>1</v>
      </c>
      <c r="Y248" s="7">
        <v>58</v>
      </c>
      <c r="AB248">
        <f t="shared" si="23"/>
        <v>-0.3531631533785885</v>
      </c>
      <c r="AC248" s="154">
        <f t="shared" si="18"/>
        <v>46.468368466214116</v>
      </c>
      <c r="AD248" s="157">
        <f t="shared" si="19"/>
        <v>4</v>
      </c>
      <c r="AF248">
        <f t="shared" si="20"/>
        <v>49</v>
      </c>
      <c r="AG248">
        <v>0</v>
      </c>
      <c r="AH248">
        <v>1969</v>
      </c>
      <c r="AI248" t="str">
        <f t="shared" si="21"/>
        <v/>
      </c>
      <c r="AJ248">
        <f t="shared" si="22"/>
        <v>58</v>
      </c>
    </row>
    <row r="249" spans="2:36">
      <c r="B249">
        <v>10317</v>
      </c>
      <c r="C249">
        <v>4</v>
      </c>
      <c r="D249">
        <v>5</v>
      </c>
      <c r="E249">
        <v>5</v>
      </c>
      <c r="F249">
        <v>3</v>
      </c>
      <c r="G249">
        <v>3</v>
      </c>
      <c r="H249">
        <v>4</v>
      </c>
      <c r="I249">
        <v>3</v>
      </c>
      <c r="J249">
        <v>5</v>
      </c>
      <c r="K249">
        <v>1</v>
      </c>
      <c r="L249">
        <v>1</v>
      </c>
      <c r="M249">
        <v>5</v>
      </c>
      <c r="N249">
        <v>5</v>
      </c>
      <c r="O249">
        <v>4</v>
      </c>
      <c r="P249">
        <v>5</v>
      </c>
      <c r="Q249">
        <v>5</v>
      </c>
      <c r="R249">
        <v>5</v>
      </c>
      <c r="S249">
        <v>5</v>
      </c>
      <c r="T249">
        <v>5</v>
      </c>
      <c r="U249">
        <v>4</v>
      </c>
      <c r="V249">
        <v>3</v>
      </c>
      <c r="W249">
        <v>4</v>
      </c>
      <c r="X249">
        <v>2</v>
      </c>
      <c r="Y249" s="7">
        <v>86</v>
      </c>
      <c r="AB249">
        <f t="shared" si="23"/>
        <v>1.318588424336963</v>
      </c>
      <c r="AC249" s="154">
        <f t="shared" si="18"/>
        <v>63.185884243369628</v>
      </c>
      <c r="AD249" s="157">
        <f t="shared" si="19"/>
        <v>8</v>
      </c>
      <c r="AF249">
        <f t="shared" si="20"/>
        <v>21</v>
      </c>
      <c r="AG249">
        <v>0</v>
      </c>
      <c r="AH249">
        <v>1997</v>
      </c>
      <c r="AI249" t="str">
        <f t="shared" si="21"/>
        <v/>
      </c>
      <c r="AJ249">
        <f t="shared" si="22"/>
        <v>86</v>
      </c>
    </row>
    <row r="250" spans="2:36">
      <c r="B250">
        <v>10371</v>
      </c>
      <c r="C250">
        <v>2</v>
      </c>
      <c r="D250">
        <v>3</v>
      </c>
      <c r="E250">
        <v>3</v>
      </c>
      <c r="F250">
        <v>2</v>
      </c>
      <c r="G250">
        <v>5</v>
      </c>
      <c r="H250">
        <v>4</v>
      </c>
      <c r="I250">
        <v>4</v>
      </c>
      <c r="J250">
        <v>5</v>
      </c>
      <c r="K250">
        <v>1</v>
      </c>
      <c r="L250">
        <v>1</v>
      </c>
      <c r="M250">
        <v>4</v>
      </c>
      <c r="N250">
        <v>2</v>
      </c>
      <c r="O250">
        <v>4</v>
      </c>
      <c r="P250">
        <v>1</v>
      </c>
      <c r="Q250">
        <v>3</v>
      </c>
      <c r="R250">
        <v>2</v>
      </c>
      <c r="S250">
        <v>1</v>
      </c>
      <c r="T250">
        <v>1</v>
      </c>
      <c r="U250">
        <v>3</v>
      </c>
      <c r="V250">
        <v>3</v>
      </c>
      <c r="W250">
        <v>4</v>
      </c>
      <c r="X250">
        <v>2</v>
      </c>
      <c r="Y250" s="7">
        <v>60</v>
      </c>
      <c r="AB250">
        <f t="shared" si="23"/>
        <v>-0.23375232639890628</v>
      </c>
      <c r="AC250" s="154">
        <f t="shared" si="18"/>
        <v>47.662476736010937</v>
      </c>
      <c r="AD250" s="157">
        <f t="shared" si="19"/>
        <v>5</v>
      </c>
      <c r="AF250">
        <f t="shared" si="20"/>
        <v>26</v>
      </c>
      <c r="AG250">
        <v>0</v>
      </c>
      <c r="AH250">
        <v>1992</v>
      </c>
      <c r="AI250" t="str">
        <f t="shared" si="21"/>
        <v/>
      </c>
      <c r="AJ250">
        <f t="shared" si="22"/>
        <v>60</v>
      </c>
    </row>
    <row r="251" spans="2:36">
      <c r="B251">
        <v>10378</v>
      </c>
      <c r="C251">
        <v>5</v>
      </c>
      <c r="D251">
        <v>5</v>
      </c>
      <c r="E251">
        <v>4</v>
      </c>
      <c r="F251">
        <v>3</v>
      </c>
      <c r="G251">
        <v>1</v>
      </c>
      <c r="H251">
        <v>1</v>
      </c>
      <c r="I251">
        <v>4</v>
      </c>
      <c r="J251">
        <v>5</v>
      </c>
      <c r="K251">
        <v>2</v>
      </c>
      <c r="L251">
        <v>2</v>
      </c>
      <c r="M251">
        <v>3</v>
      </c>
      <c r="N251">
        <v>1</v>
      </c>
      <c r="O251">
        <v>4</v>
      </c>
      <c r="P251">
        <v>1</v>
      </c>
      <c r="Q251">
        <v>3</v>
      </c>
      <c r="R251">
        <v>2</v>
      </c>
      <c r="S251">
        <v>2</v>
      </c>
      <c r="T251">
        <v>1</v>
      </c>
      <c r="U251">
        <v>2</v>
      </c>
      <c r="V251">
        <v>2</v>
      </c>
      <c r="W251">
        <v>2</v>
      </c>
      <c r="X251">
        <v>1</v>
      </c>
      <c r="Y251" s="7">
        <v>56</v>
      </c>
      <c r="AB251">
        <f t="shared" si="23"/>
        <v>-0.47257398035827075</v>
      </c>
      <c r="AC251" s="154">
        <f t="shared" si="18"/>
        <v>45.274260196417295</v>
      </c>
      <c r="AD251" s="157">
        <f t="shared" si="19"/>
        <v>4</v>
      </c>
      <c r="AF251">
        <f t="shared" si="20"/>
        <v>20</v>
      </c>
      <c r="AG251">
        <v>0</v>
      </c>
      <c r="AH251">
        <v>1998</v>
      </c>
      <c r="AI251" t="str">
        <f t="shared" si="21"/>
        <v/>
      </c>
      <c r="AJ251">
        <f t="shared" si="22"/>
        <v>56</v>
      </c>
    </row>
    <row r="252" spans="2:36">
      <c r="B252">
        <v>10315</v>
      </c>
      <c r="C252">
        <v>3</v>
      </c>
      <c r="D252">
        <v>2</v>
      </c>
      <c r="E252">
        <v>3</v>
      </c>
      <c r="F252">
        <v>3</v>
      </c>
      <c r="G252">
        <v>2</v>
      </c>
      <c r="H252">
        <v>3</v>
      </c>
      <c r="I252">
        <v>4</v>
      </c>
      <c r="J252">
        <v>4</v>
      </c>
      <c r="K252">
        <v>4</v>
      </c>
      <c r="L252">
        <v>4</v>
      </c>
      <c r="M252">
        <v>4</v>
      </c>
      <c r="N252">
        <v>4</v>
      </c>
      <c r="O252">
        <v>4</v>
      </c>
      <c r="P252">
        <v>4</v>
      </c>
      <c r="Q252">
        <v>4</v>
      </c>
      <c r="R252">
        <v>4</v>
      </c>
      <c r="S252">
        <v>3</v>
      </c>
      <c r="T252">
        <v>4</v>
      </c>
      <c r="U252">
        <v>4</v>
      </c>
      <c r="V252">
        <v>4</v>
      </c>
      <c r="W252">
        <v>4</v>
      </c>
      <c r="X252">
        <v>4</v>
      </c>
      <c r="Y252" s="7">
        <v>79</v>
      </c>
      <c r="AB252">
        <f t="shared" si="23"/>
        <v>0.90065052990807515</v>
      </c>
      <c r="AC252" s="154">
        <f t="shared" si="18"/>
        <v>59.00650529908075</v>
      </c>
      <c r="AD252" s="157">
        <f t="shared" si="19"/>
        <v>7</v>
      </c>
      <c r="AF252">
        <f t="shared" si="20"/>
        <v>22</v>
      </c>
      <c r="AG252">
        <v>1</v>
      </c>
      <c r="AH252">
        <v>1996</v>
      </c>
      <c r="AI252">
        <f t="shared" si="21"/>
        <v>79</v>
      </c>
      <c r="AJ252" t="str">
        <f t="shared" si="22"/>
        <v/>
      </c>
    </row>
    <row r="253" spans="2:36">
      <c r="B253">
        <v>10380</v>
      </c>
      <c r="C253">
        <v>3</v>
      </c>
      <c r="D253">
        <v>4</v>
      </c>
      <c r="E253">
        <v>3</v>
      </c>
      <c r="F253">
        <v>3</v>
      </c>
      <c r="G253">
        <v>3</v>
      </c>
      <c r="H253">
        <v>3</v>
      </c>
      <c r="I253">
        <v>4</v>
      </c>
      <c r="J253">
        <v>5</v>
      </c>
      <c r="K253">
        <v>4</v>
      </c>
      <c r="L253">
        <v>4</v>
      </c>
      <c r="M253">
        <v>4</v>
      </c>
      <c r="N253">
        <v>3</v>
      </c>
      <c r="O253">
        <v>2</v>
      </c>
      <c r="P253">
        <v>2</v>
      </c>
      <c r="Q253">
        <v>3</v>
      </c>
      <c r="R253">
        <v>2</v>
      </c>
      <c r="S253">
        <v>2</v>
      </c>
      <c r="T253">
        <v>2</v>
      </c>
      <c r="U253">
        <v>2</v>
      </c>
      <c r="V253">
        <v>4</v>
      </c>
      <c r="W253">
        <v>4</v>
      </c>
      <c r="X253">
        <v>4</v>
      </c>
      <c r="Y253" s="7">
        <v>70</v>
      </c>
      <c r="AB253">
        <f t="shared" si="23"/>
        <v>0.363301808499505</v>
      </c>
      <c r="AC253" s="154">
        <f t="shared" si="18"/>
        <v>53.633018084995051</v>
      </c>
      <c r="AD253" s="157">
        <f t="shared" si="19"/>
        <v>6</v>
      </c>
      <c r="AF253">
        <f t="shared" si="20"/>
        <v>19</v>
      </c>
      <c r="AG253">
        <v>0</v>
      </c>
      <c r="AH253">
        <v>1999</v>
      </c>
      <c r="AI253" t="str">
        <f t="shared" si="21"/>
        <v/>
      </c>
      <c r="AJ253">
        <f t="shared" si="22"/>
        <v>70</v>
      </c>
    </row>
    <row r="254" spans="2:36">
      <c r="B254">
        <v>10388</v>
      </c>
      <c r="C254">
        <v>2</v>
      </c>
      <c r="D254">
        <v>3</v>
      </c>
      <c r="E254">
        <v>4</v>
      </c>
      <c r="F254">
        <v>1</v>
      </c>
      <c r="G254">
        <v>2</v>
      </c>
      <c r="H254">
        <v>4</v>
      </c>
      <c r="I254">
        <v>4</v>
      </c>
      <c r="J254">
        <v>4</v>
      </c>
      <c r="K254">
        <v>2</v>
      </c>
      <c r="L254">
        <v>4</v>
      </c>
      <c r="M254">
        <v>4</v>
      </c>
      <c r="N254">
        <v>2</v>
      </c>
      <c r="O254">
        <v>2</v>
      </c>
      <c r="P254">
        <v>1</v>
      </c>
      <c r="Q254">
        <v>3</v>
      </c>
      <c r="R254">
        <v>1</v>
      </c>
      <c r="S254">
        <v>1</v>
      </c>
      <c r="T254">
        <v>1</v>
      </c>
      <c r="U254">
        <v>1</v>
      </c>
      <c r="V254">
        <v>4</v>
      </c>
      <c r="W254">
        <v>4</v>
      </c>
      <c r="X254">
        <v>1</v>
      </c>
      <c r="Y254" s="7">
        <v>55</v>
      </c>
      <c r="AB254">
        <f t="shared" si="23"/>
        <v>-0.53227939384811196</v>
      </c>
      <c r="AC254" s="154">
        <f t="shared" si="18"/>
        <v>44.677206061518881</v>
      </c>
      <c r="AD254" s="157">
        <f t="shared" si="19"/>
        <v>4</v>
      </c>
      <c r="AF254">
        <f t="shared" si="20"/>
        <v>43</v>
      </c>
      <c r="AG254">
        <v>1</v>
      </c>
      <c r="AH254">
        <v>1975</v>
      </c>
      <c r="AI254">
        <f t="shared" si="21"/>
        <v>55</v>
      </c>
      <c r="AJ254" t="str">
        <f t="shared" si="22"/>
        <v/>
      </c>
    </row>
    <row r="255" spans="2:36">
      <c r="B255">
        <v>10407</v>
      </c>
      <c r="C255">
        <v>2</v>
      </c>
      <c r="D255">
        <v>3</v>
      </c>
      <c r="E255">
        <v>5</v>
      </c>
      <c r="F255">
        <v>1</v>
      </c>
      <c r="G255">
        <v>1</v>
      </c>
      <c r="H255">
        <v>3</v>
      </c>
      <c r="I255">
        <v>3</v>
      </c>
      <c r="J255">
        <v>5</v>
      </c>
      <c r="K255">
        <v>4</v>
      </c>
      <c r="L255">
        <v>2</v>
      </c>
      <c r="M255">
        <v>4</v>
      </c>
      <c r="N255">
        <v>3</v>
      </c>
      <c r="O255">
        <v>3</v>
      </c>
      <c r="P255">
        <v>1</v>
      </c>
      <c r="Q255">
        <v>4</v>
      </c>
      <c r="R255">
        <v>3</v>
      </c>
      <c r="S255">
        <v>3</v>
      </c>
      <c r="T255">
        <v>1</v>
      </c>
      <c r="U255">
        <v>2</v>
      </c>
      <c r="V255">
        <v>4</v>
      </c>
      <c r="W255">
        <v>4</v>
      </c>
      <c r="X255">
        <v>1</v>
      </c>
      <c r="Y255" s="7">
        <v>62</v>
      </c>
      <c r="AB255">
        <f t="shared" si="23"/>
        <v>-0.11434149941922402</v>
      </c>
      <c r="AC255" s="154">
        <f t="shared" si="18"/>
        <v>48.856585005807759</v>
      </c>
      <c r="AD255" s="157">
        <f t="shared" si="19"/>
        <v>5</v>
      </c>
      <c r="AF255">
        <f t="shared" si="20"/>
        <v>22</v>
      </c>
      <c r="AG255">
        <v>0</v>
      </c>
      <c r="AH255">
        <v>1996</v>
      </c>
      <c r="AI255" t="str">
        <f t="shared" si="21"/>
        <v/>
      </c>
      <c r="AJ255">
        <f t="shared" si="22"/>
        <v>62</v>
      </c>
    </row>
    <row r="256" spans="2:36">
      <c r="B256">
        <v>10421</v>
      </c>
      <c r="C256">
        <v>3</v>
      </c>
      <c r="D256">
        <v>2</v>
      </c>
      <c r="E256">
        <v>4</v>
      </c>
      <c r="F256">
        <v>1</v>
      </c>
      <c r="G256">
        <v>4</v>
      </c>
      <c r="H256">
        <v>1</v>
      </c>
      <c r="I256">
        <v>4</v>
      </c>
      <c r="J256">
        <v>5</v>
      </c>
      <c r="K256">
        <v>5</v>
      </c>
      <c r="L256">
        <v>5</v>
      </c>
      <c r="M256">
        <v>5</v>
      </c>
      <c r="N256">
        <v>4</v>
      </c>
      <c r="O256">
        <v>3</v>
      </c>
      <c r="P256">
        <v>2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2</v>
      </c>
      <c r="W256">
        <v>4</v>
      </c>
      <c r="X256">
        <v>3</v>
      </c>
      <c r="Y256" s="7">
        <v>72</v>
      </c>
      <c r="AB256">
        <f t="shared" si="23"/>
        <v>0.48271263547918725</v>
      </c>
      <c r="AC256" s="154">
        <f t="shared" si="18"/>
        <v>54.827126354791872</v>
      </c>
      <c r="AD256" s="157">
        <f t="shared" si="19"/>
        <v>6</v>
      </c>
      <c r="AF256">
        <f t="shared" si="20"/>
        <v>20</v>
      </c>
      <c r="AG256">
        <v>0</v>
      </c>
      <c r="AH256">
        <v>1998</v>
      </c>
      <c r="AI256" t="str">
        <f t="shared" si="21"/>
        <v/>
      </c>
      <c r="AJ256">
        <f t="shared" si="22"/>
        <v>72</v>
      </c>
    </row>
    <row r="257" spans="2:36">
      <c r="B257">
        <v>10440</v>
      </c>
      <c r="C257">
        <v>3</v>
      </c>
      <c r="D257">
        <v>2</v>
      </c>
      <c r="E257">
        <v>3</v>
      </c>
      <c r="F257">
        <v>2</v>
      </c>
      <c r="G257">
        <v>2</v>
      </c>
      <c r="H257">
        <v>3</v>
      </c>
      <c r="I257">
        <v>3</v>
      </c>
      <c r="J257">
        <v>3</v>
      </c>
      <c r="K257">
        <v>2</v>
      </c>
      <c r="L257">
        <v>2</v>
      </c>
      <c r="M257">
        <v>4</v>
      </c>
      <c r="N257">
        <v>2</v>
      </c>
      <c r="O257">
        <v>2</v>
      </c>
      <c r="P257">
        <v>1</v>
      </c>
      <c r="Q257">
        <v>3</v>
      </c>
      <c r="R257">
        <v>3</v>
      </c>
      <c r="S257">
        <v>2</v>
      </c>
      <c r="T257">
        <v>2</v>
      </c>
      <c r="U257">
        <v>2</v>
      </c>
      <c r="V257">
        <v>3</v>
      </c>
      <c r="W257">
        <v>4</v>
      </c>
      <c r="X257">
        <v>2</v>
      </c>
      <c r="Y257" s="7">
        <v>55</v>
      </c>
      <c r="AB257">
        <f t="shared" si="23"/>
        <v>-0.53227939384811196</v>
      </c>
      <c r="AC257" s="154">
        <f t="shared" si="18"/>
        <v>44.677206061518881</v>
      </c>
      <c r="AD257" s="157">
        <f t="shared" si="19"/>
        <v>4</v>
      </c>
      <c r="AF257">
        <f t="shared" si="20"/>
        <v>21</v>
      </c>
      <c r="AG257">
        <v>0</v>
      </c>
      <c r="AH257">
        <v>1997</v>
      </c>
      <c r="AI257" t="str">
        <f t="shared" si="21"/>
        <v/>
      </c>
      <c r="AJ257">
        <f t="shared" si="22"/>
        <v>55</v>
      </c>
    </row>
    <row r="258" spans="2:36">
      <c r="B258">
        <v>10439</v>
      </c>
      <c r="C258">
        <v>1</v>
      </c>
      <c r="D258">
        <v>5</v>
      </c>
      <c r="E258">
        <v>5</v>
      </c>
      <c r="F258">
        <v>2</v>
      </c>
      <c r="G258">
        <v>2</v>
      </c>
      <c r="H258">
        <v>3</v>
      </c>
      <c r="I258">
        <v>4</v>
      </c>
      <c r="J258">
        <v>5</v>
      </c>
      <c r="K258">
        <v>3</v>
      </c>
      <c r="L258">
        <v>3</v>
      </c>
      <c r="M258">
        <v>3</v>
      </c>
      <c r="N258">
        <v>4</v>
      </c>
      <c r="O258">
        <v>2</v>
      </c>
      <c r="P258">
        <v>1</v>
      </c>
      <c r="Q258">
        <v>2</v>
      </c>
      <c r="R258">
        <v>2</v>
      </c>
      <c r="S258">
        <v>2</v>
      </c>
      <c r="T258">
        <v>2</v>
      </c>
      <c r="U258">
        <v>2</v>
      </c>
      <c r="V258">
        <v>4</v>
      </c>
      <c r="W258">
        <v>4</v>
      </c>
      <c r="X258">
        <v>2</v>
      </c>
      <c r="Y258" s="7">
        <v>63</v>
      </c>
      <c r="AB258">
        <f t="shared" si="23"/>
        <v>-5.4636085929382884E-2</v>
      </c>
      <c r="AC258" s="154">
        <f t="shared" si="18"/>
        <v>49.453639140706173</v>
      </c>
      <c r="AD258" s="157">
        <f t="shared" si="19"/>
        <v>5</v>
      </c>
      <c r="AF258">
        <f t="shared" si="20"/>
        <v>22</v>
      </c>
      <c r="AG258">
        <v>0</v>
      </c>
      <c r="AH258">
        <v>1996</v>
      </c>
      <c r="AI258" t="str">
        <f t="shared" si="21"/>
        <v/>
      </c>
      <c r="AJ258">
        <f t="shared" si="22"/>
        <v>63</v>
      </c>
    </row>
    <row r="259" spans="2:36">
      <c r="B259">
        <v>10429</v>
      </c>
      <c r="C259">
        <v>1</v>
      </c>
      <c r="D259">
        <v>2</v>
      </c>
      <c r="E259">
        <v>1</v>
      </c>
      <c r="F259">
        <v>2</v>
      </c>
      <c r="G259">
        <v>2</v>
      </c>
      <c r="H259">
        <v>4</v>
      </c>
      <c r="I259">
        <v>2</v>
      </c>
      <c r="J259">
        <v>4</v>
      </c>
      <c r="K259">
        <v>1</v>
      </c>
      <c r="L259">
        <v>1</v>
      </c>
      <c r="M259">
        <v>3</v>
      </c>
      <c r="N259">
        <v>4</v>
      </c>
      <c r="O259">
        <v>3</v>
      </c>
      <c r="P259">
        <v>1</v>
      </c>
      <c r="Q259">
        <v>2</v>
      </c>
      <c r="R259">
        <v>1</v>
      </c>
      <c r="S259">
        <v>2</v>
      </c>
      <c r="T259">
        <v>1</v>
      </c>
      <c r="U259">
        <v>1</v>
      </c>
      <c r="V259">
        <v>2</v>
      </c>
      <c r="W259">
        <v>2</v>
      </c>
      <c r="X259">
        <v>3</v>
      </c>
      <c r="Y259" s="7">
        <v>45</v>
      </c>
      <c r="AB259">
        <f t="shared" si="23"/>
        <v>-1.1293335287465232</v>
      </c>
      <c r="AC259" s="154">
        <f t="shared" ref="AC259:AC322" si="24">50+10*AB259</f>
        <v>38.706664712534767</v>
      </c>
      <c r="AD259" s="157">
        <f t="shared" ref="AD259:AD322" si="25">_xlfn.FLOOR.MATH(5.5+2*AB259)</f>
        <v>3</v>
      </c>
      <c r="AF259">
        <f t="shared" ref="AF259:AF322" si="26">2018-AH259</f>
        <v>49</v>
      </c>
      <c r="AG259">
        <v>0</v>
      </c>
      <c r="AH259">
        <v>1969</v>
      </c>
      <c r="AI259" t="str">
        <f t="shared" ref="AI259:AI322" si="27">IF(Y259*AG259&gt;0, Y259*AG259,"")</f>
        <v/>
      </c>
      <c r="AJ259">
        <f t="shared" ref="AJ259:AJ322" si="28">IF(Y259*AG259=0, Y259,"")</f>
        <v>45</v>
      </c>
    </row>
    <row r="260" spans="2:36">
      <c r="B260">
        <v>10461</v>
      </c>
      <c r="C260">
        <v>2</v>
      </c>
      <c r="D260">
        <v>2</v>
      </c>
      <c r="E260">
        <v>2</v>
      </c>
      <c r="F260">
        <v>1</v>
      </c>
      <c r="G260">
        <v>5</v>
      </c>
      <c r="H260">
        <v>4</v>
      </c>
      <c r="I260">
        <v>5</v>
      </c>
      <c r="J260">
        <v>5</v>
      </c>
      <c r="K260">
        <v>5</v>
      </c>
      <c r="L260">
        <v>4</v>
      </c>
      <c r="M260">
        <v>4</v>
      </c>
      <c r="N260">
        <v>5</v>
      </c>
      <c r="O260">
        <v>4</v>
      </c>
      <c r="P260">
        <v>2</v>
      </c>
      <c r="Q260">
        <v>4</v>
      </c>
      <c r="R260">
        <v>2</v>
      </c>
      <c r="S260">
        <v>2</v>
      </c>
      <c r="T260">
        <v>2</v>
      </c>
      <c r="U260">
        <v>2</v>
      </c>
      <c r="V260">
        <v>1</v>
      </c>
      <c r="W260">
        <v>4</v>
      </c>
      <c r="X260">
        <v>3</v>
      </c>
      <c r="Y260" s="7">
        <v>70</v>
      </c>
      <c r="AB260">
        <f t="shared" ref="AB260:AB323" si="29">(Y260-$Z$2)/$AA$2</f>
        <v>0.363301808499505</v>
      </c>
      <c r="AC260" s="154">
        <f t="shared" si="24"/>
        <v>53.633018084995051</v>
      </c>
      <c r="AD260" s="157">
        <f t="shared" si="25"/>
        <v>6</v>
      </c>
      <c r="AF260">
        <f t="shared" si="26"/>
        <v>19</v>
      </c>
      <c r="AG260">
        <v>1</v>
      </c>
      <c r="AH260">
        <v>1999</v>
      </c>
      <c r="AI260">
        <f t="shared" si="27"/>
        <v>70</v>
      </c>
      <c r="AJ260" t="str">
        <f t="shared" si="28"/>
        <v/>
      </c>
    </row>
    <row r="261" spans="2:36">
      <c r="B261">
        <v>10462</v>
      </c>
      <c r="C261">
        <v>3</v>
      </c>
      <c r="D261">
        <v>4</v>
      </c>
      <c r="E261">
        <v>5</v>
      </c>
      <c r="F261">
        <v>2</v>
      </c>
      <c r="G261">
        <v>3</v>
      </c>
      <c r="H261">
        <v>2</v>
      </c>
      <c r="I261">
        <v>5</v>
      </c>
      <c r="J261">
        <v>5</v>
      </c>
      <c r="K261">
        <v>4</v>
      </c>
      <c r="L261">
        <v>5</v>
      </c>
      <c r="M261">
        <v>4</v>
      </c>
      <c r="N261">
        <v>4</v>
      </c>
      <c r="O261">
        <v>5</v>
      </c>
      <c r="P261">
        <v>1</v>
      </c>
      <c r="Q261">
        <v>4</v>
      </c>
      <c r="R261">
        <v>3</v>
      </c>
      <c r="S261">
        <v>4</v>
      </c>
      <c r="T261">
        <v>4</v>
      </c>
      <c r="U261">
        <v>4</v>
      </c>
      <c r="V261">
        <v>4</v>
      </c>
      <c r="W261">
        <v>5</v>
      </c>
      <c r="X261">
        <v>4</v>
      </c>
      <c r="Y261" s="7">
        <v>84</v>
      </c>
      <c r="AB261">
        <f t="shared" si="29"/>
        <v>1.1991775973572807</v>
      </c>
      <c r="AC261" s="154">
        <f t="shared" si="24"/>
        <v>61.991775973572807</v>
      </c>
      <c r="AD261" s="157">
        <f t="shared" si="25"/>
        <v>7</v>
      </c>
      <c r="AF261">
        <f t="shared" si="26"/>
        <v>20</v>
      </c>
      <c r="AG261">
        <v>1</v>
      </c>
      <c r="AH261">
        <v>1998</v>
      </c>
      <c r="AI261">
        <f t="shared" si="27"/>
        <v>84</v>
      </c>
      <c r="AJ261" t="str">
        <f t="shared" si="28"/>
        <v/>
      </c>
    </row>
    <row r="262" spans="2:36">
      <c r="B262">
        <v>10468</v>
      </c>
      <c r="C262">
        <v>4</v>
      </c>
      <c r="D262">
        <v>4</v>
      </c>
      <c r="E262">
        <v>5</v>
      </c>
      <c r="F262">
        <v>3</v>
      </c>
      <c r="G262">
        <v>1</v>
      </c>
      <c r="H262">
        <v>3</v>
      </c>
      <c r="I262">
        <v>5</v>
      </c>
      <c r="J262">
        <v>5</v>
      </c>
      <c r="K262">
        <v>5</v>
      </c>
      <c r="L262">
        <v>5</v>
      </c>
      <c r="M262">
        <v>4</v>
      </c>
      <c r="N262">
        <v>4</v>
      </c>
      <c r="O262">
        <v>4</v>
      </c>
      <c r="P262">
        <v>2</v>
      </c>
      <c r="Q262">
        <v>4</v>
      </c>
      <c r="R262">
        <v>4</v>
      </c>
      <c r="S262">
        <v>3</v>
      </c>
      <c r="T262">
        <v>4</v>
      </c>
      <c r="U262">
        <v>3</v>
      </c>
      <c r="V262">
        <v>4</v>
      </c>
      <c r="W262">
        <v>2</v>
      </c>
      <c r="X262">
        <v>2</v>
      </c>
      <c r="Y262" s="7">
        <v>80</v>
      </c>
      <c r="AB262">
        <f t="shared" si="29"/>
        <v>0.9603559433979163</v>
      </c>
      <c r="AC262" s="154">
        <f t="shared" si="24"/>
        <v>59.603559433979164</v>
      </c>
      <c r="AD262" s="157">
        <f t="shared" si="25"/>
        <v>7</v>
      </c>
      <c r="AF262">
        <f t="shared" si="26"/>
        <v>19</v>
      </c>
      <c r="AG262">
        <v>1</v>
      </c>
      <c r="AH262">
        <v>1999</v>
      </c>
      <c r="AI262">
        <f t="shared" si="27"/>
        <v>80</v>
      </c>
      <c r="AJ262" t="str">
        <f t="shared" si="28"/>
        <v/>
      </c>
    </row>
    <row r="263" spans="2:36">
      <c r="B263">
        <v>10469</v>
      </c>
      <c r="C263">
        <v>2</v>
      </c>
      <c r="D263">
        <v>4</v>
      </c>
      <c r="E263">
        <v>5</v>
      </c>
      <c r="F263">
        <v>4</v>
      </c>
      <c r="G263">
        <v>2</v>
      </c>
      <c r="H263">
        <v>5</v>
      </c>
      <c r="I263">
        <v>5</v>
      </c>
      <c r="J263">
        <v>5</v>
      </c>
      <c r="K263">
        <v>5</v>
      </c>
      <c r="L263">
        <v>4</v>
      </c>
      <c r="M263">
        <v>5</v>
      </c>
      <c r="N263">
        <v>4</v>
      </c>
      <c r="O263">
        <v>4</v>
      </c>
      <c r="P263">
        <v>2</v>
      </c>
      <c r="Q263">
        <v>4</v>
      </c>
      <c r="R263">
        <v>2</v>
      </c>
      <c r="S263">
        <v>2</v>
      </c>
      <c r="T263">
        <v>2</v>
      </c>
      <c r="U263">
        <v>5</v>
      </c>
      <c r="V263">
        <v>3</v>
      </c>
      <c r="W263">
        <v>3</v>
      </c>
      <c r="X263">
        <v>4</v>
      </c>
      <c r="Y263" s="7">
        <v>81</v>
      </c>
      <c r="AB263">
        <f t="shared" si="29"/>
        <v>1.0200613568877575</v>
      </c>
      <c r="AC263" s="154">
        <f t="shared" si="24"/>
        <v>60.200613568877571</v>
      </c>
      <c r="AD263" s="157">
        <f t="shared" si="25"/>
        <v>7</v>
      </c>
      <c r="AF263">
        <f t="shared" si="26"/>
        <v>21</v>
      </c>
      <c r="AG263">
        <v>0</v>
      </c>
      <c r="AH263">
        <v>1997</v>
      </c>
      <c r="AI263" t="str">
        <f t="shared" si="27"/>
        <v/>
      </c>
      <c r="AJ263">
        <f t="shared" si="28"/>
        <v>81</v>
      </c>
    </row>
    <row r="264" spans="2:36">
      <c r="B264">
        <v>10475</v>
      </c>
      <c r="C264">
        <v>4</v>
      </c>
      <c r="D264">
        <v>4</v>
      </c>
      <c r="E264">
        <v>5</v>
      </c>
      <c r="F264">
        <v>2</v>
      </c>
      <c r="G264">
        <v>2</v>
      </c>
      <c r="H264">
        <v>4</v>
      </c>
      <c r="I264">
        <v>5</v>
      </c>
      <c r="J264">
        <v>5</v>
      </c>
      <c r="K264">
        <v>5</v>
      </c>
      <c r="L264">
        <v>5</v>
      </c>
      <c r="M264">
        <v>5</v>
      </c>
      <c r="N264">
        <v>1</v>
      </c>
      <c r="O264">
        <v>5</v>
      </c>
      <c r="P264">
        <v>5</v>
      </c>
      <c r="Q264">
        <v>5</v>
      </c>
      <c r="R264">
        <v>5</v>
      </c>
      <c r="S264">
        <v>5</v>
      </c>
      <c r="T264">
        <v>5</v>
      </c>
      <c r="U264">
        <v>3</v>
      </c>
      <c r="V264">
        <v>1</v>
      </c>
      <c r="W264">
        <v>1</v>
      </c>
      <c r="X264">
        <v>5</v>
      </c>
      <c r="Y264" s="7">
        <v>87</v>
      </c>
      <c r="AB264">
        <f t="shared" si="29"/>
        <v>1.3782938378268041</v>
      </c>
      <c r="AC264" s="154">
        <f t="shared" si="24"/>
        <v>63.782938378268042</v>
      </c>
      <c r="AD264" s="157">
        <f t="shared" si="25"/>
        <v>8</v>
      </c>
      <c r="AF264">
        <f t="shared" si="26"/>
        <v>21</v>
      </c>
      <c r="AG264">
        <v>0</v>
      </c>
      <c r="AH264">
        <v>1997</v>
      </c>
      <c r="AI264" t="str">
        <f t="shared" si="27"/>
        <v/>
      </c>
      <c r="AJ264">
        <f t="shared" si="28"/>
        <v>87</v>
      </c>
    </row>
    <row r="265" spans="2:36">
      <c r="B265">
        <v>10492</v>
      </c>
      <c r="C265">
        <v>4</v>
      </c>
      <c r="D265">
        <v>2</v>
      </c>
      <c r="E265">
        <v>5</v>
      </c>
      <c r="F265">
        <v>2</v>
      </c>
      <c r="G265">
        <v>1</v>
      </c>
      <c r="H265">
        <v>1</v>
      </c>
      <c r="I265">
        <v>5</v>
      </c>
      <c r="J265">
        <v>5</v>
      </c>
      <c r="K265">
        <v>5</v>
      </c>
      <c r="L265">
        <v>2</v>
      </c>
      <c r="M265">
        <v>2</v>
      </c>
      <c r="N265">
        <v>5</v>
      </c>
      <c r="O265">
        <v>1</v>
      </c>
      <c r="P265">
        <v>1</v>
      </c>
      <c r="Q265">
        <v>4</v>
      </c>
      <c r="R265">
        <v>1</v>
      </c>
      <c r="S265">
        <v>1</v>
      </c>
      <c r="T265">
        <v>1</v>
      </c>
      <c r="U265">
        <v>4</v>
      </c>
      <c r="V265">
        <v>5</v>
      </c>
      <c r="W265">
        <v>2</v>
      </c>
      <c r="X265">
        <v>5</v>
      </c>
      <c r="Y265" s="7">
        <v>64</v>
      </c>
      <c r="AB265">
        <f t="shared" si="29"/>
        <v>5.0693275604582408E-3</v>
      </c>
      <c r="AC265" s="154">
        <f t="shared" si="24"/>
        <v>50.05069327560458</v>
      </c>
      <c r="AD265" s="157">
        <f t="shared" si="25"/>
        <v>5</v>
      </c>
      <c r="AF265">
        <f t="shared" si="26"/>
        <v>19</v>
      </c>
      <c r="AG265">
        <v>0</v>
      </c>
      <c r="AH265">
        <v>1999</v>
      </c>
      <c r="AI265" t="str">
        <f t="shared" si="27"/>
        <v/>
      </c>
      <c r="AJ265">
        <f t="shared" si="28"/>
        <v>64</v>
      </c>
    </row>
    <row r="266" spans="2:36">
      <c r="B266">
        <v>10490</v>
      </c>
      <c r="C266">
        <v>3</v>
      </c>
      <c r="D266">
        <v>2</v>
      </c>
      <c r="E266">
        <v>5</v>
      </c>
      <c r="F266">
        <v>2</v>
      </c>
      <c r="G266">
        <v>1</v>
      </c>
      <c r="H266">
        <v>4</v>
      </c>
      <c r="I266">
        <v>5</v>
      </c>
      <c r="J266">
        <v>5</v>
      </c>
      <c r="K266">
        <v>5</v>
      </c>
      <c r="L266">
        <v>5</v>
      </c>
      <c r="M266">
        <v>2</v>
      </c>
      <c r="N266">
        <v>4</v>
      </c>
      <c r="O266">
        <v>4</v>
      </c>
      <c r="P266">
        <v>1</v>
      </c>
      <c r="Q266">
        <v>4</v>
      </c>
      <c r="R266">
        <v>2</v>
      </c>
      <c r="S266">
        <v>2</v>
      </c>
      <c r="T266">
        <v>2</v>
      </c>
      <c r="U266">
        <v>4</v>
      </c>
      <c r="V266">
        <v>5</v>
      </c>
      <c r="W266">
        <v>4</v>
      </c>
      <c r="X266">
        <v>1</v>
      </c>
      <c r="Y266" s="7">
        <v>72</v>
      </c>
      <c r="AB266">
        <f t="shared" si="29"/>
        <v>0.48271263547918725</v>
      </c>
      <c r="AC266" s="154">
        <f t="shared" si="24"/>
        <v>54.827126354791872</v>
      </c>
      <c r="AD266" s="157">
        <f t="shared" si="25"/>
        <v>6</v>
      </c>
      <c r="AF266">
        <f t="shared" si="26"/>
        <v>25</v>
      </c>
      <c r="AG266">
        <v>1</v>
      </c>
      <c r="AH266">
        <v>1993</v>
      </c>
      <c r="AI266">
        <f t="shared" si="27"/>
        <v>72</v>
      </c>
      <c r="AJ266" t="str">
        <f t="shared" si="28"/>
        <v/>
      </c>
    </row>
    <row r="267" spans="2:36">
      <c r="B267">
        <v>10504</v>
      </c>
      <c r="C267">
        <v>5</v>
      </c>
      <c r="D267">
        <v>5</v>
      </c>
      <c r="E267">
        <v>5</v>
      </c>
      <c r="F267">
        <v>2</v>
      </c>
      <c r="G267">
        <v>4</v>
      </c>
      <c r="H267">
        <v>4</v>
      </c>
      <c r="I267">
        <v>5</v>
      </c>
      <c r="J267">
        <v>5</v>
      </c>
      <c r="K267">
        <v>5</v>
      </c>
      <c r="L267">
        <v>5</v>
      </c>
      <c r="M267">
        <v>5</v>
      </c>
      <c r="N267">
        <v>5</v>
      </c>
      <c r="O267">
        <v>5</v>
      </c>
      <c r="P267">
        <v>4</v>
      </c>
      <c r="Q267">
        <v>5</v>
      </c>
      <c r="R267">
        <v>5</v>
      </c>
      <c r="S267">
        <v>4</v>
      </c>
      <c r="T267">
        <v>5</v>
      </c>
      <c r="U267">
        <v>5</v>
      </c>
      <c r="V267">
        <v>2</v>
      </c>
      <c r="W267">
        <v>5</v>
      </c>
      <c r="X267">
        <v>4</v>
      </c>
      <c r="Y267" s="7">
        <v>99</v>
      </c>
      <c r="AB267">
        <f t="shared" si="29"/>
        <v>2.0947587997048975</v>
      </c>
      <c r="AC267" s="154">
        <f t="shared" si="24"/>
        <v>70.94758799704897</v>
      </c>
      <c r="AD267" s="157">
        <f t="shared" si="25"/>
        <v>9</v>
      </c>
      <c r="AF267">
        <f t="shared" si="26"/>
        <v>20</v>
      </c>
      <c r="AG267">
        <v>1</v>
      </c>
      <c r="AH267">
        <v>1998</v>
      </c>
      <c r="AI267">
        <f t="shared" si="27"/>
        <v>99</v>
      </c>
      <c r="AJ267" t="str">
        <f t="shared" si="28"/>
        <v/>
      </c>
    </row>
    <row r="268" spans="2:36">
      <c r="B268">
        <v>10512</v>
      </c>
      <c r="C268">
        <v>5</v>
      </c>
      <c r="D268">
        <v>4</v>
      </c>
      <c r="E268">
        <v>5</v>
      </c>
      <c r="F268">
        <v>3</v>
      </c>
      <c r="G268">
        <v>4</v>
      </c>
      <c r="H268">
        <v>1</v>
      </c>
      <c r="I268">
        <v>5</v>
      </c>
      <c r="J268">
        <v>5</v>
      </c>
      <c r="K268">
        <v>5</v>
      </c>
      <c r="L268">
        <v>5</v>
      </c>
      <c r="M268">
        <v>5</v>
      </c>
      <c r="N268">
        <v>1</v>
      </c>
      <c r="O268">
        <v>5</v>
      </c>
      <c r="P268">
        <v>1</v>
      </c>
      <c r="Q268">
        <v>5</v>
      </c>
      <c r="R268">
        <v>5</v>
      </c>
      <c r="S268">
        <v>4</v>
      </c>
      <c r="T268">
        <v>5</v>
      </c>
      <c r="U268">
        <v>5</v>
      </c>
      <c r="V268">
        <v>5</v>
      </c>
      <c r="W268">
        <v>5</v>
      </c>
      <c r="X268">
        <v>5</v>
      </c>
      <c r="Y268" s="7">
        <v>93</v>
      </c>
      <c r="AB268">
        <f t="shared" si="29"/>
        <v>1.7365263187658508</v>
      </c>
      <c r="AC268" s="154">
        <f t="shared" si="24"/>
        <v>67.365263187658513</v>
      </c>
      <c r="AD268" s="157">
        <f t="shared" si="25"/>
        <v>8</v>
      </c>
      <c r="AF268">
        <f t="shared" si="26"/>
        <v>21</v>
      </c>
      <c r="AG268">
        <v>1</v>
      </c>
      <c r="AH268">
        <v>1997</v>
      </c>
      <c r="AI268">
        <f t="shared" si="27"/>
        <v>93</v>
      </c>
      <c r="AJ268" t="str">
        <f t="shared" si="28"/>
        <v/>
      </c>
    </row>
    <row r="269" spans="2:36">
      <c r="B269">
        <v>10501</v>
      </c>
      <c r="C269">
        <v>3</v>
      </c>
      <c r="D269">
        <v>3</v>
      </c>
      <c r="E269">
        <v>5</v>
      </c>
      <c r="F269">
        <v>3</v>
      </c>
      <c r="G269">
        <v>1</v>
      </c>
      <c r="H269">
        <v>5</v>
      </c>
      <c r="I269">
        <v>5</v>
      </c>
      <c r="J269">
        <v>5</v>
      </c>
      <c r="K269">
        <v>4</v>
      </c>
      <c r="L269">
        <v>5</v>
      </c>
      <c r="M269">
        <v>5</v>
      </c>
      <c r="N269">
        <v>5</v>
      </c>
      <c r="O269">
        <v>5</v>
      </c>
      <c r="P269">
        <v>4</v>
      </c>
      <c r="Q269">
        <v>4</v>
      </c>
      <c r="R269">
        <v>4</v>
      </c>
      <c r="S269">
        <v>3</v>
      </c>
      <c r="T269">
        <v>4</v>
      </c>
      <c r="U269">
        <v>4</v>
      </c>
      <c r="V269">
        <v>4</v>
      </c>
      <c r="W269">
        <v>4</v>
      </c>
      <c r="X269">
        <v>3</v>
      </c>
      <c r="Y269" s="7">
        <v>88</v>
      </c>
      <c r="AB269">
        <f t="shared" si="29"/>
        <v>1.4379992513166453</v>
      </c>
      <c r="AC269" s="154">
        <f t="shared" si="24"/>
        <v>64.379992513166457</v>
      </c>
      <c r="AD269" s="157">
        <f t="shared" si="25"/>
        <v>8</v>
      </c>
      <c r="AF269">
        <f t="shared" si="26"/>
        <v>21</v>
      </c>
      <c r="AG269">
        <v>0</v>
      </c>
      <c r="AH269">
        <v>1997</v>
      </c>
      <c r="AI269" t="str">
        <f t="shared" si="27"/>
        <v/>
      </c>
      <c r="AJ269">
        <f t="shared" si="28"/>
        <v>88</v>
      </c>
    </row>
    <row r="270" spans="2:36">
      <c r="B270">
        <v>10521</v>
      </c>
      <c r="C270">
        <v>1</v>
      </c>
      <c r="D270">
        <v>2</v>
      </c>
      <c r="E270">
        <v>2</v>
      </c>
      <c r="F270">
        <v>2</v>
      </c>
      <c r="G270">
        <v>1</v>
      </c>
      <c r="H270">
        <v>3</v>
      </c>
      <c r="I270">
        <v>2</v>
      </c>
      <c r="J270">
        <v>4</v>
      </c>
      <c r="K270">
        <v>4</v>
      </c>
      <c r="L270">
        <v>2</v>
      </c>
      <c r="M270">
        <v>2</v>
      </c>
      <c r="N270">
        <v>4</v>
      </c>
      <c r="O270">
        <v>2</v>
      </c>
      <c r="P270">
        <v>1</v>
      </c>
      <c r="Q270">
        <v>2</v>
      </c>
      <c r="R270">
        <v>1</v>
      </c>
      <c r="S270">
        <v>1</v>
      </c>
      <c r="T270">
        <v>1</v>
      </c>
      <c r="U270">
        <v>2</v>
      </c>
      <c r="V270">
        <v>3</v>
      </c>
      <c r="W270">
        <v>2</v>
      </c>
      <c r="X270">
        <v>1</v>
      </c>
      <c r="Y270" s="7">
        <v>45</v>
      </c>
      <c r="AB270">
        <f t="shared" si="29"/>
        <v>-1.1293335287465232</v>
      </c>
      <c r="AC270" s="154">
        <f t="shared" si="24"/>
        <v>38.706664712534767</v>
      </c>
      <c r="AD270" s="157">
        <f t="shared" si="25"/>
        <v>3</v>
      </c>
      <c r="AF270">
        <f t="shared" si="26"/>
        <v>23</v>
      </c>
      <c r="AG270">
        <v>0</v>
      </c>
      <c r="AH270">
        <v>1995</v>
      </c>
      <c r="AI270" t="str">
        <f t="shared" si="27"/>
        <v/>
      </c>
      <c r="AJ270">
        <f t="shared" si="28"/>
        <v>45</v>
      </c>
    </row>
    <row r="271" spans="2:36">
      <c r="B271">
        <v>10524</v>
      </c>
      <c r="C271">
        <v>2</v>
      </c>
      <c r="D271">
        <v>4</v>
      </c>
      <c r="E271">
        <v>4</v>
      </c>
      <c r="F271">
        <v>1</v>
      </c>
      <c r="G271">
        <v>1</v>
      </c>
      <c r="H271">
        <v>2</v>
      </c>
      <c r="I271">
        <v>2</v>
      </c>
      <c r="J271">
        <v>4</v>
      </c>
      <c r="K271">
        <v>2</v>
      </c>
      <c r="L271">
        <v>3</v>
      </c>
      <c r="M271">
        <v>2</v>
      </c>
      <c r="N271">
        <v>2</v>
      </c>
      <c r="O271">
        <v>3</v>
      </c>
      <c r="P271">
        <v>2</v>
      </c>
      <c r="Q271">
        <v>2</v>
      </c>
      <c r="R271">
        <v>1</v>
      </c>
      <c r="S271">
        <v>1</v>
      </c>
      <c r="T271">
        <v>1</v>
      </c>
      <c r="U271">
        <v>1</v>
      </c>
      <c r="V271">
        <v>2</v>
      </c>
      <c r="W271">
        <v>2</v>
      </c>
      <c r="X271">
        <v>1</v>
      </c>
      <c r="Y271" s="7">
        <v>45</v>
      </c>
      <c r="AB271">
        <f t="shared" si="29"/>
        <v>-1.1293335287465232</v>
      </c>
      <c r="AC271" s="154">
        <f t="shared" si="24"/>
        <v>38.706664712534767</v>
      </c>
      <c r="AD271" s="157">
        <f t="shared" si="25"/>
        <v>3</v>
      </c>
      <c r="AF271">
        <f t="shared" si="26"/>
        <v>19</v>
      </c>
      <c r="AG271">
        <v>1</v>
      </c>
      <c r="AH271">
        <v>1999</v>
      </c>
      <c r="AI271">
        <f t="shared" si="27"/>
        <v>45</v>
      </c>
      <c r="AJ271" t="str">
        <f t="shared" si="28"/>
        <v/>
      </c>
    </row>
    <row r="272" spans="2:36">
      <c r="B272">
        <v>10511</v>
      </c>
      <c r="C272">
        <v>4</v>
      </c>
      <c r="D272">
        <v>2</v>
      </c>
      <c r="E272">
        <v>5</v>
      </c>
      <c r="F272">
        <v>1</v>
      </c>
      <c r="G272">
        <v>3</v>
      </c>
      <c r="H272">
        <v>3</v>
      </c>
      <c r="I272">
        <v>5</v>
      </c>
      <c r="J272">
        <v>5</v>
      </c>
      <c r="K272">
        <v>5</v>
      </c>
      <c r="L272">
        <v>5</v>
      </c>
      <c r="M272">
        <v>4</v>
      </c>
      <c r="N272">
        <v>5</v>
      </c>
      <c r="O272">
        <v>5</v>
      </c>
      <c r="P272">
        <v>5</v>
      </c>
      <c r="Q272">
        <v>2</v>
      </c>
      <c r="R272">
        <v>5</v>
      </c>
      <c r="S272">
        <v>5</v>
      </c>
      <c r="T272">
        <v>5</v>
      </c>
      <c r="U272">
        <v>5</v>
      </c>
      <c r="V272">
        <v>4</v>
      </c>
      <c r="W272">
        <v>4</v>
      </c>
      <c r="X272">
        <v>5</v>
      </c>
      <c r="Y272" s="7">
        <v>92</v>
      </c>
      <c r="AB272">
        <f t="shared" si="29"/>
        <v>1.6768209052760099</v>
      </c>
      <c r="AC272" s="154">
        <f t="shared" si="24"/>
        <v>66.768209052760099</v>
      </c>
      <c r="AD272" s="157">
        <f t="shared" si="25"/>
        <v>8</v>
      </c>
      <c r="AF272">
        <f t="shared" si="26"/>
        <v>26</v>
      </c>
      <c r="AG272">
        <v>1</v>
      </c>
      <c r="AH272">
        <v>1992</v>
      </c>
      <c r="AI272">
        <f t="shared" si="27"/>
        <v>92</v>
      </c>
      <c r="AJ272" t="str">
        <f t="shared" si="28"/>
        <v/>
      </c>
    </row>
    <row r="273" spans="2:36">
      <c r="B273">
        <v>10525</v>
      </c>
      <c r="C273">
        <v>1</v>
      </c>
      <c r="D273">
        <v>1</v>
      </c>
      <c r="E273">
        <v>3</v>
      </c>
      <c r="F273">
        <v>2</v>
      </c>
      <c r="G273">
        <v>2</v>
      </c>
      <c r="H273">
        <v>2</v>
      </c>
      <c r="I273">
        <v>4</v>
      </c>
      <c r="J273">
        <v>5</v>
      </c>
      <c r="K273">
        <v>2</v>
      </c>
      <c r="L273">
        <v>2</v>
      </c>
      <c r="M273">
        <v>4</v>
      </c>
      <c r="N273">
        <v>4</v>
      </c>
      <c r="O273">
        <v>4</v>
      </c>
      <c r="P273">
        <v>2</v>
      </c>
      <c r="Q273">
        <v>3</v>
      </c>
      <c r="R273">
        <v>3</v>
      </c>
      <c r="S273">
        <v>3</v>
      </c>
      <c r="T273">
        <v>1</v>
      </c>
      <c r="U273">
        <v>2</v>
      </c>
      <c r="V273">
        <v>5</v>
      </c>
      <c r="W273">
        <v>3</v>
      </c>
      <c r="X273">
        <v>4</v>
      </c>
      <c r="Y273" s="7">
        <v>62</v>
      </c>
      <c r="AB273">
        <f t="shared" si="29"/>
        <v>-0.11434149941922402</v>
      </c>
      <c r="AC273" s="154">
        <f t="shared" si="24"/>
        <v>48.856585005807759</v>
      </c>
      <c r="AD273" s="157">
        <f t="shared" si="25"/>
        <v>5</v>
      </c>
      <c r="AF273">
        <f t="shared" si="26"/>
        <v>24</v>
      </c>
      <c r="AG273">
        <v>0</v>
      </c>
      <c r="AH273">
        <v>1994</v>
      </c>
      <c r="AI273" t="str">
        <f t="shared" si="27"/>
        <v/>
      </c>
      <c r="AJ273">
        <f t="shared" si="28"/>
        <v>62</v>
      </c>
    </row>
    <row r="274" spans="2:36">
      <c r="B274">
        <v>10302</v>
      </c>
      <c r="C274">
        <v>3</v>
      </c>
      <c r="D274">
        <v>5</v>
      </c>
      <c r="E274">
        <v>5</v>
      </c>
      <c r="F274">
        <v>5</v>
      </c>
      <c r="G274">
        <v>1</v>
      </c>
      <c r="H274">
        <v>4</v>
      </c>
      <c r="I274">
        <v>5</v>
      </c>
      <c r="J274">
        <v>5</v>
      </c>
      <c r="K274">
        <v>5</v>
      </c>
      <c r="L274">
        <v>5</v>
      </c>
      <c r="M274">
        <v>5</v>
      </c>
      <c r="N274">
        <v>5</v>
      </c>
      <c r="O274">
        <v>5</v>
      </c>
      <c r="P274">
        <v>4</v>
      </c>
      <c r="Q274">
        <v>4</v>
      </c>
      <c r="R274">
        <v>4</v>
      </c>
      <c r="S274">
        <v>4</v>
      </c>
      <c r="T274">
        <v>4</v>
      </c>
      <c r="U274">
        <v>4</v>
      </c>
      <c r="V274">
        <v>3</v>
      </c>
      <c r="W274">
        <v>4</v>
      </c>
      <c r="X274">
        <v>4</v>
      </c>
      <c r="Y274" s="7">
        <v>93</v>
      </c>
      <c r="AB274">
        <f t="shared" si="29"/>
        <v>1.7365263187658508</v>
      </c>
      <c r="AC274" s="154">
        <f t="shared" si="24"/>
        <v>67.365263187658513</v>
      </c>
      <c r="AD274" s="157">
        <f t="shared" si="25"/>
        <v>8</v>
      </c>
      <c r="AF274">
        <f t="shared" si="26"/>
        <v>25</v>
      </c>
      <c r="AG274">
        <v>0</v>
      </c>
      <c r="AH274">
        <v>1993</v>
      </c>
      <c r="AI274" t="str">
        <f t="shared" si="27"/>
        <v/>
      </c>
      <c r="AJ274">
        <f t="shared" si="28"/>
        <v>93</v>
      </c>
    </row>
    <row r="275" spans="2:36">
      <c r="B275">
        <v>10560</v>
      </c>
      <c r="C275">
        <v>1</v>
      </c>
      <c r="D275">
        <v>2</v>
      </c>
      <c r="E275">
        <v>5</v>
      </c>
      <c r="F275">
        <v>2</v>
      </c>
      <c r="G275">
        <v>3</v>
      </c>
      <c r="H275">
        <v>3</v>
      </c>
      <c r="I275">
        <v>5</v>
      </c>
      <c r="J275">
        <v>5</v>
      </c>
      <c r="K275">
        <v>4</v>
      </c>
      <c r="L275">
        <v>5</v>
      </c>
      <c r="M275">
        <v>5</v>
      </c>
      <c r="N275">
        <v>4</v>
      </c>
      <c r="O275">
        <v>4</v>
      </c>
      <c r="P275">
        <v>2</v>
      </c>
      <c r="Q275">
        <v>4</v>
      </c>
      <c r="R275">
        <v>4</v>
      </c>
      <c r="S275">
        <v>4</v>
      </c>
      <c r="T275">
        <v>3</v>
      </c>
      <c r="U275">
        <v>4</v>
      </c>
      <c r="V275">
        <v>5</v>
      </c>
      <c r="W275">
        <v>1</v>
      </c>
      <c r="X275">
        <v>4</v>
      </c>
      <c r="Y275" s="7">
        <v>79</v>
      </c>
      <c r="AB275">
        <f t="shared" si="29"/>
        <v>0.90065052990807515</v>
      </c>
      <c r="AC275" s="154">
        <f t="shared" si="24"/>
        <v>59.00650529908075</v>
      </c>
      <c r="AD275" s="157">
        <f t="shared" si="25"/>
        <v>7</v>
      </c>
      <c r="AF275">
        <f t="shared" si="26"/>
        <v>27</v>
      </c>
      <c r="AG275">
        <v>0</v>
      </c>
      <c r="AH275">
        <v>1991</v>
      </c>
      <c r="AI275" t="str">
        <f t="shared" si="27"/>
        <v/>
      </c>
      <c r="AJ275">
        <f t="shared" si="28"/>
        <v>79</v>
      </c>
    </row>
    <row r="276" spans="2:36">
      <c r="B276">
        <v>10564</v>
      </c>
      <c r="C276">
        <v>1</v>
      </c>
      <c r="D276">
        <v>1</v>
      </c>
      <c r="E276">
        <v>4</v>
      </c>
      <c r="F276">
        <v>3</v>
      </c>
      <c r="G276">
        <v>1</v>
      </c>
      <c r="H276">
        <v>4</v>
      </c>
      <c r="I276">
        <v>4</v>
      </c>
      <c r="J276">
        <v>4</v>
      </c>
      <c r="K276">
        <v>2</v>
      </c>
      <c r="L276">
        <v>2</v>
      </c>
      <c r="M276">
        <v>3</v>
      </c>
      <c r="N276">
        <v>5</v>
      </c>
      <c r="O276">
        <v>4</v>
      </c>
      <c r="P276">
        <v>1</v>
      </c>
      <c r="Q276">
        <v>3</v>
      </c>
      <c r="R276">
        <v>3</v>
      </c>
      <c r="S276">
        <v>1</v>
      </c>
      <c r="T276">
        <v>2</v>
      </c>
      <c r="U276">
        <v>3</v>
      </c>
      <c r="V276">
        <v>4</v>
      </c>
      <c r="W276">
        <v>4</v>
      </c>
      <c r="X276">
        <v>2</v>
      </c>
      <c r="Y276" s="7">
        <v>61</v>
      </c>
      <c r="AB276">
        <f t="shared" si="29"/>
        <v>-0.17404691290906515</v>
      </c>
      <c r="AC276" s="154">
        <f t="shared" si="24"/>
        <v>48.259530870909352</v>
      </c>
      <c r="AD276" s="157">
        <f t="shared" si="25"/>
        <v>5</v>
      </c>
      <c r="AF276">
        <f t="shared" si="26"/>
        <v>21</v>
      </c>
      <c r="AG276">
        <v>0</v>
      </c>
      <c r="AH276">
        <v>1997</v>
      </c>
      <c r="AI276" t="str">
        <f t="shared" si="27"/>
        <v/>
      </c>
      <c r="AJ276">
        <f t="shared" si="28"/>
        <v>61</v>
      </c>
    </row>
    <row r="277" spans="2:36">
      <c r="B277">
        <v>10576</v>
      </c>
      <c r="C277">
        <v>2</v>
      </c>
      <c r="D277">
        <v>2</v>
      </c>
      <c r="E277">
        <v>4</v>
      </c>
      <c r="F277">
        <v>1</v>
      </c>
      <c r="G277">
        <v>1</v>
      </c>
      <c r="H277">
        <v>4</v>
      </c>
      <c r="I277">
        <v>5</v>
      </c>
      <c r="J277">
        <v>5</v>
      </c>
      <c r="K277">
        <v>2</v>
      </c>
      <c r="L277">
        <v>1</v>
      </c>
      <c r="M277">
        <v>5</v>
      </c>
      <c r="N277">
        <v>2</v>
      </c>
      <c r="O277">
        <v>4</v>
      </c>
      <c r="P277">
        <v>2</v>
      </c>
      <c r="Q277">
        <v>4</v>
      </c>
      <c r="R277">
        <v>2</v>
      </c>
      <c r="S277">
        <v>4</v>
      </c>
      <c r="T277">
        <v>4</v>
      </c>
      <c r="U277">
        <v>5</v>
      </c>
      <c r="V277">
        <v>2</v>
      </c>
      <c r="W277">
        <v>4</v>
      </c>
      <c r="X277">
        <v>1</v>
      </c>
      <c r="Y277" s="7">
        <v>66</v>
      </c>
      <c r="AB277">
        <f t="shared" si="29"/>
        <v>0.1244801545401405</v>
      </c>
      <c r="AC277" s="154">
        <f t="shared" si="24"/>
        <v>51.244801545401408</v>
      </c>
      <c r="AD277" s="157">
        <f t="shared" si="25"/>
        <v>5</v>
      </c>
      <c r="AF277">
        <f t="shared" si="26"/>
        <v>25</v>
      </c>
      <c r="AG277">
        <v>0</v>
      </c>
      <c r="AH277">
        <v>1993</v>
      </c>
      <c r="AI277" t="str">
        <f t="shared" si="27"/>
        <v/>
      </c>
      <c r="AJ277">
        <f t="shared" si="28"/>
        <v>66</v>
      </c>
    </row>
    <row r="278" spans="2:36">
      <c r="B278">
        <v>10593</v>
      </c>
      <c r="C278">
        <v>4</v>
      </c>
      <c r="D278">
        <v>5</v>
      </c>
      <c r="E278">
        <v>5</v>
      </c>
      <c r="F278">
        <v>3</v>
      </c>
      <c r="G278">
        <v>2</v>
      </c>
      <c r="H278">
        <v>5</v>
      </c>
      <c r="I278">
        <v>5</v>
      </c>
      <c r="J278">
        <v>5</v>
      </c>
      <c r="K278">
        <v>5</v>
      </c>
      <c r="L278">
        <v>5</v>
      </c>
      <c r="M278">
        <v>5</v>
      </c>
      <c r="N278">
        <v>5</v>
      </c>
      <c r="O278">
        <v>5</v>
      </c>
      <c r="P278">
        <v>2</v>
      </c>
      <c r="Q278">
        <v>5</v>
      </c>
      <c r="R278">
        <v>5</v>
      </c>
      <c r="S278">
        <v>5</v>
      </c>
      <c r="T278">
        <v>4</v>
      </c>
      <c r="U278">
        <v>5</v>
      </c>
      <c r="V278">
        <v>5</v>
      </c>
      <c r="W278">
        <v>5</v>
      </c>
      <c r="X278">
        <v>1</v>
      </c>
      <c r="Y278" s="7">
        <v>96</v>
      </c>
      <c r="AB278">
        <f t="shared" si="29"/>
        <v>1.9156425592353743</v>
      </c>
      <c r="AC278" s="154">
        <f t="shared" si="24"/>
        <v>69.156425592353742</v>
      </c>
      <c r="AD278" s="157">
        <f t="shared" si="25"/>
        <v>9</v>
      </c>
      <c r="AF278">
        <f t="shared" si="26"/>
        <v>42</v>
      </c>
      <c r="AG278">
        <v>1</v>
      </c>
      <c r="AH278">
        <v>1976</v>
      </c>
      <c r="AI278">
        <f t="shared" si="27"/>
        <v>96</v>
      </c>
      <c r="AJ278" t="str">
        <f t="shared" si="28"/>
        <v/>
      </c>
    </row>
    <row r="279" spans="2:36">
      <c r="B279">
        <v>10573</v>
      </c>
      <c r="C279">
        <v>4</v>
      </c>
      <c r="D279">
        <v>4</v>
      </c>
      <c r="E279">
        <v>4</v>
      </c>
      <c r="F279">
        <v>2</v>
      </c>
      <c r="G279">
        <v>2</v>
      </c>
      <c r="H279">
        <v>3</v>
      </c>
      <c r="I279">
        <v>4</v>
      </c>
      <c r="J279">
        <v>4</v>
      </c>
      <c r="K279">
        <v>4</v>
      </c>
      <c r="L279">
        <v>4</v>
      </c>
      <c r="M279">
        <v>4</v>
      </c>
      <c r="N279">
        <v>4</v>
      </c>
      <c r="O279">
        <v>4</v>
      </c>
      <c r="P279">
        <v>4</v>
      </c>
      <c r="Q279">
        <v>5</v>
      </c>
      <c r="R279">
        <v>2</v>
      </c>
      <c r="S279">
        <v>4</v>
      </c>
      <c r="T279">
        <v>4</v>
      </c>
      <c r="U279">
        <v>4</v>
      </c>
      <c r="V279">
        <v>1</v>
      </c>
      <c r="W279">
        <v>2</v>
      </c>
      <c r="X279">
        <v>2</v>
      </c>
      <c r="Y279" s="7">
        <v>75</v>
      </c>
      <c r="AB279">
        <f t="shared" si="29"/>
        <v>0.66182887594871065</v>
      </c>
      <c r="AC279" s="154">
        <f t="shared" si="24"/>
        <v>56.618288759487108</v>
      </c>
      <c r="AD279" s="157">
        <f t="shared" si="25"/>
        <v>6</v>
      </c>
      <c r="AF279">
        <f t="shared" si="26"/>
        <v>25</v>
      </c>
      <c r="AG279">
        <v>1</v>
      </c>
      <c r="AH279">
        <v>1993</v>
      </c>
      <c r="AI279">
        <f t="shared" si="27"/>
        <v>75</v>
      </c>
      <c r="AJ279" t="str">
        <f t="shared" si="28"/>
        <v/>
      </c>
    </row>
    <row r="280" spans="2:36">
      <c r="B280">
        <v>10602</v>
      </c>
      <c r="C280">
        <v>5</v>
      </c>
      <c r="D280">
        <v>5</v>
      </c>
      <c r="E280">
        <v>5</v>
      </c>
      <c r="F280">
        <v>4</v>
      </c>
      <c r="G280">
        <v>4</v>
      </c>
      <c r="H280">
        <v>5</v>
      </c>
      <c r="I280">
        <v>5</v>
      </c>
      <c r="J280">
        <v>5</v>
      </c>
      <c r="K280">
        <v>5</v>
      </c>
      <c r="L280">
        <v>5</v>
      </c>
      <c r="M280">
        <v>5</v>
      </c>
      <c r="N280">
        <v>5</v>
      </c>
      <c r="O280">
        <v>5</v>
      </c>
      <c r="P280">
        <v>2</v>
      </c>
      <c r="Q280">
        <v>4</v>
      </c>
      <c r="R280">
        <v>4</v>
      </c>
      <c r="S280">
        <v>5</v>
      </c>
      <c r="T280">
        <v>2</v>
      </c>
      <c r="U280">
        <v>3</v>
      </c>
      <c r="V280">
        <v>5</v>
      </c>
      <c r="W280">
        <v>5</v>
      </c>
      <c r="X280">
        <v>3</v>
      </c>
      <c r="Y280" s="7">
        <v>96</v>
      </c>
      <c r="AB280">
        <f t="shared" si="29"/>
        <v>1.9156425592353743</v>
      </c>
      <c r="AC280" s="154">
        <f t="shared" si="24"/>
        <v>69.156425592353742</v>
      </c>
      <c r="AD280" s="157">
        <f t="shared" si="25"/>
        <v>9</v>
      </c>
      <c r="AF280">
        <f t="shared" si="26"/>
        <v>21</v>
      </c>
      <c r="AG280">
        <v>1</v>
      </c>
      <c r="AH280">
        <v>1997</v>
      </c>
      <c r="AI280">
        <f t="shared" si="27"/>
        <v>96</v>
      </c>
      <c r="AJ280" t="str">
        <f t="shared" si="28"/>
        <v/>
      </c>
    </row>
    <row r="281" spans="2:36">
      <c r="B281">
        <v>10603</v>
      </c>
      <c r="C281">
        <v>4</v>
      </c>
      <c r="D281">
        <v>4</v>
      </c>
      <c r="E281">
        <v>4</v>
      </c>
      <c r="F281">
        <v>2</v>
      </c>
      <c r="G281">
        <v>1</v>
      </c>
      <c r="H281">
        <v>3</v>
      </c>
      <c r="I281">
        <v>4</v>
      </c>
      <c r="J281">
        <v>4</v>
      </c>
      <c r="K281">
        <v>2</v>
      </c>
      <c r="L281">
        <v>2</v>
      </c>
      <c r="M281">
        <v>4</v>
      </c>
      <c r="N281">
        <v>2</v>
      </c>
      <c r="O281">
        <v>5</v>
      </c>
      <c r="P281">
        <v>1</v>
      </c>
      <c r="Q281">
        <v>2</v>
      </c>
      <c r="R281">
        <v>1</v>
      </c>
      <c r="S281">
        <v>3</v>
      </c>
      <c r="T281">
        <v>2</v>
      </c>
      <c r="U281">
        <v>2</v>
      </c>
      <c r="V281">
        <v>2</v>
      </c>
      <c r="W281">
        <v>2</v>
      </c>
      <c r="X281">
        <v>1</v>
      </c>
      <c r="Y281" s="7">
        <v>57</v>
      </c>
      <c r="AB281">
        <f t="shared" si="29"/>
        <v>-0.41286856686842965</v>
      </c>
      <c r="AC281" s="154">
        <f t="shared" si="24"/>
        <v>45.871314331315702</v>
      </c>
      <c r="AD281" s="157">
        <f t="shared" si="25"/>
        <v>4</v>
      </c>
      <c r="AF281">
        <f t="shared" si="26"/>
        <v>21</v>
      </c>
      <c r="AG281">
        <v>0</v>
      </c>
      <c r="AH281">
        <v>1997</v>
      </c>
      <c r="AI281" t="str">
        <f t="shared" si="27"/>
        <v/>
      </c>
      <c r="AJ281">
        <f t="shared" si="28"/>
        <v>57</v>
      </c>
    </row>
    <row r="282" spans="2:36">
      <c r="B282">
        <v>10615</v>
      </c>
      <c r="C282">
        <v>3</v>
      </c>
      <c r="D282">
        <v>3</v>
      </c>
      <c r="E282">
        <v>4</v>
      </c>
      <c r="F282">
        <v>1</v>
      </c>
      <c r="G282">
        <v>3</v>
      </c>
      <c r="H282">
        <v>3</v>
      </c>
      <c r="I282">
        <v>4</v>
      </c>
      <c r="J282">
        <v>4</v>
      </c>
      <c r="K282">
        <v>2</v>
      </c>
      <c r="L282">
        <v>2</v>
      </c>
      <c r="M282">
        <v>2</v>
      </c>
      <c r="N282">
        <v>3</v>
      </c>
      <c r="O282">
        <v>4</v>
      </c>
      <c r="P282">
        <v>1</v>
      </c>
      <c r="Q282">
        <v>3</v>
      </c>
      <c r="R282">
        <v>4</v>
      </c>
      <c r="S282">
        <v>1</v>
      </c>
      <c r="T282">
        <v>4</v>
      </c>
      <c r="U282">
        <v>3</v>
      </c>
      <c r="V282">
        <v>3</v>
      </c>
      <c r="W282">
        <v>3</v>
      </c>
      <c r="X282">
        <v>1</v>
      </c>
      <c r="Y282" s="7">
        <v>61</v>
      </c>
      <c r="AB282">
        <f t="shared" si="29"/>
        <v>-0.17404691290906515</v>
      </c>
      <c r="AC282" s="154">
        <f t="shared" si="24"/>
        <v>48.259530870909352</v>
      </c>
      <c r="AD282" s="157">
        <f t="shared" si="25"/>
        <v>5</v>
      </c>
      <c r="AF282">
        <f t="shared" si="26"/>
        <v>23</v>
      </c>
      <c r="AG282">
        <v>0</v>
      </c>
      <c r="AH282">
        <v>1995</v>
      </c>
      <c r="AI282" t="str">
        <f t="shared" si="27"/>
        <v/>
      </c>
      <c r="AJ282">
        <f t="shared" si="28"/>
        <v>61</v>
      </c>
    </row>
    <row r="283" spans="2:36">
      <c r="B283">
        <v>10617</v>
      </c>
      <c r="C283">
        <v>2</v>
      </c>
      <c r="D283">
        <v>2</v>
      </c>
      <c r="E283">
        <v>2</v>
      </c>
      <c r="F283">
        <v>4</v>
      </c>
      <c r="G283">
        <v>2</v>
      </c>
      <c r="H283">
        <v>4</v>
      </c>
      <c r="I283">
        <v>5</v>
      </c>
      <c r="J283">
        <v>5</v>
      </c>
      <c r="K283">
        <v>2</v>
      </c>
      <c r="L283">
        <v>2</v>
      </c>
      <c r="M283">
        <v>4</v>
      </c>
      <c r="N283">
        <v>4</v>
      </c>
      <c r="O283">
        <v>4</v>
      </c>
      <c r="P283">
        <v>4</v>
      </c>
      <c r="Q283">
        <v>4</v>
      </c>
      <c r="R283">
        <v>4</v>
      </c>
      <c r="S283">
        <v>4</v>
      </c>
      <c r="T283">
        <v>3</v>
      </c>
      <c r="U283">
        <v>3</v>
      </c>
      <c r="V283">
        <v>4</v>
      </c>
      <c r="W283">
        <v>1</v>
      </c>
      <c r="X283">
        <v>1</v>
      </c>
      <c r="Y283" s="7">
        <v>70</v>
      </c>
      <c r="AB283">
        <f t="shared" si="29"/>
        <v>0.363301808499505</v>
      </c>
      <c r="AC283" s="154">
        <f t="shared" si="24"/>
        <v>53.633018084995051</v>
      </c>
      <c r="AD283" s="157">
        <f t="shared" si="25"/>
        <v>6</v>
      </c>
      <c r="AF283">
        <f t="shared" si="26"/>
        <v>22</v>
      </c>
      <c r="AG283">
        <v>0</v>
      </c>
      <c r="AH283">
        <v>1996</v>
      </c>
      <c r="AI283" t="str">
        <f t="shared" si="27"/>
        <v/>
      </c>
      <c r="AJ283">
        <f t="shared" si="28"/>
        <v>70</v>
      </c>
    </row>
    <row r="284" spans="2:36">
      <c r="B284">
        <v>10652</v>
      </c>
      <c r="C284">
        <v>5</v>
      </c>
      <c r="D284">
        <v>5</v>
      </c>
      <c r="E284">
        <v>5</v>
      </c>
      <c r="F284">
        <v>4</v>
      </c>
      <c r="G284">
        <v>4</v>
      </c>
      <c r="H284">
        <v>4</v>
      </c>
      <c r="I284">
        <v>5</v>
      </c>
      <c r="J284">
        <v>5</v>
      </c>
      <c r="K284">
        <v>5</v>
      </c>
      <c r="L284">
        <v>5</v>
      </c>
      <c r="M284">
        <v>5</v>
      </c>
      <c r="N284">
        <v>5</v>
      </c>
      <c r="O284">
        <v>5</v>
      </c>
      <c r="P284">
        <v>5</v>
      </c>
      <c r="Q284">
        <v>5</v>
      </c>
      <c r="R284">
        <v>5</v>
      </c>
      <c r="S284">
        <v>5</v>
      </c>
      <c r="T284">
        <v>5</v>
      </c>
      <c r="U284">
        <v>5</v>
      </c>
      <c r="V284">
        <v>5</v>
      </c>
      <c r="W284">
        <v>5</v>
      </c>
      <c r="X284">
        <v>4</v>
      </c>
      <c r="Y284" s="7">
        <v>106</v>
      </c>
      <c r="AB284">
        <f t="shared" si="29"/>
        <v>2.5126966941337856</v>
      </c>
      <c r="AC284" s="154">
        <f t="shared" si="24"/>
        <v>75.126966941337855</v>
      </c>
      <c r="AD284" s="157">
        <f t="shared" si="25"/>
        <v>10</v>
      </c>
      <c r="AF284">
        <f t="shared" si="26"/>
        <v>25</v>
      </c>
      <c r="AG284">
        <v>0</v>
      </c>
      <c r="AH284">
        <v>1993</v>
      </c>
      <c r="AI284" t="str">
        <f t="shared" si="27"/>
        <v/>
      </c>
      <c r="AJ284">
        <f t="shared" si="28"/>
        <v>106</v>
      </c>
    </row>
    <row r="285" spans="2:36">
      <c r="B285">
        <v>10660</v>
      </c>
      <c r="C285">
        <v>1</v>
      </c>
      <c r="D285">
        <v>4</v>
      </c>
      <c r="E285">
        <v>5</v>
      </c>
      <c r="F285">
        <v>1</v>
      </c>
      <c r="G285">
        <v>3</v>
      </c>
      <c r="H285">
        <v>2</v>
      </c>
      <c r="I285">
        <v>5</v>
      </c>
      <c r="J285">
        <v>5</v>
      </c>
      <c r="K285">
        <v>5</v>
      </c>
      <c r="L285">
        <v>5</v>
      </c>
      <c r="M285">
        <v>5</v>
      </c>
      <c r="N285">
        <v>4</v>
      </c>
      <c r="O285">
        <v>5</v>
      </c>
      <c r="P285">
        <v>3</v>
      </c>
      <c r="Q285">
        <v>5</v>
      </c>
      <c r="R285">
        <v>3</v>
      </c>
      <c r="S285">
        <v>3</v>
      </c>
      <c r="T285">
        <v>3</v>
      </c>
      <c r="U285">
        <v>3</v>
      </c>
      <c r="V285">
        <v>5</v>
      </c>
      <c r="W285">
        <v>4</v>
      </c>
      <c r="X285">
        <v>3</v>
      </c>
      <c r="Y285" s="7">
        <v>82</v>
      </c>
      <c r="AB285">
        <f t="shared" si="29"/>
        <v>1.0797667703775986</v>
      </c>
      <c r="AC285" s="154">
        <f t="shared" si="24"/>
        <v>60.797667703775986</v>
      </c>
      <c r="AD285" s="157">
        <f t="shared" si="25"/>
        <v>7</v>
      </c>
      <c r="AF285">
        <f t="shared" si="26"/>
        <v>38</v>
      </c>
      <c r="AG285">
        <v>1</v>
      </c>
      <c r="AH285">
        <v>1980</v>
      </c>
      <c r="AI285">
        <f t="shared" si="27"/>
        <v>82</v>
      </c>
      <c r="AJ285" t="str">
        <f t="shared" si="28"/>
        <v/>
      </c>
    </row>
    <row r="286" spans="2:36">
      <c r="B286">
        <v>10667</v>
      </c>
      <c r="C286">
        <v>1</v>
      </c>
      <c r="D286">
        <v>2</v>
      </c>
      <c r="E286">
        <v>4</v>
      </c>
      <c r="F286">
        <v>1</v>
      </c>
      <c r="G286">
        <v>3</v>
      </c>
      <c r="H286">
        <v>2</v>
      </c>
      <c r="I286">
        <v>3</v>
      </c>
      <c r="J286">
        <v>3</v>
      </c>
      <c r="K286">
        <v>2</v>
      </c>
      <c r="L286">
        <v>1</v>
      </c>
      <c r="M286">
        <v>2</v>
      </c>
      <c r="N286">
        <v>1</v>
      </c>
      <c r="O286">
        <v>2</v>
      </c>
      <c r="P286">
        <v>1</v>
      </c>
      <c r="Q286">
        <v>1</v>
      </c>
      <c r="R286">
        <v>1</v>
      </c>
      <c r="S286">
        <v>2</v>
      </c>
      <c r="T286">
        <v>1</v>
      </c>
      <c r="U286">
        <v>1</v>
      </c>
      <c r="V286">
        <v>3</v>
      </c>
      <c r="W286">
        <v>4</v>
      </c>
      <c r="X286">
        <v>2</v>
      </c>
      <c r="Y286" s="7">
        <v>43</v>
      </c>
      <c r="AB286">
        <f t="shared" si="29"/>
        <v>-1.2487443557262055</v>
      </c>
      <c r="AC286" s="154">
        <f t="shared" si="24"/>
        <v>37.512556442737946</v>
      </c>
      <c r="AD286" s="157">
        <f t="shared" si="25"/>
        <v>3</v>
      </c>
      <c r="AF286">
        <f t="shared" si="26"/>
        <v>21</v>
      </c>
      <c r="AG286">
        <v>0</v>
      </c>
      <c r="AH286">
        <v>1997</v>
      </c>
      <c r="AI286" t="str">
        <f t="shared" si="27"/>
        <v/>
      </c>
      <c r="AJ286">
        <f t="shared" si="28"/>
        <v>43</v>
      </c>
    </row>
    <row r="287" spans="2:36">
      <c r="B287">
        <v>10671</v>
      </c>
      <c r="C287">
        <v>4</v>
      </c>
      <c r="D287">
        <v>2</v>
      </c>
      <c r="E287">
        <v>2</v>
      </c>
      <c r="F287">
        <v>1</v>
      </c>
      <c r="G287">
        <v>1</v>
      </c>
      <c r="H287">
        <v>4</v>
      </c>
      <c r="I287">
        <v>2</v>
      </c>
      <c r="J287">
        <v>5</v>
      </c>
      <c r="K287">
        <v>1</v>
      </c>
      <c r="L287">
        <v>1</v>
      </c>
      <c r="M287">
        <v>1</v>
      </c>
      <c r="N287">
        <v>4</v>
      </c>
      <c r="O287">
        <v>2</v>
      </c>
      <c r="P287">
        <v>3</v>
      </c>
      <c r="Q287">
        <v>4</v>
      </c>
      <c r="R287">
        <v>2</v>
      </c>
      <c r="S287">
        <v>2</v>
      </c>
      <c r="T287">
        <v>2</v>
      </c>
      <c r="U287">
        <v>2</v>
      </c>
      <c r="V287">
        <v>4</v>
      </c>
      <c r="W287">
        <v>4</v>
      </c>
      <c r="X287">
        <v>3</v>
      </c>
      <c r="Y287" s="7">
        <v>56</v>
      </c>
      <c r="AB287">
        <f t="shared" si="29"/>
        <v>-0.47257398035827075</v>
      </c>
      <c r="AC287" s="154">
        <f t="shared" si="24"/>
        <v>45.274260196417295</v>
      </c>
      <c r="AD287" s="157">
        <f t="shared" si="25"/>
        <v>4</v>
      </c>
      <c r="AF287">
        <f t="shared" si="26"/>
        <v>25</v>
      </c>
      <c r="AG287">
        <v>0</v>
      </c>
      <c r="AH287">
        <v>1993</v>
      </c>
      <c r="AI287" t="str">
        <f t="shared" si="27"/>
        <v/>
      </c>
      <c r="AJ287">
        <f t="shared" si="28"/>
        <v>56</v>
      </c>
    </row>
    <row r="288" spans="2:36">
      <c r="B288">
        <v>8583</v>
      </c>
      <c r="C288">
        <v>5</v>
      </c>
      <c r="D288">
        <v>2</v>
      </c>
      <c r="E288">
        <v>4</v>
      </c>
      <c r="F288">
        <v>4</v>
      </c>
      <c r="G288">
        <v>5</v>
      </c>
      <c r="H288">
        <v>4</v>
      </c>
      <c r="I288">
        <v>3</v>
      </c>
      <c r="J288">
        <v>4</v>
      </c>
      <c r="K288">
        <v>4</v>
      </c>
      <c r="L288">
        <v>2</v>
      </c>
      <c r="M288">
        <v>3</v>
      </c>
      <c r="N288">
        <v>1</v>
      </c>
      <c r="O288">
        <v>5</v>
      </c>
      <c r="P288">
        <v>3</v>
      </c>
      <c r="Q288">
        <v>5</v>
      </c>
      <c r="R288">
        <v>5</v>
      </c>
      <c r="S288">
        <v>4</v>
      </c>
      <c r="T288">
        <v>3</v>
      </c>
      <c r="U288">
        <v>4</v>
      </c>
      <c r="V288">
        <v>5</v>
      </c>
      <c r="W288">
        <v>3</v>
      </c>
      <c r="X288">
        <v>3</v>
      </c>
      <c r="Y288" s="7">
        <v>81</v>
      </c>
      <c r="AB288">
        <f t="shared" si="29"/>
        <v>1.0200613568877575</v>
      </c>
      <c r="AC288" s="154">
        <f t="shared" si="24"/>
        <v>60.200613568877571</v>
      </c>
      <c r="AD288" s="157">
        <f t="shared" si="25"/>
        <v>7</v>
      </c>
      <c r="AF288">
        <f t="shared" si="26"/>
        <v>48</v>
      </c>
      <c r="AG288">
        <v>0</v>
      </c>
      <c r="AH288">
        <v>1970</v>
      </c>
      <c r="AI288" t="str">
        <f t="shared" si="27"/>
        <v/>
      </c>
      <c r="AJ288">
        <f t="shared" si="28"/>
        <v>81</v>
      </c>
    </row>
    <row r="289" spans="2:36">
      <c r="B289">
        <v>10710</v>
      </c>
      <c r="C289">
        <v>4</v>
      </c>
      <c r="D289">
        <v>5</v>
      </c>
      <c r="E289">
        <v>5</v>
      </c>
      <c r="F289">
        <v>2</v>
      </c>
      <c r="G289">
        <v>3</v>
      </c>
      <c r="H289">
        <v>5</v>
      </c>
      <c r="I289">
        <v>5</v>
      </c>
      <c r="J289">
        <v>5</v>
      </c>
      <c r="K289">
        <v>5</v>
      </c>
      <c r="L289">
        <v>5</v>
      </c>
      <c r="M289">
        <v>5</v>
      </c>
      <c r="N289">
        <v>2</v>
      </c>
      <c r="O289">
        <v>5</v>
      </c>
      <c r="P289">
        <v>2</v>
      </c>
      <c r="Q289">
        <v>5</v>
      </c>
      <c r="R289">
        <v>5</v>
      </c>
      <c r="S289">
        <v>2</v>
      </c>
      <c r="T289">
        <v>4</v>
      </c>
      <c r="U289">
        <v>5</v>
      </c>
      <c r="V289">
        <v>4</v>
      </c>
      <c r="W289">
        <v>4</v>
      </c>
      <c r="X289">
        <v>3</v>
      </c>
      <c r="Y289" s="7">
        <v>90</v>
      </c>
      <c r="AB289">
        <f t="shared" si="29"/>
        <v>1.5574100782963276</v>
      </c>
      <c r="AC289" s="154">
        <f t="shared" si="24"/>
        <v>65.574100782963271</v>
      </c>
      <c r="AD289" s="157">
        <f t="shared" si="25"/>
        <v>8</v>
      </c>
      <c r="AF289">
        <f t="shared" si="26"/>
        <v>25</v>
      </c>
      <c r="AG289">
        <v>0</v>
      </c>
      <c r="AH289">
        <v>1993</v>
      </c>
      <c r="AI289" t="str">
        <f t="shared" si="27"/>
        <v/>
      </c>
      <c r="AJ289">
        <f t="shared" si="28"/>
        <v>90</v>
      </c>
    </row>
    <row r="290" spans="2:36">
      <c r="B290">
        <v>10707</v>
      </c>
      <c r="C290">
        <v>1</v>
      </c>
      <c r="D290">
        <v>3</v>
      </c>
      <c r="E290">
        <v>3</v>
      </c>
      <c r="F290">
        <v>3</v>
      </c>
      <c r="G290">
        <v>2</v>
      </c>
      <c r="H290">
        <v>2</v>
      </c>
      <c r="I290">
        <v>2</v>
      </c>
      <c r="J290">
        <v>5</v>
      </c>
      <c r="K290">
        <v>1</v>
      </c>
      <c r="L290">
        <v>2</v>
      </c>
      <c r="M290">
        <v>2</v>
      </c>
      <c r="N290">
        <v>4</v>
      </c>
      <c r="O290">
        <v>2</v>
      </c>
      <c r="P290">
        <v>1</v>
      </c>
      <c r="Q290">
        <v>2</v>
      </c>
      <c r="R290">
        <v>1</v>
      </c>
      <c r="S290">
        <v>1</v>
      </c>
      <c r="T290">
        <v>1</v>
      </c>
      <c r="U290">
        <v>2</v>
      </c>
      <c r="V290">
        <v>4</v>
      </c>
      <c r="W290">
        <v>4</v>
      </c>
      <c r="X290">
        <v>3</v>
      </c>
      <c r="Y290" s="7">
        <v>51</v>
      </c>
      <c r="AB290">
        <f t="shared" si="29"/>
        <v>-0.77110104780747646</v>
      </c>
      <c r="AC290" s="154">
        <f t="shared" si="24"/>
        <v>42.288989521925238</v>
      </c>
      <c r="AD290" s="157">
        <f t="shared" si="25"/>
        <v>3</v>
      </c>
      <c r="AF290">
        <f t="shared" si="26"/>
        <v>55</v>
      </c>
      <c r="AG290">
        <v>0</v>
      </c>
      <c r="AH290">
        <v>1963</v>
      </c>
      <c r="AI290" t="str">
        <f t="shared" si="27"/>
        <v/>
      </c>
      <c r="AJ290">
        <f t="shared" si="28"/>
        <v>51</v>
      </c>
    </row>
    <row r="291" spans="2:36">
      <c r="B291">
        <v>10740</v>
      </c>
      <c r="C291">
        <v>1</v>
      </c>
      <c r="D291">
        <v>1</v>
      </c>
      <c r="E291">
        <v>2</v>
      </c>
      <c r="F291">
        <v>1</v>
      </c>
      <c r="G291">
        <v>1</v>
      </c>
      <c r="H291">
        <v>5</v>
      </c>
      <c r="I291">
        <v>4</v>
      </c>
      <c r="J291">
        <v>5</v>
      </c>
      <c r="K291">
        <v>4</v>
      </c>
      <c r="L291">
        <v>4</v>
      </c>
      <c r="M291">
        <v>3</v>
      </c>
      <c r="N291">
        <v>2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2</v>
      </c>
      <c r="X291">
        <v>1</v>
      </c>
      <c r="Y291" s="7">
        <v>44</v>
      </c>
      <c r="AB291">
        <f t="shared" si="29"/>
        <v>-1.1890389422363643</v>
      </c>
      <c r="AC291" s="154">
        <f t="shared" si="24"/>
        <v>38.10961057763636</v>
      </c>
      <c r="AD291" s="157">
        <f t="shared" si="25"/>
        <v>3</v>
      </c>
      <c r="AF291">
        <f t="shared" si="26"/>
        <v>24</v>
      </c>
      <c r="AG291">
        <v>1</v>
      </c>
      <c r="AH291">
        <v>1994</v>
      </c>
      <c r="AI291">
        <f t="shared" si="27"/>
        <v>44</v>
      </c>
      <c r="AJ291" t="str">
        <f t="shared" si="28"/>
        <v/>
      </c>
    </row>
    <row r="292" spans="2:36">
      <c r="B292">
        <v>10753</v>
      </c>
      <c r="C292">
        <v>2</v>
      </c>
      <c r="D292">
        <v>4</v>
      </c>
      <c r="E292">
        <v>3</v>
      </c>
      <c r="F292">
        <v>1</v>
      </c>
      <c r="G292">
        <v>2</v>
      </c>
      <c r="H292">
        <v>2</v>
      </c>
      <c r="I292">
        <v>4</v>
      </c>
      <c r="J292">
        <v>4</v>
      </c>
      <c r="K292">
        <v>2</v>
      </c>
      <c r="L292">
        <v>2</v>
      </c>
      <c r="M292">
        <v>4</v>
      </c>
      <c r="N292">
        <v>4</v>
      </c>
      <c r="O292">
        <v>4</v>
      </c>
      <c r="P292">
        <v>2</v>
      </c>
      <c r="Q292">
        <v>4</v>
      </c>
      <c r="R292">
        <v>2</v>
      </c>
      <c r="S292">
        <v>1</v>
      </c>
      <c r="T292">
        <v>2</v>
      </c>
      <c r="U292">
        <v>3</v>
      </c>
      <c r="V292">
        <v>4</v>
      </c>
      <c r="W292">
        <v>4</v>
      </c>
      <c r="X292">
        <v>2</v>
      </c>
      <c r="Y292" s="7">
        <v>62</v>
      </c>
      <c r="AB292">
        <f t="shared" si="29"/>
        <v>-0.11434149941922402</v>
      </c>
      <c r="AC292" s="154">
        <f t="shared" si="24"/>
        <v>48.856585005807759</v>
      </c>
      <c r="AD292" s="157">
        <f t="shared" si="25"/>
        <v>5</v>
      </c>
      <c r="AF292">
        <f t="shared" si="26"/>
        <v>23</v>
      </c>
      <c r="AG292">
        <v>0</v>
      </c>
      <c r="AH292">
        <v>1995</v>
      </c>
      <c r="AI292" t="str">
        <f t="shared" si="27"/>
        <v/>
      </c>
      <c r="AJ292">
        <f t="shared" si="28"/>
        <v>62</v>
      </c>
    </row>
    <row r="293" spans="2:36">
      <c r="B293">
        <v>10758</v>
      </c>
      <c r="C293">
        <v>4</v>
      </c>
      <c r="D293">
        <v>4</v>
      </c>
      <c r="E293">
        <v>5</v>
      </c>
      <c r="F293">
        <v>2</v>
      </c>
      <c r="G293">
        <v>2</v>
      </c>
      <c r="H293">
        <v>3</v>
      </c>
      <c r="I293">
        <v>5</v>
      </c>
      <c r="J293">
        <v>5</v>
      </c>
      <c r="K293">
        <v>4</v>
      </c>
      <c r="L293">
        <v>4</v>
      </c>
      <c r="M293">
        <v>4</v>
      </c>
      <c r="N293">
        <v>4</v>
      </c>
      <c r="O293">
        <v>4</v>
      </c>
      <c r="P293">
        <v>4</v>
      </c>
      <c r="Q293">
        <v>4</v>
      </c>
      <c r="R293">
        <v>4</v>
      </c>
      <c r="S293">
        <v>4</v>
      </c>
      <c r="T293">
        <v>4</v>
      </c>
      <c r="U293">
        <v>3</v>
      </c>
      <c r="V293">
        <v>5</v>
      </c>
      <c r="W293">
        <v>4</v>
      </c>
      <c r="X293">
        <v>4</v>
      </c>
      <c r="Y293" s="7">
        <v>86</v>
      </c>
      <c r="AB293">
        <f t="shared" si="29"/>
        <v>1.318588424336963</v>
      </c>
      <c r="AC293" s="154">
        <f t="shared" si="24"/>
        <v>63.185884243369628</v>
      </c>
      <c r="AD293" s="157">
        <f t="shared" si="25"/>
        <v>8</v>
      </c>
      <c r="AF293">
        <f t="shared" si="26"/>
        <v>31</v>
      </c>
      <c r="AG293">
        <v>0</v>
      </c>
      <c r="AH293">
        <v>1987</v>
      </c>
      <c r="AI293" t="str">
        <f t="shared" si="27"/>
        <v/>
      </c>
      <c r="AJ293">
        <f t="shared" si="28"/>
        <v>86</v>
      </c>
    </row>
    <row r="294" spans="2:36">
      <c r="B294">
        <v>10769</v>
      </c>
      <c r="C294">
        <v>2</v>
      </c>
      <c r="D294">
        <v>3</v>
      </c>
      <c r="E294">
        <v>5</v>
      </c>
      <c r="F294">
        <v>3</v>
      </c>
      <c r="G294">
        <v>2</v>
      </c>
      <c r="H294">
        <v>4</v>
      </c>
      <c r="I294">
        <v>4</v>
      </c>
      <c r="J294">
        <v>5</v>
      </c>
      <c r="K294">
        <v>1</v>
      </c>
      <c r="L294">
        <v>2</v>
      </c>
      <c r="M294">
        <v>4</v>
      </c>
      <c r="N294">
        <v>3</v>
      </c>
      <c r="O294">
        <v>4</v>
      </c>
      <c r="P294">
        <v>1</v>
      </c>
      <c r="Q294">
        <v>3</v>
      </c>
      <c r="R294">
        <v>3</v>
      </c>
      <c r="S294">
        <v>4</v>
      </c>
      <c r="T294">
        <v>2</v>
      </c>
      <c r="U294">
        <v>4</v>
      </c>
      <c r="V294">
        <v>4</v>
      </c>
      <c r="W294">
        <v>3</v>
      </c>
      <c r="X294">
        <v>2</v>
      </c>
      <c r="Y294" s="7">
        <v>68</v>
      </c>
      <c r="AB294">
        <f t="shared" si="29"/>
        <v>0.24389098151982275</v>
      </c>
      <c r="AC294" s="154">
        <f t="shared" si="24"/>
        <v>52.43890981519823</v>
      </c>
      <c r="AD294" s="157">
        <f t="shared" si="25"/>
        <v>5</v>
      </c>
      <c r="AF294">
        <f t="shared" si="26"/>
        <v>18</v>
      </c>
      <c r="AG294">
        <v>0</v>
      </c>
      <c r="AH294">
        <v>2000</v>
      </c>
      <c r="AI294" t="str">
        <f t="shared" si="27"/>
        <v/>
      </c>
      <c r="AJ294">
        <f t="shared" si="28"/>
        <v>68</v>
      </c>
    </row>
    <row r="295" spans="2:36">
      <c r="B295">
        <v>10766</v>
      </c>
      <c r="C295">
        <v>1</v>
      </c>
      <c r="D295">
        <v>2</v>
      </c>
      <c r="E295">
        <v>1</v>
      </c>
      <c r="F295">
        <v>1</v>
      </c>
      <c r="G295">
        <v>1</v>
      </c>
      <c r="H295">
        <v>4</v>
      </c>
      <c r="I295">
        <v>1</v>
      </c>
      <c r="J295">
        <v>4</v>
      </c>
      <c r="K295">
        <v>1</v>
      </c>
      <c r="L295">
        <v>2</v>
      </c>
      <c r="M295">
        <v>2</v>
      </c>
      <c r="N295">
        <v>4</v>
      </c>
      <c r="O295">
        <v>2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3</v>
      </c>
      <c r="W295">
        <v>2</v>
      </c>
      <c r="X295">
        <v>1</v>
      </c>
      <c r="Y295" s="7">
        <v>38</v>
      </c>
      <c r="AB295">
        <f t="shared" si="29"/>
        <v>-1.547271423175411</v>
      </c>
      <c r="AC295" s="154">
        <f t="shared" si="24"/>
        <v>34.527285768245889</v>
      </c>
      <c r="AD295" s="157">
        <f t="shared" si="25"/>
        <v>2</v>
      </c>
      <c r="AF295">
        <f t="shared" si="26"/>
        <v>42</v>
      </c>
      <c r="AG295">
        <v>0</v>
      </c>
      <c r="AH295">
        <v>1976</v>
      </c>
      <c r="AI295" t="str">
        <f t="shared" si="27"/>
        <v/>
      </c>
      <c r="AJ295">
        <f t="shared" si="28"/>
        <v>38</v>
      </c>
    </row>
    <row r="296" spans="2:36">
      <c r="B296">
        <v>10747</v>
      </c>
      <c r="C296">
        <v>4</v>
      </c>
      <c r="D296">
        <v>4</v>
      </c>
      <c r="E296">
        <v>4</v>
      </c>
      <c r="F296">
        <v>2</v>
      </c>
      <c r="G296">
        <v>2</v>
      </c>
      <c r="H296">
        <v>4</v>
      </c>
      <c r="I296">
        <v>4</v>
      </c>
      <c r="J296">
        <v>4</v>
      </c>
      <c r="K296">
        <v>4</v>
      </c>
      <c r="L296">
        <v>4</v>
      </c>
      <c r="M296">
        <v>4</v>
      </c>
      <c r="N296">
        <v>4</v>
      </c>
      <c r="O296">
        <v>4</v>
      </c>
      <c r="P296">
        <v>2</v>
      </c>
      <c r="Q296">
        <v>4</v>
      </c>
      <c r="R296">
        <v>4</v>
      </c>
      <c r="S296">
        <v>4</v>
      </c>
      <c r="T296">
        <v>4</v>
      </c>
      <c r="U296">
        <v>4</v>
      </c>
      <c r="V296">
        <v>4</v>
      </c>
      <c r="W296">
        <v>4</v>
      </c>
      <c r="X296">
        <v>4</v>
      </c>
      <c r="Y296" s="7">
        <v>82</v>
      </c>
      <c r="AB296">
        <f t="shared" si="29"/>
        <v>1.0797667703775986</v>
      </c>
      <c r="AC296" s="154">
        <f t="shared" si="24"/>
        <v>60.797667703775986</v>
      </c>
      <c r="AD296" s="157">
        <f t="shared" si="25"/>
        <v>7</v>
      </c>
      <c r="AF296">
        <f t="shared" si="26"/>
        <v>23</v>
      </c>
      <c r="AG296">
        <v>0</v>
      </c>
      <c r="AH296">
        <v>1995</v>
      </c>
      <c r="AI296" t="str">
        <f t="shared" si="27"/>
        <v/>
      </c>
      <c r="AJ296">
        <f t="shared" si="28"/>
        <v>82</v>
      </c>
    </row>
    <row r="297" spans="2:36">
      <c r="B297">
        <v>10814</v>
      </c>
      <c r="C297">
        <v>5</v>
      </c>
      <c r="D297">
        <v>4</v>
      </c>
      <c r="E297">
        <v>3</v>
      </c>
      <c r="F297">
        <v>4</v>
      </c>
      <c r="G297">
        <v>2</v>
      </c>
      <c r="H297">
        <v>3</v>
      </c>
      <c r="I297">
        <v>3</v>
      </c>
      <c r="J297">
        <v>4</v>
      </c>
      <c r="K297">
        <v>4</v>
      </c>
      <c r="L297">
        <v>4</v>
      </c>
      <c r="M297">
        <v>4</v>
      </c>
      <c r="N297">
        <v>1</v>
      </c>
      <c r="O297">
        <v>5</v>
      </c>
      <c r="P297">
        <v>4</v>
      </c>
      <c r="Q297">
        <v>3</v>
      </c>
      <c r="R297">
        <v>5</v>
      </c>
      <c r="S297">
        <v>3</v>
      </c>
      <c r="T297">
        <v>1</v>
      </c>
      <c r="U297">
        <v>2</v>
      </c>
      <c r="V297">
        <v>2</v>
      </c>
      <c r="W297">
        <v>2</v>
      </c>
      <c r="X297">
        <v>1</v>
      </c>
      <c r="Y297" s="7">
        <v>69</v>
      </c>
      <c r="AB297">
        <f t="shared" si="29"/>
        <v>0.3035963950096639</v>
      </c>
      <c r="AC297" s="154">
        <f t="shared" si="24"/>
        <v>53.035963950096637</v>
      </c>
      <c r="AD297" s="157">
        <f t="shared" si="25"/>
        <v>6</v>
      </c>
      <c r="AF297">
        <f t="shared" si="26"/>
        <v>39</v>
      </c>
      <c r="AG297">
        <v>1</v>
      </c>
      <c r="AH297">
        <v>1979</v>
      </c>
      <c r="AI297">
        <f t="shared" si="27"/>
        <v>69</v>
      </c>
      <c r="AJ297" t="str">
        <f t="shared" si="28"/>
        <v/>
      </c>
    </row>
    <row r="298" spans="2:36">
      <c r="B298">
        <v>10834</v>
      </c>
      <c r="C298">
        <v>2</v>
      </c>
      <c r="D298">
        <v>3</v>
      </c>
      <c r="E298">
        <v>4</v>
      </c>
      <c r="F298">
        <v>3</v>
      </c>
      <c r="G298">
        <v>1</v>
      </c>
      <c r="H298">
        <v>3</v>
      </c>
      <c r="I298">
        <v>5</v>
      </c>
      <c r="J298">
        <v>4</v>
      </c>
      <c r="K298">
        <v>3</v>
      </c>
      <c r="L298">
        <v>4</v>
      </c>
      <c r="M298">
        <v>3</v>
      </c>
      <c r="N298">
        <v>4</v>
      </c>
      <c r="O298">
        <v>4</v>
      </c>
      <c r="P298">
        <v>1</v>
      </c>
      <c r="Q298">
        <v>3</v>
      </c>
      <c r="R298">
        <v>3</v>
      </c>
      <c r="S298">
        <v>4</v>
      </c>
      <c r="T298">
        <v>1</v>
      </c>
      <c r="U298">
        <v>2</v>
      </c>
      <c r="V298">
        <v>2</v>
      </c>
      <c r="W298">
        <v>2</v>
      </c>
      <c r="X298">
        <v>3</v>
      </c>
      <c r="Y298" s="7">
        <v>64</v>
      </c>
      <c r="AB298">
        <f t="shared" si="29"/>
        <v>5.0693275604582408E-3</v>
      </c>
      <c r="AC298" s="154">
        <f t="shared" si="24"/>
        <v>50.05069327560458</v>
      </c>
      <c r="AD298" s="157">
        <f t="shared" si="25"/>
        <v>5</v>
      </c>
      <c r="AF298">
        <f t="shared" si="26"/>
        <v>24</v>
      </c>
      <c r="AG298">
        <v>0</v>
      </c>
      <c r="AH298">
        <v>1994</v>
      </c>
      <c r="AI298" t="str">
        <f t="shared" si="27"/>
        <v/>
      </c>
      <c r="AJ298">
        <f t="shared" si="28"/>
        <v>64</v>
      </c>
    </row>
    <row r="299" spans="2:36">
      <c r="B299">
        <v>10841</v>
      </c>
      <c r="C299">
        <v>2</v>
      </c>
      <c r="D299">
        <v>4</v>
      </c>
      <c r="E299">
        <v>3</v>
      </c>
      <c r="F299">
        <v>2</v>
      </c>
      <c r="G299">
        <v>1</v>
      </c>
      <c r="H299">
        <v>2</v>
      </c>
      <c r="I299">
        <v>1</v>
      </c>
      <c r="J299">
        <v>4</v>
      </c>
      <c r="K299">
        <v>1</v>
      </c>
      <c r="L299">
        <v>1</v>
      </c>
      <c r="M299">
        <v>1</v>
      </c>
      <c r="N299">
        <v>4</v>
      </c>
      <c r="O299">
        <v>1</v>
      </c>
      <c r="P299">
        <v>1</v>
      </c>
      <c r="Q299">
        <v>1</v>
      </c>
      <c r="R299">
        <v>1</v>
      </c>
      <c r="S299">
        <v>2</v>
      </c>
      <c r="T299">
        <v>1</v>
      </c>
      <c r="U299">
        <v>1</v>
      </c>
      <c r="V299">
        <v>4</v>
      </c>
      <c r="W299">
        <v>3</v>
      </c>
      <c r="X299">
        <v>3</v>
      </c>
      <c r="Y299" s="7">
        <v>44</v>
      </c>
      <c r="AB299">
        <f t="shared" si="29"/>
        <v>-1.1890389422363643</v>
      </c>
      <c r="AC299" s="154">
        <f t="shared" si="24"/>
        <v>38.10961057763636</v>
      </c>
      <c r="AD299" s="157">
        <f t="shared" si="25"/>
        <v>3</v>
      </c>
      <c r="AF299">
        <f t="shared" si="26"/>
        <v>25</v>
      </c>
      <c r="AG299">
        <v>0</v>
      </c>
      <c r="AH299">
        <v>1993</v>
      </c>
      <c r="AI299" t="str">
        <f t="shared" si="27"/>
        <v/>
      </c>
      <c r="AJ299">
        <f t="shared" si="28"/>
        <v>44</v>
      </c>
    </row>
    <row r="300" spans="2:36">
      <c r="B300">
        <v>10818</v>
      </c>
      <c r="C300">
        <v>3</v>
      </c>
      <c r="D300">
        <v>4</v>
      </c>
      <c r="E300">
        <v>5</v>
      </c>
      <c r="F300">
        <v>1</v>
      </c>
      <c r="G300">
        <v>1</v>
      </c>
      <c r="H300">
        <v>5</v>
      </c>
      <c r="I300">
        <v>5</v>
      </c>
      <c r="J300">
        <v>4</v>
      </c>
      <c r="K300">
        <v>3</v>
      </c>
      <c r="L300">
        <v>3</v>
      </c>
      <c r="M300">
        <v>5</v>
      </c>
      <c r="N300">
        <v>4</v>
      </c>
      <c r="O300">
        <v>5</v>
      </c>
      <c r="P300">
        <v>2</v>
      </c>
      <c r="Q300">
        <v>3</v>
      </c>
      <c r="R300">
        <v>3</v>
      </c>
      <c r="S300">
        <v>3</v>
      </c>
      <c r="T300">
        <v>2</v>
      </c>
      <c r="U300">
        <v>4</v>
      </c>
      <c r="V300">
        <v>2</v>
      </c>
      <c r="W300">
        <v>4</v>
      </c>
      <c r="X300">
        <v>2</v>
      </c>
      <c r="Y300" s="7">
        <v>73</v>
      </c>
      <c r="AB300">
        <f t="shared" si="29"/>
        <v>0.54241804896902834</v>
      </c>
      <c r="AC300" s="154">
        <f t="shared" si="24"/>
        <v>55.424180489690286</v>
      </c>
      <c r="AD300" s="157">
        <f t="shared" si="25"/>
        <v>6</v>
      </c>
      <c r="AF300">
        <f t="shared" si="26"/>
        <v>23</v>
      </c>
      <c r="AG300">
        <v>0</v>
      </c>
      <c r="AH300">
        <v>1995</v>
      </c>
      <c r="AI300" t="str">
        <f t="shared" si="27"/>
        <v/>
      </c>
      <c r="AJ300">
        <f t="shared" si="28"/>
        <v>73</v>
      </c>
    </row>
    <row r="301" spans="2:36">
      <c r="B301">
        <v>10872</v>
      </c>
      <c r="C301">
        <v>2</v>
      </c>
      <c r="D301">
        <v>4</v>
      </c>
      <c r="E301">
        <v>4</v>
      </c>
      <c r="F301">
        <v>5</v>
      </c>
      <c r="G301">
        <v>1</v>
      </c>
      <c r="H301">
        <v>2</v>
      </c>
      <c r="I301">
        <v>3</v>
      </c>
      <c r="J301">
        <v>5</v>
      </c>
      <c r="K301">
        <v>1</v>
      </c>
      <c r="L301">
        <v>1</v>
      </c>
      <c r="M301">
        <v>2</v>
      </c>
      <c r="N301">
        <v>4</v>
      </c>
      <c r="O301">
        <v>4</v>
      </c>
      <c r="P301">
        <v>1</v>
      </c>
      <c r="Q301">
        <v>3</v>
      </c>
      <c r="R301">
        <v>2</v>
      </c>
      <c r="S301">
        <v>4</v>
      </c>
      <c r="T301">
        <v>1</v>
      </c>
      <c r="U301">
        <v>2</v>
      </c>
      <c r="V301">
        <v>3</v>
      </c>
      <c r="W301">
        <v>3</v>
      </c>
      <c r="X301">
        <v>2</v>
      </c>
      <c r="Y301" s="7">
        <v>59</v>
      </c>
      <c r="AB301">
        <f t="shared" si="29"/>
        <v>-0.2934577398887474</v>
      </c>
      <c r="AC301" s="154">
        <f t="shared" si="24"/>
        <v>47.065422601112523</v>
      </c>
      <c r="AD301" s="157">
        <f t="shared" si="25"/>
        <v>4</v>
      </c>
      <c r="AF301">
        <f t="shared" si="26"/>
        <v>21</v>
      </c>
      <c r="AG301">
        <v>0</v>
      </c>
      <c r="AH301">
        <v>1997</v>
      </c>
      <c r="AI301" t="str">
        <f t="shared" si="27"/>
        <v/>
      </c>
      <c r="AJ301">
        <f t="shared" si="28"/>
        <v>59</v>
      </c>
    </row>
    <row r="302" spans="2:36">
      <c r="B302">
        <v>10836</v>
      </c>
      <c r="C302">
        <v>5</v>
      </c>
      <c r="D302">
        <v>1</v>
      </c>
      <c r="E302">
        <v>2</v>
      </c>
      <c r="F302">
        <v>2</v>
      </c>
      <c r="G302">
        <v>2</v>
      </c>
      <c r="H302">
        <v>4</v>
      </c>
      <c r="I302">
        <v>2</v>
      </c>
      <c r="J302">
        <v>5</v>
      </c>
      <c r="K302">
        <v>1</v>
      </c>
      <c r="L302">
        <v>1</v>
      </c>
      <c r="M302">
        <v>1</v>
      </c>
      <c r="N302">
        <v>3</v>
      </c>
      <c r="O302">
        <v>1</v>
      </c>
      <c r="P302">
        <v>1</v>
      </c>
      <c r="Q302">
        <v>3</v>
      </c>
      <c r="R302">
        <v>1</v>
      </c>
      <c r="S302">
        <v>1</v>
      </c>
      <c r="T302">
        <v>1</v>
      </c>
      <c r="U302">
        <v>2</v>
      </c>
      <c r="V302">
        <v>2</v>
      </c>
      <c r="W302">
        <v>2</v>
      </c>
      <c r="X302">
        <v>1</v>
      </c>
      <c r="Y302" s="7">
        <v>44</v>
      </c>
      <c r="AB302">
        <f t="shared" si="29"/>
        <v>-1.1890389422363643</v>
      </c>
      <c r="AC302" s="154">
        <f t="shared" si="24"/>
        <v>38.10961057763636</v>
      </c>
      <c r="AD302" s="157">
        <f t="shared" si="25"/>
        <v>3</v>
      </c>
      <c r="AF302">
        <f t="shared" si="26"/>
        <v>21</v>
      </c>
      <c r="AG302">
        <v>0</v>
      </c>
      <c r="AH302">
        <v>1997</v>
      </c>
      <c r="AI302" t="str">
        <f t="shared" si="27"/>
        <v/>
      </c>
      <c r="AJ302">
        <f t="shared" si="28"/>
        <v>44</v>
      </c>
    </row>
    <row r="303" spans="2:36">
      <c r="B303">
        <v>10896</v>
      </c>
      <c r="C303">
        <v>2</v>
      </c>
      <c r="D303">
        <v>2</v>
      </c>
      <c r="E303">
        <v>4</v>
      </c>
      <c r="F303">
        <v>2</v>
      </c>
      <c r="G303">
        <v>1</v>
      </c>
      <c r="H303">
        <v>4</v>
      </c>
      <c r="I303">
        <v>4</v>
      </c>
      <c r="J303">
        <v>5</v>
      </c>
      <c r="K303">
        <v>2</v>
      </c>
      <c r="L303">
        <v>2</v>
      </c>
      <c r="M303">
        <v>4</v>
      </c>
      <c r="N303">
        <v>2</v>
      </c>
      <c r="O303">
        <v>2</v>
      </c>
      <c r="P303">
        <v>1</v>
      </c>
      <c r="Q303">
        <v>2</v>
      </c>
      <c r="R303">
        <v>2</v>
      </c>
      <c r="S303">
        <v>3</v>
      </c>
      <c r="T303">
        <v>2</v>
      </c>
      <c r="U303">
        <v>2</v>
      </c>
      <c r="V303">
        <v>5</v>
      </c>
      <c r="W303">
        <v>4</v>
      </c>
      <c r="X303">
        <v>3</v>
      </c>
      <c r="Y303" s="7">
        <v>60</v>
      </c>
      <c r="AB303">
        <f t="shared" si="29"/>
        <v>-0.23375232639890628</v>
      </c>
      <c r="AC303" s="154">
        <f t="shared" si="24"/>
        <v>47.662476736010937</v>
      </c>
      <c r="AD303" s="157">
        <f t="shared" si="25"/>
        <v>5</v>
      </c>
      <c r="AF303">
        <f t="shared" si="26"/>
        <v>47</v>
      </c>
      <c r="AG303">
        <v>0</v>
      </c>
      <c r="AH303">
        <v>1971</v>
      </c>
      <c r="AI303" t="str">
        <f t="shared" si="27"/>
        <v/>
      </c>
      <c r="AJ303">
        <f t="shared" si="28"/>
        <v>60</v>
      </c>
    </row>
    <row r="304" spans="2:36">
      <c r="B304">
        <v>8611</v>
      </c>
      <c r="C304">
        <v>2</v>
      </c>
      <c r="D304">
        <v>5</v>
      </c>
      <c r="E304">
        <v>5</v>
      </c>
      <c r="F304">
        <v>2</v>
      </c>
      <c r="G304">
        <v>3</v>
      </c>
      <c r="H304">
        <v>3</v>
      </c>
      <c r="I304">
        <v>5</v>
      </c>
      <c r="J304">
        <v>5</v>
      </c>
      <c r="K304">
        <v>5</v>
      </c>
      <c r="L304">
        <v>5</v>
      </c>
      <c r="M304">
        <v>5</v>
      </c>
      <c r="N304">
        <v>5</v>
      </c>
      <c r="O304">
        <v>5</v>
      </c>
      <c r="P304">
        <v>1</v>
      </c>
      <c r="Q304">
        <v>2</v>
      </c>
      <c r="R304">
        <v>2</v>
      </c>
      <c r="S304">
        <v>5</v>
      </c>
      <c r="T304">
        <v>1</v>
      </c>
      <c r="U304">
        <v>5</v>
      </c>
      <c r="V304">
        <v>5</v>
      </c>
      <c r="W304">
        <v>5</v>
      </c>
      <c r="X304">
        <v>3</v>
      </c>
      <c r="Y304" s="7">
        <v>84</v>
      </c>
      <c r="AB304">
        <f t="shared" si="29"/>
        <v>1.1991775973572807</v>
      </c>
      <c r="AC304" s="154">
        <f t="shared" si="24"/>
        <v>61.991775973572807</v>
      </c>
      <c r="AD304" s="157">
        <f t="shared" si="25"/>
        <v>7</v>
      </c>
      <c r="AF304">
        <f t="shared" si="26"/>
        <v>26</v>
      </c>
      <c r="AG304">
        <v>0</v>
      </c>
      <c r="AH304">
        <v>1992</v>
      </c>
      <c r="AI304" t="str">
        <f t="shared" si="27"/>
        <v/>
      </c>
      <c r="AJ304">
        <f t="shared" si="28"/>
        <v>84</v>
      </c>
    </row>
    <row r="305" spans="2:36">
      <c r="B305">
        <v>10917</v>
      </c>
      <c r="C305">
        <v>2</v>
      </c>
      <c r="D305">
        <v>5</v>
      </c>
      <c r="E305">
        <v>5</v>
      </c>
      <c r="F305">
        <v>1</v>
      </c>
      <c r="G305">
        <v>4</v>
      </c>
      <c r="H305">
        <v>5</v>
      </c>
      <c r="I305">
        <v>5</v>
      </c>
      <c r="J305">
        <v>5</v>
      </c>
      <c r="K305">
        <v>4</v>
      </c>
      <c r="L305">
        <v>4</v>
      </c>
      <c r="M305">
        <v>5</v>
      </c>
      <c r="N305">
        <v>5</v>
      </c>
      <c r="O305">
        <v>4</v>
      </c>
      <c r="P305">
        <v>1</v>
      </c>
      <c r="Q305">
        <v>4</v>
      </c>
      <c r="R305">
        <v>1</v>
      </c>
      <c r="S305">
        <v>2</v>
      </c>
      <c r="T305">
        <v>1</v>
      </c>
      <c r="U305">
        <v>5</v>
      </c>
      <c r="V305">
        <v>3</v>
      </c>
      <c r="W305">
        <v>4</v>
      </c>
      <c r="X305">
        <v>4</v>
      </c>
      <c r="Y305" s="7">
        <v>79</v>
      </c>
      <c r="AB305">
        <f t="shared" si="29"/>
        <v>0.90065052990807515</v>
      </c>
      <c r="AC305" s="154">
        <f t="shared" si="24"/>
        <v>59.00650529908075</v>
      </c>
      <c r="AD305" s="157">
        <f t="shared" si="25"/>
        <v>7</v>
      </c>
      <c r="AF305">
        <f t="shared" si="26"/>
        <v>30</v>
      </c>
      <c r="AG305">
        <v>0</v>
      </c>
      <c r="AH305">
        <v>1988</v>
      </c>
      <c r="AI305" t="str">
        <f t="shared" si="27"/>
        <v/>
      </c>
      <c r="AJ305">
        <f t="shared" si="28"/>
        <v>79</v>
      </c>
    </row>
    <row r="306" spans="2:36">
      <c r="B306">
        <v>10928</v>
      </c>
      <c r="C306">
        <v>2</v>
      </c>
      <c r="D306">
        <v>2</v>
      </c>
      <c r="E306">
        <v>4</v>
      </c>
      <c r="F306">
        <v>5</v>
      </c>
      <c r="G306">
        <v>2</v>
      </c>
      <c r="H306">
        <v>4</v>
      </c>
      <c r="I306">
        <v>3</v>
      </c>
      <c r="J306">
        <v>3</v>
      </c>
      <c r="K306">
        <v>2</v>
      </c>
      <c r="L306">
        <v>2</v>
      </c>
      <c r="M306">
        <v>2</v>
      </c>
      <c r="N306">
        <v>2</v>
      </c>
      <c r="O306">
        <v>1</v>
      </c>
      <c r="P306">
        <v>2</v>
      </c>
      <c r="Q306">
        <v>2</v>
      </c>
      <c r="R306">
        <v>1</v>
      </c>
      <c r="S306">
        <v>2</v>
      </c>
      <c r="T306">
        <v>2</v>
      </c>
      <c r="U306">
        <v>1</v>
      </c>
      <c r="V306">
        <v>4</v>
      </c>
      <c r="W306">
        <v>3</v>
      </c>
      <c r="X306">
        <v>2</v>
      </c>
      <c r="Y306" s="7">
        <v>53</v>
      </c>
      <c r="AB306">
        <f t="shared" si="29"/>
        <v>-0.65169022082779415</v>
      </c>
      <c r="AC306" s="154">
        <f t="shared" si="24"/>
        <v>43.483097791722059</v>
      </c>
      <c r="AD306" s="157">
        <f t="shared" si="25"/>
        <v>4</v>
      </c>
      <c r="AF306">
        <f t="shared" si="26"/>
        <v>23</v>
      </c>
      <c r="AG306">
        <v>0</v>
      </c>
      <c r="AH306">
        <v>1995</v>
      </c>
      <c r="AI306" t="str">
        <f t="shared" si="27"/>
        <v/>
      </c>
      <c r="AJ306">
        <f t="shared" si="28"/>
        <v>53</v>
      </c>
    </row>
    <row r="307" spans="2:36">
      <c r="B307">
        <v>10915</v>
      </c>
      <c r="C307">
        <v>1</v>
      </c>
      <c r="D307">
        <v>2</v>
      </c>
      <c r="E307">
        <v>3</v>
      </c>
      <c r="F307">
        <v>1</v>
      </c>
      <c r="G307">
        <v>1</v>
      </c>
      <c r="H307">
        <v>4</v>
      </c>
      <c r="I307">
        <v>2</v>
      </c>
      <c r="J307">
        <v>4</v>
      </c>
      <c r="K307">
        <v>3</v>
      </c>
      <c r="L307">
        <v>4</v>
      </c>
      <c r="M307">
        <v>3</v>
      </c>
      <c r="N307">
        <v>4</v>
      </c>
      <c r="O307">
        <v>4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3</v>
      </c>
      <c r="V307">
        <v>3</v>
      </c>
      <c r="W307">
        <v>4</v>
      </c>
      <c r="X307">
        <v>3</v>
      </c>
      <c r="Y307" s="7">
        <v>54</v>
      </c>
      <c r="AB307">
        <f t="shared" si="29"/>
        <v>-0.591984807337953</v>
      </c>
      <c r="AC307" s="154">
        <f t="shared" si="24"/>
        <v>44.080151926620474</v>
      </c>
      <c r="AD307" s="157">
        <f t="shared" si="25"/>
        <v>4</v>
      </c>
      <c r="AF307">
        <f t="shared" si="26"/>
        <v>53</v>
      </c>
      <c r="AG307">
        <v>0</v>
      </c>
      <c r="AH307">
        <v>1965</v>
      </c>
      <c r="AI307" t="str">
        <f t="shared" si="27"/>
        <v/>
      </c>
      <c r="AJ307">
        <f t="shared" si="28"/>
        <v>54</v>
      </c>
    </row>
    <row r="308" spans="2:36">
      <c r="B308">
        <v>10645</v>
      </c>
      <c r="C308">
        <v>3</v>
      </c>
      <c r="D308">
        <v>3</v>
      </c>
      <c r="E308">
        <v>3</v>
      </c>
      <c r="F308">
        <v>2</v>
      </c>
      <c r="G308">
        <v>1</v>
      </c>
      <c r="H308">
        <v>4</v>
      </c>
      <c r="I308">
        <v>4</v>
      </c>
      <c r="J308">
        <v>4</v>
      </c>
      <c r="K308">
        <v>2</v>
      </c>
      <c r="L308">
        <v>2</v>
      </c>
      <c r="M308">
        <v>3</v>
      </c>
      <c r="N308">
        <v>2</v>
      </c>
      <c r="O308">
        <v>4</v>
      </c>
      <c r="P308">
        <v>1</v>
      </c>
      <c r="Q308">
        <v>3</v>
      </c>
      <c r="R308">
        <v>2</v>
      </c>
      <c r="S308">
        <v>1</v>
      </c>
      <c r="T308">
        <v>2</v>
      </c>
      <c r="U308">
        <v>2</v>
      </c>
      <c r="V308">
        <v>3</v>
      </c>
      <c r="W308">
        <v>3</v>
      </c>
      <c r="X308">
        <v>1</v>
      </c>
      <c r="Y308" s="7">
        <v>55</v>
      </c>
      <c r="AB308">
        <f t="shared" si="29"/>
        <v>-0.53227939384811196</v>
      </c>
      <c r="AC308" s="154">
        <f t="shared" si="24"/>
        <v>44.677206061518881</v>
      </c>
      <c r="AD308" s="157">
        <f t="shared" si="25"/>
        <v>4</v>
      </c>
      <c r="AF308">
        <f t="shared" si="26"/>
        <v>22</v>
      </c>
      <c r="AG308">
        <v>0</v>
      </c>
      <c r="AH308">
        <v>1996</v>
      </c>
      <c r="AI308" t="str">
        <f t="shared" si="27"/>
        <v/>
      </c>
      <c r="AJ308">
        <f t="shared" si="28"/>
        <v>55</v>
      </c>
    </row>
    <row r="309" spans="2:36">
      <c r="B309">
        <v>10955</v>
      </c>
      <c r="C309">
        <v>2</v>
      </c>
      <c r="D309">
        <v>2</v>
      </c>
      <c r="E309">
        <v>4</v>
      </c>
      <c r="F309">
        <v>2</v>
      </c>
      <c r="G309">
        <v>2</v>
      </c>
      <c r="H309">
        <v>2</v>
      </c>
      <c r="I309">
        <v>4</v>
      </c>
      <c r="J309">
        <v>4</v>
      </c>
      <c r="K309">
        <v>4</v>
      </c>
      <c r="L309">
        <v>4</v>
      </c>
      <c r="M309">
        <v>3</v>
      </c>
      <c r="N309">
        <v>4</v>
      </c>
      <c r="O309">
        <v>4</v>
      </c>
      <c r="P309">
        <v>1</v>
      </c>
      <c r="Q309">
        <v>2</v>
      </c>
      <c r="R309">
        <v>2</v>
      </c>
      <c r="S309">
        <v>2</v>
      </c>
      <c r="T309">
        <v>1</v>
      </c>
      <c r="U309">
        <v>2</v>
      </c>
      <c r="V309">
        <v>2</v>
      </c>
      <c r="W309">
        <v>4</v>
      </c>
      <c r="X309">
        <v>4</v>
      </c>
      <c r="Y309" s="7">
        <v>61</v>
      </c>
      <c r="AB309">
        <f t="shared" si="29"/>
        <v>-0.17404691290906515</v>
      </c>
      <c r="AC309" s="154">
        <f t="shared" si="24"/>
        <v>48.259530870909352</v>
      </c>
      <c r="AD309" s="157">
        <f t="shared" si="25"/>
        <v>5</v>
      </c>
      <c r="AF309">
        <f t="shared" si="26"/>
        <v>21</v>
      </c>
      <c r="AG309">
        <v>0</v>
      </c>
      <c r="AH309">
        <v>1997</v>
      </c>
      <c r="AI309" t="str">
        <f t="shared" si="27"/>
        <v/>
      </c>
      <c r="AJ309">
        <f t="shared" si="28"/>
        <v>61</v>
      </c>
    </row>
    <row r="310" spans="2:36">
      <c r="B310">
        <v>10957</v>
      </c>
      <c r="C310">
        <v>2</v>
      </c>
      <c r="D310">
        <v>2</v>
      </c>
      <c r="E310">
        <v>4</v>
      </c>
      <c r="F310">
        <v>2</v>
      </c>
      <c r="G310">
        <v>1</v>
      </c>
      <c r="H310">
        <v>3</v>
      </c>
      <c r="I310">
        <v>4</v>
      </c>
      <c r="J310">
        <v>4</v>
      </c>
      <c r="K310">
        <v>1</v>
      </c>
      <c r="L310">
        <v>1</v>
      </c>
      <c r="M310">
        <v>2</v>
      </c>
      <c r="N310">
        <v>2</v>
      </c>
      <c r="O310">
        <v>2</v>
      </c>
      <c r="P310">
        <v>1</v>
      </c>
      <c r="Q310">
        <v>2</v>
      </c>
      <c r="R310">
        <v>2</v>
      </c>
      <c r="S310">
        <v>2</v>
      </c>
      <c r="T310">
        <v>2</v>
      </c>
      <c r="U310">
        <v>2</v>
      </c>
      <c r="V310">
        <v>3</v>
      </c>
      <c r="W310">
        <v>3</v>
      </c>
      <c r="X310">
        <v>1</v>
      </c>
      <c r="Y310" s="7">
        <v>48</v>
      </c>
      <c r="AB310">
        <f t="shared" si="29"/>
        <v>-0.95021728827699981</v>
      </c>
      <c r="AC310" s="154">
        <f t="shared" si="24"/>
        <v>40.497827117230003</v>
      </c>
      <c r="AD310" s="157">
        <f t="shared" si="25"/>
        <v>3</v>
      </c>
      <c r="AF310">
        <f t="shared" si="26"/>
        <v>21</v>
      </c>
      <c r="AG310">
        <v>0</v>
      </c>
      <c r="AH310">
        <v>1997</v>
      </c>
      <c r="AI310" t="str">
        <f t="shared" si="27"/>
        <v/>
      </c>
      <c r="AJ310">
        <f t="shared" si="28"/>
        <v>48</v>
      </c>
    </row>
    <row r="311" spans="2:36">
      <c r="B311">
        <v>10959</v>
      </c>
      <c r="C311">
        <v>3</v>
      </c>
      <c r="D311">
        <v>3</v>
      </c>
      <c r="E311">
        <v>3</v>
      </c>
      <c r="F311">
        <v>2</v>
      </c>
      <c r="G311">
        <v>1</v>
      </c>
      <c r="H311">
        <v>4</v>
      </c>
      <c r="I311">
        <v>5</v>
      </c>
      <c r="J311">
        <v>5</v>
      </c>
      <c r="K311">
        <v>4</v>
      </c>
      <c r="L311">
        <v>2</v>
      </c>
      <c r="M311">
        <v>4</v>
      </c>
      <c r="N311">
        <v>5</v>
      </c>
      <c r="O311">
        <v>4</v>
      </c>
      <c r="P311">
        <v>1</v>
      </c>
      <c r="Q311">
        <v>4</v>
      </c>
      <c r="R311">
        <v>3</v>
      </c>
      <c r="S311">
        <v>2</v>
      </c>
      <c r="T311">
        <v>1</v>
      </c>
      <c r="U311">
        <v>4</v>
      </c>
      <c r="V311">
        <v>3</v>
      </c>
      <c r="W311">
        <v>4</v>
      </c>
      <c r="X311">
        <v>2</v>
      </c>
      <c r="Y311" s="7">
        <v>69</v>
      </c>
      <c r="AB311">
        <f t="shared" si="29"/>
        <v>0.3035963950096639</v>
      </c>
      <c r="AC311" s="154">
        <f t="shared" si="24"/>
        <v>53.035963950096637</v>
      </c>
      <c r="AD311" s="157">
        <f t="shared" si="25"/>
        <v>6</v>
      </c>
      <c r="AF311">
        <f t="shared" si="26"/>
        <v>22</v>
      </c>
      <c r="AG311">
        <v>0</v>
      </c>
      <c r="AH311">
        <v>1996</v>
      </c>
      <c r="AI311" t="str">
        <f t="shared" si="27"/>
        <v/>
      </c>
      <c r="AJ311">
        <f t="shared" si="28"/>
        <v>69</v>
      </c>
    </row>
    <row r="312" spans="2:36">
      <c r="B312">
        <v>11018</v>
      </c>
      <c r="C312">
        <v>2</v>
      </c>
      <c r="D312">
        <v>4</v>
      </c>
      <c r="E312">
        <v>4</v>
      </c>
      <c r="F312">
        <v>2</v>
      </c>
      <c r="G312">
        <v>1</v>
      </c>
      <c r="H312">
        <v>4</v>
      </c>
      <c r="I312">
        <v>3</v>
      </c>
      <c r="J312">
        <v>5</v>
      </c>
      <c r="K312">
        <v>3</v>
      </c>
      <c r="L312">
        <v>3</v>
      </c>
      <c r="M312">
        <v>2</v>
      </c>
      <c r="N312">
        <v>5</v>
      </c>
      <c r="O312">
        <v>2</v>
      </c>
      <c r="P312">
        <v>1</v>
      </c>
      <c r="Q312">
        <v>2</v>
      </c>
      <c r="R312">
        <v>2</v>
      </c>
      <c r="S312">
        <v>1</v>
      </c>
      <c r="T312">
        <v>2</v>
      </c>
      <c r="U312">
        <v>1</v>
      </c>
      <c r="V312">
        <v>5</v>
      </c>
      <c r="W312">
        <v>4</v>
      </c>
      <c r="X312">
        <v>3</v>
      </c>
      <c r="Y312" s="7">
        <v>61</v>
      </c>
      <c r="AB312">
        <f t="shared" si="29"/>
        <v>-0.17404691290906515</v>
      </c>
      <c r="AC312" s="154">
        <f t="shared" si="24"/>
        <v>48.259530870909352</v>
      </c>
      <c r="AD312" s="157">
        <f t="shared" si="25"/>
        <v>5</v>
      </c>
      <c r="AF312">
        <f t="shared" si="26"/>
        <v>21</v>
      </c>
      <c r="AG312">
        <v>0</v>
      </c>
      <c r="AH312">
        <v>1997</v>
      </c>
      <c r="AI312" t="str">
        <f t="shared" si="27"/>
        <v/>
      </c>
      <c r="AJ312">
        <f t="shared" si="28"/>
        <v>61</v>
      </c>
    </row>
    <row r="313" spans="2:36">
      <c r="B313">
        <v>11017</v>
      </c>
      <c r="C313">
        <v>1</v>
      </c>
      <c r="D313">
        <v>2</v>
      </c>
      <c r="E313">
        <v>5</v>
      </c>
      <c r="F313">
        <v>2</v>
      </c>
      <c r="G313">
        <v>2</v>
      </c>
      <c r="H313">
        <v>1</v>
      </c>
      <c r="I313">
        <v>3</v>
      </c>
      <c r="J313">
        <v>5</v>
      </c>
      <c r="K313">
        <v>5</v>
      </c>
      <c r="L313">
        <v>5</v>
      </c>
      <c r="M313">
        <v>3</v>
      </c>
      <c r="N313">
        <v>5</v>
      </c>
      <c r="O313">
        <v>4</v>
      </c>
      <c r="P313">
        <v>1</v>
      </c>
      <c r="Q313">
        <v>4</v>
      </c>
      <c r="R313">
        <v>1</v>
      </c>
      <c r="S313">
        <v>1</v>
      </c>
      <c r="T313">
        <v>1</v>
      </c>
      <c r="U313">
        <v>1</v>
      </c>
      <c r="V313">
        <v>4</v>
      </c>
      <c r="W313">
        <v>5</v>
      </c>
      <c r="X313">
        <v>2</v>
      </c>
      <c r="Y313" s="7">
        <v>63</v>
      </c>
      <c r="AB313">
        <f t="shared" si="29"/>
        <v>-5.4636085929382884E-2</v>
      </c>
      <c r="AC313" s="154">
        <f t="shared" si="24"/>
        <v>49.453639140706173</v>
      </c>
      <c r="AD313" s="157">
        <f t="shared" si="25"/>
        <v>5</v>
      </c>
      <c r="AF313">
        <f t="shared" si="26"/>
        <v>31</v>
      </c>
      <c r="AG313">
        <v>1</v>
      </c>
      <c r="AH313">
        <v>1987</v>
      </c>
      <c r="AI313">
        <f t="shared" si="27"/>
        <v>63</v>
      </c>
      <c r="AJ313" t="str">
        <f t="shared" si="28"/>
        <v/>
      </c>
    </row>
    <row r="314" spans="2:36">
      <c r="B314">
        <v>11026</v>
      </c>
      <c r="C314">
        <v>1</v>
      </c>
      <c r="D314">
        <v>1</v>
      </c>
      <c r="E314">
        <v>4</v>
      </c>
      <c r="F314">
        <v>1</v>
      </c>
      <c r="G314">
        <v>1</v>
      </c>
      <c r="H314">
        <v>5</v>
      </c>
      <c r="I314">
        <v>2</v>
      </c>
      <c r="J314">
        <v>1</v>
      </c>
      <c r="K314">
        <v>1</v>
      </c>
      <c r="L314">
        <v>1</v>
      </c>
      <c r="M314">
        <v>1</v>
      </c>
      <c r="N314">
        <v>3</v>
      </c>
      <c r="O314">
        <v>5</v>
      </c>
      <c r="P314">
        <v>1</v>
      </c>
      <c r="Q314">
        <v>1</v>
      </c>
      <c r="R314">
        <v>1</v>
      </c>
      <c r="S314">
        <v>2</v>
      </c>
      <c r="T314">
        <v>1</v>
      </c>
      <c r="U314">
        <v>4</v>
      </c>
      <c r="V314">
        <v>4</v>
      </c>
      <c r="W314">
        <v>4</v>
      </c>
      <c r="X314">
        <v>4</v>
      </c>
      <c r="Y314" s="7">
        <v>49</v>
      </c>
      <c r="AB314">
        <f t="shared" si="29"/>
        <v>-0.89051187478715865</v>
      </c>
      <c r="AC314" s="154">
        <f t="shared" si="24"/>
        <v>41.094881252128417</v>
      </c>
      <c r="AD314" s="157">
        <f t="shared" si="25"/>
        <v>3</v>
      </c>
      <c r="AF314">
        <f t="shared" si="26"/>
        <v>63</v>
      </c>
      <c r="AG314">
        <v>0</v>
      </c>
      <c r="AH314">
        <v>1955</v>
      </c>
      <c r="AI314" t="str">
        <f t="shared" si="27"/>
        <v/>
      </c>
      <c r="AJ314">
        <f t="shared" si="28"/>
        <v>49</v>
      </c>
    </row>
    <row r="315" spans="2:36">
      <c r="B315">
        <v>11034</v>
      </c>
      <c r="C315">
        <v>1</v>
      </c>
      <c r="D315">
        <v>2</v>
      </c>
      <c r="E315">
        <v>4</v>
      </c>
      <c r="F315">
        <v>1</v>
      </c>
      <c r="G315">
        <v>3</v>
      </c>
      <c r="H315">
        <v>2</v>
      </c>
      <c r="I315">
        <v>5</v>
      </c>
      <c r="J315">
        <v>5</v>
      </c>
      <c r="K315">
        <v>2</v>
      </c>
      <c r="L315">
        <v>2</v>
      </c>
      <c r="M315">
        <v>4</v>
      </c>
      <c r="N315">
        <v>3</v>
      </c>
      <c r="O315">
        <v>4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4</v>
      </c>
      <c r="V315">
        <v>3</v>
      </c>
      <c r="W315">
        <v>3</v>
      </c>
      <c r="X315">
        <v>3</v>
      </c>
      <c r="Y315" s="7">
        <v>60</v>
      </c>
      <c r="AB315">
        <f t="shared" si="29"/>
        <v>-0.23375232639890628</v>
      </c>
      <c r="AC315" s="154">
        <f t="shared" si="24"/>
        <v>47.662476736010937</v>
      </c>
      <c r="AD315" s="157">
        <f t="shared" si="25"/>
        <v>5</v>
      </c>
      <c r="AF315">
        <f t="shared" si="26"/>
        <v>31</v>
      </c>
      <c r="AG315">
        <v>0</v>
      </c>
      <c r="AH315">
        <v>1987</v>
      </c>
      <c r="AI315" t="str">
        <f t="shared" si="27"/>
        <v/>
      </c>
      <c r="AJ315">
        <f t="shared" si="28"/>
        <v>60</v>
      </c>
    </row>
    <row r="316" spans="2:36">
      <c r="B316">
        <v>11024</v>
      </c>
      <c r="C316">
        <v>1</v>
      </c>
      <c r="D316">
        <v>1</v>
      </c>
      <c r="E316">
        <v>2</v>
      </c>
      <c r="F316">
        <v>2</v>
      </c>
      <c r="G316">
        <v>2</v>
      </c>
      <c r="H316">
        <v>4</v>
      </c>
      <c r="I316">
        <v>3</v>
      </c>
      <c r="J316">
        <v>4</v>
      </c>
      <c r="K316">
        <v>2</v>
      </c>
      <c r="L316">
        <v>2</v>
      </c>
      <c r="M316">
        <v>3</v>
      </c>
      <c r="N316">
        <v>3</v>
      </c>
      <c r="O316">
        <v>1</v>
      </c>
      <c r="P316">
        <v>3</v>
      </c>
      <c r="Q316">
        <v>1</v>
      </c>
      <c r="R316">
        <v>2</v>
      </c>
      <c r="S316">
        <v>1</v>
      </c>
      <c r="T316">
        <v>3</v>
      </c>
      <c r="U316">
        <v>2</v>
      </c>
      <c r="V316">
        <v>4</v>
      </c>
      <c r="W316">
        <v>3</v>
      </c>
      <c r="X316">
        <v>2</v>
      </c>
      <c r="Y316" s="7">
        <v>51</v>
      </c>
      <c r="AB316">
        <f t="shared" si="29"/>
        <v>-0.77110104780747646</v>
      </c>
      <c r="AC316" s="154">
        <f t="shared" si="24"/>
        <v>42.288989521925238</v>
      </c>
      <c r="AD316" s="157">
        <f t="shared" si="25"/>
        <v>3</v>
      </c>
      <c r="AF316">
        <f t="shared" si="26"/>
        <v>47</v>
      </c>
      <c r="AG316">
        <v>0</v>
      </c>
      <c r="AH316">
        <v>1971</v>
      </c>
      <c r="AI316" t="str">
        <f t="shared" si="27"/>
        <v/>
      </c>
      <c r="AJ316">
        <f t="shared" si="28"/>
        <v>51</v>
      </c>
    </row>
    <row r="317" spans="2:36">
      <c r="B317">
        <v>11068</v>
      </c>
      <c r="C317">
        <v>1</v>
      </c>
      <c r="D317">
        <v>3</v>
      </c>
      <c r="E317">
        <v>3</v>
      </c>
      <c r="F317">
        <v>1</v>
      </c>
      <c r="G317">
        <v>1</v>
      </c>
      <c r="H317">
        <v>4</v>
      </c>
      <c r="I317">
        <v>2</v>
      </c>
      <c r="J317">
        <v>2</v>
      </c>
      <c r="K317">
        <v>2</v>
      </c>
      <c r="L317">
        <v>2</v>
      </c>
      <c r="M317">
        <v>2</v>
      </c>
      <c r="N317">
        <v>3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2</v>
      </c>
      <c r="W317">
        <v>2</v>
      </c>
      <c r="X317">
        <v>1</v>
      </c>
      <c r="Y317" s="7">
        <v>38</v>
      </c>
      <c r="AB317">
        <f t="shared" si="29"/>
        <v>-1.547271423175411</v>
      </c>
      <c r="AC317" s="154">
        <f t="shared" si="24"/>
        <v>34.527285768245889</v>
      </c>
      <c r="AD317" s="157">
        <f t="shared" si="25"/>
        <v>2</v>
      </c>
      <c r="AF317">
        <f t="shared" si="26"/>
        <v>40</v>
      </c>
      <c r="AG317">
        <v>0</v>
      </c>
      <c r="AH317">
        <v>1978</v>
      </c>
      <c r="AI317" t="str">
        <f t="shared" si="27"/>
        <v/>
      </c>
      <c r="AJ317">
        <f t="shared" si="28"/>
        <v>38</v>
      </c>
    </row>
    <row r="318" spans="2:36">
      <c r="B318">
        <v>11109</v>
      </c>
      <c r="C318">
        <v>1</v>
      </c>
      <c r="D318">
        <v>1</v>
      </c>
      <c r="E318">
        <v>1</v>
      </c>
      <c r="F318">
        <v>5</v>
      </c>
      <c r="G318">
        <v>1</v>
      </c>
      <c r="H318">
        <v>5</v>
      </c>
      <c r="I318">
        <v>2</v>
      </c>
      <c r="J318">
        <v>4</v>
      </c>
      <c r="K318">
        <v>2</v>
      </c>
      <c r="L318">
        <v>1</v>
      </c>
      <c r="M318">
        <v>2</v>
      </c>
      <c r="N318">
        <v>4</v>
      </c>
      <c r="O318">
        <v>2</v>
      </c>
      <c r="P318">
        <v>2</v>
      </c>
      <c r="Q318">
        <v>2</v>
      </c>
      <c r="R318">
        <v>2</v>
      </c>
      <c r="S318">
        <v>1</v>
      </c>
      <c r="T318">
        <v>5</v>
      </c>
      <c r="U318">
        <v>5</v>
      </c>
      <c r="V318">
        <v>5</v>
      </c>
      <c r="W318">
        <v>5</v>
      </c>
      <c r="X318">
        <v>5</v>
      </c>
      <c r="Y318" s="7">
        <v>63</v>
      </c>
      <c r="AB318">
        <f t="shared" si="29"/>
        <v>-5.4636085929382884E-2</v>
      </c>
      <c r="AC318" s="154">
        <f t="shared" si="24"/>
        <v>49.453639140706173</v>
      </c>
      <c r="AD318" s="157">
        <f t="shared" si="25"/>
        <v>5</v>
      </c>
      <c r="AF318">
        <f t="shared" si="26"/>
        <v>46</v>
      </c>
      <c r="AG318">
        <v>0</v>
      </c>
      <c r="AH318">
        <v>1972</v>
      </c>
      <c r="AI318" t="str">
        <f t="shared" si="27"/>
        <v/>
      </c>
      <c r="AJ318">
        <f t="shared" si="28"/>
        <v>63</v>
      </c>
    </row>
    <row r="319" spans="2:36">
      <c r="B319">
        <v>11084</v>
      </c>
      <c r="C319">
        <v>1</v>
      </c>
      <c r="D319">
        <v>1</v>
      </c>
      <c r="E319">
        <v>3</v>
      </c>
      <c r="F319">
        <v>1</v>
      </c>
      <c r="G319">
        <v>1</v>
      </c>
      <c r="H319">
        <v>4</v>
      </c>
      <c r="I319">
        <v>1</v>
      </c>
      <c r="J319">
        <v>4</v>
      </c>
      <c r="K319">
        <v>1</v>
      </c>
      <c r="L319">
        <v>1</v>
      </c>
      <c r="M319">
        <v>1</v>
      </c>
      <c r="N319">
        <v>2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5</v>
      </c>
      <c r="W319">
        <v>2</v>
      </c>
      <c r="X319">
        <v>1</v>
      </c>
      <c r="Y319" s="7">
        <v>36</v>
      </c>
      <c r="AB319">
        <f t="shared" si="29"/>
        <v>-1.6666822501550933</v>
      </c>
      <c r="AC319" s="154">
        <f t="shared" si="24"/>
        <v>33.333177498449068</v>
      </c>
      <c r="AD319" s="157">
        <f t="shared" si="25"/>
        <v>2</v>
      </c>
      <c r="AF319">
        <f t="shared" si="26"/>
        <v>22</v>
      </c>
      <c r="AG319">
        <v>0</v>
      </c>
      <c r="AH319">
        <v>1996</v>
      </c>
      <c r="AI319" t="str">
        <f t="shared" si="27"/>
        <v/>
      </c>
      <c r="AJ319">
        <f t="shared" si="28"/>
        <v>36</v>
      </c>
    </row>
    <row r="320" spans="2:36">
      <c r="B320">
        <v>11128</v>
      </c>
      <c r="C320">
        <v>3</v>
      </c>
      <c r="D320">
        <v>3</v>
      </c>
      <c r="E320">
        <v>3</v>
      </c>
      <c r="F320">
        <v>2</v>
      </c>
      <c r="G320">
        <v>3</v>
      </c>
      <c r="H320">
        <v>3</v>
      </c>
      <c r="I320">
        <v>4</v>
      </c>
      <c r="J320">
        <v>5</v>
      </c>
      <c r="K320">
        <v>2</v>
      </c>
      <c r="L320">
        <v>3</v>
      </c>
      <c r="M320">
        <v>4</v>
      </c>
      <c r="N320">
        <v>3</v>
      </c>
      <c r="O320">
        <v>5</v>
      </c>
      <c r="P320">
        <v>2</v>
      </c>
      <c r="Q320">
        <v>3</v>
      </c>
      <c r="R320">
        <v>3</v>
      </c>
      <c r="S320">
        <v>4</v>
      </c>
      <c r="T320">
        <v>4</v>
      </c>
      <c r="U320">
        <v>3</v>
      </c>
      <c r="V320">
        <v>3</v>
      </c>
      <c r="W320">
        <v>4</v>
      </c>
      <c r="X320">
        <v>1</v>
      </c>
      <c r="Y320" s="7">
        <v>70</v>
      </c>
      <c r="AB320">
        <f t="shared" si="29"/>
        <v>0.363301808499505</v>
      </c>
      <c r="AC320" s="154">
        <f t="shared" si="24"/>
        <v>53.633018084995051</v>
      </c>
      <c r="AD320" s="157">
        <f t="shared" si="25"/>
        <v>6</v>
      </c>
      <c r="AF320">
        <f t="shared" si="26"/>
        <v>24</v>
      </c>
      <c r="AG320">
        <v>0</v>
      </c>
      <c r="AH320">
        <v>1994</v>
      </c>
      <c r="AI320" t="str">
        <f t="shared" si="27"/>
        <v/>
      </c>
      <c r="AJ320">
        <f t="shared" si="28"/>
        <v>70</v>
      </c>
    </row>
    <row r="321" spans="2:36">
      <c r="B321">
        <v>11030</v>
      </c>
      <c r="C321">
        <v>1</v>
      </c>
      <c r="D321">
        <v>3</v>
      </c>
      <c r="E321">
        <v>5</v>
      </c>
      <c r="F321">
        <v>1</v>
      </c>
      <c r="G321">
        <v>1</v>
      </c>
      <c r="H321">
        <v>5</v>
      </c>
      <c r="I321">
        <v>5</v>
      </c>
      <c r="J321">
        <v>5</v>
      </c>
      <c r="K321">
        <v>3</v>
      </c>
      <c r="L321">
        <v>3</v>
      </c>
      <c r="M321">
        <v>5</v>
      </c>
      <c r="N321">
        <v>2</v>
      </c>
      <c r="O321">
        <v>4</v>
      </c>
      <c r="P321">
        <v>1</v>
      </c>
      <c r="Q321">
        <v>2</v>
      </c>
      <c r="R321">
        <v>2</v>
      </c>
      <c r="S321">
        <v>4</v>
      </c>
      <c r="T321">
        <v>1</v>
      </c>
      <c r="U321">
        <v>2</v>
      </c>
      <c r="V321">
        <v>1</v>
      </c>
      <c r="W321">
        <v>5</v>
      </c>
      <c r="X321">
        <v>1</v>
      </c>
      <c r="Y321" s="7">
        <v>62</v>
      </c>
      <c r="AB321">
        <f t="shared" si="29"/>
        <v>-0.11434149941922402</v>
      </c>
      <c r="AC321" s="154">
        <f t="shared" si="24"/>
        <v>48.856585005807759</v>
      </c>
      <c r="AD321" s="157">
        <f t="shared" si="25"/>
        <v>5</v>
      </c>
      <c r="AF321">
        <f t="shared" si="26"/>
        <v>25</v>
      </c>
      <c r="AG321">
        <v>0</v>
      </c>
      <c r="AH321">
        <v>1993</v>
      </c>
      <c r="AI321" t="str">
        <f t="shared" si="27"/>
        <v/>
      </c>
      <c r="AJ321">
        <f t="shared" si="28"/>
        <v>62</v>
      </c>
    </row>
    <row r="322" spans="2:36">
      <c r="B322">
        <v>11116</v>
      </c>
      <c r="C322">
        <v>2</v>
      </c>
      <c r="D322">
        <v>2</v>
      </c>
      <c r="E322">
        <v>1</v>
      </c>
      <c r="F322">
        <v>1</v>
      </c>
      <c r="G322">
        <v>2</v>
      </c>
      <c r="H322">
        <v>3</v>
      </c>
      <c r="I322">
        <v>3</v>
      </c>
      <c r="J322">
        <v>4</v>
      </c>
      <c r="K322">
        <v>1</v>
      </c>
      <c r="L322">
        <v>1</v>
      </c>
      <c r="M322">
        <v>1</v>
      </c>
      <c r="N322">
        <v>4</v>
      </c>
      <c r="O322">
        <v>2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2</v>
      </c>
      <c r="W322">
        <v>3</v>
      </c>
      <c r="X322">
        <v>2</v>
      </c>
      <c r="Y322" s="7">
        <v>40</v>
      </c>
      <c r="AB322">
        <f t="shared" si="29"/>
        <v>-1.4278605961957289</v>
      </c>
      <c r="AC322" s="154">
        <f t="shared" si="24"/>
        <v>35.72139403804271</v>
      </c>
      <c r="AD322" s="157">
        <f t="shared" si="25"/>
        <v>2</v>
      </c>
      <c r="AF322">
        <f t="shared" si="26"/>
        <v>21</v>
      </c>
      <c r="AG322">
        <v>0</v>
      </c>
      <c r="AH322">
        <v>1997</v>
      </c>
      <c r="AI322" t="str">
        <f t="shared" si="27"/>
        <v/>
      </c>
      <c r="AJ322">
        <f t="shared" si="28"/>
        <v>40</v>
      </c>
    </row>
    <row r="323" spans="2:36">
      <c r="B323">
        <v>11180</v>
      </c>
      <c r="C323">
        <v>1</v>
      </c>
      <c r="D323">
        <v>1</v>
      </c>
      <c r="E323">
        <v>1</v>
      </c>
      <c r="F323">
        <v>2</v>
      </c>
      <c r="G323">
        <v>1</v>
      </c>
      <c r="H323">
        <v>2</v>
      </c>
      <c r="I323">
        <v>3</v>
      </c>
      <c r="J323">
        <v>5</v>
      </c>
      <c r="K323">
        <v>2</v>
      </c>
      <c r="L323">
        <v>2</v>
      </c>
      <c r="M323">
        <v>2</v>
      </c>
      <c r="N323">
        <v>1</v>
      </c>
      <c r="O323">
        <v>2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4</v>
      </c>
      <c r="W323">
        <v>1</v>
      </c>
      <c r="X323">
        <v>1</v>
      </c>
      <c r="Y323" s="7">
        <v>37</v>
      </c>
      <c r="AB323">
        <f t="shared" si="29"/>
        <v>-1.6069768366652522</v>
      </c>
      <c r="AC323" s="154">
        <f t="shared" ref="AC323:AC386" si="30">50+10*AB323</f>
        <v>33.930231633347475</v>
      </c>
      <c r="AD323" s="157">
        <f t="shared" ref="AD323:AD386" si="31">_xlfn.FLOOR.MATH(5.5+2*AB323)</f>
        <v>2</v>
      </c>
      <c r="AF323">
        <f t="shared" ref="AF323:AF386" si="32">2018-AH323</f>
        <v>62</v>
      </c>
      <c r="AG323">
        <v>0</v>
      </c>
      <c r="AH323">
        <v>1956</v>
      </c>
      <c r="AI323" t="str">
        <f t="shared" ref="AI323:AI386" si="33">IF(Y323*AG323&gt;0, Y323*AG323,"")</f>
        <v/>
      </c>
      <c r="AJ323">
        <f t="shared" ref="AJ323:AJ386" si="34">IF(Y323*AG323=0, Y323,"")</f>
        <v>37</v>
      </c>
    </row>
    <row r="324" spans="2:36">
      <c r="B324">
        <v>11086</v>
      </c>
      <c r="C324">
        <v>2</v>
      </c>
      <c r="D324">
        <v>5</v>
      </c>
      <c r="E324">
        <v>5</v>
      </c>
      <c r="F324">
        <v>1</v>
      </c>
      <c r="G324">
        <v>1</v>
      </c>
      <c r="H324">
        <v>2</v>
      </c>
      <c r="I324">
        <v>2</v>
      </c>
      <c r="J324">
        <v>4</v>
      </c>
      <c r="K324">
        <v>4</v>
      </c>
      <c r="L324">
        <v>2</v>
      </c>
      <c r="M324">
        <v>2</v>
      </c>
      <c r="N324">
        <v>4</v>
      </c>
      <c r="O324">
        <v>4</v>
      </c>
      <c r="P324">
        <v>1</v>
      </c>
      <c r="Q324">
        <v>2</v>
      </c>
      <c r="R324">
        <v>2</v>
      </c>
      <c r="S324">
        <v>2</v>
      </c>
      <c r="T324">
        <v>2</v>
      </c>
      <c r="U324">
        <v>2</v>
      </c>
      <c r="V324">
        <v>2</v>
      </c>
      <c r="W324">
        <v>4</v>
      </c>
      <c r="X324">
        <v>1</v>
      </c>
      <c r="Y324" s="7">
        <v>56</v>
      </c>
      <c r="AB324">
        <f t="shared" ref="AB324:AB387" si="35">(Y324-$Z$2)/$AA$2</f>
        <v>-0.47257398035827075</v>
      </c>
      <c r="AC324" s="154">
        <f t="shared" si="30"/>
        <v>45.274260196417295</v>
      </c>
      <c r="AD324" s="157">
        <f t="shared" si="31"/>
        <v>4</v>
      </c>
      <c r="AF324">
        <f t="shared" si="32"/>
        <v>30</v>
      </c>
      <c r="AG324">
        <v>0</v>
      </c>
      <c r="AH324">
        <v>1988</v>
      </c>
      <c r="AI324" t="str">
        <f t="shared" si="33"/>
        <v/>
      </c>
      <c r="AJ324">
        <f t="shared" si="34"/>
        <v>56</v>
      </c>
    </row>
    <row r="325" spans="2:36">
      <c r="B325">
        <v>11196</v>
      </c>
      <c r="C325">
        <v>1</v>
      </c>
      <c r="D325">
        <v>2</v>
      </c>
      <c r="E325">
        <v>5</v>
      </c>
      <c r="F325">
        <v>1</v>
      </c>
      <c r="G325">
        <v>1</v>
      </c>
      <c r="H325">
        <v>3</v>
      </c>
      <c r="I325">
        <v>5</v>
      </c>
      <c r="J325">
        <v>3</v>
      </c>
      <c r="K325">
        <v>4</v>
      </c>
      <c r="L325">
        <v>4</v>
      </c>
      <c r="M325">
        <v>4</v>
      </c>
      <c r="N325">
        <v>1</v>
      </c>
      <c r="O325">
        <v>4</v>
      </c>
      <c r="P325">
        <v>1</v>
      </c>
      <c r="Q325">
        <v>2</v>
      </c>
      <c r="R325">
        <v>2</v>
      </c>
      <c r="S325">
        <v>2</v>
      </c>
      <c r="T325">
        <v>1</v>
      </c>
      <c r="U325">
        <v>1</v>
      </c>
      <c r="V325">
        <v>4</v>
      </c>
      <c r="W325">
        <v>4</v>
      </c>
      <c r="X325">
        <v>3</v>
      </c>
      <c r="Y325" s="7">
        <v>58</v>
      </c>
      <c r="AB325">
        <f t="shared" si="35"/>
        <v>-0.3531631533785885</v>
      </c>
      <c r="AC325" s="154">
        <f t="shared" si="30"/>
        <v>46.468368466214116</v>
      </c>
      <c r="AD325" s="157">
        <f t="shared" si="31"/>
        <v>4</v>
      </c>
      <c r="AF325">
        <f t="shared" si="32"/>
        <v>59</v>
      </c>
      <c r="AG325">
        <v>1</v>
      </c>
      <c r="AH325">
        <v>1959</v>
      </c>
      <c r="AI325">
        <f t="shared" si="33"/>
        <v>58</v>
      </c>
      <c r="AJ325" t="str">
        <f t="shared" si="34"/>
        <v/>
      </c>
    </row>
    <row r="326" spans="2:36">
      <c r="B326">
        <v>11204</v>
      </c>
      <c r="C326">
        <v>1</v>
      </c>
      <c r="D326">
        <v>1</v>
      </c>
      <c r="E326">
        <v>1</v>
      </c>
      <c r="F326">
        <v>1</v>
      </c>
      <c r="G326">
        <v>4</v>
      </c>
      <c r="H326">
        <v>3</v>
      </c>
      <c r="I326">
        <v>4</v>
      </c>
      <c r="J326">
        <v>3</v>
      </c>
      <c r="K326">
        <v>1</v>
      </c>
      <c r="L326">
        <v>1</v>
      </c>
      <c r="M326">
        <v>2</v>
      </c>
      <c r="N326">
        <v>3</v>
      </c>
      <c r="O326">
        <v>3</v>
      </c>
      <c r="P326">
        <v>1</v>
      </c>
      <c r="Q326">
        <v>1</v>
      </c>
      <c r="R326">
        <v>4</v>
      </c>
      <c r="S326">
        <v>1</v>
      </c>
      <c r="T326">
        <v>1</v>
      </c>
      <c r="U326">
        <v>2</v>
      </c>
      <c r="V326">
        <v>3</v>
      </c>
      <c r="W326">
        <v>1</v>
      </c>
      <c r="X326">
        <v>1</v>
      </c>
      <c r="Y326" s="7">
        <v>43</v>
      </c>
      <c r="AB326">
        <f t="shared" si="35"/>
        <v>-1.2487443557262055</v>
      </c>
      <c r="AC326" s="154">
        <f t="shared" si="30"/>
        <v>37.512556442737946</v>
      </c>
      <c r="AD326" s="157">
        <f t="shared" si="31"/>
        <v>3</v>
      </c>
      <c r="AF326">
        <f t="shared" si="32"/>
        <v>48</v>
      </c>
      <c r="AG326">
        <v>0</v>
      </c>
      <c r="AH326">
        <v>1970</v>
      </c>
      <c r="AI326" t="str">
        <f t="shared" si="33"/>
        <v/>
      </c>
      <c r="AJ326">
        <f t="shared" si="34"/>
        <v>43</v>
      </c>
    </row>
    <row r="327" spans="2:36">
      <c r="B327">
        <v>11209</v>
      </c>
      <c r="C327">
        <v>2</v>
      </c>
      <c r="D327">
        <v>2</v>
      </c>
      <c r="E327">
        <v>4</v>
      </c>
      <c r="F327">
        <v>3</v>
      </c>
      <c r="G327">
        <v>2</v>
      </c>
      <c r="H327">
        <v>2</v>
      </c>
      <c r="I327">
        <v>4</v>
      </c>
      <c r="J327">
        <v>4</v>
      </c>
      <c r="K327">
        <v>4</v>
      </c>
      <c r="L327">
        <v>4</v>
      </c>
      <c r="M327">
        <v>4</v>
      </c>
      <c r="N327">
        <v>2</v>
      </c>
      <c r="O327">
        <v>4</v>
      </c>
      <c r="P327">
        <v>2</v>
      </c>
      <c r="Q327">
        <v>3</v>
      </c>
      <c r="R327">
        <v>3</v>
      </c>
      <c r="S327">
        <v>3</v>
      </c>
      <c r="T327">
        <v>4</v>
      </c>
      <c r="U327">
        <v>4</v>
      </c>
      <c r="V327">
        <v>4</v>
      </c>
      <c r="W327">
        <v>4</v>
      </c>
      <c r="X327">
        <v>4</v>
      </c>
      <c r="Y327" s="7">
        <v>72</v>
      </c>
      <c r="AB327">
        <f t="shared" si="35"/>
        <v>0.48271263547918725</v>
      </c>
      <c r="AC327" s="154">
        <f t="shared" si="30"/>
        <v>54.827126354791872</v>
      </c>
      <c r="AD327" s="157">
        <f t="shared" si="31"/>
        <v>6</v>
      </c>
      <c r="AF327">
        <f t="shared" si="32"/>
        <v>32</v>
      </c>
      <c r="AG327">
        <v>1</v>
      </c>
      <c r="AH327">
        <v>1986</v>
      </c>
      <c r="AI327">
        <f t="shared" si="33"/>
        <v>72</v>
      </c>
      <c r="AJ327" t="str">
        <f t="shared" si="34"/>
        <v/>
      </c>
    </row>
    <row r="328" spans="2:36">
      <c r="B328">
        <v>11203</v>
      </c>
      <c r="C328">
        <v>1</v>
      </c>
      <c r="D328">
        <v>3</v>
      </c>
      <c r="E328">
        <v>5</v>
      </c>
      <c r="F328">
        <v>4</v>
      </c>
      <c r="G328">
        <v>1</v>
      </c>
      <c r="H328">
        <v>4</v>
      </c>
      <c r="I328">
        <v>4</v>
      </c>
      <c r="J328">
        <v>3</v>
      </c>
      <c r="K328">
        <v>1</v>
      </c>
      <c r="L328">
        <v>1</v>
      </c>
      <c r="M328">
        <v>4</v>
      </c>
      <c r="N328">
        <v>5</v>
      </c>
      <c r="O328">
        <v>4</v>
      </c>
      <c r="P328">
        <v>1</v>
      </c>
      <c r="Q328">
        <v>2</v>
      </c>
      <c r="R328">
        <v>1</v>
      </c>
      <c r="S328">
        <v>1</v>
      </c>
      <c r="T328">
        <v>2</v>
      </c>
      <c r="U328">
        <v>3</v>
      </c>
      <c r="V328">
        <v>1</v>
      </c>
      <c r="W328">
        <v>4</v>
      </c>
      <c r="X328">
        <v>4</v>
      </c>
      <c r="Y328" s="7">
        <v>59</v>
      </c>
      <c r="AB328">
        <f t="shared" si="35"/>
        <v>-0.2934577398887474</v>
      </c>
      <c r="AC328" s="154">
        <f t="shared" si="30"/>
        <v>47.065422601112523</v>
      </c>
      <c r="AD328" s="157">
        <f t="shared" si="31"/>
        <v>4</v>
      </c>
      <c r="AF328">
        <f t="shared" si="32"/>
        <v>33</v>
      </c>
      <c r="AG328">
        <v>0</v>
      </c>
      <c r="AH328">
        <v>1985</v>
      </c>
      <c r="AI328" t="str">
        <f t="shared" si="33"/>
        <v/>
      </c>
      <c r="AJ328">
        <f t="shared" si="34"/>
        <v>59</v>
      </c>
    </row>
    <row r="329" spans="2:36">
      <c r="B329">
        <v>11217</v>
      </c>
      <c r="C329">
        <v>2</v>
      </c>
      <c r="D329">
        <v>2</v>
      </c>
      <c r="E329">
        <v>4</v>
      </c>
      <c r="F329">
        <v>2</v>
      </c>
      <c r="G329">
        <v>1</v>
      </c>
      <c r="H329">
        <v>3</v>
      </c>
      <c r="I329">
        <v>3</v>
      </c>
      <c r="J329">
        <v>4</v>
      </c>
      <c r="K329">
        <v>3</v>
      </c>
      <c r="L329">
        <v>3</v>
      </c>
      <c r="M329">
        <v>2</v>
      </c>
      <c r="N329">
        <v>4</v>
      </c>
      <c r="O329">
        <v>2</v>
      </c>
      <c r="P329">
        <v>2</v>
      </c>
      <c r="Q329">
        <v>2</v>
      </c>
      <c r="R329">
        <v>1</v>
      </c>
      <c r="S329">
        <v>2</v>
      </c>
      <c r="T329">
        <v>1</v>
      </c>
      <c r="U329">
        <v>3</v>
      </c>
      <c r="V329">
        <v>3</v>
      </c>
      <c r="W329">
        <v>2</v>
      </c>
      <c r="X329">
        <v>2</v>
      </c>
      <c r="Y329" s="7">
        <v>53</v>
      </c>
      <c r="AB329">
        <f t="shared" si="35"/>
        <v>-0.65169022082779415</v>
      </c>
      <c r="AC329" s="154">
        <f t="shared" si="30"/>
        <v>43.483097791722059</v>
      </c>
      <c r="AD329" s="157">
        <f t="shared" si="31"/>
        <v>4</v>
      </c>
      <c r="AF329">
        <f t="shared" si="32"/>
        <v>36</v>
      </c>
      <c r="AG329">
        <v>0</v>
      </c>
      <c r="AH329">
        <v>1982</v>
      </c>
      <c r="AI329" t="str">
        <f t="shared" si="33"/>
        <v/>
      </c>
      <c r="AJ329">
        <f t="shared" si="34"/>
        <v>53</v>
      </c>
    </row>
    <row r="330" spans="2:36">
      <c r="B330">
        <v>11234</v>
      </c>
      <c r="C330">
        <v>4</v>
      </c>
      <c r="D330">
        <v>3</v>
      </c>
      <c r="E330">
        <v>5</v>
      </c>
      <c r="F330">
        <v>1</v>
      </c>
      <c r="G330">
        <v>3</v>
      </c>
      <c r="H330">
        <v>5</v>
      </c>
      <c r="I330">
        <v>4</v>
      </c>
      <c r="J330">
        <v>5</v>
      </c>
      <c r="K330">
        <v>1</v>
      </c>
      <c r="L330">
        <v>1</v>
      </c>
      <c r="M330">
        <v>2</v>
      </c>
      <c r="N330">
        <v>4</v>
      </c>
      <c r="O330">
        <v>2</v>
      </c>
      <c r="P330">
        <v>1</v>
      </c>
      <c r="Q330">
        <v>3</v>
      </c>
      <c r="R330">
        <v>2</v>
      </c>
      <c r="S330">
        <v>1</v>
      </c>
      <c r="T330">
        <v>3</v>
      </c>
      <c r="U330">
        <v>2</v>
      </c>
      <c r="V330">
        <v>4</v>
      </c>
      <c r="W330">
        <v>4</v>
      </c>
      <c r="X330">
        <v>4</v>
      </c>
      <c r="Y330" s="7">
        <v>64</v>
      </c>
      <c r="AB330">
        <f t="shared" si="35"/>
        <v>5.0693275604582408E-3</v>
      </c>
      <c r="AC330" s="154">
        <f t="shared" si="30"/>
        <v>50.05069327560458</v>
      </c>
      <c r="AD330" s="157">
        <f t="shared" si="31"/>
        <v>5</v>
      </c>
      <c r="AF330">
        <f t="shared" si="32"/>
        <v>25</v>
      </c>
      <c r="AG330">
        <v>0</v>
      </c>
      <c r="AH330">
        <v>1993</v>
      </c>
      <c r="AI330" t="str">
        <f t="shared" si="33"/>
        <v/>
      </c>
      <c r="AJ330">
        <f t="shared" si="34"/>
        <v>64</v>
      </c>
    </row>
    <row r="331" spans="2:36">
      <c r="B331">
        <v>11232</v>
      </c>
      <c r="C331">
        <v>2</v>
      </c>
      <c r="D331">
        <v>3</v>
      </c>
      <c r="E331">
        <v>4</v>
      </c>
      <c r="F331">
        <v>2</v>
      </c>
      <c r="G331">
        <v>3</v>
      </c>
      <c r="H331">
        <v>4</v>
      </c>
      <c r="I331">
        <v>2</v>
      </c>
      <c r="J331">
        <v>5</v>
      </c>
      <c r="K331">
        <v>1</v>
      </c>
      <c r="L331">
        <v>1</v>
      </c>
      <c r="M331">
        <v>4</v>
      </c>
      <c r="N331">
        <v>3</v>
      </c>
      <c r="O331">
        <v>1</v>
      </c>
      <c r="P331">
        <v>1</v>
      </c>
      <c r="Q331">
        <v>2</v>
      </c>
      <c r="R331">
        <v>1</v>
      </c>
      <c r="S331">
        <v>2</v>
      </c>
      <c r="T331">
        <v>2</v>
      </c>
      <c r="U331">
        <v>4</v>
      </c>
      <c r="V331">
        <v>4</v>
      </c>
      <c r="W331">
        <v>4</v>
      </c>
      <c r="X331">
        <v>2</v>
      </c>
      <c r="Y331" s="7">
        <v>57</v>
      </c>
      <c r="AB331">
        <f t="shared" si="35"/>
        <v>-0.41286856686842965</v>
      </c>
      <c r="AC331" s="154">
        <f t="shared" si="30"/>
        <v>45.871314331315702</v>
      </c>
      <c r="AD331" s="157">
        <f t="shared" si="31"/>
        <v>4</v>
      </c>
      <c r="AF331">
        <f t="shared" si="32"/>
        <v>24</v>
      </c>
      <c r="AG331">
        <v>0</v>
      </c>
      <c r="AH331">
        <v>1994</v>
      </c>
      <c r="AI331" t="str">
        <f t="shared" si="33"/>
        <v/>
      </c>
      <c r="AJ331">
        <f t="shared" si="34"/>
        <v>57</v>
      </c>
    </row>
    <row r="332" spans="2:36">
      <c r="B332">
        <v>11236</v>
      </c>
      <c r="C332">
        <v>1</v>
      </c>
      <c r="D332">
        <v>5</v>
      </c>
      <c r="E332">
        <v>5</v>
      </c>
      <c r="F332">
        <v>1</v>
      </c>
      <c r="G332">
        <v>1</v>
      </c>
      <c r="H332">
        <v>2</v>
      </c>
      <c r="I332">
        <v>4</v>
      </c>
      <c r="J332">
        <v>5</v>
      </c>
      <c r="K332">
        <v>3</v>
      </c>
      <c r="L332">
        <v>3</v>
      </c>
      <c r="M332">
        <v>5</v>
      </c>
      <c r="N332">
        <v>2</v>
      </c>
      <c r="O332">
        <v>4</v>
      </c>
      <c r="P332">
        <v>1</v>
      </c>
      <c r="Q332">
        <v>3</v>
      </c>
      <c r="R332">
        <v>2</v>
      </c>
      <c r="S332">
        <v>2</v>
      </c>
      <c r="T332">
        <v>3</v>
      </c>
      <c r="U332">
        <v>3</v>
      </c>
      <c r="V332">
        <v>4</v>
      </c>
      <c r="W332">
        <v>4</v>
      </c>
      <c r="X332">
        <v>4</v>
      </c>
      <c r="Y332" s="7">
        <v>67</v>
      </c>
      <c r="AB332">
        <f t="shared" si="35"/>
        <v>0.18418556802998162</v>
      </c>
      <c r="AC332" s="154">
        <f t="shared" si="30"/>
        <v>51.841855680299815</v>
      </c>
      <c r="AD332" s="157">
        <f t="shared" si="31"/>
        <v>5</v>
      </c>
      <c r="AF332">
        <f t="shared" si="32"/>
        <v>39</v>
      </c>
      <c r="AG332">
        <v>0</v>
      </c>
      <c r="AH332">
        <v>1979</v>
      </c>
      <c r="AI332" t="str">
        <f t="shared" si="33"/>
        <v/>
      </c>
      <c r="AJ332">
        <f t="shared" si="34"/>
        <v>67</v>
      </c>
    </row>
    <row r="333" spans="2:36">
      <c r="B333">
        <v>11241</v>
      </c>
      <c r="C333">
        <v>4</v>
      </c>
      <c r="D333">
        <v>3</v>
      </c>
      <c r="E333">
        <v>3</v>
      </c>
      <c r="F333">
        <v>2</v>
      </c>
      <c r="G333">
        <v>3</v>
      </c>
      <c r="H333">
        <v>4</v>
      </c>
      <c r="I333">
        <v>3</v>
      </c>
      <c r="J333">
        <v>5</v>
      </c>
      <c r="K333">
        <v>2</v>
      </c>
      <c r="L333">
        <v>2</v>
      </c>
      <c r="M333">
        <v>3</v>
      </c>
      <c r="N333">
        <v>4</v>
      </c>
      <c r="O333">
        <v>5</v>
      </c>
      <c r="P333">
        <v>2</v>
      </c>
      <c r="Q333">
        <v>4</v>
      </c>
      <c r="R333">
        <v>2</v>
      </c>
      <c r="S333">
        <v>2</v>
      </c>
      <c r="T333">
        <v>2</v>
      </c>
      <c r="U333">
        <v>2</v>
      </c>
      <c r="V333">
        <v>4</v>
      </c>
      <c r="W333">
        <v>4</v>
      </c>
      <c r="X333">
        <v>2</v>
      </c>
      <c r="Y333" s="7">
        <v>67</v>
      </c>
      <c r="AB333">
        <f t="shared" si="35"/>
        <v>0.18418556802998162</v>
      </c>
      <c r="AC333" s="154">
        <f t="shared" si="30"/>
        <v>51.841855680299815</v>
      </c>
      <c r="AD333" s="157">
        <f t="shared" si="31"/>
        <v>5</v>
      </c>
      <c r="AF333">
        <f t="shared" si="32"/>
        <v>19</v>
      </c>
      <c r="AG333">
        <v>0</v>
      </c>
      <c r="AH333">
        <v>1999</v>
      </c>
      <c r="AI333" t="str">
        <f t="shared" si="33"/>
        <v/>
      </c>
      <c r="AJ333">
        <f t="shared" si="34"/>
        <v>67</v>
      </c>
    </row>
    <row r="334" spans="2:36">
      <c r="B334">
        <v>11247</v>
      </c>
      <c r="C334">
        <v>1</v>
      </c>
      <c r="D334">
        <v>2</v>
      </c>
      <c r="E334">
        <v>2</v>
      </c>
      <c r="F334">
        <v>2</v>
      </c>
      <c r="G334">
        <v>1</v>
      </c>
      <c r="H334">
        <v>3</v>
      </c>
      <c r="I334">
        <v>4</v>
      </c>
      <c r="J334">
        <v>4</v>
      </c>
      <c r="K334">
        <v>4</v>
      </c>
      <c r="L334">
        <v>4</v>
      </c>
      <c r="M334">
        <v>4</v>
      </c>
      <c r="N334">
        <v>3</v>
      </c>
      <c r="O334">
        <v>4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2</v>
      </c>
      <c r="V334">
        <v>3</v>
      </c>
      <c r="W334">
        <v>3</v>
      </c>
      <c r="X334">
        <v>2</v>
      </c>
      <c r="Y334" s="7">
        <v>58</v>
      </c>
      <c r="AB334">
        <f t="shared" si="35"/>
        <v>-0.3531631533785885</v>
      </c>
      <c r="AC334" s="154">
        <f t="shared" si="30"/>
        <v>46.468368466214116</v>
      </c>
      <c r="AD334" s="157">
        <f t="shared" si="31"/>
        <v>4</v>
      </c>
      <c r="AF334">
        <f t="shared" si="32"/>
        <v>20</v>
      </c>
      <c r="AG334">
        <v>0</v>
      </c>
      <c r="AH334">
        <v>1998</v>
      </c>
      <c r="AI334" t="str">
        <f t="shared" si="33"/>
        <v/>
      </c>
      <c r="AJ334">
        <f t="shared" si="34"/>
        <v>58</v>
      </c>
    </row>
    <row r="335" spans="2:36">
      <c r="B335">
        <v>11167</v>
      </c>
      <c r="C335">
        <v>4</v>
      </c>
      <c r="D335">
        <v>4</v>
      </c>
      <c r="E335">
        <v>4</v>
      </c>
      <c r="F335">
        <v>4</v>
      </c>
      <c r="G335">
        <v>2</v>
      </c>
      <c r="H335">
        <v>4</v>
      </c>
      <c r="I335">
        <v>5</v>
      </c>
      <c r="J335">
        <v>5</v>
      </c>
      <c r="K335">
        <v>4</v>
      </c>
      <c r="L335">
        <v>5</v>
      </c>
      <c r="M335">
        <v>5</v>
      </c>
      <c r="N335">
        <v>4</v>
      </c>
      <c r="O335">
        <v>4</v>
      </c>
      <c r="P335">
        <v>2</v>
      </c>
      <c r="Q335">
        <v>4</v>
      </c>
      <c r="R335">
        <v>2</v>
      </c>
      <c r="S335">
        <v>3</v>
      </c>
      <c r="T335">
        <v>4</v>
      </c>
      <c r="U335">
        <v>2</v>
      </c>
      <c r="V335">
        <v>4</v>
      </c>
      <c r="W335">
        <v>4</v>
      </c>
      <c r="X335">
        <v>4</v>
      </c>
      <c r="Y335" s="7">
        <v>83</v>
      </c>
      <c r="AB335">
        <f t="shared" si="35"/>
        <v>1.1394721838674398</v>
      </c>
      <c r="AC335" s="154">
        <f t="shared" si="30"/>
        <v>61.3947218386744</v>
      </c>
      <c r="AD335" s="157">
        <f t="shared" si="31"/>
        <v>7</v>
      </c>
      <c r="AF335">
        <f t="shared" si="32"/>
        <v>15</v>
      </c>
      <c r="AG335">
        <v>0</v>
      </c>
      <c r="AH335">
        <v>2003</v>
      </c>
      <c r="AI335" t="str">
        <f t="shared" si="33"/>
        <v/>
      </c>
      <c r="AJ335">
        <f t="shared" si="34"/>
        <v>83</v>
      </c>
    </row>
    <row r="336" spans="2:36">
      <c r="B336">
        <v>11249</v>
      </c>
      <c r="C336">
        <v>2</v>
      </c>
      <c r="D336">
        <v>4</v>
      </c>
      <c r="E336">
        <v>4</v>
      </c>
      <c r="F336">
        <v>2</v>
      </c>
      <c r="G336">
        <v>1</v>
      </c>
      <c r="H336">
        <v>4</v>
      </c>
      <c r="I336">
        <v>4</v>
      </c>
      <c r="J336">
        <v>4</v>
      </c>
      <c r="K336">
        <v>2</v>
      </c>
      <c r="L336">
        <v>2</v>
      </c>
      <c r="M336">
        <v>4</v>
      </c>
      <c r="N336">
        <v>2</v>
      </c>
      <c r="O336">
        <v>4</v>
      </c>
      <c r="P336">
        <v>2</v>
      </c>
      <c r="Q336">
        <v>2</v>
      </c>
      <c r="R336">
        <v>2</v>
      </c>
      <c r="S336">
        <v>2</v>
      </c>
      <c r="T336">
        <v>2</v>
      </c>
      <c r="U336">
        <v>2</v>
      </c>
      <c r="V336">
        <v>4</v>
      </c>
      <c r="W336">
        <v>4</v>
      </c>
      <c r="X336">
        <v>1</v>
      </c>
      <c r="Y336" s="7">
        <v>60</v>
      </c>
      <c r="AB336">
        <f t="shared" si="35"/>
        <v>-0.23375232639890628</v>
      </c>
      <c r="AC336" s="154">
        <f t="shared" si="30"/>
        <v>47.662476736010937</v>
      </c>
      <c r="AD336" s="157">
        <f t="shared" si="31"/>
        <v>5</v>
      </c>
      <c r="AF336">
        <f t="shared" si="32"/>
        <v>25</v>
      </c>
      <c r="AG336">
        <v>0</v>
      </c>
      <c r="AH336">
        <v>1993</v>
      </c>
      <c r="AI336" t="str">
        <f t="shared" si="33"/>
        <v/>
      </c>
      <c r="AJ336">
        <f t="shared" si="34"/>
        <v>60</v>
      </c>
    </row>
    <row r="337" spans="2:36">
      <c r="B337">
        <v>11279</v>
      </c>
      <c r="C337">
        <v>5</v>
      </c>
      <c r="D337">
        <v>4</v>
      </c>
      <c r="E337">
        <v>5</v>
      </c>
      <c r="F337">
        <v>2</v>
      </c>
      <c r="G337">
        <v>2</v>
      </c>
      <c r="H337">
        <v>1</v>
      </c>
      <c r="I337">
        <v>5</v>
      </c>
      <c r="J337">
        <v>5</v>
      </c>
      <c r="K337">
        <v>5</v>
      </c>
      <c r="L337">
        <v>5</v>
      </c>
      <c r="M337">
        <v>5</v>
      </c>
      <c r="N337">
        <v>5</v>
      </c>
      <c r="O337">
        <v>5</v>
      </c>
      <c r="P337">
        <v>5</v>
      </c>
      <c r="Q337">
        <v>5</v>
      </c>
      <c r="R337">
        <v>5</v>
      </c>
      <c r="S337">
        <v>5</v>
      </c>
      <c r="T337">
        <v>5</v>
      </c>
      <c r="U337">
        <v>5</v>
      </c>
      <c r="V337">
        <v>4</v>
      </c>
      <c r="W337">
        <v>1</v>
      </c>
      <c r="X337">
        <v>3</v>
      </c>
      <c r="Y337" s="7">
        <v>92</v>
      </c>
      <c r="AB337">
        <f t="shared" si="35"/>
        <v>1.6768209052760099</v>
      </c>
      <c r="AC337" s="154">
        <f t="shared" si="30"/>
        <v>66.768209052760099</v>
      </c>
      <c r="AD337" s="157">
        <f t="shared" si="31"/>
        <v>8</v>
      </c>
      <c r="AF337">
        <f t="shared" si="32"/>
        <v>30</v>
      </c>
      <c r="AG337">
        <v>1</v>
      </c>
      <c r="AH337">
        <v>1988</v>
      </c>
      <c r="AI337">
        <f t="shared" si="33"/>
        <v>92</v>
      </c>
      <c r="AJ337" t="str">
        <f t="shared" si="34"/>
        <v/>
      </c>
    </row>
    <row r="338" spans="2:36">
      <c r="B338">
        <v>11001</v>
      </c>
      <c r="C338">
        <v>3</v>
      </c>
      <c r="D338">
        <v>5</v>
      </c>
      <c r="E338">
        <v>5</v>
      </c>
      <c r="F338">
        <v>2</v>
      </c>
      <c r="G338">
        <v>2</v>
      </c>
      <c r="H338">
        <v>4</v>
      </c>
      <c r="I338">
        <v>4</v>
      </c>
      <c r="J338">
        <v>4</v>
      </c>
      <c r="K338">
        <v>2</v>
      </c>
      <c r="L338">
        <v>2</v>
      </c>
      <c r="M338">
        <v>1</v>
      </c>
      <c r="N338">
        <v>2</v>
      </c>
      <c r="O338">
        <v>4</v>
      </c>
      <c r="P338">
        <v>2</v>
      </c>
      <c r="Q338">
        <v>3</v>
      </c>
      <c r="R338">
        <v>3</v>
      </c>
      <c r="S338">
        <v>4</v>
      </c>
      <c r="T338">
        <v>3</v>
      </c>
      <c r="U338">
        <v>4</v>
      </c>
      <c r="V338">
        <v>3</v>
      </c>
      <c r="W338">
        <v>4</v>
      </c>
      <c r="X338">
        <v>2</v>
      </c>
      <c r="Y338" s="7">
        <v>68</v>
      </c>
      <c r="AB338">
        <f t="shared" si="35"/>
        <v>0.24389098151982275</v>
      </c>
      <c r="AC338" s="154">
        <f t="shared" si="30"/>
        <v>52.43890981519823</v>
      </c>
      <c r="AD338" s="157">
        <f t="shared" si="31"/>
        <v>5</v>
      </c>
      <c r="AF338">
        <f t="shared" si="32"/>
        <v>19</v>
      </c>
      <c r="AG338">
        <v>0</v>
      </c>
      <c r="AH338">
        <v>1999</v>
      </c>
      <c r="AI338" t="str">
        <f t="shared" si="33"/>
        <v/>
      </c>
      <c r="AJ338">
        <f t="shared" si="34"/>
        <v>68</v>
      </c>
    </row>
    <row r="339" spans="2:36">
      <c r="B339">
        <v>11206</v>
      </c>
      <c r="C339">
        <v>1</v>
      </c>
      <c r="D339">
        <v>2</v>
      </c>
      <c r="E339">
        <v>4</v>
      </c>
      <c r="F339">
        <v>1</v>
      </c>
      <c r="G339">
        <v>1</v>
      </c>
      <c r="H339">
        <v>4</v>
      </c>
      <c r="I339">
        <v>4</v>
      </c>
      <c r="J339">
        <v>5</v>
      </c>
      <c r="K339">
        <v>3</v>
      </c>
      <c r="L339">
        <v>3</v>
      </c>
      <c r="M339">
        <v>5</v>
      </c>
      <c r="N339">
        <v>2</v>
      </c>
      <c r="O339">
        <v>2</v>
      </c>
      <c r="P339">
        <v>1</v>
      </c>
      <c r="Q339">
        <v>2</v>
      </c>
      <c r="R339">
        <v>1</v>
      </c>
      <c r="S339">
        <v>2</v>
      </c>
      <c r="T339">
        <v>1</v>
      </c>
      <c r="U339">
        <v>2</v>
      </c>
      <c r="V339">
        <v>4</v>
      </c>
      <c r="W339">
        <v>4</v>
      </c>
      <c r="X339">
        <v>2</v>
      </c>
      <c r="Y339" s="7">
        <v>56</v>
      </c>
      <c r="AB339">
        <f t="shared" si="35"/>
        <v>-0.47257398035827075</v>
      </c>
      <c r="AC339" s="154">
        <f t="shared" si="30"/>
        <v>45.274260196417295</v>
      </c>
      <c r="AD339" s="157">
        <f t="shared" si="31"/>
        <v>4</v>
      </c>
      <c r="AF339">
        <f t="shared" si="32"/>
        <v>28</v>
      </c>
      <c r="AG339">
        <v>0</v>
      </c>
      <c r="AH339">
        <v>1990</v>
      </c>
      <c r="AI339" t="str">
        <f t="shared" si="33"/>
        <v/>
      </c>
      <c r="AJ339">
        <f t="shared" si="34"/>
        <v>56</v>
      </c>
    </row>
    <row r="340" spans="2:36">
      <c r="B340">
        <v>11273</v>
      </c>
      <c r="C340">
        <v>4</v>
      </c>
      <c r="D340">
        <v>2</v>
      </c>
      <c r="E340">
        <v>5</v>
      </c>
      <c r="F340">
        <v>3</v>
      </c>
      <c r="G340">
        <v>1</v>
      </c>
      <c r="H340">
        <v>4</v>
      </c>
      <c r="I340">
        <v>5</v>
      </c>
      <c r="J340">
        <v>5</v>
      </c>
      <c r="K340">
        <v>3</v>
      </c>
      <c r="L340">
        <v>3</v>
      </c>
      <c r="M340">
        <v>5</v>
      </c>
      <c r="N340">
        <v>5</v>
      </c>
      <c r="O340">
        <v>3</v>
      </c>
      <c r="P340">
        <v>2</v>
      </c>
      <c r="Q340">
        <v>3</v>
      </c>
      <c r="R340">
        <v>2</v>
      </c>
      <c r="S340">
        <v>1</v>
      </c>
      <c r="T340">
        <v>2</v>
      </c>
      <c r="U340">
        <v>1</v>
      </c>
      <c r="V340">
        <v>4</v>
      </c>
      <c r="W340">
        <v>5</v>
      </c>
      <c r="X340">
        <v>2</v>
      </c>
      <c r="Y340" s="7">
        <v>70</v>
      </c>
      <c r="AB340">
        <f t="shared" si="35"/>
        <v>0.363301808499505</v>
      </c>
      <c r="AC340" s="154">
        <f t="shared" si="30"/>
        <v>53.633018084995051</v>
      </c>
      <c r="AD340" s="157">
        <f t="shared" si="31"/>
        <v>6</v>
      </c>
      <c r="AF340">
        <f t="shared" si="32"/>
        <v>20</v>
      </c>
      <c r="AG340">
        <v>0</v>
      </c>
      <c r="AH340">
        <v>1998</v>
      </c>
      <c r="AI340" t="str">
        <f t="shared" si="33"/>
        <v/>
      </c>
      <c r="AJ340">
        <f t="shared" si="34"/>
        <v>70</v>
      </c>
    </row>
    <row r="341" spans="2:36">
      <c r="B341">
        <v>11319</v>
      </c>
      <c r="C341">
        <v>1</v>
      </c>
      <c r="D341">
        <v>1</v>
      </c>
      <c r="E341">
        <v>4</v>
      </c>
      <c r="F341">
        <v>4</v>
      </c>
      <c r="G341">
        <v>1</v>
      </c>
      <c r="H341">
        <v>5</v>
      </c>
      <c r="I341">
        <v>4</v>
      </c>
      <c r="J341">
        <v>5</v>
      </c>
      <c r="K341">
        <v>2</v>
      </c>
      <c r="L341">
        <v>2</v>
      </c>
      <c r="M341">
        <v>4</v>
      </c>
      <c r="N341">
        <v>4</v>
      </c>
      <c r="O341">
        <v>4</v>
      </c>
      <c r="P341">
        <v>1</v>
      </c>
      <c r="Q341">
        <v>2</v>
      </c>
      <c r="R341">
        <v>2</v>
      </c>
      <c r="S341">
        <v>1</v>
      </c>
      <c r="T341">
        <v>4</v>
      </c>
      <c r="U341">
        <v>1</v>
      </c>
      <c r="V341">
        <v>4</v>
      </c>
      <c r="W341">
        <v>4</v>
      </c>
      <c r="X341">
        <v>2</v>
      </c>
      <c r="Y341" s="7">
        <v>62</v>
      </c>
      <c r="AB341">
        <f t="shared" si="35"/>
        <v>-0.11434149941922402</v>
      </c>
      <c r="AC341" s="154">
        <f t="shared" si="30"/>
        <v>48.856585005807759</v>
      </c>
      <c r="AD341" s="157">
        <f t="shared" si="31"/>
        <v>5</v>
      </c>
      <c r="AF341">
        <f t="shared" si="32"/>
        <v>41</v>
      </c>
      <c r="AG341">
        <v>0</v>
      </c>
      <c r="AH341">
        <v>1977</v>
      </c>
      <c r="AI341" t="str">
        <f t="shared" si="33"/>
        <v/>
      </c>
      <c r="AJ341">
        <f t="shared" si="34"/>
        <v>62</v>
      </c>
    </row>
    <row r="342" spans="2:36">
      <c r="B342">
        <v>9909</v>
      </c>
      <c r="C342">
        <v>3</v>
      </c>
      <c r="D342">
        <v>4</v>
      </c>
      <c r="E342">
        <v>3</v>
      </c>
      <c r="F342">
        <v>2</v>
      </c>
      <c r="G342">
        <v>2</v>
      </c>
      <c r="H342">
        <v>4</v>
      </c>
      <c r="I342">
        <v>5</v>
      </c>
      <c r="J342">
        <v>5</v>
      </c>
      <c r="K342">
        <v>2</v>
      </c>
      <c r="L342">
        <v>2</v>
      </c>
      <c r="M342">
        <v>4</v>
      </c>
      <c r="N342">
        <v>4</v>
      </c>
      <c r="O342">
        <v>5</v>
      </c>
      <c r="P342">
        <v>2</v>
      </c>
      <c r="Q342">
        <v>4</v>
      </c>
      <c r="R342">
        <v>2</v>
      </c>
      <c r="S342">
        <v>4</v>
      </c>
      <c r="T342">
        <v>2</v>
      </c>
      <c r="U342">
        <v>2</v>
      </c>
      <c r="V342">
        <v>3</v>
      </c>
      <c r="W342">
        <v>3</v>
      </c>
      <c r="X342">
        <v>4</v>
      </c>
      <c r="Y342" s="7">
        <v>71</v>
      </c>
      <c r="AB342">
        <f t="shared" si="35"/>
        <v>0.42300722198934615</v>
      </c>
      <c r="AC342" s="154">
        <f t="shared" si="30"/>
        <v>54.230072219893458</v>
      </c>
      <c r="AD342" s="157">
        <f t="shared" si="31"/>
        <v>6</v>
      </c>
      <c r="AF342">
        <f t="shared" si="32"/>
        <v>21</v>
      </c>
      <c r="AG342">
        <v>0</v>
      </c>
      <c r="AH342">
        <v>1997</v>
      </c>
      <c r="AI342" t="str">
        <f t="shared" si="33"/>
        <v/>
      </c>
      <c r="AJ342">
        <f t="shared" si="34"/>
        <v>71</v>
      </c>
    </row>
    <row r="343" spans="2:36">
      <c r="B343">
        <v>11402</v>
      </c>
      <c r="C343">
        <v>2</v>
      </c>
      <c r="D343">
        <v>2</v>
      </c>
      <c r="E343">
        <v>4</v>
      </c>
      <c r="F343">
        <v>4</v>
      </c>
      <c r="G343">
        <v>2</v>
      </c>
      <c r="H343">
        <v>4</v>
      </c>
      <c r="I343">
        <v>4</v>
      </c>
      <c r="J343">
        <v>4</v>
      </c>
      <c r="K343">
        <v>3</v>
      </c>
      <c r="L343">
        <v>3</v>
      </c>
      <c r="M343">
        <v>3</v>
      </c>
      <c r="N343">
        <v>4</v>
      </c>
      <c r="O343">
        <v>3</v>
      </c>
      <c r="P343">
        <v>4</v>
      </c>
      <c r="Q343">
        <v>4</v>
      </c>
      <c r="R343">
        <v>4</v>
      </c>
      <c r="S343">
        <v>4</v>
      </c>
      <c r="T343">
        <v>2</v>
      </c>
      <c r="U343">
        <v>4</v>
      </c>
      <c r="V343">
        <v>4</v>
      </c>
      <c r="W343">
        <v>4</v>
      </c>
      <c r="X343">
        <v>2</v>
      </c>
      <c r="Y343" s="7">
        <v>74</v>
      </c>
      <c r="AB343">
        <f t="shared" si="35"/>
        <v>0.6021234624588695</v>
      </c>
      <c r="AC343" s="154">
        <f t="shared" si="30"/>
        <v>56.021234624588693</v>
      </c>
      <c r="AD343" s="157">
        <f t="shared" si="31"/>
        <v>6</v>
      </c>
      <c r="AF343">
        <f t="shared" si="32"/>
        <v>27</v>
      </c>
      <c r="AG343">
        <v>0</v>
      </c>
      <c r="AH343">
        <v>1991</v>
      </c>
      <c r="AI343" t="str">
        <f t="shared" si="33"/>
        <v/>
      </c>
      <c r="AJ343">
        <f t="shared" si="34"/>
        <v>74</v>
      </c>
    </row>
    <row r="344" spans="2:36">
      <c r="B344">
        <v>11421</v>
      </c>
      <c r="C344">
        <v>1</v>
      </c>
      <c r="D344">
        <v>2</v>
      </c>
      <c r="E344">
        <v>5</v>
      </c>
      <c r="F344">
        <v>1</v>
      </c>
      <c r="G344">
        <v>1</v>
      </c>
      <c r="H344">
        <v>2</v>
      </c>
      <c r="I344">
        <v>4</v>
      </c>
      <c r="J344">
        <v>5</v>
      </c>
      <c r="K344">
        <v>5</v>
      </c>
      <c r="L344">
        <v>5</v>
      </c>
      <c r="M344">
        <v>5</v>
      </c>
      <c r="N344">
        <v>4</v>
      </c>
      <c r="O344">
        <v>4</v>
      </c>
      <c r="P344">
        <v>2</v>
      </c>
      <c r="Q344">
        <v>4</v>
      </c>
      <c r="R344">
        <v>2</v>
      </c>
      <c r="S344">
        <v>4</v>
      </c>
      <c r="T344">
        <v>2</v>
      </c>
      <c r="U344">
        <v>3</v>
      </c>
      <c r="V344">
        <v>4</v>
      </c>
      <c r="W344">
        <v>5</v>
      </c>
      <c r="X344">
        <v>2</v>
      </c>
      <c r="Y344" s="7">
        <v>72</v>
      </c>
      <c r="AB344">
        <f t="shared" si="35"/>
        <v>0.48271263547918725</v>
      </c>
      <c r="AC344" s="154">
        <f t="shared" si="30"/>
        <v>54.827126354791872</v>
      </c>
      <c r="AD344" s="157">
        <f t="shared" si="31"/>
        <v>6</v>
      </c>
      <c r="AF344">
        <f t="shared" si="32"/>
        <v>21</v>
      </c>
      <c r="AG344">
        <v>1</v>
      </c>
      <c r="AH344">
        <v>1997</v>
      </c>
      <c r="AI344">
        <f t="shared" si="33"/>
        <v>72</v>
      </c>
      <c r="AJ344" t="str">
        <f t="shared" si="34"/>
        <v/>
      </c>
    </row>
    <row r="345" spans="2:36">
      <c r="B345">
        <v>11434</v>
      </c>
      <c r="C345">
        <v>4</v>
      </c>
      <c r="D345">
        <v>4</v>
      </c>
      <c r="E345">
        <v>4</v>
      </c>
      <c r="F345">
        <v>2</v>
      </c>
      <c r="G345">
        <v>2</v>
      </c>
      <c r="H345">
        <v>4</v>
      </c>
      <c r="I345">
        <v>4</v>
      </c>
      <c r="J345">
        <v>5</v>
      </c>
      <c r="K345">
        <v>4</v>
      </c>
      <c r="L345">
        <v>3</v>
      </c>
      <c r="M345">
        <v>2</v>
      </c>
      <c r="N345">
        <v>3</v>
      </c>
      <c r="O345">
        <v>2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3</v>
      </c>
      <c r="W345">
        <v>3</v>
      </c>
      <c r="X345">
        <v>2</v>
      </c>
      <c r="Y345" s="7">
        <v>57</v>
      </c>
      <c r="AB345">
        <f t="shared" si="35"/>
        <v>-0.41286856686842965</v>
      </c>
      <c r="AC345" s="154">
        <f t="shared" si="30"/>
        <v>45.871314331315702</v>
      </c>
      <c r="AD345" s="157">
        <f t="shared" si="31"/>
        <v>4</v>
      </c>
      <c r="AF345">
        <f t="shared" si="32"/>
        <v>20</v>
      </c>
      <c r="AG345">
        <v>0</v>
      </c>
      <c r="AH345">
        <v>1998</v>
      </c>
      <c r="AI345" t="str">
        <f t="shared" si="33"/>
        <v/>
      </c>
      <c r="AJ345">
        <f t="shared" si="34"/>
        <v>57</v>
      </c>
    </row>
    <row r="346" spans="2:36">
      <c r="B346">
        <v>11430</v>
      </c>
      <c r="C346">
        <v>5</v>
      </c>
      <c r="D346">
        <v>5</v>
      </c>
      <c r="E346">
        <v>5</v>
      </c>
      <c r="F346">
        <v>3</v>
      </c>
      <c r="G346">
        <v>2</v>
      </c>
      <c r="H346">
        <v>4</v>
      </c>
      <c r="I346">
        <v>4</v>
      </c>
      <c r="J346">
        <v>5</v>
      </c>
      <c r="K346">
        <v>4</v>
      </c>
      <c r="L346">
        <v>4</v>
      </c>
      <c r="M346">
        <v>4</v>
      </c>
      <c r="N346">
        <v>3</v>
      </c>
      <c r="O346">
        <v>5</v>
      </c>
      <c r="P346">
        <v>5</v>
      </c>
      <c r="Q346">
        <v>4</v>
      </c>
      <c r="R346">
        <v>5</v>
      </c>
      <c r="S346">
        <v>5</v>
      </c>
      <c r="T346">
        <v>4</v>
      </c>
      <c r="U346">
        <v>4</v>
      </c>
      <c r="V346">
        <v>4</v>
      </c>
      <c r="W346">
        <v>3</v>
      </c>
      <c r="X346">
        <v>3</v>
      </c>
      <c r="Y346" s="7">
        <v>90</v>
      </c>
      <c r="AB346">
        <f t="shared" si="35"/>
        <v>1.5574100782963276</v>
      </c>
      <c r="AC346" s="154">
        <f t="shared" si="30"/>
        <v>65.574100782963271</v>
      </c>
      <c r="AD346" s="157">
        <f t="shared" si="31"/>
        <v>8</v>
      </c>
      <c r="AF346">
        <f t="shared" si="32"/>
        <v>20</v>
      </c>
      <c r="AG346">
        <v>1</v>
      </c>
      <c r="AH346">
        <v>1998</v>
      </c>
      <c r="AI346">
        <f t="shared" si="33"/>
        <v>90</v>
      </c>
      <c r="AJ346" t="str">
        <f t="shared" si="34"/>
        <v/>
      </c>
    </row>
    <row r="347" spans="2:36">
      <c r="B347">
        <v>11447</v>
      </c>
      <c r="C347">
        <v>4</v>
      </c>
      <c r="D347">
        <v>3</v>
      </c>
      <c r="E347">
        <v>4</v>
      </c>
      <c r="F347">
        <v>2</v>
      </c>
      <c r="G347">
        <v>1</v>
      </c>
      <c r="H347">
        <v>4</v>
      </c>
      <c r="I347">
        <v>4</v>
      </c>
      <c r="J347">
        <v>5</v>
      </c>
      <c r="K347">
        <v>2</v>
      </c>
      <c r="L347">
        <v>2</v>
      </c>
      <c r="M347">
        <v>4</v>
      </c>
      <c r="N347">
        <v>4</v>
      </c>
      <c r="O347">
        <v>4</v>
      </c>
      <c r="P347">
        <v>1</v>
      </c>
      <c r="Q347">
        <v>4</v>
      </c>
      <c r="R347">
        <v>4</v>
      </c>
      <c r="S347">
        <v>4</v>
      </c>
      <c r="T347">
        <v>4</v>
      </c>
      <c r="U347">
        <v>4</v>
      </c>
      <c r="V347">
        <v>2</v>
      </c>
      <c r="W347">
        <v>2</v>
      </c>
      <c r="X347">
        <v>2</v>
      </c>
      <c r="Y347" s="7">
        <v>70</v>
      </c>
      <c r="AB347">
        <f t="shared" si="35"/>
        <v>0.363301808499505</v>
      </c>
      <c r="AC347" s="154">
        <f t="shared" si="30"/>
        <v>53.633018084995051</v>
      </c>
      <c r="AD347" s="157">
        <f t="shared" si="31"/>
        <v>6</v>
      </c>
      <c r="AF347">
        <f t="shared" si="32"/>
        <v>22</v>
      </c>
      <c r="AG347">
        <v>0</v>
      </c>
      <c r="AH347">
        <v>1996</v>
      </c>
      <c r="AI347" t="str">
        <f t="shared" si="33"/>
        <v/>
      </c>
      <c r="AJ347">
        <f t="shared" si="34"/>
        <v>70</v>
      </c>
    </row>
    <row r="348" spans="2:36">
      <c r="B348">
        <v>11459</v>
      </c>
      <c r="C348">
        <v>2</v>
      </c>
      <c r="D348">
        <v>2</v>
      </c>
      <c r="E348">
        <v>3</v>
      </c>
      <c r="F348">
        <v>1</v>
      </c>
      <c r="G348">
        <v>1</v>
      </c>
      <c r="H348">
        <v>1</v>
      </c>
      <c r="I348">
        <v>4</v>
      </c>
      <c r="J348">
        <v>4</v>
      </c>
      <c r="K348">
        <v>2</v>
      </c>
      <c r="L348">
        <v>2</v>
      </c>
      <c r="M348">
        <v>4</v>
      </c>
      <c r="N348">
        <v>2</v>
      </c>
      <c r="O348">
        <v>4</v>
      </c>
      <c r="P348">
        <v>1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4</v>
      </c>
      <c r="W348">
        <v>4</v>
      </c>
      <c r="X348">
        <v>1</v>
      </c>
      <c r="Y348" s="7">
        <v>52</v>
      </c>
      <c r="AB348">
        <f t="shared" si="35"/>
        <v>-0.71139563431763531</v>
      </c>
      <c r="AC348" s="154">
        <f t="shared" si="30"/>
        <v>42.886043656823645</v>
      </c>
      <c r="AD348" s="157">
        <f t="shared" si="31"/>
        <v>4</v>
      </c>
      <c r="AF348">
        <f t="shared" si="32"/>
        <v>42</v>
      </c>
      <c r="AG348">
        <v>0</v>
      </c>
      <c r="AH348">
        <v>1976</v>
      </c>
      <c r="AI348" t="str">
        <f t="shared" si="33"/>
        <v/>
      </c>
      <c r="AJ348">
        <f t="shared" si="34"/>
        <v>52</v>
      </c>
    </row>
    <row r="349" spans="2:36">
      <c r="B349">
        <v>11461</v>
      </c>
      <c r="C349">
        <v>1</v>
      </c>
      <c r="D349">
        <v>2</v>
      </c>
      <c r="E349">
        <v>4</v>
      </c>
      <c r="F349">
        <v>2</v>
      </c>
      <c r="G349">
        <v>1</v>
      </c>
      <c r="H349">
        <v>1</v>
      </c>
      <c r="I349">
        <v>4</v>
      </c>
      <c r="J349">
        <v>4</v>
      </c>
      <c r="K349">
        <v>2</v>
      </c>
      <c r="L349">
        <v>5</v>
      </c>
      <c r="M349">
        <v>3</v>
      </c>
      <c r="N349">
        <v>4</v>
      </c>
      <c r="O349">
        <v>4</v>
      </c>
      <c r="P349">
        <v>1</v>
      </c>
      <c r="Q349">
        <v>3</v>
      </c>
      <c r="R349">
        <v>2</v>
      </c>
      <c r="S349">
        <v>1</v>
      </c>
      <c r="T349">
        <v>1</v>
      </c>
      <c r="U349">
        <v>3</v>
      </c>
      <c r="V349">
        <v>1</v>
      </c>
      <c r="W349">
        <v>4</v>
      </c>
      <c r="X349">
        <v>3</v>
      </c>
      <c r="Y349" s="7">
        <v>56</v>
      </c>
      <c r="AB349">
        <f t="shared" si="35"/>
        <v>-0.47257398035827075</v>
      </c>
      <c r="AC349" s="154">
        <f t="shared" si="30"/>
        <v>45.274260196417295</v>
      </c>
      <c r="AD349" s="157">
        <f t="shared" si="31"/>
        <v>4</v>
      </c>
      <c r="AF349">
        <f t="shared" si="32"/>
        <v>44</v>
      </c>
      <c r="AG349">
        <v>1</v>
      </c>
      <c r="AH349">
        <v>1974</v>
      </c>
      <c r="AI349">
        <f t="shared" si="33"/>
        <v>56</v>
      </c>
      <c r="AJ349" t="str">
        <f t="shared" si="34"/>
        <v/>
      </c>
    </row>
    <row r="350" spans="2:36">
      <c r="B350">
        <v>11460</v>
      </c>
      <c r="C350">
        <v>3</v>
      </c>
      <c r="D350">
        <v>4</v>
      </c>
      <c r="E350">
        <v>4</v>
      </c>
      <c r="F350">
        <v>2</v>
      </c>
      <c r="G350">
        <v>2</v>
      </c>
      <c r="H350">
        <v>4</v>
      </c>
      <c r="I350">
        <v>3</v>
      </c>
      <c r="J350">
        <v>4</v>
      </c>
      <c r="K350">
        <v>2</v>
      </c>
      <c r="L350">
        <v>2</v>
      </c>
      <c r="M350">
        <v>3</v>
      </c>
      <c r="N350">
        <v>5</v>
      </c>
      <c r="O350">
        <v>5</v>
      </c>
      <c r="P350">
        <v>1</v>
      </c>
      <c r="Q350">
        <v>3</v>
      </c>
      <c r="R350">
        <v>1</v>
      </c>
      <c r="S350">
        <v>1</v>
      </c>
      <c r="T350">
        <v>3</v>
      </c>
      <c r="U350">
        <v>3</v>
      </c>
      <c r="V350">
        <v>3</v>
      </c>
      <c r="W350">
        <v>4</v>
      </c>
      <c r="X350">
        <v>1</v>
      </c>
      <c r="Y350" s="7">
        <v>63</v>
      </c>
      <c r="AB350">
        <f t="shared" si="35"/>
        <v>-5.4636085929382884E-2</v>
      </c>
      <c r="AC350" s="154">
        <f t="shared" si="30"/>
        <v>49.453639140706173</v>
      </c>
      <c r="AD350" s="157">
        <f t="shared" si="31"/>
        <v>5</v>
      </c>
      <c r="AF350">
        <f t="shared" si="32"/>
        <v>25</v>
      </c>
      <c r="AG350">
        <v>0</v>
      </c>
      <c r="AH350">
        <v>1993</v>
      </c>
      <c r="AI350" t="str">
        <f t="shared" si="33"/>
        <v/>
      </c>
      <c r="AJ350">
        <f t="shared" si="34"/>
        <v>63</v>
      </c>
    </row>
    <row r="351" spans="2:36">
      <c r="B351">
        <v>11484</v>
      </c>
      <c r="C351">
        <v>1</v>
      </c>
      <c r="D351">
        <v>2</v>
      </c>
      <c r="E351">
        <v>2</v>
      </c>
      <c r="F351">
        <v>1</v>
      </c>
      <c r="G351">
        <v>1</v>
      </c>
      <c r="H351">
        <v>2</v>
      </c>
      <c r="I351">
        <v>4</v>
      </c>
      <c r="J351">
        <v>4</v>
      </c>
      <c r="K351">
        <v>2</v>
      </c>
      <c r="L351">
        <v>2</v>
      </c>
      <c r="M351">
        <v>2</v>
      </c>
      <c r="N351">
        <v>2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2</v>
      </c>
      <c r="X351">
        <v>2</v>
      </c>
      <c r="Y351" s="7">
        <v>37</v>
      </c>
      <c r="AB351">
        <f t="shared" si="35"/>
        <v>-1.6069768366652522</v>
      </c>
      <c r="AC351" s="154">
        <f t="shared" si="30"/>
        <v>33.930231633347475</v>
      </c>
      <c r="AD351" s="157">
        <f t="shared" si="31"/>
        <v>2</v>
      </c>
      <c r="AF351">
        <f t="shared" si="32"/>
        <v>37</v>
      </c>
      <c r="AG351">
        <v>0</v>
      </c>
      <c r="AH351">
        <v>1981</v>
      </c>
      <c r="AI351" t="str">
        <f t="shared" si="33"/>
        <v/>
      </c>
      <c r="AJ351">
        <f t="shared" si="34"/>
        <v>37</v>
      </c>
    </row>
    <row r="352" spans="2:36">
      <c r="B352">
        <v>11487</v>
      </c>
      <c r="C352">
        <v>2</v>
      </c>
      <c r="D352">
        <v>1</v>
      </c>
      <c r="E352">
        <v>2</v>
      </c>
      <c r="F352">
        <v>4</v>
      </c>
      <c r="G352">
        <v>2</v>
      </c>
      <c r="H352">
        <v>4</v>
      </c>
      <c r="I352">
        <v>1</v>
      </c>
      <c r="J352">
        <v>2</v>
      </c>
      <c r="K352">
        <v>2</v>
      </c>
      <c r="L352">
        <v>2</v>
      </c>
      <c r="M352">
        <v>1</v>
      </c>
      <c r="N352">
        <v>2</v>
      </c>
      <c r="O352">
        <v>2</v>
      </c>
      <c r="P352">
        <v>1</v>
      </c>
      <c r="Q352">
        <v>2</v>
      </c>
      <c r="R352">
        <v>2</v>
      </c>
      <c r="S352">
        <v>4</v>
      </c>
      <c r="T352">
        <v>1</v>
      </c>
      <c r="U352">
        <v>1</v>
      </c>
      <c r="V352">
        <v>4</v>
      </c>
      <c r="W352">
        <v>4</v>
      </c>
      <c r="X352">
        <v>2</v>
      </c>
      <c r="Y352" s="7">
        <v>48</v>
      </c>
      <c r="AB352">
        <f t="shared" si="35"/>
        <v>-0.95021728827699981</v>
      </c>
      <c r="AC352" s="154">
        <f t="shared" si="30"/>
        <v>40.497827117230003</v>
      </c>
      <c r="AD352" s="157">
        <f t="shared" si="31"/>
        <v>3</v>
      </c>
      <c r="AF352">
        <f t="shared" si="32"/>
        <v>63</v>
      </c>
      <c r="AG352">
        <v>0</v>
      </c>
      <c r="AH352">
        <v>1955</v>
      </c>
      <c r="AI352" t="str">
        <f t="shared" si="33"/>
        <v/>
      </c>
      <c r="AJ352">
        <f t="shared" si="34"/>
        <v>48</v>
      </c>
    </row>
    <row r="353" spans="2:36">
      <c r="B353">
        <v>11499</v>
      </c>
      <c r="C353">
        <v>2</v>
      </c>
      <c r="D353">
        <v>3</v>
      </c>
      <c r="E353">
        <v>3</v>
      </c>
      <c r="F353">
        <v>1</v>
      </c>
      <c r="G353">
        <v>5</v>
      </c>
      <c r="H353">
        <v>3</v>
      </c>
      <c r="I353">
        <v>1</v>
      </c>
      <c r="J353">
        <v>3</v>
      </c>
      <c r="K353">
        <v>2</v>
      </c>
      <c r="L353">
        <v>2</v>
      </c>
      <c r="M353">
        <v>2</v>
      </c>
      <c r="N353">
        <v>5</v>
      </c>
      <c r="O353">
        <v>4</v>
      </c>
      <c r="P353">
        <v>1</v>
      </c>
      <c r="Q353">
        <v>2</v>
      </c>
      <c r="R353">
        <v>1</v>
      </c>
      <c r="S353">
        <v>2</v>
      </c>
      <c r="T353">
        <v>1</v>
      </c>
      <c r="U353">
        <v>3</v>
      </c>
      <c r="V353">
        <v>4</v>
      </c>
      <c r="W353">
        <v>5</v>
      </c>
      <c r="X353">
        <v>1</v>
      </c>
      <c r="Y353" s="7">
        <v>56</v>
      </c>
      <c r="AB353">
        <f t="shared" si="35"/>
        <v>-0.47257398035827075</v>
      </c>
      <c r="AC353" s="154">
        <f t="shared" si="30"/>
        <v>45.274260196417295</v>
      </c>
      <c r="AD353" s="157">
        <f t="shared" si="31"/>
        <v>4</v>
      </c>
      <c r="AF353">
        <f t="shared" si="32"/>
        <v>30</v>
      </c>
      <c r="AG353">
        <v>1</v>
      </c>
      <c r="AH353">
        <v>1988</v>
      </c>
      <c r="AI353">
        <f t="shared" si="33"/>
        <v>56</v>
      </c>
      <c r="AJ353" t="str">
        <f t="shared" si="34"/>
        <v/>
      </c>
    </row>
    <row r="354" spans="2:36">
      <c r="B354">
        <v>11515</v>
      </c>
      <c r="C354">
        <v>2</v>
      </c>
      <c r="D354">
        <v>2</v>
      </c>
      <c r="E354">
        <v>3</v>
      </c>
      <c r="F354">
        <v>2</v>
      </c>
      <c r="G354">
        <v>2</v>
      </c>
      <c r="H354">
        <v>2</v>
      </c>
      <c r="I354">
        <v>2</v>
      </c>
      <c r="J354">
        <v>5</v>
      </c>
      <c r="K354">
        <v>2</v>
      </c>
      <c r="L354">
        <v>2</v>
      </c>
      <c r="M354">
        <v>2</v>
      </c>
      <c r="N354">
        <v>4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4</v>
      </c>
      <c r="X354">
        <v>1</v>
      </c>
      <c r="Y354" s="7">
        <v>43</v>
      </c>
      <c r="AB354">
        <f t="shared" si="35"/>
        <v>-1.2487443557262055</v>
      </c>
      <c r="AC354" s="154">
        <f t="shared" si="30"/>
        <v>37.512556442737946</v>
      </c>
      <c r="AD354" s="157">
        <f t="shared" si="31"/>
        <v>3</v>
      </c>
      <c r="AF354">
        <f t="shared" si="32"/>
        <v>49</v>
      </c>
      <c r="AG354">
        <v>0</v>
      </c>
      <c r="AH354">
        <v>1969</v>
      </c>
      <c r="AI354" t="str">
        <f t="shared" si="33"/>
        <v/>
      </c>
      <c r="AJ354">
        <f t="shared" si="34"/>
        <v>43</v>
      </c>
    </row>
    <row r="355" spans="2:36">
      <c r="B355">
        <v>11516</v>
      </c>
      <c r="C355">
        <v>1</v>
      </c>
      <c r="D355">
        <v>1</v>
      </c>
      <c r="E355">
        <v>1</v>
      </c>
      <c r="F355">
        <v>1</v>
      </c>
      <c r="G355">
        <v>2</v>
      </c>
      <c r="H355">
        <v>2</v>
      </c>
      <c r="I355">
        <v>3</v>
      </c>
      <c r="J355">
        <v>3</v>
      </c>
      <c r="K355">
        <v>1</v>
      </c>
      <c r="L355">
        <v>1</v>
      </c>
      <c r="M355">
        <v>1</v>
      </c>
      <c r="N355">
        <v>2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2</v>
      </c>
      <c r="W355">
        <v>2</v>
      </c>
      <c r="X355">
        <v>1</v>
      </c>
      <c r="Y355" s="7">
        <v>31</v>
      </c>
      <c r="AB355">
        <f t="shared" si="35"/>
        <v>-1.9652093176042991</v>
      </c>
      <c r="AC355" s="154">
        <f t="shared" si="30"/>
        <v>30.347906823957011</v>
      </c>
      <c r="AD355" s="157">
        <f t="shared" si="31"/>
        <v>1</v>
      </c>
      <c r="AF355">
        <f t="shared" si="32"/>
        <v>43</v>
      </c>
      <c r="AG355">
        <v>0</v>
      </c>
      <c r="AH355">
        <v>1975</v>
      </c>
      <c r="AI355" t="str">
        <f t="shared" si="33"/>
        <v/>
      </c>
      <c r="AJ355">
        <f t="shared" si="34"/>
        <v>31</v>
      </c>
    </row>
    <row r="356" spans="2:36">
      <c r="B356">
        <v>11517</v>
      </c>
      <c r="C356">
        <v>3</v>
      </c>
      <c r="D356">
        <v>3</v>
      </c>
      <c r="E356">
        <v>3</v>
      </c>
      <c r="F356">
        <v>3</v>
      </c>
      <c r="G356">
        <v>3</v>
      </c>
      <c r="H356">
        <v>3</v>
      </c>
      <c r="I356">
        <v>3</v>
      </c>
      <c r="J356">
        <v>3</v>
      </c>
      <c r="K356">
        <v>3</v>
      </c>
      <c r="L356">
        <v>3</v>
      </c>
      <c r="M356">
        <v>3</v>
      </c>
      <c r="N356">
        <v>3</v>
      </c>
      <c r="O356">
        <v>3</v>
      </c>
      <c r="P356">
        <v>3</v>
      </c>
      <c r="Q356">
        <v>3</v>
      </c>
      <c r="R356">
        <v>3</v>
      </c>
      <c r="S356">
        <v>3</v>
      </c>
      <c r="T356">
        <v>3</v>
      </c>
      <c r="U356">
        <v>3</v>
      </c>
      <c r="V356">
        <v>3</v>
      </c>
      <c r="W356">
        <v>3</v>
      </c>
      <c r="X356">
        <v>3</v>
      </c>
      <c r="Y356" s="7">
        <v>66</v>
      </c>
      <c r="AB356">
        <f t="shared" si="35"/>
        <v>0.1244801545401405</v>
      </c>
      <c r="AC356" s="154">
        <f t="shared" si="30"/>
        <v>51.244801545401408</v>
      </c>
      <c r="AD356" s="157">
        <f t="shared" si="31"/>
        <v>5</v>
      </c>
      <c r="AF356">
        <f t="shared" si="32"/>
        <v>68</v>
      </c>
      <c r="AG356">
        <v>1</v>
      </c>
      <c r="AH356">
        <v>1950</v>
      </c>
      <c r="AI356">
        <f t="shared" si="33"/>
        <v>66</v>
      </c>
      <c r="AJ356" t="str">
        <f t="shared" si="34"/>
        <v/>
      </c>
    </row>
    <row r="357" spans="2:36">
      <c r="B357">
        <v>11403</v>
      </c>
      <c r="C357">
        <v>5</v>
      </c>
      <c r="D357">
        <v>5</v>
      </c>
      <c r="E357">
        <v>5</v>
      </c>
      <c r="F357">
        <v>2</v>
      </c>
      <c r="G357">
        <v>5</v>
      </c>
      <c r="H357">
        <v>5</v>
      </c>
      <c r="I357">
        <v>5</v>
      </c>
      <c r="J357">
        <v>5</v>
      </c>
      <c r="K357">
        <v>5</v>
      </c>
      <c r="L357">
        <v>5</v>
      </c>
      <c r="M357">
        <v>5</v>
      </c>
      <c r="N357">
        <v>5</v>
      </c>
      <c r="O357">
        <v>5</v>
      </c>
      <c r="P357">
        <v>2</v>
      </c>
      <c r="Q357">
        <v>5</v>
      </c>
      <c r="R357">
        <v>4</v>
      </c>
      <c r="S357">
        <v>5</v>
      </c>
      <c r="T357">
        <v>5</v>
      </c>
      <c r="U357">
        <v>5</v>
      </c>
      <c r="V357">
        <v>3</v>
      </c>
      <c r="W357">
        <v>4</v>
      </c>
      <c r="X357">
        <v>4</v>
      </c>
      <c r="Y357" s="7">
        <v>99</v>
      </c>
      <c r="AB357">
        <f t="shared" si="35"/>
        <v>2.0947587997048975</v>
      </c>
      <c r="AC357" s="154">
        <f t="shared" si="30"/>
        <v>70.94758799704897</v>
      </c>
      <c r="AD357" s="157">
        <f t="shared" si="31"/>
        <v>9</v>
      </c>
      <c r="AF357">
        <f t="shared" si="32"/>
        <v>22</v>
      </c>
      <c r="AG357">
        <v>1</v>
      </c>
      <c r="AH357">
        <v>1996</v>
      </c>
      <c r="AI357">
        <f t="shared" si="33"/>
        <v>99</v>
      </c>
      <c r="AJ357" t="str">
        <f t="shared" si="34"/>
        <v/>
      </c>
    </row>
    <row r="358" spans="2:36">
      <c r="B358">
        <v>11529</v>
      </c>
      <c r="C358">
        <v>2</v>
      </c>
      <c r="D358">
        <v>2</v>
      </c>
      <c r="E358">
        <v>3</v>
      </c>
      <c r="F358">
        <v>2</v>
      </c>
      <c r="G358">
        <v>1</v>
      </c>
      <c r="H358">
        <v>2</v>
      </c>
      <c r="I358">
        <v>1</v>
      </c>
      <c r="J358">
        <v>4</v>
      </c>
      <c r="K358">
        <v>1</v>
      </c>
      <c r="L358">
        <v>1</v>
      </c>
      <c r="M358">
        <v>2</v>
      </c>
      <c r="N358">
        <v>4</v>
      </c>
      <c r="O358">
        <v>2</v>
      </c>
      <c r="P358">
        <v>1</v>
      </c>
      <c r="Q358">
        <v>2</v>
      </c>
      <c r="R358">
        <v>1</v>
      </c>
      <c r="S358">
        <v>1</v>
      </c>
      <c r="T358">
        <v>1</v>
      </c>
      <c r="U358">
        <v>2</v>
      </c>
      <c r="V358">
        <v>3</v>
      </c>
      <c r="W358">
        <v>3</v>
      </c>
      <c r="X358">
        <v>1</v>
      </c>
      <c r="Y358" s="7">
        <v>42</v>
      </c>
      <c r="AB358">
        <f t="shared" si="35"/>
        <v>-1.3084497692160466</v>
      </c>
      <c r="AC358" s="154">
        <f t="shared" si="30"/>
        <v>36.915502307839532</v>
      </c>
      <c r="AD358" s="157">
        <f t="shared" si="31"/>
        <v>2</v>
      </c>
      <c r="AF358">
        <f t="shared" si="32"/>
        <v>24</v>
      </c>
      <c r="AG358">
        <v>0</v>
      </c>
      <c r="AH358">
        <v>1994</v>
      </c>
      <c r="AI358" t="str">
        <f t="shared" si="33"/>
        <v/>
      </c>
      <c r="AJ358">
        <f t="shared" si="34"/>
        <v>42</v>
      </c>
    </row>
    <row r="359" spans="2:36">
      <c r="B359">
        <v>11522</v>
      </c>
      <c r="C359">
        <v>3</v>
      </c>
      <c r="D359">
        <v>3</v>
      </c>
      <c r="E359">
        <v>4</v>
      </c>
      <c r="F359">
        <v>4</v>
      </c>
      <c r="G359">
        <v>3</v>
      </c>
      <c r="H359">
        <v>4</v>
      </c>
      <c r="I359">
        <v>5</v>
      </c>
      <c r="J359">
        <v>5</v>
      </c>
      <c r="K359">
        <v>2</v>
      </c>
      <c r="L359">
        <v>4</v>
      </c>
      <c r="M359">
        <v>4</v>
      </c>
      <c r="N359">
        <v>4</v>
      </c>
      <c r="O359">
        <v>3</v>
      </c>
      <c r="P359">
        <v>1</v>
      </c>
      <c r="Q359">
        <v>4</v>
      </c>
      <c r="R359">
        <v>2</v>
      </c>
      <c r="S359">
        <v>2</v>
      </c>
      <c r="T359">
        <v>2</v>
      </c>
      <c r="U359">
        <v>4</v>
      </c>
      <c r="V359">
        <v>4</v>
      </c>
      <c r="W359">
        <v>4</v>
      </c>
      <c r="X359">
        <v>4</v>
      </c>
      <c r="Y359" s="7">
        <v>75</v>
      </c>
      <c r="AB359">
        <f t="shared" si="35"/>
        <v>0.66182887594871065</v>
      </c>
      <c r="AC359" s="154">
        <f t="shared" si="30"/>
        <v>56.618288759487108</v>
      </c>
      <c r="AD359" s="157">
        <f t="shared" si="31"/>
        <v>6</v>
      </c>
      <c r="AF359">
        <f t="shared" si="32"/>
        <v>38</v>
      </c>
      <c r="AG359">
        <v>1</v>
      </c>
      <c r="AH359">
        <v>1980</v>
      </c>
      <c r="AI359">
        <f t="shared" si="33"/>
        <v>75</v>
      </c>
      <c r="AJ359" t="str">
        <f t="shared" si="34"/>
        <v/>
      </c>
    </row>
    <row r="360" spans="2:36">
      <c r="B360">
        <v>11528</v>
      </c>
      <c r="C360">
        <v>4</v>
      </c>
      <c r="D360">
        <v>3</v>
      </c>
      <c r="E360">
        <v>4</v>
      </c>
      <c r="F360">
        <v>2</v>
      </c>
      <c r="G360">
        <v>2</v>
      </c>
      <c r="H360">
        <v>3</v>
      </c>
      <c r="I360">
        <v>4</v>
      </c>
      <c r="J360">
        <v>3</v>
      </c>
      <c r="K360">
        <v>3</v>
      </c>
      <c r="L360">
        <v>3</v>
      </c>
      <c r="M360">
        <v>4</v>
      </c>
      <c r="N360">
        <v>4</v>
      </c>
      <c r="O360">
        <v>3</v>
      </c>
      <c r="P360">
        <v>3</v>
      </c>
      <c r="Q360">
        <v>3</v>
      </c>
      <c r="R360">
        <v>4</v>
      </c>
      <c r="S360">
        <v>3</v>
      </c>
      <c r="T360">
        <v>3</v>
      </c>
      <c r="U360">
        <v>3</v>
      </c>
      <c r="V360">
        <v>4</v>
      </c>
      <c r="W360">
        <v>4</v>
      </c>
      <c r="X360">
        <v>3</v>
      </c>
      <c r="Y360" s="7">
        <v>72</v>
      </c>
      <c r="AB360">
        <f t="shared" si="35"/>
        <v>0.48271263547918725</v>
      </c>
      <c r="AC360" s="154">
        <f t="shared" si="30"/>
        <v>54.827126354791872</v>
      </c>
      <c r="AD360" s="157">
        <f t="shared" si="31"/>
        <v>6</v>
      </c>
      <c r="AF360">
        <f t="shared" si="32"/>
        <v>41</v>
      </c>
      <c r="AG360">
        <v>0</v>
      </c>
      <c r="AH360">
        <v>1977</v>
      </c>
      <c r="AI360" t="str">
        <f t="shared" si="33"/>
        <v/>
      </c>
      <c r="AJ360">
        <f t="shared" si="34"/>
        <v>72</v>
      </c>
    </row>
    <row r="361" spans="2:36">
      <c r="B361">
        <v>11563</v>
      </c>
      <c r="C361">
        <v>2</v>
      </c>
      <c r="D361">
        <v>3</v>
      </c>
      <c r="E361">
        <v>3</v>
      </c>
      <c r="F361">
        <v>2</v>
      </c>
      <c r="G361">
        <v>1</v>
      </c>
      <c r="H361">
        <v>3</v>
      </c>
      <c r="I361">
        <v>4</v>
      </c>
      <c r="J361">
        <v>4</v>
      </c>
      <c r="K361">
        <v>2</v>
      </c>
      <c r="L361">
        <v>4</v>
      </c>
      <c r="M361">
        <v>4</v>
      </c>
      <c r="N361">
        <v>4</v>
      </c>
      <c r="O361">
        <v>4</v>
      </c>
      <c r="P361">
        <v>2</v>
      </c>
      <c r="Q361">
        <v>3</v>
      </c>
      <c r="R361">
        <v>2</v>
      </c>
      <c r="S361">
        <v>1</v>
      </c>
      <c r="T361">
        <v>3</v>
      </c>
      <c r="U361">
        <v>2</v>
      </c>
      <c r="V361">
        <v>5</v>
      </c>
      <c r="W361">
        <v>4</v>
      </c>
      <c r="X361">
        <v>1</v>
      </c>
      <c r="Y361" s="7">
        <v>63</v>
      </c>
      <c r="AB361">
        <f t="shared" si="35"/>
        <v>-5.4636085929382884E-2</v>
      </c>
      <c r="AC361" s="154">
        <f t="shared" si="30"/>
        <v>49.453639140706173</v>
      </c>
      <c r="AD361" s="157">
        <f t="shared" si="31"/>
        <v>5</v>
      </c>
      <c r="AF361">
        <f t="shared" si="32"/>
        <v>28</v>
      </c>
      <c r="AG361">
        <v>0</v>
      </c>
      <c r="AH361">
        <v>1990</v>
      </c>
      <c r="AI361" t="str">
        <f t="shared" si="33"/>
        <v/>
      </c>
      <c r="AJ361">
        <f t="shared" si="34"/>
        <v>63</v>
      </c>
    </row>
    <row r="362" spans="2:36">
      <c r="B362">
        <v>11579</v>
      </c>
      <c r="C362">
        <v>1</v>
      </c>
      <c r="D362">
        <v>2</v>
      </c>
      <c r="E362">
        <v>5</v>
      </c>
      <c r="F362">
        <v>1</v>
      </c>
      <c r="G362">
        <v>1</v>
      </c>
      <c r="H362">
        <v>2</v>
      </c>
      <c r="I362">
        <v>5</v>
      </c>
      <c r="J362">
        <v>5</v>
      </c>
      <c r="K362">
        <v>4</v>
      </c>
      <c r="L362">
        <v>3</v>
      </c>
      <c r="M362">
        <v>4</v>
      </c>
      <c r="N362">
        <v>1</v>
      </c>
      <c r="O362">
        <v>5</v>
      </c>
      <c r="P362">
        <v>1</v>
      </c>
      <c r="Q362">
        <v>3</v>
      </c>
      <c r="R362">
        <v>3</v>
      </c>
      <c r="S362">
        <v>3</v>
      </c>
      <c r="T362">
        <v>3</v>
      </c>
      <c r="U362">
        <v>4</v>
      </c>
      <c r="V362">
        <v>5</v>
      </c>
      <c r="W362">
        <v>5</v>
      </c>
      <c r="X362">
        <v>5</v>
      </c>
      <c r="Y362" s="7">
        <v>71</v>
      </c>
      <c r="AB362">
        <f t="shared" si="35"/>
        <v>0.42300722198934615</v>
      </c>
      <c r="AC362" s="154">
        <f t="shared" si="30"/>
        <v>54.230072219893458</v>
      </c>
      <c r="AD362" s="157">
        <f t="shared" si="31"/>
        <v>6</v>
      </c>
      <c r="AF362">
        <f t="shared" si="32"/>
        <v>20</v>
      </c>
      <c r="AG362">
        <v>0</v>
      </c>
      <c r="AH362">
        <v>1998</v>
      </c>
      <c r="AI362" t="str">
        <f t="shared" si="33"/>
        <v/>
      </c>
      <c r="AJ362">
        <f t="shared" si="34"/>
        <v>71</v>
      </c>
    </row>
    <row r="363" spans="2:36">
      <c r="B363">
        <v>11589</v>
      </c>
      <c r="C363">
        <v>1</v>
      </c>
      <c r="D363">
        <v>1</v>
      </c>
      <c r="E363">
        <v>4</v>
      </c>
      <c r="F363">
        <v>2</v>
      </c>
      <c r="G363">
        <v>2</v>
      </c>
      <c r="H363">
        <v>4</v>
      </c>
      <c r="I363">
        <v>4</v>
      </c>
      <c r="J363">
        <v>5</v>
      </c>
      <c r="K363">
        <v>4</v>
      </c>
      <c r="L363">
        <v>4</v>
      </c>
      <c r="M363">
        <v>4</v>
      </c>
      <c r="N363">
        <v>2</v>
      </c>
      <c r="O363">
        <v>4</v>
      </c>
      <c r="P363">
        <v>1</v>
      </c>
      <c r="Q363">
        <v>2</v>
      </c>
      <c r="R363">
        <v>2</v>
      </c>
      <c r="S363">
        <v>3</v>
      </c>
      <c r="T363">
        <v>1</v>
      </c>
      <c r="U363">
        <v>1</v>
      </c>
      <c r="V363">
        <v>4</v>
      </c>
      <c r="W363">
        <v>3</v>
      </c>
      <c r="X363">
        <v>2</v>
      </c>
      <c r="Y363" s="7">
        <v>60</v>
      </c>
      <c r="AB363">
        <f t="shared" si="35"/>
        <v>-0.23375232639890628</v>
      </c>
      <c r="AC363" s="154">
        <f t="shared" si="30"/>
        <v>47.662476736010937</v>
      </c>
      <c r="AD363" s="157">
        <f t="shared" si="31"/>
        <v>5</v>
      </c>
      <c r="AF363">
        <f t="shared" si="32"/>
        <v>33</v>
      </c>
      <c r="AG363">
        <v>0</v>
      </c>
      <c r="AH363">
        <v>1985</v>
      </c>
      <c r="AI363" t="str">
        <f t="shared" si="33"/>
        <v/>
      </c>
      <c r="AJ363">
        <f t="shared" si="34"/>
        <v>60</v>
      </c>
    </row>
    <row r="364" spans="2:36">
      <c r="B364">
        <v>11590</v>
      </c>
      <c r="C364">
        <v>1</v>
      </c>
      <c r="D364">
        <v>2</v>
      </c>
      <c r="E364">
        <v>2</v>
      </c>
      <c r="F364">
        <v>1</v>
      </c>
      <c r="G364">
        <v>1</v>
      </c>
      <c r="H364">
        <v>2</v>
      </c>
      <c r="I364">
        <v>3</v>
      </c>
      <c r="J364">
        <v>4</v>
      </c>
      <c r="K364">
        <v>2</v>
      </c>
      <c r="L364">
        <v>2</v>
      </c>
      <c r="M364">
        <v>2</v>
      </c>
      <c r="N364">
        <v>1</v>
      </c>
      <c r="O364">
        <v>1</v>
      </c>
      <c r="P364">
        <v>1</v>
      </c>
      <c r="Q364">
        <v>2</v>
      </c>
      <c r="R364">
        <v>1</v>
      </c>
      <c r="S364">
        <v>1</v>
      </c>
      <c r="T364">
        <v>1</v>
      </c>
      <c r="U364">
        <v>1</v>
      </c>
      <c r="V364">
        <v>2</v>
      </c>
      <c r="W364">
        <v>2</v>
      </c>
      <c r="X364">
        <v>2</v>
      </c>
      <c r="Y364" s="7">
        <v>37</v>
      </c>
      <c r="AB364">
        <f t="shared" si="35"/>
        <v>-1.6069768366652522</v>
      </c>
      <c r="AC364" s="154">
        <f t="shared" si="30"/>
        <v>33.930231633347475</v>
      </c>
      <c r="AD364" s="157">
        <f t="shared" si="31"/>
        <v>2</v>
      </c>
      <c r="AF364">
        <f t="shared" si="32"/>
        <v>31</v>
      </c>
      <c r="AG364">
        <v>0</v>
      </c>
      <c r="AH364">
        <v>1987</v>
      </c>
      <c r="AI364" t="str">
        <f t="shared" si="33"/>
        <v/>
      </c>
      <c r="AJ364">
        <f t="shared" si="34"/>
        <v>37</v>
      </c>
    </row>
    <row r="365" spans="2:36">
      <c r="B365">
        <v>11591</v>
      </c>
      <c r="C365">
        <v>2</v>
      </c>
      <c r="D365">
        <v>3</v>
      </c>
      <c r="E365">
        <v>3</v>
      </c>
      <c r="F365">
        <v>1</v>
      </c>
      <c r="G365">
        <v>1</v>
      </c>
      <c r="H365">
        <v>3</v>
      </c>
      <c r="I365">
        <v>4</v>
      </c>
      <c r="J365">
        <v>4</v>
      </c>
      <c r="K365">
        <v>1</v>
      </c>
      <c r="L365">
        <v>1</v>
      </c>
      <c r="M365">
        <v>3</v>
      </c>
      <c r="N365">
        <v>4</v>
      </c>
      <c r="O365">
        <v>3</v>
      </c>
      <c r="P365">
        <v>1</v>
      </c>
      <c r="Q365">
        <v>2</v>
      </c>
      <c r="R365">
        <v>2</v>
      </c>
      <c r="S365">
        <v>1</v>
      </c>
      <c r="T365">
        <v>1</v>
      </c>
      <c r="U365">
        <v>3</v>
      </c>
      <c r="V365">
        <v>4</v>
      </c>
      <c r="W365">
        <v>4</v>
      </c>
      <c r="X365">
        <v>3</v>
      </c>
      <c r="Y365" s="7">
        <v>54</v>
      </c>
      <c r="AB365">
        <f t="shared" si="35"/>
        <v>-0.591984807337953</v>
      </c>
      <c r="AC365" s="154">
        <f t="shared" si="30"/>
        <v>44.080151926620474</v>
      </c>
      <c r="AD365" s="157">
        <f t="shared" si="31"/>
        <v>4</v>
      </c>
      <c r="AF365">
        <f t="shared" si="32"/>
        <v>28</v>
      </c>
      <c r="AG365">
        <v>0</v>
      </c>
      <c r="AH365">
        <v>1990</v>
      </c>
      <c r="AI365" t="str">
        <f t="shared" si="33"/>
        <v/>
      </c>
      <c r="AJ365">
        <f t="shared" si="34"/>
        <v>54</v>
      </c>
    </row>
    <row r="366" spans="2:36">
      <c r="B366">
        <v>11165</v>
      </c>
      <c r="C366">
        <v>2</v>
      </c>
      <c r="D366">
        <v>2</v>
      </c>
      <c r="E366">
        <v>2</v>
      </c>
      <c r="F366">
        <v>4</v>
      </c>
      <c r="G366">
        <v>2</v>
      </c>
      <c r="H366">
        <v>2</v>
      </c>
      <c r="I366">
        <v>5</v>
      </c>
      <c r="J366">
        <v>5</v>
      </c>
      <c r="K366">
        <v>3</v>
      </c>
      <c r="L366">
        <v>4</v>
      </c>
      <c r="M366">
        <v>5</v>
      </c>
      <c r="N366">
        <v>5</v>
      </c>
      <c r="O366">
        <v>5</v>
      </c>
      <c r="P366">
        <v>1</v>
      </c>
      <c r="Q366">
        <v>4</v>
      </c>
      <c r="R366">
        <v>2</v>
      </c>
      <c r="S366">
        <v>1</v>
      </c>
      <c r="T366">
        <v>3</v>
      </c>
      <c r="U366">
        <v>3</v>
      </c>
      <c r="V366">
        <v>4</v>
      </c>
      <c r="W366">
        <v>5</v>
      </c>
      <c r="X366">
        <v>2</v>
      </c>
      <c r="Y366" s="7">
        <v>71</v>
      </c>
      <c r="AB366">
        <f t="shared" si="35"/>
        <v>0.42300722198934615</v>
      </c>
      <c r="AC366" s="154">
        <f t="shared" si="30"/>
        <v>54.230072219893458</v>
      </c>
      <c r="AD366" s="157">
        <f t="shared" si="31"/>
        <v>6</v>
      </c>
      <c r="AF366">
        <f t="shared" si="32"/>
        <v>41</v>
      </c>
      <c r="AG366">
        <v>0</v>
      </c>
      <c r="AH366">
        <v>1977</v>
      </c>
      <c r="AI366" t="str">
        <f t="shared" si="33"/>
        <v/>
      </c>
      <c r="AJ366">
        <f t="shared" si="34"/>
        <v>71</v>
      </c>
    </row>
    <row r="367" spans="2:36">
      <c r="B367">
        <v>11600</v>
      </c>
      <c r="C367">
        <v>3</v>
      </c>
      <c r="D367">
        <v>4</v>
      </c>
      <c r="E367">
        <v>4</v>
      </c>
      <c r="F367">
        <v>3</v>
      </c>
      <c r="G367">
        <v>1</v>
      </c>
      <c r="H367">
        <v>2</v>
      </c>
      <c r="I367">
        <v>4</v>
      </c>
      <c r="J367">
        <v>4</v>
      </c>
      <c r="K367">
        <v>4</v>
      </c>
      <c r="L367">
        <v>2</v>
      </c>
      <c r="M367">
        <v>2</v>
      </c>
      <c r="N367">
        <v>5</v>
      </c>
      <c r="O367">
        <v>4</v>
      </c>
      <c r="P367">
        <v>1</v>
      </c>
      <c r="Q367">
        <v>3</v>
      </c>
      <c r="R367">
        <v>2</v>
      </c>
      <c r="S367">
        <v>1</v>
      </c>
      <c r="T367">
        <v>1</v>
      </c>
      <c r="U367">
        <v>2</v>
      </c>
      <c r="V367">
        <v>5</v>
      </c>
      <c r="W367">
        <v>4</v>
      </c>
      <c r="X367">
        <v>1</v>
      </c>
      <c r="Y367" s="7">
        <v>62</v>
      </c>
      <c r="AB367">
        <f t="shared" si="35"/>
        <v>-0.11434149941922402</v>
      </c>
      <c r="AC367" s="154">
        <f t="shared" si="30"/>
        <v>48.856585005807759</v>
      </c>
      <c r="AD367" s="157">
        <f t="shared" si="31"/>
        <v>5</v>
      </c>
      <c r="AF367">
        <f t="shared" si="32"/>
        <v>19</v>
      </c>
      <c r="AG367">
        <v>0</v>
      </c>
      <c r="AH367">
        <v>1999</v>
      </c>
      <c r="AI367" t="str">
        <f t="shared" si="33"/>
        <v/>
      </c>
      <c r="AJ367">
        <f t="shared" si="34"/>
        <v>62</v>
      </c>
    </row>
    <row r="368" spans="2:36">
      <c r="B368">
        <v>11612</v>
      </c>
      <c r="C368">
        <v>1</v>
      </c>
      <c r="D368">
        <v>3</v>
      </c>
      <c r="E368">
        <v>2</v>
      </c>
      <c r="F368">
        <v>1</v>
      </c>
      <c r="G368">
        <v>1</v>
      </c>
      <c r="H368">
        <v>3</v>
      </c>
      <c r="I368">
        <v>2</v>
      </c>
      <c r="J368">
        <v>5</v>
      </c>
      <c r="K368">
        <v>1</v>
      </c>
      <c r="L368">
        <v>1</v>
      </c>
      <c r="M368">
        <v>3</v>
      </c>
      <c r="N368">
        <v>4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3</v>
      </c>
      <c r="W368">
        <v>3</v>
      </c>
      <c r="X368">
        <v>2</v>
      </c>
      <c r="Y368" s="7">
        <v>42</v>
      </c>
      <c r="AB368">
        <f t="shared" si="35"/>
        <v>-1.3084497692160466</v>
      </c>
      <c r="AC368" s="154">
        <f t="shared" si="30"/>
        <v>36.915502307839532</v>
      </c>
      <c r="AD368" s="157">
        <f t="shared" si="31"/>
        <v>2</v>
      </c>
      <c r="AF368">
        <f t="shared" si="32"/>
        <v>24</v>
      </c>
      <c r="AG368">
        <v>0</v>
      </c>
      <c r="AH368">
        <v>1994</v>
      </c>
      <c r="AI368" t="str">
        <f t="shared" si="33"/>
        <v/>
      </c>
      <c r="AJ368">
        <f t="shared" si="34"/>
        <v>42</v>
      </c>
    </row>
    <row r="369" spans="2:36">
      <c r="B369">
        <v>10226</v>
      </c>
      <c r="C369">
        <v>3</v>
      </c>
      <c r="D369">
        <v>3</v>
      </c>
      <c r="E369">
        <v>5</v>
      </c>
      <c r="F369">
        <v>3</v>
      </c>
      <c r="G369">
        <v>3</v>
      </c>
      <c r="H369">
        <v>4</v>
      </c>
      <c r="I369">
        <v>5</v>
      </c>
      <c r="J369">
        <v>5</v>
      </c>
      <c r="K369">
        <v>5</v>
      </c>
      <c r="L369">
        <v>5</v>
      </c>
      <c r="M369">
        <v>5</v>
      </c>
      <c r="N369">
        <v>3</v>
      </c>
      <c r="O369">
        <v>4</v>
      </c>
      <c r="P369">
        <v>3</v>
      </c>
      <c r="Q369">
        <v>4</v>
      </c>
      <c r="R369">
        <v>4</v>
      </c>
      <c r="S369">
        <v>4</v>
      </c>
      <c r="T369">
        <v>3</v>
      </c>
      <c r="U369">
        <v>4</v>
      </c>
      <c r="V369">
        <v>5</v>
      </c>
      <c r="W369">
        <v>3</v>
      </c>
      <c r="X369">
        <v>4</v>
      </c>
      <c r="Y369" s="7">
        <v>87</v>
      </c>
      <c r="AB369">
        <f t="shared" si="35"/>
        <v>1.3782938378268041</v>
      </c>
      <c r="AC369" s="154">
        <f t="shared" si="30"/>
        <v>63.782938378268042</v>
      </c>
      <c r="AD369" s="157">
        <f t="shared" si="31"/>
        <v>8</v>
      </c>
      <c r="AF369">
        <f t="shared" si="32"/>
        <v>26</v>
      </c>
      <c r="AG369">
        <v>0</v>
      </c>
      <c r="AH369">
        <v>1992</v>
      </c>
      <c r="AI369" t="str">
        <f t="shared" si="33"/>
        <v/>
      </c>
      <c r="AJ369">
        <f t="shared" si="34"/>
        <v>87</v>
      </c>
    </row>
    <row r="370" spans="2:36">
      <c r="B370">
        <v>11617</v>
      </c>
      <c r="C370">
        <v>1</v>
      </c>
      <c r="D370">
        <v>3</v>
      </c>
      <c r="E370">
        <v>4</v>
      </c>
      <c r="F370">
        <v>2</v>
      </c>
      <c r="G370">
        <v>1</v>
      </c>
      <c r="H370">
        <v>2</v>
      </c>
      <c r="I370">
        <v>4</v>
      </c>
      <c r="J370">
        <v>4</v>
      </c>
      <c r="K370">
        <v>2</v>
      </c>
      <c r="L370">
        <v>4</v>
      </c>
      <c r="M370">
        <v>4</v>
      </c>
      <c r="N370">
        <v>3</v>
      </c>
      <c r="O370">
        <v>4</v>
      </c>
      <c r="P370">
        <v>1</v>
      </c>
      <c r="Q370">
        <v>2</v>
      </c>
      <c r="R370">
        <v>2</v>
      </c>
      <c r="S370">
        <v>2</v>
      </c>
      <c r="T370">
        <v>2</v>
      </c>
      <c r="U370">
        <v>4</v>
      </c>
      <c r="V370">
        <v>4</v>
      </c>
      <c r="W370">
        <v>4</v>
      </c>
      <c r="X370">
        <v>5</v>
      </c>
      <c r="Y370" s="7">
        <v>64</v>
      </c>
      <c r="AB370">
        <f t="shared" si="35"/>
        <v>5.0693275604582408E-3</v>
      </c>
      <c r="AC370" s="154">
        <f t="shared" si="30"/>
        <v>50.05069327560458</v>
      </c>
      <c r="AD370" s="157">
        <f t="shared" si="31"/>
        <v>5</v>
      </c>
      <c r="AF370">
        <f t="shared" si="32"/>
        <v>63</v>
      </c>
      <c r="AG370">
        <v>0</v>
      </c>
      <c r="AH370">
        <v>1955</v>
      </c>
      <c r="AI370" t="str">
        <f t="shared" si="33"/>
        <v/>
      </c>
      <c r="AJ370">
        <f t="shared" si="34"/>
        <v>64</v>
      </c>
    </row>
    <row r="371" spans="2:36">
      <c r="B371">
        <v>11631</v>
      </c>
      <c r="C371">
        <v>2</v>
      </c>
      <c r="D371">
        <v>2</v>
      </c>
      <c r="E371">
        <v>3</v>
      </c>
      <c r="F371">
        <v>1</v>
      </c>
      <c r="G371">
        <v>3</v>
      </c>
      <c r="H371">
        <v>3</v>
      </c>
      <c r="I371">
        <v>3</v>
      </c>
      <c r="J371">
        <v>4</v>
      </c>
      <c r="K371">
        <v>2</v>
      </c>
      <c r="L371">
        <v>2</v>
      </c>
      <c r="M371">
        <v>2</v>
      </c>
      <c r="N371">
        <v>2</v>
      </c>
      <c r="O371">
        <v>2</v>
      </c>
      <c r="P371">
        <v>1</v>
      </c>
      <c r="Q371">
        <v>4</v>
      </c>
      <c r="R371">
        <v>4</v>
      </c>
      <c r="S371">
        <v>2</v>
      </c>
      <c r="T371">
        <v>2</v>
      </c>
      <c r="U371">
        <v>2</v>
      </c>
      <c r="V371">
        <v>4</v>
      </c>
      <c r="W371">
        <v>2</v>
      </c>
      <c r="X371">
        <v>2</v>
      </c>
      <c r="Y371" s="7">
        <v>54</v>
      </c>
      <c r="AB371">
        <f t="shared" si="35"/>
        <v>-0.591984807337953</v>
      </c>
      <c r="AC371" s="154">
        <f t="shared" si="30"/>
        <v>44.080151926620474</v>
      </c>
      <c r="AD371" s="157">
        <f t="shared" si="31"/>
        <v>4</v>
      </c>
      <c r="AF371">
        <f t="shared" si="32"/>
        <v>21</v>
      </c>
      <c r="AG371">
        <v>0</v>
      </c>
      <c r="AH371">
        <v>1997</v>
      </c>
      <c r="AI371" t="str">
        <f t="shared" si="33"/>
        <v/>
      </c>
      <c r="AJ371">
        <f t="shared" si="34"/>
        <v>54</v>
      </c>
    </row>
    <row r="372" spans="2:36">
      <c r="B372">
        <v>11633</v>
      </c>
      <c r="C372">
        <v>2</v>
      </c>
      <c r="D372">
        <v>1</v>
      </c>
      <c r="E372">
        <v>4</v>
      </c>
      <c r="F372">
        <v>2</v>
      </c>
      <c r="G372">
        <v>1</v>
      </c>
      <c r="H372">
        <v>4</v>
      </c>
      <c r="I372">
        <v>4</v>
      </c>
      <c r="J372">
        <v>5</v>
      </c>
      <c r="K372">
        <v>2</v>
      </c>
      <c r="L372">
        <v>2</v>
      </c>
      <c r="M372">
        <v>3</v>
      </c>
      <c r="N372">
        <v>5</v>
      </c>
      <c r="O372">
        <v>2</v>
      </c>
      <c r="P372">
        <v>1</v>
      </c>
      <c r="Q372">
        <v>2</v>
      </c>
      <c r="R372">
        <v>1</v>
      </c>
      <c r="S372">
        <v>1</v>
      </c>
      <c r="T372">
        <v>1</v>
      </c>
      <c r="U372">
        <v>2</v>
      </c>
      <c r="V372">
        <v>4</v>
      </c>
      <c r="W372">
        <v>4</v>
      </c>
      <c r="X372">
        <v>3</v>
      </c>
      <c r="Y372" s="7">
        <v>56</v>
      </c>
      <c r="AB372">
        <f t="shared" si="35"/>
        <v>-0.47257398035827075</v>
      </c>
      <c r="AC372" s="154">
        <f t="shared" si="30"/>
        <v>45.274260196417295</v>
      </c>
      <c r="AD372" s="157">
        <f t="shared" si="31"/>
        <v>4</v>
      </c>
      <c r="AF372">
        <f t="shared" si="32"/>
        <v>22</v>
      </c>
      <c r="AG372">
        <v>0</v>
      </c>
      <c r="AH372">
        <v>1996</v>
      </c>
      <c r="AI372" t="str">
        <f t="shared" si="33"/>
        <v/>
      </c>
      <c r="AJ372">
        <f t="shared" si="34"/>
        <v>56</v>
      </c>
    </row>
    <row r="373" spans="2:36">
      <c r="B373">
        <v>11051</v>
      </c>
      <c r="C373">
        <v>2</v>
      </c>
      <c r="D373">
        <v>4</v>
      </c>
      <c r="E373">
        <v>4</v>
      </c>
      <c r="F373">
        <v>2</v>
      </c>
      <c r="G373">
        <v>2</v>
      </c>
      <c r="H373">
        <v>4</v>
      </c>
      <c r="I373">
        <v>3</v>
      </c>
      <c r="J373">
        <v>5</v>
      </c>
      <c r="K373">
        <v>2</v>
      </c>
      <c r="L373">
        <v>2</v>
      </c>
      <c r="M373">
        <v>4</v>
      </c>
      <c r="N373">
        <v>4</v>
      </c>
      <c r="O373">
        <v>4</v>
      </c>
      <c r="P373">
        <v>1</v>
      </c>
      <c r="Q373">
        <v>2</v>
      </c>
      <c r="R373">
        <v>2</v>
      </c>
      <c r="S373">
        <v>1</v>
      </c>
      <c r="T373">
        <v>2</v>
      </c>
      <c r="U373">
        <v>2</v>
      </c>
      <c r="V373">
        <v>3</v>
      </c>
      <c r="W373">
        <v>2</v>
      </c>
      <c r="X373">
        <v>3</v>
      </c>
      <c r="Y373" s="7">
        <v>60</v>
      </c>
      <c r="AB373">
        <f t="shared" si="35"/>
        <v>-0.23375232639890628</v>
      </c>
      <c r="AC373" s="154">
        <f t="shared" si="30"/>
        <v>47.662476736010937</v>
      </c>
      <c r="AD373" s="157">
        <f t="shared" si="31"/>
        <v>5</v>
      </c>
      <c r="AF373">
        <f t="shared" si="32"/>
        <v>22</v>
      </c>
      <c r="AG373">
        <v>0</v>
      </c>
      <c r="AH373">
        <v>1996</v>
      </c>
      <c r="AI373" t="str">
        <f t="shared" si="33"/>
        <v/>
      </c>
      <c r="AJ373">
        <f t="shared" si="34"/>
        <v>60</v>
      </c>
    </row>
    <row r="374" spans="2:36">
      <c r="B374">
        <v>11654</v>
      </c>
      <c r="C374">
        <v>2</v>
      </c>
      <c r="D374">
        <v>2</v>
      </c>
      <c r="E374">
        <v>4</v>
      </c>
      <c r="F374">
        <v>1</v>
      </c>
      <c r="G374">
        <v>1</v>
      </c>
      <c r="H374">
        <v>4</v>
      </c>
      <c r="I374">
        <v>4</v>
      </c>
      <c r="J374">
        <v>5</v>
      </c>
      <c r="K374">
        <v>4</v>
      </c>
      <c r="L374">
        <v>4</v>
      </c>
      <c r="M374">
        <v>2</v>
      </c>
      <c r="N374">
        <v>4</v>
      </c>
      <c r="O374">
        <v>2</v>
      </c>
      <c r="P374">
        <v>1</v>
      </c>
      <c r="Q374">
        <v>3</v>
      </c>
      <c r="R374">
        <v>1</v>
      </c>
      <c r="S374">
        <v>1</v>
      </c>
      <c r="T374">
        <v>1</v>
      </c>
      <c r="U374">
        <v>2</v>
      </c>
      <c r="V374">
        <v>2</v>
      </c>
      <c r="W374">
        <v>4</v>
      </c>
      <c r="X374">
        <v>1</v>
      </c>
      <c r="Y374" s="7">
        <v>55</v>
      </c>
      <c r="AB374">
        <f t="shared" si="35"/>
        <v>-0.53227939384811196</v>
      </c>
      <c r="AC374" s="154">
        <f t="shared" si="30"/>
        <v>44.677206061518881</v>
      </c>
      <c r="AD374" s="157">
        <f t="shared" si="31"/>
        <v>4</v>
      </c>
      <c r="AF374">
        <f t="shared" si="32"/>
        <v>32</v>
      </c>
      <c r="AG374">
        <v>0</v>
      </c>
      <c r="AH374">
        <v>1986</v>
      </c>
      <c r="AI374" t="str">
        <f t="shared" si="33"/>
        <v/>
      </c>
      <c r="AJ374">
        <f t="shared" si="34"/>
        <v>55</v>
      </c>
    </row>
    <row r="375" spans="2:36">
      <c r="B375">
        <v>11657</v>
      </c>
      <c r="C375">
        <v>1</v>
      </c>
      <c r="D375">
        <v>2</v>
      </c>
      <c r="E375">
        <v>2</v>
      </c>
      <c r="F375">
        <v>1</v>
      </c>
      <c r="G375">
        <v>1</v>
      </c>
      <c r="H375">
        <v>4</v>
      </c>
      <c r="I375">
        <v>5</v>
      </c>
      <c r="J375">
        <v>5</v>
      </c>
      <c r="K375">
        <v>2</v>
      </c>
      <c r="L375">
        <v>2</v>
      </c>
      <c r="M375">
        <v>4</v>
      </c>
      <c r="N375">
        <v>1</v>
      </c>
      <c r="O375">
        <v>4</v>
      </c>
      <c r="P375">
        <v>1</v>
      </c>
      <c r="Q375">
        <v>2</v>
      </c>
      <c r="R375">
        <v>2</v>
      </c>
      <c r="S375">
        <v>2</v>
      </c>
      <c r="T375">
        <v>1</v>
      </c>
      <c r="U375">
        <v>1</v>
      </c>
      <c r="V375">
        <v>4</v>
      </c>
      <c r="W375">
        <v>4</v>
      </c>
      <c r="X375">
        <v>4</v>
      </c>
      <c r="Y375" s="7">
        <v>55</v>
      </c>
      <c r="AB375">
        <f t="shared" si="35"/>
        <v>-0.53227939384811196</v>
      </c>
      <c r="AC375" s="154">
        <f t="shared" si="30"/>
        <v>44.677206061518881</v>
      </c>
      <c r="AD375" s="157">
        <f t="shared" si="31"/>
        <v>4</v>
      </c>
      <c r="AF375">
        <f t="shared" si="32"/>
        <v>49</v>
      </c>
      <c r="AG375">
        <v>0</v>
      </c>
      <c r="AH375">
        <v>1969</v>
      </c>
      <c r="AI375" t="str">
        <f t="shared" si="33"/>
        <v/>
      </c>
      <c r="AJ375">
        <f t="shared" si="34"/>
        <v>55</v>
      </c>
    </row>
    <row r="376" spans="2:36">
      <c r="B376">
        <v>11659</v>
      </c>
      <c r="C376">
        <v>2</v>
      </c>
      <c r="D376">
        <v>1</v>
      </c>
      <c r="E376">
        <v>1</v>
      </c>
      <c r="F376">
        <v>1</v>
      </c>
      <c r="G376">
        <v>4</v>
      </c>
      <c r="H376">
        <v>4</v>
      </c>
      <c r="I376">
        <v>3</v>
      </c>
      <c r="J376">
        <v>5</v>
      </c>
      <c r="K376">
        <v>3</v>
      </c>
      <c r="L376">
        <v>2</v>
      </c>
      <c r="M376">
        <v>3</v>
      </c>
      <c r="N376">
        <v>5</v>
      </c>
      <c r="O376">
        <v>3</v>
      </c>
      <c r="P376">
        <v>3</v>
      </c>
      <c r="Q376">
        <v>4</v>
      </c>
      <c r="R376">
        <v>2</v>
      </c>
      <c r="S376">
        <v>2</v>
      </c>
      <c r="T376">
        <v>2</v>
      </c>
      <c r="U376">
        <v>4</v>
      </c>
      <c r="V376">
        <v>2</v>
      </c>
      <c r="W376">
        <v>2</v>
      </c>
      <c r="X376">
        <v>2</v>
      </c>
      <c r="Y376" s="7">
        <v>60</v>
      </c>
      <c r="AB376">
        <f t="shared" si="35"/>
        <v>-0.23375232639890628</v>
      </c>
      <c r="AC376" s="154">
        <f t="shared" si="30"/>
        <v>47.662476736010937</v>
      </c>
      <c r="AD376" s="157">
        <f t="shared" si="31"/>
        <v>5</v>
      </c>
      <c r="AF376">
        <f t="shared" si="32"/>
        <v>19</v>
      </c>
      <c r="AG376">
        <v>0</v>
      </c>
      <c r="AH376">
        <v>1999</v>
      </c>
      <c r="AI376" t="str">
        <f t="shared" si="33"/>
        <v/>
      </c>
      <c r="AJ376">
        <f t="shared" si="34"/>
        <v>60</v>
      </c>
    </row>
    <row r="377" spans="2:36">
      <c r="B377">
        <v>11672</v>
      </c>
      <c r="C377">
        <v>4</v>
      </c>
      <c r="D377">
        <v>4</v>
      </c>
      <c r="E377">
        <v>4</v>
      </c>
      <c r="F377">
        <v>4</v>
      </c>
      <c r="G377">
        <v>1</v>
      </c>
      <c r="H377">
        <v>2</v>
      </c>
      <c r="I377">
        <v>4</v>
      </c>
      <c r="J377">
        <v>5</v>
      </c>
      <c r="K377">
        <v>2</v>
      </c>
      <c r="L377">
        <v>2</v>
      </c>
      <c r="M377">
        <v>3</v>
      </c>
      <c r="N377">
        <v>4</v>
      </c>
      <c r="O377">
        <v>5</v>
      </c>
      <c r="P377">
        <v>1</v>
      </c>
      <c r="Q377">
        <v>4</v>
      </c>
      <c r="R377">
        <v>2</v>
      </c>
      <c r="S377">
        <v>2</v>
      </c>
      <c r="T377">
        <v>2</v>
      </c>
      <c r="U377">
        <v>2</v>
      </c>
      <c r="V377">
        <v>2</v>
      </c>
      <c r="W377">
        <v>4</v>
      </c>
      <c r="X377">
        <v>2</v>
      </c>
      <c r="Y377" s="7">
        <v>65</v>
      </c>
      <c r="AB377">
        <f t="shared" si="35"/>
        <v>6.4774741050299373E-2</v>
      </c>
      <c r="AC377" s="154">
        <f t="shared" si="30"/>
        <v>50.647747410502994</v>
      </c>
      <c r="AD377" s="157">
        <f t="shared" si="31"/>
        <v>5</v>
      </c>
      <c r="AF377">
        <f t="shared" si="32"/>
        <v>47</v>
      </c>
      <c r="AG377">
        <v>1</v>
      </c>
      <c r="AH377">
        <v>1971</v>
      </c>
      <c r="AI377">
        <f t="shared" si="33"/>
        <v>65</v>
      </c>
      <c r="AJ377" t="str">
        <f t="shared" si="34"/>
        <v/>
      </c>
    </row>
    <row r="378" spans="2:36">
      <c r="B378">
        <v>9581</v>
      </c>
      <c r="C378">
        <v>5</v>
      </c>
      <c r="D378">
        <v>5</v>
      </c>
      <c r="E378">
        <v>5</v>
      </c>
      <c r="F378">
        <v>5</v>
      </c>
      <c r="G378">
        <v>2</v>
      </c>
      <c r="H378">
        <v>1</v>
      </c>
      <c r="I378">
        <v>5</v>
      </c>
      <c r="J378">
        <v>5</v>
      </c>
      <c r="K378">
        <v>5</v>
      </c>
      <c r="L378">
        <v>5</v>
      </c>
      <c r="M378">
        <v>5</v>
      </c>
      <c r="N378">
        <v>4</v>
      </c>
      <c r="O378">
        <v>5</v>
      </c>
      <c r="P378">
        <v>1</v>
      </c>
      <c r="Q378">
        <v>5</v>
      </c>
      <c r="R378">
        <v>5</v>
      </c>
      <c r="S378">
        <v>3</v>
      </c>
      <c r="T378">
        <v>2</v>
      </c>
      <c r="U378">
        <v>5</v>
      </c>
      <c r="V378">
        <v>1</v>
      </c>
      <c r="W378">
        <v>4</v>
      </c>
      <c r="X378">
        <v>1</v>
      </c>
      <c r="Y378" s="7">
        <v>84</v>
      </c>
      <c r="AB378">
        <f t="shared" si="35"/>
        <v>1.1991775973572807</v>
      </c>
      <c r="AC378" s="154">
        <f t="shared" si="30"/>
        <v>61.991775973572807</v>
      </c>
      <c r="AD378" s="157">
        <f t="shared" si="31"/>
        <v>7</v>
      </c>
      <c r="AF378">
        <f t="shared" si="32"/>
        <v>23</v>
      </c>
      <c r="AG378">
        <v>0</v>
      </c>
      <c r="AH378">
        <v>1995</v>
      </c>
      <c r="AI378" t="str">
        <f t="shared" si="33"/>
        <v/>
      </c>
      <c r="AJ378">
        <f t="shared" si="34"/>
        <v>84</v>
      </c>
    </row>
    <row r="379" spans="2:36">
      <c r="B379">
        <v>11706</v>
      </c>
      <c r="C379">
        <v>2</v>
      </c>
      <c r="D379">
        <v>5</v>
      </c>
      <c r="E379">
        <v>5</v>
      </c>
      <c r="F379">
        <v>1</v>
      </c>
      <c r="G379">
        <v>2</v>
      </c>
      <c r="H379">
        <v>4</v>
      </c>
      <c r="I379">
        <v>5</v>
      </c>
      <c r="J379">
        <v>5</v>
      </c>
      <c r="K379">
        <v>5</v>
      </c>
      <c r="L379">
        <v>4</v>
      </c>
      <c r="M379">
        <v>5</v>
      </c>
      <c r="N379">
        <v>5</v>
      </c>
      <c r="O379">
        <v>4</v>
      </c>
      <c r="P379">
        <v>1</v>
      </c>
      <c r="Q379">
        <v>4</v>
      </c>
      <c r="R379">
        <v>2</v>
      </c>
      <c r="S379">
        <v>2</v>
      </c>
      <c r="T379">
        <v>4</v>
      </c>
      <c r="U379">
        <v>1</v>
      </c>
      <c r="V379">
        <v>5</v>
      </c>
      <c r="W379">
        <v>5</v>
      </c>
      <c r="X379">
        <v>1</v>
      </c>
      <c r="Y379" s="7">
        <v>77</v>
      </c>
      <c r="AB379">
        <f t="shared" si="35"/>
        <v>0.78123970292839284</v>
      </c>
      <c r="AC379" s="154">
        <f t="shared" si="30"/>
        <v>57.812397029283929</v>
      </c>
      <c r="AD379" s="157">
        <f t="shared" si="31"/>
        <v>7</v>
      </c>
      <c r="AF379">
        <f t="shared" si="32"/>
        <v>44</v>
      </c>
      <c r="AG379">
        <v>1</v>
      </c>
      <c r="AH379">
        <v>1974</v>
      </c>
      <c r="AI379">
        <f t="shared" si="33"/>
        <v>77</v>
      </c>
      <c r="AJ379" t="str">
        <f t="shared" si="34"/>
        <v/>
      </c>
    </row>
    <row r="380" spans="2:36">
      <c r="B380">
        <v>11720</v>
      </c>
      <c r="C380">
        <v>4</v>
      </c>
      <c r="D380">
        <v>5</v>
      </c>
      <c r="E380">
        <v>5</v>
      </c>
      <c r="F380">
        <v>1</v>
      </c>
      <c r="G380">
        <v>1</v>
      </c>
      <c r="H380">
        <v>4</v>
      </c>
      <c r="I380">
        <v>5</v>
      </c>
      <c r="J380">
        <v>5</v>
      </c>
      <c r="K380">
        <v>4</v>
      </c>
      <c r="L380">
        <v>4</v>
      </c>
      <c r="M380">
        <v>4</v>
      </c>
      <c r="N380">
        <v>5</v>
      </c>
      <c r="O380">
        <v>5</v>
      </c>
      <c r="P380">
        <v>1</v>
      </c>
      <c r="Q380">
        <v>4</v>
      </c>
      <c r="R380">
        <v>2</v>
      </c>
      <c r="S380">
        <v>1</v>
      </c>
      <c r="T380">
        <v>2</v>
      </c>
      <c r="U380">
        <v>4</v>
      </c>
      <c r="V380">
        <v>5</v>
      </c>
      <c r="W380">
        <v>4</v>
      </c>
      <c r="X380">
        <v>3</v>
      </c>
      <c r="Y380" s="7">
        <v>78</v>
      </c>
      <c r="AB380">
        <f t="shared" si="35"/>
        <v>0.840945116418234</v>
      </c>
      <c r="AC380" s="154">
        <f t="shared" si="30"/>
        <v>58.409451164182343</v>
      </c>
      <c r="AD380" s="157">
        <f t="shared" si="31"/>
        <v>7</v>
      </c>
      <c r="AF380">
        <f t="shared" si="32"/>
        <v>22</v>
      </c>
      <c r="AG380">
        <v>0</v>
      </c>
      <c r="AH380">
        <v>1996</v>
      </c>
      <c r="AI380" t="str">
        <f t="shared" si="33"/>
        <v/>
      </c>
      <c r="AJ380">
        <f t="shared" si="34"/>
        <v>78</v>
      </c>
    </row>
    <row r="381" spans="2:36">
      <c r="B381">
        <v>11716</v>
      </c>
      <c r="C381">
        <v>4</v>
      </c>
      <c r="D381">
        <v>3</v>
      </c>
      <c r="E381">
        <v>5</v>
      </c>
      <c r="F381">
        <v>2</v>
      </c>
      <c r="G381">
        <v>4</v>
      </c>
      <c r="H381">
        <v>2</v>
      </c>
      <c r="I381">
        <v>5</v>
      </c>
      <c r="J381">
        <v>5</v>
      </c>
      <c r="K381">
        <v>5</v>
      </c>
      <c r="L381">
        <v>5</v>
      </c>
      <c r="M381">
        <v>5</v>
      </c>
      <c r="N381">
        <v>4</v>
      </c>
      <c r="O381">
        <v>5</v>
      </c>
      <c r="P381">
        <v>3</v>
      </c>
      <c r="Q381">
        <v>4</v>
      </c>
      <c r="R381">
        <v>3</v>
      </c>
      <c r="S381">
        <v>4</v>
      </c>
      <c r="T381">
        <v>2</v>
      </c>
      <c r="U381">
        <v>4</v>
      </c>
      <c r="V381">
        <v>5</v>
      </c>
      <c r="W381">
        <v>4</v>
      </c>
      <c r="X381">
        <v>3</v>
      </c>
      <c r="Y381" s="7">
        <v>86</v>
      </c>
      <c r="AB381">
        <f t="shared" si="35"/>
        <v>1.318588424336963</v>
      </c>
      <c r="AC381" s="154">
        <f t="shared" si="30"/>
        <v>63.185884243369628</v>
      </c>
      <c r="AD381" s="157">
        <f t="shared" si="31"/>
        <v>8</v>
      </c>
      <c r="AF381">
        <f t="shared" si="32"/>
        <v>15</v>
      </c>
      <c r="AG381">
        <v>0</v>
      </c>
      <c r="AH381">
        <v>2003</v>
      </c>
      <c r="AI381" t="str">
        <f t="shared" si="33"/>
        <v/>
      </c>
      <c r="AJ381">
        <f t="shared" si="34"/>
        <v>86</v>
      </c>
    </row>
    <row r="382" spans="2:36">
      <c r="B382">
        <v>11735</v>
      </c>
      <c r="C382">
        <v>2</v>
      </c>
      <c r="D382">
        <v>2</v>
      </c>
      <c r="E382">
        <v>1</v>
      </c>
      <c r="F382">
        <v>2</v>
      </c>
      <c r="G382">
        <v>1</v>
      </c>
      <c r="H382">
        <v>4</v>
      </c>
      <c r="I382">
        <v>3</v>
      </c>
      <c r="J382">
        <v>5</v>
      </c>
      <c r="K382">
        <v>3</v>
      </c>
      <c r="L382">
        <v>1</v>
      </c>
      <c r="M382">
        <v>3</v>
      </c>
      <c r="N382">
        <v>4</v>
      </c>
      <c r="O382">
        <v>4</v>
      </c>
      <c r="P382">
        <v>1</v>
      </c>
      <c r="Q382">
        <v>2</v>
      </c>
      <c r="R382">
        <v>1</v>
      </c>
      <c r="S382">
        <v>4</v>
      </c>
      <c r="T382">
        <v>1</v>
      </c>
      <c r="U382">
        <v>2</v>
      </c>
      <c r="V382">
        <v>5</v>
      </c>
      <c r="W382">
        <v>4</v>
      </c>
      <c r="X382">
        <v>2</v>
      </c>
      <c r="Y382" s="7">
        <v>57</v>
      </c>
      <c r="AB382">
        <f t="shared" si="35"/>
        <v>-0.41286856686842965</v>
      </c>
      <c r="AC382" s="154">
        <f t="shared" si="30"/>
        <v>45.871314331315702</v>
      </c>
      <c r="AD382" s="157">
        <f t="shared" si="31"/>
        <v>4</v>
      </c>
      <c r="AF382">
        <f t="shared" si="32"/>
        <v>22</v>
      </c>
      <c r="AG382">
        <v>0</v>
      </c>
      <c r="AH382">
        <v>1996</v>
      </c>
      <c r="AI382" t="str">
        <f t="shared" si="33"/>
        <v/>
      </c>
      <c r="AJ382">
        <f t="shared" si="34"/>
        <v>57</v>
      </c>
    </row>
    <row r="383" spans="2:36">
      <c r="B383">
        <v>11781</v>
      </c>
      <c r="C383">
        <v>4</v>
      </c>
      <c r="D383">
        <v>4</v>
      </c>
      <c r="E383">
        <v>5</v>
      </c>
      <c r="F383">
        <v>2</v>
      </c>
      <c r="G383">
        <v>3</v>
      </c>
      <c r="H383">
        <v>4</v>
      </c>
      <c r="I383">
        <v>4</v>
      </c>
      <c r="J383">
        <v>5</v>
      </c>
      <c r="K383">
        <v>4</v>
      </c>
      <c r="L383">
        <v>4</v>
      </c>
      <c r="M383">
        <v>5</v>
      </c>
      <c r="N383">
        <v>2</v>
      </c>
      <c r="O383">
        <v>4</v>
      </c>
      <c r="P383">
        <v>4</v>
      </c>
      <c r="Q383">
        <v>4</v>
      </c>
      <c r="R383">
        <v>3</v>
      </c>
      <c r="S383">
        <v>4</v>
      </c>
      <c r="T383">
        <v>4</v>
      </c>
      <c r="U383">
        <v>4</v>
      </c>
      <c r="V383">
        <v>4</v>
      </c>
      <c r="W383">
        <v>4</v>
      </c>
      <c r="X383">
        <v>3</v>
      </c>
      <c r="Y383" s="7">
        <v>84</v>
      </c>
      <c r="AB383">
        <f t="shared" si="35"/>
        <v>1.1991775973572807</v>
      </c>
      <c r="AC383" s="154">
        <f t="shared" si="30"/>
        <v>61.991775973572807</v>
      </c>
      <c r="AD383" s="157">
        <f t="shared" si="31"/>
        <v>7</v>
      </c>
      <c r="AF383">
        <f t="shared" si="32"/>
        <v>22</v>
      </c>
      <c r="AG383">
        <v>1</v>
      </c>
      <c r="AH383">
        <v>1996</v>
      </c>
      <c r="AI383">
        <f t="shared" si="33"/>
        <v>84</v>
      </c>
      <c r="AJ383" t="str">
        <f t="shared" si="34"/>
        <v/>
      </c>
    </row>
    <row r="384" spans="2:36">
      <c r="B384">
        <v>11788</v>
      </c>
      <c r="C384">
        <v>1</v>
      </c>
      <c r="D384">
        <v>2</v>
      </c>
      <c r="E384">
        <v>5</v>
      </c>
      <c r="F384">
        <v>1</v>
      </c>
      <c r="G384">
        <v>1</v>
      </c>
      <c r="H384">
        <v>5</v>
      </c>
      <c r="I384">
        <v>5</v>
      </c>
      <c r="J384">
        <v>5</v>
      </c>
      <c r="K384">
        <v>2</v>
      </c>
      <c r="L384">
        <v>2</v>
      </c>
      <c r="M384">
        <v>5</v>
      </c>
      <c r="N384">
        <v>4</v>
      </c>
      <c r="O384">
        <v>4</v>
      </c>
      <c r="P384">
        <v>1</v>
      </c>
      <c r="Q384">
        <v>2</v>
      </c>
      <c r="R384">
        <v>1</v>
      </c>
      <c r="S384">
        <v>4</v>
      </c>
      <c r="T384">
        <v>1</v>
      </c>
      <c r="U384">
        <v>1</v>
      </c>
      <c r="V384">
        <v>5</v>
      </c>
      <c r="W384">
        <v>4</v>
      </c>
      <c r="X384">
        <v>2</v>
      </c>
      <c r="Y384" s="7">
        <v>63</v>
      </c>
      <c r="AB384">
        <f t="shared" si="35"/>
        <v>-5.4636085929382884E-2</v>
      </c>
      <c r="AC384" s="154">
        <f t="shared" si="30"/>
        <v>49.453639140706173</v>
      </c>
      <c r="AD384" s="157">
        <f t="shared" si="31"/>
        <v>5</v>
      </c>
      <c r="AF384">
        <f t="shared" si="32"/>
        <v>30</v>
      </c>
      <c r="AG384">
        <v>0</v>
      </c>
      <c r="AH384">
        <v>1988</v>
      </c>
      <c r="AI384" t="str">
        <f t="shared" si="33"/>
        <v/>
      </c>
      <c r="AJ384">
        <f t="shared" si="34"/>
        <v>63</v>
      </c>
    </row>
    <row r="385" spans="2:36">
      <c r="B385">
        <v>11798</v>
      </c>
      <c r="C385">
        <v>1</v>
      </c>
      <c r="D385">
        <v>4</v>
      </c>
      <c r="E385">
        <v>4</v>
      </c>
      <c r="F385">
        <v>1</v>
      </c>
      <c r="G385">
        <v>1</v>
      </c>
      <c r="H385">
        <v>4</v>
      </c>
      <c r="I385">
        <v>4</v>
      </c>
      <c r="J385">
        <v>4</v>
      </c>
      <c r="K385">
        <v>2</v>
      </c>
      <c r="L385">
        <v>2</v>
      </c>
      <c r="M385">
        <v>4</v>
      </c>
      <c r="N385">
        <v>2</v>
      </c>
      <c r="O385">
        <v>4</v>
      </c>
      <c r="P385">
        <v>1</v>
      </c>
      <c r="Q385">
        <v>2</v>
      </c>
      <c r="R385">
        <v>1</v>
      </c>
      <c r="S385">
        <v>1</v>
      </c>
      <c r="T385">
        <v>2</v>
      </c>
      <c r="U385">
        <v>2</v>
      </c>
      <c r="V385">
        <v>4</v>
      </c>
      <c r="W385">
        <v>4</v>
      </c>
      <c r="X385">
        <v>2</v>
      </c>
      <c r="Y385" s="7">
        <v>56</v>
      </c>
      <c r="AB385">
        <f t="shared" si="35"/>
        <v>-0.47257398035827075</v>
      </c>
      <c r="AC385" s="154">
        <f t="shared" si="30"/>
        <v>45.274260196417295</v>
      </c>
      <c r="AD385" s="157">
        <f t="shared" si="31"/>
        <v>4</v>
      </c>
      <c r="AF385">
        <f t="shared" si="32"/>
        <v>40</v>
      </c>
      <c r="AG385">
        <v>0</v>
      </c>
      <c r="AH385">
        <v>1978</v>
      </c>
      <c r="AI385" t="str">
        <f t="shared" si="33"/>
        <v/>
      </c>
      <c r="AJ385">
        <f t="shared" si="34"/>
        <v>56</v>
      </c>
    </row>
    <row r="386" spans="2:36">
      <c r="B386">
        <v>11751</v>
      </c>
      <c r="C386">
        <v>2</v>
      </c>
      <c r="D386">
        <v>2</v>
      </c>
      <c r="E386">
        <v>3</v>
      </c>
      <c r="F386">
        <v>2</v>
      </c>
      <c r="G386">
        <v>1</v>
      </c>
      <c r="H386">
        <v>2</v>
      </c>
      <c r="I386">
        <v>3</v>
      </c>
      <c r="J386">
        <v>3</v>
      </c>
      <c r="K386">
        <v>2</v>
      </c>
      <c r="L386">
        <v>3</v>
      </c>
      <c r="M386">
        <v>2</v>
      </c>
      <c r="N386">
        <v>2</v>
      </c>
      <c r="O386">
        <v>2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3</v>
      </c>
      <c r="W386">
        <v>2</v>
      </c>
      <c r="X386">
        <v>1</v>
      </c>
      <c r="Y386" s="7">
        <v>41</v>
      </c>
      <c r="AB386">
        <f t="shared" si="35"/>
        <v>-1.3681551827058878</v>
      </c>
      <c r="AC386" s="154">
        <f t="shared" si="30"/>
        <v>36.318448172941125</v>
      </c>
      <c r="AD386" s="157">
        <f t="shared" si="31"/>
        <v>2</v>
      </c>
      <c r="AF386">
        <f t="shared" si="32"/>
        <v>24</v>
      </c>
      <c r="AG386">
        <v>0</v>
      </c>
      <c r="AH386">
        <v>1994</v>
      </c>
      <c r="AI386" t="str">
        <f t="shared" si="33"/>
        <v/>
      </c>
      <c r="AJ386">
        <f t="shared" si="34"/>
        <v>41</v>
      </c>
    </row>
    <row r="387" spans="2:36">
      <c r="B387">
        <v>11858</v>
      </c>
      <c r="C387">
        <v>1</v>
      </c>
      <c r="D387">
        <v>3</v>
      </c>
      <c r="E387">
        <v>4</v>
      </c>
      <c r="F387">
        <v>2</v>
      </c>
      <c r="G387">
        <v>2</v>
      </c>
      <c r="H387">
        <v>4</v>
      </c>
      <c r="I387">
        <v>4</v>
      </c>
      <c r="J387">
        <v>4</v>
      </c>
      <c r="K387">
        <v>2</v>
      </c>
      <c r="L387">
        <v>1</v>
      </c>
      <c r="M387">
        <v>3</v>
      </c>
      <c r="N387">
        <v>4</v>
      </c>
      <c r="O387">
        <v>2</v>
      </c>
      <c r="P387">
        <v>1</v>
      </c>
      <c r="Q387">
        <v>4</v>
      </c>
      <c r="R387">
        <v>1</v>
      </c>
      <c r="S387">
        <v>2</v>
      </c>
      <c r="T387">
        <v>2</v>
      </c>
      <c r="U387">
        <v>2</v>
      </c>
      <c r="V387">
        <v>5</v>
      </c>
      <c r="W387">
        <v>4</v>
      </c>
      <c r="X387">
        <v>3</v>
      </c>
      <c r="Y387" s="7">
        <v>60</v>
      </c>
      <c r="AB387">
        <f t="shared" si="35"/>
        <v>-0.23375232639890628</v>
      </c>
      <c r="AC387" s="154">
        <f t="shared" ref="AC387:AC450" si="36">50+10*AB387</f>
        <v>47.662476736010937</v>
      </c>
      <c r="AD387" s="157">
        <f t="shared" ref="AD387:AD450" si="37">_xlfn.FLOOR.MATH(5.5+2*AB387)</f>
        <v>5</v>
      </c>
      <c r="AF387">
        <f t="shared" ref="AF387:AF450" si="38">2018-AH387</f>
        <v>21</v>
      </c>
      <c r="AG387">
        <v>0</v>
      </c>
      <c r="AH387">
        <v>1997</v>
      </c>
      <c r="AI387" t="str">
        <f t="shared" ref="AI387:AI450" si="39">IF(Y387*AG387&gt;0, Y387*AG387,"")</f>
        <v/>
      </c>
      <c r="AJ387">
        <f t="shared" ref="AJ387:AJ450" si="40">IF(Y387*AG387=0, Y387,"")</f>
        <v>60</v>
      </c>
    </row>
    <row r="388" spans="2:36">
      <c r="B388">
        <v>11864</v>
      </c>
      <c r="C388">
        <v>2</v>
      </c>
      <c r="D388">
        <v>2</v>
      </c>
      <c r="E388">
        <v>4</v>
      </c>
      <c r="F388">
        <v>2</v>
      </c>
      <c r="G388">
        <v>2</v>
      </c>
      <c r="H388">
        <v>1</v>
      </c>
      <c r="I388">
        <v>5</v>
      </c>
      <c r="J388">
        <v>5</v>
      </c>
      <c r="K388">
        <v>5</v>
      </c>
      <c r="L388">
        <v>5</v>
      </c>
      <c r="M388">
        <v>5</v>
      </c>
      <c r="N388">
        <v>5</v>
      </c>
      <c r="O388">
        <v>5</v>
      </c>
      <c r="P388">
        <v>1</v>
      </c>
      <c r="Q388">
        <v>5</v>
      </c>
      <c r="R388">
        <v>5</v>
      </c>
      <c r="S388">
        <v>2</v>
      </c>
      <c r="T388">
        <v>2</v>
      </c>
      <c r="U388">
        <v>5</v>
      </c>
      <c r="V388">
        <v>2</v>
      </c>
      <c r="W388">
        <v>1</v>
      </c>
      <c r="X388">
        <v>3</v>
      </c>
      <c r="Y388" s="7">
        <v>74</v>
      </c>
      <c r="AB388">
        <f t="shared" ref="AB388:AB451" si="41">(Y388-$Z$2)/$AA$2</f>
        <v>0.6021234624588695</v>
      </c>
      <c r="AC388" s="154">
        <f t="shared" si="36"/>
        <v>56.021234624588693</v>
      </c>
      <c r="AD388" s="157">
        <f t="shared" si="37"/>
        <v>6</v>
      </c>
      <c r="AF388">
        <f t="shared" si="38"/>
        <v>20</v>
      </c>
      <c r="AG388">
        <v>0</v>
      </c>
      <c r="AH388">
        <v>1998</v>
      </c>
      <c r="AI388" t="str">
        <f t="shared" si="39"/>
        <v/>
      </c>
      <c r="AJ388">
        <f t="shared" si="40"/>
        <v>74</v>
      </c>
    </row>
    <row r="389" spans="2:36">
      <c r="B389">
        <v>11868</v>
      </c>
      <c r="C389">
        <v>2</v>
      </c>
      <c r="D389">
        <v>2</v>
      </c>
      <c r="E389">
        <v>3</v>
      </c>
      <c r="F389">
        <v>2</v>
      </c>
      <c r="G389">
        <v>2</v>
      </c>
      <c r="H389">
        <v>4</v>
      </c>
      <c r="I389">
        <v>4</v>
      </c>
      <c r="J389">
        <v>4</v>
      </c>
      <c r="K389">
        <v>2</v>
      </c>
      <c r="L389">
        <v>2</v>
      </c>
      <c r="M389">
        <v>2</v>
      </c>
      <c r="N389">
        <v>5</v>
      </c>
      <c r="O389">
        <v>4</v>
      </c>
      <c r="P389">
        <v>1</v>
      </c>
      <c r="Q389">
        <v>4</v>
      </c>
      <c r="R389">
        <v>2</v>
      </c>
      <c r="S389">
        <v>2</v>
      </c>
      <c r="T389">
        <v>2</v>
      </c>
      <c r="U389">
        <v>3</v>
      </c>
      <c r="V389">
        <v>3</v>
      </c>
      <c r="W389">
        <v>3</v>
      </c>
      <c r="X389">
        <v>2</v>
      </c>
      <c r="Y389" s="7">
        <v>60</v>
      </c>
      <c r="AB389">
        <f t="shared" si="41"/>
        <v>-0.23375232639890628</v>
      </c>
      <c r="AC389" s="154">
        <f t="shared" si="36"/>
        <v>47.662476736010937</v>
      </c>
      <c r="AD389" s="157">
        <f t="shared" si="37"/>
        <v>5</v>
      </c>
      <c r="AF389">
        <f t="shared" si="38"/>
        <v>43</v>
      </c>
      <c r="AG389">
        <v>0</v>
      </c>
      <c r="AH389">
        <v>1975</v>
      </c>
      <c r="AI389" t="str">
        <f t="shared" si="39"/>
        <v/>
      </c>
      <c r="AJ389">
        <f t="shared" si="40"/>
        <v>60</v>
      </c>
    </row>
    <row r="390" spans="2:36">
      <c r="B390">
        <v>11806</v>
      </c>
      <c r="C390">
        <v>4</v>
      </c>
      <c r="D390">
        <v>3</v>
      </c>
      <c r="E390">
        <v>4</v>
      </c>
      <c r="F390">
        <v>1</v>
      </c>
      <c r="G390">
        <v>3</v>
      </c>
      <c r="H390">
        <v>4</v>
      </c>
      <c r="I390">
        <v>4</v>
      </c>
      <c r="J390">
        <v>4</v>
      </c>
      <c r="K390">
        <v>4</v>
      </c>
      <c r="L390">
        <v>4</v>
      </c>
      <c r="M390">
        <v>4</v>
      </c>
      <c r="N390">
        <v>4</v>
      </c>
      <c r="O390">
        <v>4</v>
      </c>
      <c r="P390">
        <v>3</v>
      </c>
      <c r="Q390">
        <v>3</v>
      </c>
      <c r="R390">
        <v>3</v>
      </c>
      <c r="S390">
        <v>3</v>
      </c>
      <c r="T390">
        <v>3</v>
      </c>
      <c r="U390">
        <v>3</v>
      </c>
      <c r="V390">
        <v>2</v>
      </c>
      <c r="W390">
        <v>4</v>
      </c>
      <c r="X390">
        <v>2</v>
      </c>
      <c r="Y390" s="7">
        <v>73</v>
      </c>
      <c r="AB390">
        <f t="shared" si="41"/>
        <v>0.54241804896902834</v>
      </c>
      <c r="AC390" s="154">
        <f t="shared" si="36"/>
        <v>55.424180489690286</v>
      </c>
      <c r="AD390" s="157">
        <f t="shared" si="37"/>
        <v>6</v>
      </c>
      <c r="AF390">
        <f t="shared" si="38"/>
        <v>31</v>
      </c>
      <c r="AG390">
        <v>0</v>
      </c>
      <c r="AH390">
        <v>1987</v>
      </c>
      <c r="AI390" t="str">
        <f t="shared" si="39"/>
        <v/>
      </c>
      <c r="AJ390">
        <f t="shared" si="40"/>
        <v>73</v>
      </c>
    </row>
    <row r="391" spans="2:36">
      <c r="B391">
        <v>11873</v>
      </c>
      <c r="C391">
        <v>2</v>
      </c>
      <c r="D391">
        <v>4</v>
      </c>
      <c r="E391">
        <v>4</v>
      </c>
      <c r="F391">
        <v>2</v>
      </c>
      <c r="G391">
        <v>1</v>
      </c>
      <c r="H391">
        <v>4</v>
      </c>
      <c r="I391">
        <v>3</v>
      </c>
      <c r="J391">
        <v>4</v>
      </c>
      <c r="K391">
        <v>2</v>
      </c>
      <c r="L391">
        <v>3</v>
      </c>
      <c r="M391">
        <v>3</v>
      </c>
      <c r="N391">
        <v>3</v>
      </c>
      <c r="O391">
        <v>2</v>
      </c>
      <c r="P391">
        <v>2</v>
      </c>
      <c r="Q391">
        <v>2</v>
      </c>
      <c r="R391">
        <v>2</v>
      </c>
      <c r="S391">
        <v>2</v>
      </c>
      <c r="T391">
        <v>1</v>
      </c>
      <c r="U391">
        <v>2</v>
      </c>
      <c r="V391">
        <v>4</v>
      </c>
      <c r="W391">
        <v>4</v>
      </c>
      <c r="X391">
        <v>3</v>
      </c>
      <c r="Y391" s="7">
        <v>59</v>
      </c>
      <c r="AB391">
        <f t="shared" si="41"/>
        <v>-0.2934577398887474</v>
      </c>
      <c r="AC391" s="154">
        <f t="shared" si="36"/>
        <v>47.065422601112523</v>
      </c>
      <c r="AD391" s="157">
        <f t="shared" si="37"/>
        <v>4</v>
      </c>
      <c r="AF391">
        <f t="shared" si="38"/>
        <v>21</v>
      </c>
      <c r="AG391">
        <v>0</v>
      </c>
      <c r="AH391">
        <v>1997</v>
      </c>
      <c r="AI391" t="str">
        <f t="shared" si="39"/>
        <v/>
      </c>
      <c r="AJ391">
        <f t="shared" si="40"/>
        <v>59</v>
      </c>
    </row>
    <row r="392" spans="2:36">
      <c r="B392">
        <v>11881</v>
      </c>
      <c r="C392">
        <v>3</v>
      </c>
      <c r="D392">
        <v>2</v>
      </c>
      <c r="E392">
        <v>2</v>
      </c>
      <c r="F392">
        <v>1</v>
      </c>
      <c r="G392">
        <v>1</v>
      </c>
      <c r="H392">
        <v>2</v>
      </c>
      <c r="I392">
        <v>1</v>
      </c>
      <c r="J392">
        <v>2</v>
      </c>
      <c r="K392">
        <v>1</v>
      </c>
      <c r="L392">
        <v>1</v>
      </c>
      <c r="M392">
        <v>2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3</v>
      </c>
      <c r="X392">
        <v>2</v>
      </c>
      <c r="Y392" s="7">
        <v>32</v>
      </c>
      <c r="AB392">
        <f t="shared" si="41"/>
        <v>-1.9055039041144579</v>
      </c>
      <c r="AC392" s="154">
        <f t="shared" si="36"/>
        <v>30.944960958855422</v>
      </c>
      <c r="AD392" s="157">
        <f t="shared" si="37"/>
        <v>1</v>
      </c>
      <c r="AF392">
        <f t="shared" si="38"/>
        <v>21</v>
      </c>
      <c r="AG392">
        <v>0</v>
      </c>
      <c r="AH392">
        <v>1997</v>
      </c>
      <c r="AI392" t="str">
        <f t="shared" si="39"/>
        <v/>
      </c>
      <c r="AJ392">
        <f t="shared" si="40"/>
        <v>32</v>
      </c>
    </row>
    <row r="393" spans="2:36">
      <c r="B393">
        <v>11898</v>
      </c>
      <c r="C393">
        <v>2</v>
      </c>
      <c r="D393">
        <v>2</v>
      </c>
      <c r="E393">
        <v>4</v>
      </c>
      <c r="F393">
        <v>4</v>
      </c>
      <c r="G393">
        <v>1</v>
      </c>
      <c r="H393">
        <v>4</v>
      </c>
      <c r="I393">
        <v>4</v>
      </c>
      <c r="J393">
        <v>4</v>
      </c>
      <c r="K393">
        <v>2</v>
      </c>
      <c r="L393">
        <v>2</v>
      </c>
      <c r="M393">
        <v>4</v>
      </c>
      <c r="N393">
        <v>2</v>
      </c>
      <c r="O393">
        <v>4</v>
      </c>
      <c r="P393">
        <v>1</v>
      </c>
      <c r="Q393">
        <v>3</v>
      </c>
      <c r="R393">
        <v>2</v>
      </c>
      <c r="S393">
        <v>3</v>
      </c>
      <c r="T393">
        <v>1</v>
      </c>
      <c r="U393">
        <v>4</v>
      </c>
      <c r="V393">
        <v>4</v>
      </c>
      <c r="W393">
        <v>4</v>
      </c>
      <c r="X393">
        <v>3</v>
      </c>
      <c r="Y393" s="7">
        <v>64</v>
      </c>
      <c r="AB393">
        <f t="shared" si="41"/>
        <v>5.0693275604582408E-3</v>
      </c>
      <c r="AC393" s="154">
        <f t="shared" si="36"/>
        <v>50.05069327560458</v>
      </c>
      <c r="AD393" s="157">
        <f t="shared" si="37"/>
        <v>5</v>
      </c>
      <c r="AF393">
        <f t="shared" si="38"/>
        <v>34</v>
      </c>
      <c r="AG393">
        <v>0</v>
      </c>
      <c r="AH393">
        <v>1984</v>
      </c>
      <c r="AI393" t="str">
        <f t="shared" si="39"/>
        <v/>
      </c>
      <c r="AJ393">
        <f t="shared" si="40"/>
        <v>64</v>
      </c>
    </row>
    <row r="394" spans="2:36">
      <c r="B394">
        <v>11905</v>
      </c>
      <c r="C394">
        <v>1</v>
      </c>
      <c r="D394">
        <v>1</v>
      </c>
      <c r="E394">
        <v>1</v>
      </c>
      <c r="F394">
        <v>1</v>
      </c>
      <c r="G394">
        <v>5</v>
      </c>
      <c r="H394">
        <v>1</v>
      </c>
      <c r="I394">
        <v>2</v>
      </c>
      <c r="J394">
        <v>4</v>
      </c>
      <c r="K394">
        <v>1</v>
      </c>
      <c r="L394">
        <v>1</v>
      </c>
      <c r="M394">
        <v>1</v>
      </c>
      <c r="N394">
        <v>2</v>
      </c>
      <c r="O394">
        <v>4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2</v>
      </c>
      <c r="W394">
        <v>1</v>
      </c>
      <c r="X394">
        <v>1</v>
      </c>
      <c r="Y394" s="7">
        <v>35</v>
      </c>
      <c r="AB394">
        <f t="shared" si="41"/>
        <v>-1.7263876636449345</v>
      </c>
      <c r="AC394" s="154">
        <f t="shared" si="36"/>
        <v>32.736123363550654</v>
      </c>
      <c r="AD394" s="157">
        <f t="shared" si="37"/>
        <v>2</v>
      </c>
      <c r="AF394">
        <f t="shared" si="38"/>
        <v>34</v>
      </c>
      <c r="AG394">
        <v>0</v>
      </c>
      <c r="AH394">
        <v>1984</v>
      </c>
      <c r="AI394" t="str">
        <f t="shared" si="39"/>
        <v/>
      </c>
      <c r="AJ394">
        <f t="shared" si="40"/>
        <v>35</v>
      </c>
    </row>
    <row r="395" spans="2:36">
      <c r="B395">
        <v>11912</v>
      </c>
      <c r="C395">
        <v>1</v>
      </c>
      <c r="D395">
        <v>3</v>
      </c>
      <c r="E395">
        <v>5</v>
      </c>
      <c r="F395">
        <v>1</v>
      </c>
      <c r="G395">
        <v>1</v>
      </c>
      <c r="H395">
        <v>2</v>
      </c>
      <c r="I395">
        <v>4</v>
      </c>
      <c r="J395">
        <v>4</v>
      </c>
      <c r="K395">
        <v>4</v>
      </c>
      <c r="L395">
        <v>5</v>
      </c>
      <c r="M395">
        <v>4</v>
      </c>
      <c r="N395">
        <v>2</v>
      </c>
      <c r="O395">
        <v>3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4</v>
      </c>
      <c r="W395">
        <v>2</v>
      </c>
      <c r="X395">
        <v>2</v>
      </c>
      <c r="Y395" s="7">
        <v>53</v>
      </c>
      <c r="AB395">
        <f t="shared" si="41"/>
        <v>-0.65169022082779415</v>
      </c>
      <c r="AC395" s="154">
        <f t="shared" si="36"/>
        <v>43.483097791722059</v>
      </c>
      <c r="AD395" s="157">
        <f t="shared" si="37"/>
        <v>4</v>
      </c>
      <c r="AF395">
        <f t="shared" si="38"/>
        <v>21</v>
      </c>
      <c r="AG395">
        <v>0</v>
      </c>
      <c r="AH395">
        <v>1997</v>
      </c>
      <c r="AI395" t="str">
        <f t="shared" si="39"/>
        <v/>
      </c>
      <c r="AJ395">
        <f t="shared" si="40"/>
        <v>53</v>
      </c>
    </row>
    <row r="396" spans="2:36">
      <c r="B396">
        <v>11913</v>
      </c>
      <c r="C396">
        <v>3</v>
      </c>
      <c r="D396">
        <v>2</v>
      </c>
      <c r="E396">
        <v>3</v>
      </c>
      <c r="F396">
        <v>4</v>
      </c>
      <c r="G396">
        <v>1</v>
      </c>
      <c r="H396">
        <v>3</v>
      </c>
      <c r="I396">
        <v>4</v>
      </c>
      <c r="J396">
        <v>5</v>
      </c>
      <c r="K396">
        <v>2</v>
      </c>
      <c r="L396">
        <v>2</v>
      </c>
      <c r="M396">
        <v>4</v>
      </c>
      <c r="N396">
        <v>1</v>
      </c>
      <c r="O396">
        <v>4</v>
      </c>
      <c r="P396">
        <v>1</v>
      </c>
      <c r="Q396">
        <v>3</v>
      </c>
      <c r="R396">
        <v>2</v>
      </c>
      <c r="S396">
        <v>1</v>
      </c>
      <c r="T396">
        <v>1</v>
      </c>
      <c r="U396">
        <v>3</v>
      </c>
      <c r="V396">
        <v>4</v>
      </c>
      <c r="W396">
        <v>2</v>
      </c>
      <c r="X396">
        <v>3</v>
      </c>
      <c r="Y396" s="7">
        <v>58</v>
      </c>
      <c r="AB396">
        <f t="shared" si="41"/>
        <v>-0.3531631533785885</v>
      </c>
      <c r="AC396" s="154">
        <f t="shared" si="36"/>
        <v>46.468368466214116</v>
      </c>
      <c r="AD396" s="157">
        <f t="shared" si="37"/>
        <v>4</v>
      </c>
      <c r="AF396">
        <f t="shared" si="38"/>
        <v>20</v>
      </c>
      <c r="AG396">
        <v>0</v>
      </c>
      <c r="AH396">
        <v>1998</v>
      </c>
      <c r="AI396" t="str">
        <f t="shared" si="39"/>
        <v/>
      </c>
      <c r="AJ396">
        <f t="shared" si="40"/>
        <v>58</v>
      </c>
    </row>
    <row r="397" spans="2:36">
      <c r="B397">
        <v>11945</v>
      </c>
      <c r="C397">
        <v>3</v>
      </c>
      <c r="D397">
        <v>4</v>
      </c>
      <c r="E397">
        <v>4</v>
      </c>
      <c r="F397">
        <v>1</v>
      </c>
      <c r="G397">
        <v>1</v>
      </c>
      <c r="H397">
        <v>4</v>
      </c>
      <c r="I397">
        <v>3</v>
      </c>
      <c r="J397">
        <v>5</v>
      </c>
      <c r="K397">
        <v>2</v>
      </c>
      <c r="L397">
        <v>2</v>
      </c>
      <c r="M397">
        <v>5</v>
      </c>
      <c r="N397">
        <v>4</v>
      </c>
      <c r="O397">
        <v>4</v>
      </c>
      <c r="P397">
        <v>2</v>
      </c>
      <c r="Q397">
        <v>2</v>
      </c>
      <c r="R397">
        <v>2</v>
      </c>
      <c r="S397">
        <v>2</v>
      </c>
      <c r="T397">
        <v>2</v>
      </c>
      <c r="U397">
        <v>2</v>
      </c>
      <c r="V397">
        <v>2</v>
      </c>
      <c r="W397">
        <v>2</v>
      </c>
      <c r="X397">
        <v>2</v>
      </c>
      <c r="Y397" s="7">
        <v>60</v>
      </c>
      <c r="AB397">
        <f t="shared" si="41"/>
        <v>-0.23375232639890628</v>
      </c>
      <c r="AC397" s="154">
        <f t="shared" si="36"/>
        <v>47.662476736010937</v>
      </c>
      <c r="AD397" s="157">
        <f t="shared" si="37"/>
        <v>5</v>
      </c>
      <c r="AF397">
        <f t="shared" si="38"/>
        <v>20</v>
      </c>
      <c r="AG397">
        <v>0</v>
      </c>
      <c r="AH397">
        <v>1998</v>
      </c>
      <c r="AI397" t="str">
        <f t="shared" si="39"/>
        <v/>
      </c>
      <c r="AJ397">
        <f t="shared" si="40"/>
        <v>60</v>
      </c>
    </row>
    <row r="398" spans="2:36">
      <c r="B398">
        <v>11933</v>
      </c>
      <c r="C398">
        <v>5</v>
      </c>
      <c r="D398">
        <v>5</v>
      </c>
      <c r="E398">
        <v>5</v>
      </c>
      <c r="F398">
        <v>3</v>
      </c>
      <c r="G398">
        <v>1</v>
      </c>
      <c r="H398">
        <v>1</v>
      </c>
      <c r="I398">
        <v>2</v>
      </c>
      <c r="J398">
        <v>5</v>
      </c>
      <c r="K398">
        <v>1</v>
      </c>
      <c r="L398">
        <v>1</v>
      </c>
      <c r="M398">
        <v>2</v>
      </c>
      <c r="N398">
        <v>2</v>
      </c>
      <c r="O398">
        <v>4</v>
      </c>
      <c r="P398">
        <v>2</v>
      </c>
      <c r="Q398">
        <v>4</v>
      </c>
      <c r="R398">
        <v>2</v>
      </c>
      <c r="S398">
        <v>4</v>
      </c>
      <c r="T398">
        <v>2</v>
      </c>
      <c r="U398">
        <v>2</v>
      </c>
      <c r="V398">
        <v>4</v>
      </c>
      <c r="W398">
        <v>2</v>
      </c>
      <c r="X398">
        <v>3</v>
      </c>
      <c r="Y398" s="7">
        <v>62</v>
      </c>
      <c r="AB398">
        <f t="shared" si="41"/>
        <v>-0.11434149941922402</v>
      </c>
      <c r="AC398" s="154">
        <f t="shared" si="36"/>
        <v>48.856585005807759</v>
      </c>
      <c r="AD398" s="157">
        <f t="shared" si="37"/>
        <v>5</v>
      </c>
      <c r="AF398">
        <f t="shared" si="38"/>
        <v>27</v>
      </c>
      <c r="AG398">
        <v>0</v>
      </c>
      <c r="AH398">
        <v>1991</v>
      </c>
      <c r="AI398" t="str">
        <f t="shared" si="39"/>
        <v/>
      </c>
      <c r="AJ398">
        <f t="shared" si="40"/>
        <v>62</v>
      </c>
    </row>
    <row r="399" spans="2:36">
      <c r="B399">
        <v>11955</v>
      </c>
      <c r="C399">
        <v>2</v>
      </c>
      <c r="D399">
        <v>2</v>
      </c>
      <c r="E399">
        <v>2</v>
      </c>
      <c r="F399">
        <v>2</v>
      </c>
      <c r="G399">
        <v>1</v>
      </c>
      <c r="H399">
        <v>2</v>
      </c>
      <c r="I399">
        <v>4</v>
      </c>
      <c r="J399">
        <v>3</v>
      </c>
      <c r="K399">
        <v>2</v>
      </c>
      <c r="L399">
        <v>1</v>
      </c>
      <c r="M399">
        <v>2</v>
      </c>
      <c r="N399">
        <v>2</v>
      </c>
      <c r="O399">
        <v>2</v>
      </c>
      <c r="P399">
        <v>1</v>
      </c>
      <c r="Q399">
        <v>1</v>
      </c>
      <c r="R399">
        <v>1</v>
      </c>
      <c r="S399">
        <v>2</v>
      </c>
      <c r="T399">
        <v>1</v>
      </c>
      <c r="U399">
        <v>2</v>
      </c>
      <c r="V399">
        <v>4</v>
      </c>
      <c r="W399">
        <v>2</v>
      </c>
      <c r="X399">
        <v>1</v>
      </c>
      <c r="Y399" s="7">
        <v>42</v>
      </c>
      <c r="AB399">
        <f t="shared" si="41"/>
        <v>-1.3084497692160466</v>
      </c>
      <c r="AC399" s="154">
        <f t="shared" si="36"/>
        <v>36.915502307839532</v>
      </c>
      <c r="AD399" s="157">
        <f t="shared" si="37"/>
        <v>2</v>
      </c>
      <c r="AF399">
        <f t="shared" si="38"/>
        <v>28</v>
      </c>
      <c r="AG399">
        <v>0</v>
      </c>
      <c r="AH399">
        <v>1990</v>
      </c>
      <c r="AI399" t="str">
        <f t="shared" si="39"/>
        <v/>
      </c>
      <c r="AJ399">
        <f t="shared" si="40"/>
        <v>42</v>
      </c>
    </row>
    <row r="400" spans="2:36">
      <c r="B400">
        <v>9241</v>
      </c>
      <c r="C400">
        <v>4</v>
      </c>
      <c r="D400">
        <v>4</v>
      </c>
      <c r="E400">
        <v>3</v>
      </c>
      <c r="F400">
        <v>2</v>
      </c>
      <c r="G400">
        <v>2</v>
      </c>
      <c r="H400">
        <v>4</v>
      </c>
      <c r="I400">
        <v>4</v>
      </c>
      <c r="J400">
        <v>5</v>
      </c>
      <c r="K400">
        <v>1</v>
      </c>
      <c r="L400">
        <v>2</v>
      </c>
      <c r="M400">
        <v>2</v>
      </c>
      <c r="N400">
        <v>2</v>
      </c>
      <c r="O400">
        <v>4</v>
      </c>
      <c r="P400">
        <v>1</v>
      </c>
      <c r="Q400">
        <v>1</v>
      </c>
      <c r="R400">
        <v>1</v>
      </c>
      <c r="S400">
        <v>3</v>
      </c>
      <c r="T400">
        <v>2</v>
      </c>
      <c r="U400">
        <v>2</v>
      </c>
      <c r="V400">
        <v>4</v>
      </c>
      <c r="W400">
        <v>4</v>
      </c>
      <c r="X400">
        <v>2</v>
      </c>
      <c r="Y400" s="7">
        <v>59</v>
      </c>
      <c r="AB400">
        <f t="shared" si="41"/>
        <v>-0.2934577398887474</v>
      </c>
      <c r="AC400" s="154">
        <f t="shared" si="36"/>
        <v>47.065422601112523</v>
      </c>
      <c r="AD400" s="157">
        <f t="shared" si="37"/>
        <v>4</v>
      </c>
      <c r="AF400">
        <f t="shared" si="38"/>
        <v>23</v>
      </c>
      <c r="AG400">
        <v>0</v>
      </c>
      <c r="AH400">
        <v>1995</v>
      </c>
      <c r="AI400" t="str">
        <f t="shared" si="39"/>
        <v/>
      </c>
      <c r="AJ400">
        <f t="shared" si="40"/>
        <v>59</v>
      </c>
    </row>
    <row r="401" spans="2:36">
      <c r="B401">
        <v>11972</v>
      </c>
      <c r="C401">
        <v>2</v>
      </c>
      <c r="D401">
        <v>5</v>
      </c>
      <c r="E401">
        <v>5</v>
      </c>
      <c r="F401">
        <v>4</v>
      </c>
      <c r="G401">
        <v>1</v>
      </c>
      <c r="H401">
        <v>4</v>
      </c>
      <c r="I401">
        <v>4</v>
      </c>
      <c r="J401">
        <v>5</v>
      </c>
      <c r="K401">
        <v>4</v>
      </c>
      <c r="L401">
        <v>2</v>
      </c>
      <c r="M401">
        <v>4</v>
      </c>
      <c r="N401">
        <v>4</v>
      </c>
      <c r="O401">
        <v>2</v>
      </c>
      <c r="P401">
        <v>1</v>
      </c>
      <c r="Q401">
        <v>4</v>
      </c>
      <c r="R401">
        <v>2</v>
      </c>
      <c r="S401">
        <v>2</v>
      </c>
      <c r="T401">
        <v>2</v>
      </c>
      <c r="U401">
        <v>2</v>
      </c>
      <c r="V401">
        <v>4</v>
      </c>
      <c r="W401">
        <v>4</v>
      </c>
      <c r="X401">
        <v>3</v>
      </c>
      <c r="Y401" s="7">
        <v>70</v>
      </c>
      <c r="AB401">
        <f t="shared" si="41"/>
        <v>0.363301808499505</v>
      </c>
      <c r="AC401" s="154">
        <f t="shared" si="36"/>
        <v>53.633018084995051</v>
      </c>
      <c r="AD401" s="157">
        <f t="shared" si="37"/>
        <v>6</v>
      </c>
      <c r="AF401">
        <f t="shared" si="38"/>
        <v>31</v>
      </c>
      <c r="AG401">
        <v>0</v>
      </c>
      <c r="AH401">
        <v>1987</v>
      </c>
      <c r="AI401" t="str">
        <f t="shared" si="39"/>
        <v/>
      </c>
      <c r="AJ401">
        <f t="shared" si="40"/>
        <v>70</v>
      </c>
    </row>
    <row r="402" spans="2:36">
      <c r="B402">
        <v>11995</v>
      </c>
      <c r="C402">
        <v>2</v>
      </c>
      <c r="D402">
        <v>4</v>
      </c>
      <c r="E402">
        <v>2</v>
      </c>
      <c r="F402">
        <v>2</v>
      </c>
      <c r="G402">
        <v>3</v>
      </c>
      <c r="H402">
        <v>4</v>
      </c>
      <c r="I402">
        <v>3</v>
      </c>
      <c r="J402">
        <v>4</v>
      </c>
      <c r="K402">
        <v>2</v>
      </c>
      <c r="L402">
        <v>2</v>
      </c>
      <c r="M402">
        <v>3</v>
      </c>
      <c r="N402">
        <v>5</v>
      </c>
      <c r="O402">
        <v>2</v>
      </c>
      <c r="P402">
        <v>1</v>
      </c>
      <c r="Q402">
        <v>2</v>
      </c>
      <c r="R402">
        <v>2</v>
      </c>
      <c r="S402">
        <v>3</v>
      </c>
      <c r="T402">
        <v>2</v>
      </c>
      <c r="U402">
        <v>2</v>
      </c>
      <c r="V402">
        <v>4</v>
      </c>
      <c r="W402">
        <v>4</v>
      </c>
      <c r="X402">
        <v>4</v>
      </c>
      <c r="Y402" s="7">
        <v>62</v>
      </c>
      <c r="AB402">
        <f t="shared" si="41"/>
        <v>-0.11434149941922402</v>
      </c>
      <c r="AC402" s="154">
        <f t="shared" si="36"/>
        <v>48.856585005807759</v>
      </c>
      <c r="AD402" s="157">
        <f t="shared" si="37"/>
        <v>5</v>
      </c>
      <c r="AF402">
        <f t="shared" si="38"/>
        <v>34</v>
      </c>
      <c r="AG402">
        <v>0</v>
      </c>
      <c r="AH402">
        <v>1984</v>
      </c>
      <c r="AI402" t="str">
        <f t="shared" si="39"/>
        <v/>
      </c>
      <c r="AJ402">
        <f t="shared" si="40"/>
        <v>62</v>
      </c>
    </row>
    <row r="403" spans="2:36">
      <c r="B403">
        <v>11985</v>
      </c>
      <c r="C403">
        <v>1</v>
      </c>
      <c r="D403">
        <v>1</v>
      </c>
      <c r="E403">
        <v>1</v>
      </c>
      <c r="F403">
        <v>1</v>
      </c>
      <c r="G403">
        <v>1</v>
      </c>
      <c r="H403">
        <v>3</v>
      </c>
      <c r="I403">
        <v>1</v>
      </c>
      <c r="J403">
        <v>3</v>
      </c>
      <c r="K403">
        <v>1</v>
      </c>
      <c r="L403">
        <v>1</v>
      </c>
      <c r="M403">
        <v>1</v>
      </c>
      <c r="N403">
        <v>4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3</v>
      </c>
      <c r="X403">
        <v>3</v>
      </c>
      <c r="Y403" s="7">
        <v>33</v>
      </c>
      <c r="AB403">
        <f t="shared" si="41"/>
        <v>-1.8457984906246168</v>
      </c>
      <c r="AC403" s="154">
        <f t="shared" si="36"/>
        <v>31.542015093753832</v>
      </c>
      <c r="AD403" s="157">
        <f t="shared" si="37"/>
        <v>1</v>
      </c>
      <c r="AF403">
        <f t="shared" si="38"/>
        <v>41</v>
      </c>
      <c r="AG403">
        <v>0</v>
      </c>
      <c r="AH403">
        <v>1977</v>
      </c>
      <c r="AI403" t="str">
        <f t="shared" si="39"/>
        <v/>
      </c>
      <c r="AJ403">
        <f t="shared" si="40"/>
        <v>33</v>
      </c>
    </row>
    <row r="404" spans="2:36">
      <c r="B404">
        <v>11726</v>
      </c>
      <c r="C404">
        <v>1</v>
      </c>
      <c r="D404">
        <v>2</v>
      </c>
      <c r="E404">
        <v>2</v>
      </c>
      <c r="F404">
        <v>1</v>
      </c>
      <c r="G404">
        <v>1</v>
      </c>
      <c r="H404">
        <v>2</v>
      </c>
      <c r="I404">
        <v>4</v>
      </c>
      <c r="J404">
        <v>5</v>
      </c>
      <c r="K404">
        <v>2</v>
      </c>
      <c r="L404">
        <v>2</v>
      </c>
      <c r="M404">
        <v>2</v>
      </c>
      <c r="N404">
        <v>4</v>
      </c>
      <c r="O404">
        <v>1</v>
      </c>
      <c r="P404">
        <v>2</v>
      </c>
      <c r="Q404">
        <v>2</v>
      </c>
      <c r="R404">
        <v>2</v>
      </c>
      <c r="S404">
        <v>1</v>
      </c>
      <c r="T404">
        <v>2</v>
      </c>
      <c r="U404">
        <v>2</v>
      </c>
      <c r="V404">
        <v>2</v>
      </c>
      <c r="W404">
        <v>1</v>
      </c>
      <c r="X404">
        <v>1</v>
      </c>
      <c r="Y404" s="7">
        <v>44</v>
      </c>
      <c r="AB404">
        <f t="shared" si="41"/>
        <v>-1.1890389422363643</v>
      </c>
      <c r="AC404" s="154">
        <f t="shared" si="36"/>
        <v>38.10961057763636</v>
      </c>
      <c r="AD404" s="157">
        <f t="shared" si="37"/>
        <v>3</v>
      </c>
      <c r="AF404">
        <f t="shared" si="38"/>
        <v>23</v>
      </c>
      <c r="AG404">
        <v>0</v>
      </c>
      <c r="AH404">
        <v>1995</v>
      </c>
      <c r="AI404" t="str">
        <f t="shared" si="39"/>
        <v/>
      </c>
      <c r="AJ404">
        <f t="shared" si="40"/>
        <v>44</v>
      </c>
    </row>
    <row r="405" spans="2:36">
      <c r="B405">
        <v>12024</v>
      </c>
      <c r="C405">
        <v>5</v>
      </c>
      <c r="D405">
        <v>5</v>
      </c>
      <c r="E405">
        <v>5</v>
      </c>
      <c r="F405">
        <v>4</v>
      </c>
      <c r="G405">
        <v>5</v>
      </c>
      <c r="H405">
        <v>5</v>
      </c>
      <c r="I405">
        <v>5</v>
      </c>
      <c r="J405">
        <v>5</v>
      </c>
      <c r="K405">
        <v>5</v>
      </c>
      <c r="L405">
        <v>5</v>
      </c>
      <c r="M405">
        <v>5</v>
      </c>
      <c r="N405">
        <v>5</v>
      </c>
      <c r="O405">
        <v>5</v>
      </c>
      <c r="P405">
        <v>4</v>
      </c>
      <c r="Q405">
        <v>5</v>
      </c>
      <c r="R405">
        <v>4</v>
      </c>
      <c r="S405">
        <v>5</v>
      </c>
      <c r="T405">
        <v>5</v>
      </c>
      <c r="U405">
        <v>5</v>
      </c>
      <c r="V405">
        <v>4</v>
      </c>
      <c r="W405">
        <v>4</v>
      </c>
      <c r="X405">
        <v>4</v>
      </c>
      <c r="Y405" s="7">
        <v>104</v>
      </c>
      <c r="AB405">
        <f t="shared" si="41"/>
        <v>2.3932858671541033</v>
      </c>
      <c r="AC405" s="154">
        <f t="shared" si="36"/>
        <v>73.932858671541027</v>
      </c>
      <c r="AD405" s="157">
        <f t="shared" si="37"/>
        <v>10</v>
      </c>
      <c r="AF405">
        <f t="shared" si="38"/>
        <v>30</v>
      </c>
      <c r="AG405">
        <v>1</v>
      </c>
      <c r="AH405">
        <v>1988</v>
      </c>
      <c r="AI405">
        <f t="shared" si="39"/>
        <v>104</v>
      </c>
      <c r="AJ405" t="str">
        <f t="shared" si="40"/>
        <v/>
      </c>
    </row>
    <row r="406" spans="2:36">
      <c r="B406">
        <v>12034</v>
      </c>
      <c r="C406">
        <v>5</v>
      </c>
      <c r="D406">
        <v>5</v>
      </c>
      <c r="E406">
        <v>5</v>
      </c>
      <c r="F406">
        <v>1</v>
      </c>
      <c r="G406">
        <v>5</v>
      </c>
      <c r="H406">
        <v>1</v>
      </c>
      <c r="I406">
        <v>5</v>
      </c>
      <c r="J406">
        <v>5</v>
      </c>
      <c r="K406">
        <v>5</v>
      </c>
      <c r="L406">
        <v>5</v>
      </c>
      <c r="M406">
        <v>5</v>
      </c>
      <c r="N406">
        <v>5</v>
      </c>
      <c r="O406">
        <v>5</v>
      </c>
      <c r="P406">
        <v>5</v>
      </c>
      <c r="Q406">
        <v>5</v>
      </c>
      <c r="R406">
        <v>5</v>
      </c>
      <c r="S406">
        <v>5</v>
      </c>
      <c r="T406">
        <v>5</v>
      </c>
      <c r="U406">
        <v>4</v>
      </c>
      <c r="V406">
        <v>5</v>
      </c>
      <c r="W406">
        <v>5</v>
      </c>
      <c r="X406">
        <v>5</v>
      </c>
      <c r="Y406" s="7">
        <v>101</v>
      </c>
      <c r="AB406">
        <f t="shared" si="41"/>
        <v>2.2141696266845798</v>
      </c>
      <c r="AC406" s="154">
        <f t="shared" si="36"/>
        <v>72.141696266845798</v>
      </c>
      <c r="AD406" s="157">
        <f t="shared" si="37"/>
        <v>9</v>
      </c>
      <c r="AF406">
        <f t="shared" si="38"/>
        <v>29</v>
      </c>
      <c r="AG406">
        <v>1</v>
      </c>
      <c r="AH406">
        <v>1989</v>
      </c>
      <c r="AI406">
        <f t="shared" si="39"/>
        <v>101</v>
      </c>
      <c r="AJ406" t="str">
        <f t="shared" si="40"/>
        <v/>
      </c>
    </row>
    <row r="407" spans="2:36">
      <c r="B407">
        <v>11844</v>
      </c>
      <c r="C407">
        <v>2</v>
      </c>
      <c r="D407">
        <v>3</v>
      </c>
      <c r="E407">
        <v>2</v>
      </c>
      <c r="F407">
        <v>2</v>
      </c>
      <c r="G407">
        <v>2</v>
      </c>
      <c r="H407">
        <v>3</v>
      </c>
      <c r="I407">
        <v>2</v>
      </c>
      <c r="J407">
        <v>4</v>
      </c>
      <c r="K407">
        <v>3</v>
      </c>
      <c r="L407">
        <v>2</v>
      </c>
      <c r="M407">
        <v>2</v>
      </c>
      <c r="N407">
        <v>3</v>
      </c>
      <c r="O407">
        <v>2</v>
      </c>
      <c r="P407">
        <v>2</v>
      </c>
      <c r="Q407">
        <v>2</v>
      </c>
      <c r="R407">
        <v>2</v>
      </c>
      <c r="S407">
        <v>2</v>
      </c>
      <c r="T407">
        <v>3</v>
      </c>
      <c r="U407">
        <v>3</v>
      </c>
      <c r="V407">
        <v>2</v>
      </c>
      <c r="W407">
        <v>2</v>
      </c>
      <c r="X407">
        <v>2</v>
      </c>
      <c r="Y407" s="7">
        <v>52</v>
      </c>
      <c r="AB407">
        <f t="shared" si="41"/>
        <v>-0.71139563431763531</v>
      </c>
      <c r="AC407" s="154">
        <f t="shared" si="36"/>
        <v>42.886043656823645</v>
      </c>
      <c r="AD407" s="157">
        <f t="shared" si="37"/>
        <v>4</v>
      </c>
      <c r="AF407">
        <f t="shared" si="38"/>
        <v>68</v>
      </c>
      <c r="AG407">
        <v>0</v>
      </c>
      <c r="AH407">
        <v>1950</v>
      </c>
      <c r="AI407" t="str">
        <f t="shared" si="39"/>
        <v/>
      </c>
      <c r="AJ407">
        <f t="shared" si="40"/>
        <v>52</v>
      </c>
    </row>
    <row r="408" spans="2:36">
      <c r="B408">
        <v>9643</v>
      </c>
      <c r="C408">
        <v>4</v>
      </c>
      <c r="D408">
        <v>2</v>
      </c>
      <c r="E408">
        <v>2</v>
      </c>
      <c r="F408">
        <v>2</v>
      </c>
      <c r="G408">
        <v>2</v>
      </c>
      <c r="H408">
        <v>3</v>
      </c>
      <c r="I408">
        <v>4</v>
      </c>
      <c r="J408">
        <v>4</v>
      </c>
      <c r="K408">
        <v>1</v>
      </c>
      <c r="L408">
        <v>2</v>
      </c>
      <c r="M408">
        <v>4</v>
      </c>
      <c r="N408">
        <v>4</v>
      </c>
      <c r="O408">
        <v>2</v>
      </c>
      <c r="P408">
        <v>2</v>
      </c>
      <c r="Q408">
        <v>2</v>
      </c>
      <c r="R408">
        <v>2</v>
      </c>
      <c r="S408">
        <v>2</v>
      </c>
      <c r="T408">
        <v>2</v>
      </c>
      <c r="U408">
        <v>1</v>
      </c>
      <c r="V408">
        <v>4</v>
      </c>
      <c r="W408">
        <v>4</v>
      </c>
      <c r="X408">
        <v>1</v>
      </c>
      <c r="Y408" s="7">
        <v>56</v>
      </c>
      <c r="AB408">
        <f t="shared" si="41"/>
        <v>-0.47257398035827075</v>
      </c>
      <c r="AC408" s="154">
        <f t="shared" si="36"/>
        <v>45.274260196417295</v>
      </c>
      <c r="AD408" s="157">
        <f t="shared" si="37"/>
        <v>4</v>
      </c>
      <c r="AF408">
        <f t="shared" si="38"/>
        <v>21</v>
      </c>
      <c r="AG408">
        <v>0</v>
      </c>
      <c r="AH408">
        <v>1997</v>
      </c>
      <c r="AI408" t="str">
        <f t="shared" si="39"/>
        <v/>
      </c>
      <c r="AJ408">
        <f t="shared" si="40"/>
        <v>56</v>
      </c>
    </row>
    <row r="409" spans="2:36">
      <c r="B409">
        <v>12004</v>
      </c>
      <c r="C409">
        <v>2</v>
      </c>
      <c r="D409">
        <v>4</v>
      </c>
      <c r="E409">
        <v>4</v>
      </c>
      <c r="F409">
        <v>1</v>
      </c>
      <c r="G409">
        <v>2</v>
      </c>
      <c r="H409">
        <v>3</v>
      </c>
      <c r="I409">
        <v>4</v>
      </c>
      <c r="J409">
        <v>5</v>
      </c>
      <c r="K409">
        <v>2</v>
      </c>
      <c r="L409">
        <v>2</v>
      </c>
      <c r="M409">
        <v>1</v>
      </c>
      <c r="N409">
        <v>4</v>
      </c>
      <c r="O409">
        <v>5</v>
      </c>
      <c r="P409">
        <v>2</v>
      </c>
      <c r="Q409">
        <v>4</v>
      </c>
      <c r="R409">
        <v>2</v>
      </c>
      <c r="S409">
        <v>2</v>
      </c>
      <c r="T409">
        <v>1</v>
      </c>
      <c r="U409">
        <v>2</v>
      </c>
      <c r="V409">
        <v>2</v>
      </c>
      <c r="W409">
        <v>3</v>
      </c>
      <c r="X409">
        <v>2</v>
      </c>
      <c r="Y409" s="7">
        <v>59</v>
      </c>
      <c r="AB409">
        <f t="shared" si="41"/>
        <v>-0.2934577398887474</v>
      </c>
      <c r="AC409" s="154">
        <f t="shared" si="36"/>
        <v>47.065422601112523</v>
      </c>
      <c r="AD409" s="157">
        <f t="shared" si="37"/>
        <v>4</v>
      </c>
      <c r="AF409">
        <f t="shared" si="38"/>
        <v>16</v>
      </c>
      <c r="AG409">
        <v>0</v>
      </c>
      <c r="AH409">
        <v>2002</v>
      </c>
      <c r="AI409" t="str">
        <f t="shared" si="39"/>
        <v/>
      </c>
      <c r="AJ409">
        <f t="shared" si="40"/>
        <v>59</v>
      </c>
    </row>
    <row r="410" spans="2:36">
      <c r="B410">
        <v>12054</v>
      </c>
      <c r="C410">
        <v>4</v>
      </c>
      <c r="D410">
        <v>5</v>
      </c>
      <c r="E410">
        <v>5</v>
      </c>
      <c r="F410">
        <v>2</v>
      </c>
      <c r="G410">
        <v>4</v>
      </c>
      <c r="H410">
        <v>2</v>
      </c>
      <c r="I410">
        <v>5</v>
      </c>
      <c r="J410">
        <v>5</v>
      </c>
      <c r="K410">
        <v>5</v>
      </c>
      <c r="L410">
        <v>5</v>
      </c>
      <c r="M410">
        <v>4</v>
      </c>
      <c r="N410">
        <v>4</v>
      </c>
      <c r="O410">
        <v>4</v>
      </c>
      <c r="P410">
        <v>4</v>
      </c>
      <c r="Q410">
        <v>4</v>
      </c>
      <c r="R410">
        <v>5</v>
      </c>
      <c r="S410">
        <v>4</v>
      </c>
      <c r="T410">
        <v>2</v>
      </c>
      <c r="U410">
        <v>4</v>
      </c>
      <c r="V410">
        <v>4</v>
      </c>
      <c r="W410">
        <v>4</v>
      </c>
      <c r="X410">
        <v>4</v>
      </c>
      <c r="Y410" s="7">
        <v>89</v>
      </c>
      <c r="AB410">
        <f t="shared" si="41"/>
        <v>1.4977046648064865</v>
      </c>
      <c r="AC410" s="154">
        <f t="shared" si="36"/>
        <v>64.977046648064857</v>
      </c>
      <c r="AD410" s="157">
        <f t="shared" si="37"/>
        <v>8</v>
      </c>
      <c r="AF410">
        <f t="shared" si="38"/>
        <v>20</v>
      </c>
      <c r="AG410">
        <v>0</v>
      </c>
      <c r="AH410">
        <v>1998</v>
      </c>
      <c r="AI410" t="str">
        <f t="shared" si="39"/>
        <v/>
      </c>
      <c r="AJ410">
        <f t="shared" si="40"/>
        <v>89</v>
      </c>
    </row>
    <row r="411" spans="2:36">
      <c r="B411">
        <v>12051</v>
      </c>
      <c r="C411">
        <v>5</v>
      </c>
      <c r="D411">
        <v>5</v>
      </c>
      <c r="E411">
        <v>5</v>
      </c>
      <c r="F411">
        <v>5</v>
      </c>
      <c r="G411">
        <v>5</v>
      </c>
      <c r="H411">
        <v>1</v>
      </c>
      <c r="I411">
        <v>5</v>
      </c>
      <c r="J411">
        <v>5</v>
      </c>
      <c r="K411">
        <v>5</v>
      </c>
      <c r="L411">
        <v>5</v>
      </c>
      <c r="M411">
        <v>5</v>
      </c>
      <c r="N411">
        <v>3</v>
      </c>
      <c r="O411">
        <v>5</v>
      </c>
      <c r="P411">
        <v>3</v>
      </c>
      <c r="Q411">
        <v>5</v>
      </c>
      <c r="R411">
        <v>5</v>
      </c>
      <c r="S411">
        <v>5</v>
      </c>
      <c r="T411">
        <v>5</v>
      </c>
      <c r="U411">
        <v>5</v>
      </c>
      <c r="V411">
        <v>5</v>
      </c>
      <c r="W411">
        <v>4</v>
      </c>
      <c r="X411">
        <v>3</v>
      </c>
      <c r="Y411" s="7">
        <v>99</v>
      </c>
      <c r="AB411">
        <f t="shared" si="41"/>
        <v>2.0947587997048975</v>
      </c>
      <c r="AC411" s="154">
        <f t="shared" si="36"/>
        <v>70.94758799704897</v>
      </c>
      <c r="AD411" s="157">
        <f t="shared" si="37"/>
        <v>9</v>
      </c>
      <c r="AF411">
        <f t="shared" si="38"/>
        <v>19</v>
      </c>
      <c r="AG411">
        <v>0</v>
      </c>
      <c r="AH411">
        <v>1999</v>
      </c>
      <c r="AI411" t="str">
        <f t="shared" si="39"/>
        <v/>
      </c>
      <c r="AJ411">
        <f t="shared" si="40"/>
        <v>99</v>
      </c>
    </row>
    <row r="412" spans="2:36">
      <c r="B412">
        <v>12063</v>
      </c>
      <c r="C412">
        <v>3</v>
      </c>
      <c r="D412">
        <v>4</v>
      </c>
      <c r="E412">
        <v>3</v>
      </c>
      <c r="F412">
        <v>2</v>
      </c>
      <c r="G412">
        <v>2</v>
      </c>
      <c r="H412">
        <v>4</v>
      </c>
      <c r="I412">
        <v>4</v>
      </c>
      <c r="J412">
        <v>5</v>
      </c>
      <c r="K412">
        <v>5</v>
      </c>
      <c r="L412">
        <v>5</v>
      </c>
      <c r="M412">
        <v>5</v>
      </c>
      <c r="N412">
        <v>5</v>
      </c>
      <c r="O412">
        <v>4</v>
      </c>
      <c r="P412">
        <v>2</v>
      </c>
      <c r="Q412">
        <v>4</v>
      </c>
      <c r="R412">
        <v>2</v>
      </c>
      <c r="S412">
        <v>3</v>
      </c>
      <c r="T412">
        <v>3</v>
      </c>
      <c r="U412">
        <v>4</v>
      </c>
      <c r="V412">
        <v>3</v>
      </c>
      <c r="W412">
        <v>4</v>
      </c>
      <c r="X412">
        <v>3</v>
      </c>
      <c r="Y412" s="7">
        <v>79</v>
      </c>
      <c r="AB412">
        <f t="shared" si="41"/>
        <v>0.90065052990807515</v>
      </c>
      <c r="AC412" s="154">
        <f t="shared" si="36"/>
        <v>59.00650529908075</v>
      </c>
      <c r="AD412" s="157">
        <f t="shared" si="37"/>
        <v>7</v>
      </c>
      <c r="AF412">
        <f t="shared" si="38"/>
        <v>25</v>
      </c>
      <c r="AG412">
        <v>1</v>
      </c>
      <c r="AH412">
        <v>1993</v>
      </c>
      <c r="AI412">
        <f t="shared" si="39"/>
        <v>79</v>
      </c>
      <c r="AJ412" t="str">
        <f t="shared" si="40"/>
        <v/>
      </c>
    </row>
    <row r="413" spans="2:36">
      <c r="B413">
        <v>12076</v>
      </c>
      <c r="C413">
        <v>5</v>
      </c>
      <c r="D413">
        <v>5</v>
      </c>
      <c r="E413">
        <v>5</v>
      </c>
      <c r="F413">
        <v>2</v>
      </c>
      <c r="G413">
        <v>2</v>
      </c>
      <c r="H413">
        <v>4</v>
      </c>
      <c r="I413">
        <v>4</v>
      </c>
      <c r="J413">
        <v>5</v>
      </c>
      <c r="K413">
        <v>4</v>
      </c>
      <c r="L413">
        <v>4</v>
      </c>
      <c r="M413">
        <v>4</v>
      </c>
      <c r="N413">
        <v>2</v>
      </c>
      <c r="O413">
        <v>4</v>
      </c>
      <c r="P413">
        <v>4</v>
      </c>
      <c r="Q413">
        <v>4</v>
      </c>
      <c r="R413">
        <v>5</v>
      </c>
      <c r="S413">
        <v>4</v>
      </c>
      <c r="T413">
        <v>5</v>
      </c>
      <c r="U413">
        <v>5</v>
      </c>
      <c r="V413">
        <v>2</v>
      </c>
      <c r="W413">
        <v>4</v>
      </c>
      <c r="X413">
        <v>2</v>
      </c>
      <c r="Y413" s="7">
        <v>85</v>
      </c>
      <c r="AB413">
        <f t="shared" si="41"/>
        <v>1.2588830108471218</v>
      </c>
      <c r="AC413" s="154">
        <f t="shared" si="36"/>
        <v>62.588830108471214</v>
      </c>
      <c r="AD413" s="157">
        <f t="shared" si="37"/>
        <v>8</v>
      </c>
      <c r="AF413">
        <f t="shared" si="38"/>
        <v>23</v>
      </c>
      <c r="AG413">
        <v>0</v>
      </c>
      <c r="AH413">
        <v>1995</v>
      </c>
      <c r="AI413" t="str">
        <f t="shared" si="39"/>
        <v/>
      </c>
      <c r="AJ413">
        <f t="shared" si="40"/>
        <v>85</v>
      </c>
    </row>
    <row r="414" spans="2:36">
      <c r="B414">
        <v>12085</v>
      </c>
      <c r="C414">
        <v>4</v>
      </c>
      <c r="D414">
        <v>4</v>
      </c>
      <c r="E414">
        <v>5</v>
      </c>
      <c r="F414">
        <v>2</v>
      </c>
      <c r="G414">
        <v>4</v>
      </c>
      <c r="H414">
        <v>4</v>
      </c>
      <c r="I414">
        <v>4</v>
      </c>
      <c r="J414">
        <v>5</v>
      </c>
      <c r="K414">
        <v>4</v>
      </c>
      <c r="L414">
        <v>4</v>
      </c>
      <c r="M414">
        <v>3</v>
      </c>
      <c r="N414">
        <v>5</v>
      </c>
      <c r="O414">
        <v>4</v>
      </c>
      <c r="P414">
        <v>1</v>
      </c>
      <c r="Q414">
        <v>3</v>
      </c>
      <c r="R414">
        <v>3</v>
      </c>
      <c r="S414">
        <v>1</v>
      </c>
      <c r="T414">
        <v>3</v>
      </c>
      <c r="U414">
        <v>4</v>
      </c>
      <c r="V414">
        <v>4</v>
      </c>
      <c r="W414">
        <v>4</v>
      </c>
      <c r="X414">
        <v>5</v>
      </c>
      <c r="Y414" s="7">
        <v>80</v>
      </c>
      <c r="AB414">
        <f t="shared" si="41"/>
        <v>0.9603559433979163</v>
      </c>
      <c r="AC414" s="154">
        <f t="shared" si="36"/>
        <v>59.603559433979164</v>
      </c>
      <c r="AD414" s="157">
        <f t="shared" si="37"/>
        <v>7</v>
      </c>
      <c r="AF414">
        <f t="shared" si="38"/>
        <v>19</v>
      </c>
      <c r="AG414">
        <v>0</v>
      </c>
      <c r="AH414">
        <v>1999</v>
      </c>
      <c r="AI414" t="str">
        <f t="shared" si="39"/>
        <v/>
      </c>
      <c r="AJ414">
        <f t="shared" si="40"/>
        <v>80</v>
      </c>
    </row>
    <row r="415" spans="2:36">
      <c r="B415">
        <v>12112</v>
      </c>
      <c r="C415">
        <v>1</v>
      </c>
      <c r="D415">
        <v>3</v>
      </c>
      <c r="E415">
        <v>4</v>
      </c>
      <c r="F415">
        <v>1</v>
      </c>
      <c r="G415">
        <v>3</v>
      </c>
      <c r="H415">
        <v>4</v>
      </c>
      <c r="I415">
        <v>5</v>
      </c>
      <c r="J415">
        <v>5</v>
      </c>
      <c r="K415">
        <v>5</v>
      </c>
      <c r="L415">
        <v>5</v>
      </c>
      <c r="M415">
        <v>4</v>
      </c>
      <c r="N415">
        <v>4</v>
      </c>
      <c r="O415">
        <v>4</v>
      </c>
      <c r="P415">
        <v>4</v>
      </c>
      <c r="Q415">
        <v>4</v>
      </c>
      <c r="R415">
        <v>1</v>
      </c>
      <c r="S415">
        <v>1</v>
      </c>
      <c r="T415">
        <v>4</v>
      </c>
      <c r="U415">
        <v>2</v>
      </c>
      <c r="V415">
        <v>5</v>
      </c>
      <c r="W415">
        <v>3</v>
      </c>
      <c r="X415">
        <v>2</v>
      </c>
      <c r="Y415" s="7">
        <v>74</v>
      </c>
      <c r="AB415">
        <f t="shared" si="41"/>
        <v>0.6021234624588695</v>
      </c>
      <c r="AC415" s="154">
        <f t="shared" si="36"/>
        <v>56.021234624588693</v>
      </c>
      <c r="AD415" s="157">
        <f t="shared" si="37"/>
        <v>6</v>
      </c>
      <c r="AF415">
        <f t="shared" si="38"/>
        <v>53</v>
      </c>
      <c r="AG415">
        <v>1</v>
      </c>
      <c r="AH415">
        <v>1965</v>
      </c>
      <c r="AI415">
        <f t="shared" si="39"/>
        <v>74</v>
      </c>
      <c r="AJ415" t="str">
        <f t="shared" si="40"/>
        <v/>
      </c>
    </row>
    <row r="416" spans="2:36">
      <c r="B416">
        <v>12133</v>
      </c>
      <c r="C416">
        <v>3</v>
      </c>
      <c r="D416">
        <v>5</v>
      </c>
      <c r="E416">
        <v>5</v>
      </c>
      <c r="F416">
        <v>2</v>
      </c>
      <c r="G416">
        <v>1</v>
      </c>
      <c r="H416">
        <v>1</v>
      </c>
      <c r="I416">
        <v>5</v>
      </c>
      <c r="J416">
        <v>5</v>
      </c>
      <c r="K416">
        <v>5</v>
      </c>
      <c r="L416">
        <v>2</v>
      </c>
      <c r="M416">
        <v>5</v>
      </c>
      <c r="N416">
        <v>2</v>
      </c>
      <c r="O416">
        <v>2</v>
      </c>
      <c r="P416">
        <v>1</v>
      </c>
      <c r="Q416">
        <v>2</v>
      </c>
      <c r="R416">
        <v>1</v>
      </c>
      <c r="S416">
        <v>2</v>
      </c>
      <c r="T416">
        <v>2</v>
      </c>
      <c r="U416">
        <v>2</v>
      </c>
      <c r="V416">
        <v>3</v>
      </c>
      <c r="W416">
        <v>4</v>
      </c>
      <c r="X416">
        <v>3</v>
      </c>
      <c r="Y416" s="7">
        <v>63</v>
      </c>
      <c r="AB416">
        <f t="shared" si="41"/>
        <v>-5.4636085929382884E-2</v>
      </c>
      <c r="AC416" s="154">
        <f t="shared" si="36"/>
        <v>49.453639140706173</v>
      </c>
      <c r="AD416" s="157">
        <f t="shared" si="37"/>
        <v>5</v>
      </c>
      <c r="AF416">
        <f t="shared" si="38"/>
        <v>27</v>
      </c>
      <c r="AG416">
        <v>0</v>
      </c>
      <c r="AH416">
        <v>1991</v>
      </c>
      <c r="AI416" t="str">
        <f t="shared" si="39"/>
        <v/>
      </c>
      <c r="AJ416">
        <f t="shared" si="40"/>
        <v>63</v>
      </c>
    </row>
    <row r="417" spans="2:36">
      <c r="B417">
        <v>12158</v>
      </c>
      <c r="C417">
        <v>4</v>
      </c>
      <c r="D417">
        <v>3</v>
      </c>
      <c r="E417">
        <v>5</v>
      </c>
      <c r="F417">
        <v>4</v>
      </c>
      <c r="G417">
        <v>1</v>
      </c>
      <c r="H417">
        <v>1</v>
      </c>
      <c r="I417">
        <v>5</v>
      </c>
      <c r="J417">
        <v>5</v>
      </c>
      <c r="K417">
        <v>1</v>
      </c>
      <c r="L417">
        <v>1</v>
      </c>
      <c r="M417">
        <v>5</v>
      </c>
      <c r="N417">
        <v>2</v>
      </c>
      <c r="O417">
        <v>2</v>
      </c>
      <c r="P417">
        <v>1</v>
      </c>
      <c r="Q417">
        <v>2</v>
      </c>
      <c r="R417">
        <v>2</v>
      </c>
      <c r="S417">
        <v>2</v>
      </c>
      <c r="T417">
        <v>2</v>
      </c>
      <c r="U417">
        <v>2</v>
      </c>
      <c r="V417">
        <v>2</v>
      </c>
      <c r="W417">
        <v>2</v>
      </c>
      <c r="X417">
        <v>2</v>
      </c>
      <c r="Y417" s="7">
        <v>56</v>
      </c>
      <c r="AB417">
        <f t="shared" si="41"/>
        <v>-0.47257398035827075</v>
      </c>
      <c r="AC417" s="154">
        <f t="shared" si="36"/>
        <v>45.274260196417295</v>
      </c>
      <c r="AD417" s="157">
        <f t="shared" si="37"/>
        <v>4</v>
      </c>
      <c r="AF417">
        <f t="shared" si="38"/>
        <v>35</v>
      </c>
      <c r="AG417">
        <v>0</v>
      </c>
      <c r="AH417">
        <v>1983</v>
      </c>
      <c r="AI417" t="str">
        <f t="shared" si="39"/>
        <v/>
      </c>
      <c r="AJ417">
        <f t="shared" si="40"/>
        <v>56</v>
      </c>
    </row>
    <row r="418" spans="2:36">
      <c r="B418">
        <v>12170</v>
      </c>
      <c r="C418">
        <v>2</v>
      </c>
      <c r="D418">
        <v>4</v>
      </c>
      <c r="E418">
        <v>3</v>
      </c>
      <c r="F418">
        <v>3</v>
      </c>
      <c r="G418">
        <v>2</v>
      </c>
      <c r="H418">
        <v>3</v>
      </c>
      <c r="I418">
        <v>4</v>
      </c>
      <c r="J418">
        <v>4</v>
      </c>
      <c r="K418">
        <v>4</v>
      </c>
      <c r="L418">
        <v>4</v>
      </c>
      <c r="M418">
        <v>4</v>
      </c>
      <c r="N418">
        <v>4</v>
      </c>
      <c r="O418">
        <v>4</v>
      </c>
      <c r="P418">
        <v>2</v>
      </c>
      <c r="Q418">
        <v>3</v>
      </c>
      <c r="R418">
        <v>4</v>
      </c>
      <c r="S418">
        <v>4</v>
      </c>
      <c r="T418">
        <v>2</v>
      </c>
      <c r="U418">
        <v>3</v>
      </c>
      <c r="V418">
        <v>4</v>
      </c>
      <c r="W418">
        <v>4</v>
      </c>
      <c r="X418">
        <v>3</v>
      </c>
      <c r="Y418" s="7">
        <v>74</v>
      </c>
      <c r="AB418">
        <f t="shared" si="41"/>
        <v>0.6021234624588695</v>
      </c>
      <c r="AC418" s="154">
        <f t="shared" si="36"/>
        <v>56.021234624588693</v>
      </c>
      <c r="AD418" s="157">
        <f t="shared" si="37"/>
        <v>6</v>
      </c>
      <c r="AF418">
        <f t="shared" si="38"/>
        <v>46</v>
      </c>
      <c r="AG418">
        <v>0</v>
      </c>
      <c r="AH418">
        <v>1972</v>
      </c>
      <c r="AI418" t="str">
        <f t="shared" si="39"/>
        <v/>
      </c>
      <c r="AJ418">
        <f t="shared" si="40"/>
        <v>74</v>
      </c>
    </row>
    <row r="419" spans="2:36">
      <c r="B419">
        <v>12194</v>
      </c>
      <c r="C419">
        <v>1</v>
      </c>
      <c r="D419">
        <v>1</v>
      </c>
      <c r="E419">
        <v>3</v>
      </c>
      <c r="F419">
        <v>1</v>
      </c>
      <c r="G419">
        <v>1</v>
      </c>
      <c r="H419">
        <v>4</v>
      </c>
      <c r="I419">
        <v>2</v>
      </c>
      <c r="J419">
        <v>4</v>
      </c>
      <c r="K419">
        <v>2</v>
      </c>
      <c r="L419">
        <v>2</v>
      </c>
      <c r="M419">
        <v>2</v>
      </c>
      <c r="N419">
        <v>4</v>
      </c>
      <c r="O419">
        <v>2</v>
      </c>
      <c r="P419">
        <v>1</v>
      </c>
      <c r="Q419">
        <v>2</v>
      </c>
      <c r="R419">
        <v>1</v>
      </c>
      <c r="S419">
        <v>1</v>
      </c>
      <c r="T419">
        <v>1</v>
      </c>
      <c r="U419">
        <v>2</v>
      </c>
      <c r="V419">
        <v>1</v>
      </c>
      <c r="W419">
        <v>5</v>
      </c>
      <c r="X419">
        <v>5</v>
      </c>
      <c r="Y419" s="7">
        <v>48</v>
      </c>
      <c r="AB419">
        <f t="shared" si="41"/>
        <v>-0.95021728827699981</v>
      </c>
      <c r="AC419" s="154">
        <f t="shared" si="36"/>
        <v>40.497827117230003</v>
      </c>
      <c r="AD419" s="157">
        <f t="shared" si="37"/>
        <v>3</v>
      </c>
      <c r="AF419">
        <f t="shared" si="38"/>
        <v>37</v>
      </c>
      <c r="AG419">
        <v>0</v>
      </c>
      <c r="AH419">
        <v>1981</v>
      </c>
      <c r="AI419" t="str">
        <f t="shared" si="39"/>
        <v/>
      </c>
      <c r="AJ419">
        <f t="shared" si="40"/>
        <v>48</v>
      </c>
    </row>
    <row r="420" spans="2:36">
      <c r="B420">
        <v>6626</v>
      </c>
      <c r="C420">
        <v>5</v>
      </c>
      <c r="D420">
        <v>4</v>
      </c>
      <c r="E420">
        <v>4</v>
      </c>
      <c r="F420">
        <v>2</v>
      </c>
      <c r="G420">
        <v>1</v>
      </c>
      <c r="H420">
        <v>4</v>
      </c>
      <c r="I420">
        <v>5</v>
      </c>
      <c r="J420">
        <v>5</v>
      </c>
      <c r="K420">
        <v>2</v>
      </c>
      <c r="L420">
        <v>2</v>
      </c>
      <c r="M420">
        <v>5</v>
      </c>
      <c r="N420">
        <v>4</v>
      </c>
      <c r="O420">
        <v>5</v>
      </c>
      <c r="P420">
        <v>5</v>
      </c>
      <c r="Q420">
        <v>5</v>
      </c>
      <c r="R420">
        <v>5</v>
      </c>
      <c r="S420">
        <v>4</v>
      </c>
      <c r="T420">
        <v>5</v>
      </c>
      <c r="U420">
        <v>5</v>
      </c>
      <c r="V420">
        <v>1</v>
      </c>
      <c r="W420">
        <v>2</v>
      </c>
      <c r="X420">
        <v>4</v>
      </c>
      <c r="Y420" s="7">
        <v>84</v>
      </c>
      <c r="AB420">
        <f t="shared" si="41"/>
        <v>1.1991775973572807</v>
      </c>
      <c r="AC420" s="154">
        <f t="shared" si="36"/>
        <v>61.991775973572807</v>
      </c>
      <c r="AD420" s="157">
        <f t="shared" si="37"/>
        <v>7</v>
      </c>
      <c r="AF420">
        <f t="shared" si="38"/>
        <v>21</v>
      </c>
      <c r="AG420">
        <v>0</v>
      </c>
      <c r="AH420">
        <v>1997</v>
      </c>
      <c r="AI420" t="str">
        <f t="shared" si="39"/>
        <v/>
      </c>
      <c r="AJ420">
        <f t="shared" si="40"/>
        <v>84</v>
      </c>
    </row>
    <row r="421" spans="2:36">
      <c r="B421">
        <v>12221</v>
      </c>
      <c r="C421">
        <v>2</v>
      </c>
      <c r="D421">
        <v>1</v>
      </c>
      <c r="E421">
        <v>2</v>
      </c>
      <c r="F421">
        <v>2</v>
      </c>
      <c r="G421">
        <v>3</v>
      </c>
      <c r="H421">
        <v>3</v>
      </c>
      <c r="I421">
        <v>2</v>
      </c>
      <c r="J421">
        <v>4</v>
      </c>
      <c r="K421">
        <v>1</v>
      </c>
      <c r="L421">
        <v>1</v>
      </c>
      <c r="M421">
        <v>2</v>
      </c>
      <c r="N421">
        <v>2</v>
      </c>
      <c r="O421">
        <v>2</v>
      </c>
      <c r="P421">
        <v>1</v>
      </c>
      <c r="Q421">
        <v>2</v>
      </c>
      <c r="R421">
        <v>1</v>
      </c>
      <c r="S421">
        <v>1</v>
      </c>
      <c r="T421">
        <v>2</v>
      </c>
      <c r="U421">
        <v>2</v>
      </c>
      <c r="V421">
        <v>3</v>
      </c>
      <c r="W421">
        <v>3</v>
      </c>
      <c r="X421">
        <v>1</v>
      </c>
      <c r="Y421" s="7">
        <v>43</v>
      </c>
      <c r="AB421">
        <f t="shared" si="41"/>
        <v>-1.2487443557262055</v>
      </c>
      <c r="AC421" s="154">
        <f t="shared" si="36"/>
        <v>37.512556442737946</v>
      </c>
      <c r="AD421" s="157">
        <f t="shared" si="37"/>
        <v>3</v>
      </c>
      <c r="AF421">
        <f t="shared" si="38"/>
        <v>36</v>
      </c>
      <c r="AG421">
        <v>0</v>
      </c>
      <c r="AH421">
        <v>1982</v>
      </c>
      <c r="AI421" t="str">
        <f t="shared" si="39"/>
        <v/>
      </c>
      <c r="AJ421">
        <f t="shared" si="40"/>
        <v>43</v>
      </c>
    </row>
    <row r="422" spans="2:36">
      <c r="B422">
        <v>12222</v>
      </c>
      <c r="C422">
        <v>1</v>
      </c>
      <c r="D422">
        <v>1</v>
      </c>
      <c r="E422">
        <v>1</v>
      </c>
      <c r="F422">
        <v>1</v>
      </c>
      <c r="G422">
        <v>1</v>
      </c>
      <c r="H422">
        <v>4</v>
      </c>
      <c r="I422">
        <v>4</v>
      </c>
      <c r="J422">
        <v>4</v>
      </c>
      <c r="K422">
        <v>2</v>
      </c>
      <c r="L422">
        <v>2</v>
      </c>
      <c r="M422">
        <v>1</v>
      </c>
      <c r="N422">
        <v>2</v>
      </c>
      <c r="O422">
        <v>2</v>
      </c>
      <c r="P422">
        <v>1</v>
      </c>
      <c r="Q422">
        <v>2</v>
      </c>
      <c r="R422">
        <v>1</v>
      </c>
      <c r="S422">
        <v>1</v>
      </c>
      <c r="T422">
        <v>1</v>
      </c>
      <c r="U422">
        <v>2</v>
      </c>
      <c r="V422">
        <v>3</v>
      </c>
      <c r="W422">
        <v>4</v>
      </c>
      <c r="X422">
        <v>1</v>
      </c>
      <c r="Y422" s="7">
        <v>42</v>
      </c>
      <c r="AB422">
        <f t="shared" si="41"/>
        <v>-1.3084497692160466</v>
      </c>
      <c r="AC422" s="154">
        <f t="shared" si="36"/>
        <v>36.915502307839532</v>
      </c>
      <c r="AD422" s="157">
        <f t="shared" si="37"/>
        <v>2</v>
      </c>
      <c r="AF422">
        <f t="shared" si="38"/>
        <v>39</v>
      </c>
      <c r="AG422">
        <v>0</v>
      </c>
      <c r="AH422">
        <v>1979</v>
      </c>
      <c r="AI422" t="str">
        <f t="shared" si="39"/>
        <v/>
      </c>
      <c r="AJ422">
        <f t="shared" si="40"/>
        <v>42</v>
      </c>
    </row>
    <row r="423" spans="2:36">
      <c r="B423">
        <v>12215</v>
      </c>
      <c r="C423">
        <v>2</v>
      </c>
      <c r="D423">
        <v>3</v>
      </c>
      <c r="E423">
        <v>3</v>
      </c>
      <c r="F423">
        <v>2</v>
      </c>
      <c r="G423">
        <v>2</v>
      </c>
      <c r="H423">
        <v>3</v>
      </c>
      <c r="I423">
        <v>3</v>
      </c>
      <c r="J423">
        <v>3</v>
      </c>
      <c r="K423">
        <v>3</v>
      </c>
      <c r="L423">
        <v>2</v>
      </c>
      <c r="M423">
        <v>3</v>
      </c>
      <c r="N423">
        <v>3</v>
      </c>
      <c r="O423">
        <v>2</v>
      </c>
      <c r="P423">
        <v>2</v>
      </c>
      <c r="Q423">
        <v>2</v>
      </c>
      <c r="R423">
        <v>2</v>
      </c>
      <c r="S423">
        <v>2</v>
      </c>
      <c r="T423">
        <v>1</v>
      </c>
      <c r="U423">
        <v>2</v>
      </c>
      <c r="V423">
        <v>3</v>
      </c>
      <c r="W423">
        <v>3</v>
      </c>
      <c r="X423">
        <v>3</v>
      </c>
      <c r="Y423" s="7">
        <v>54</v>
      </c>
      <c r="AB423">
        <f t="shared" si="41"/>
        <v>-0.591984807337953</v>
      </c>
      <c r="AC423" s="154">
        <f t="shared" si="36"/>
        <v>44.080151926620474</v>
      </c>
      <c r="AD423" s="157">
        <f t="shared" si="37"/>
        <v>4</v>
      </c>
      <c r="AF423">
        <f t="shared" si="38"/>
        <v>57</v>
      </c>
      <c r="AG423">
        <v>0</v>
      </c>
      <c r="AH423">
        <v>1961</v>
      </c>
      <c r="AI423" t="str">
        <f t="shared" si="39"/>
        <v/>
      </c>
      <c r="AJ423">
        <f t="shared" si="40"/>
        <v>54</v>
      </c>
    </row>
    <row r="424" spans="2:36">
      <c r="B424">
        <v>12218</v>
      </c>
      <c r="C424">
        <v>3</v>
      </c>
      <c r="D424">
        <v>3</v>
      </c>
      <c r="E424">
        <v>4</v>
      </c>
      <c r="F424">
        <v>2</v>
      </c>
      <c r="G424">
        <v>3</v>
      </c>
      <c r="H424">
        <v>2</v>
      </c>
      <c r="I424">
        <v>2</v>
      </c>
      <c r="J424">
        <v>3</v>
      </c>
      <c r="K424">
        <v>1</v>
      </c>
      <c r="L424">
        <v>1</v>
      </c>
      <c r="M424">
        <v>3</v>
      </c>
      <c r="N424">
        <v>2</v>
      </c>
      <c r="O424">
        <v>2</v>
      </c>
      <c r="P424">
        <v>2</v>
      </c>
      <c r="Q424">
        <v>2</v>
      </c>
      <c r="R424">
        <v>2</v>
      </c>
      <c r="S424">
        <v>3</v>
      </c>
      <c r="T424">
        <v>2</v>
      </c>
      <c r="U424">
        <v>2</v>
      </c>
      <c r="V424">
        <v>4</v>
      </c>
      <c r="W424">
        <v>4</v>
      </c>
      <c r="X424">
        <v>2</v>
      </c>
      <c r="Y424" s="7">
        <v>54</v>
      </c>
      <c r="AB424">
        <f t="shared" si="41"/>
        <v>-0.591984807337953</v>
      </c>
      <c r="AC424" s="154">
        <f t="shared" si="36"/>
        <v>44.080151926620474</v>
      </c>
      <c r="AD424" s="157">
        <f t="shared" si="37"/>
        <v>4</v>
      </c>
      <c r="AF424">
        <f t="shared" si="38"/>
        <v>30</v>
      </c>
      <c r="AG424">
        <v>0</v>
      </c>
      <c r="AH424">
        <v>1988</v>
      </c>
      <c r="AI424" t="str">
        <f t="shared" si="39"/>
        <v/>
      </c>
      <c r="AJ424">
        <f t="shared" si="40"/>
        <v>54</v>
      </c>
    </row>
    <row r="425" spans="2:36">
      <c r="B425">
        <v>12246</v>
      </c>
      <c r="C425">
        <v>4</v>
      </c>
      <c r="D425">
        <v>4</v>
      </c>
      <c r="E425">
        <v>5</v>
      </c>
      <c r="F425">
        <v>2</v>
      </c>
      <c r="G425">
        <v>4</v>
      </c>
      <c r="H425">
        <v>4</v>
      </c>
      <c r="I425">
        <v>5</v>
      </c>
      <c r="J425">
        <v>5</v>
      </c>
      <c r="K425">
        <v>5</v>
      </c>
      <c r="L425">
        <v>5</v>
      </c>
      <c r="M425">
        <v>5</v>
      </c>
      <c r="N425">
        <v>2</v>
      </c>
      <c r="O425">
        <v>4</v>
      </c>
      <c r="P425">
        <v>1</v>
      </c>
      <c r="Q425">
        <v>4</v>
      </c>
      <c r="R425">
        <v>4</v>
      </c>
      <c r="S425">
        <v>4</v>
      </c>
      <c r="T425">
        <v>2</v>
      </c>
      <c r="U425">
        <v>4</v>
      </c>
      <c r="V425">
        <v>4</v>
      </c>
      <c r="W425">
        <v>4</v>
      </c>
      <c r="X425">
        <v>1</v>
      </c>
      <c r="Y425" s="7">
        <v>82</v>
      </c>
      <c r="AB425">
        <f t="shared" si="41"/>
        <v>1.0797667703775986</v>
      </c>
      <c r="AC425" s="154">
        <f t="shared" si="36"/>
        <v>60.797667703775986</v>
      </c>
      <c r="AD425" s="157">
        <f t="shared" si="37"/>
        <v>7</v>
      </c>
      <c r="AF425">
        <f t="shared" si="38"/>
        <v>25</v>
      </c>
      <c r="AG425">
        <v>0</v>
      </c>
      <c r="AH425">
        <v>1993</v>
      </c>
      <c r="AI425" t="str">
        <f t="shared" si="39"/>
        <v/>
      </c>
      <c r="AJ425">
        <f t="shared" si="40"/>
        <v>82</v>
      </c>
    </row>
    <row r="426" spans="2:36">
      <c r="B426">
        <v>12253</v>
      </c>
      <c r="C426">
        <v>2</v>
      </c>
      <c r="D426">
        <v>2</v>
      </c>
      <c r="E426">
        <v>1</v>
      </c>
      <c r="F426">
        <v>5</v>
      </c>
      <c r="G426">
        <v>1</v>
      </c>
      <c r="H426">
        <v>2</v>
      </c>
      <c r="I426">
        <v>5</v>
      </c>
      <c r="J426">
        <v>5</v>
      </c>
      <c r="K426">
        <v>5</v>
      </c>
      <c r="L426">
        <v>5</v>
      </c>
      <c r="M426">
        <v>5</v>
      </c>
      <c r="N426">
        <v>4</v>
      </c>
      <c r="O426">
        <v>2</v>
      </c>
      <c r="P426">
        <v>1</v>
      </c>
      <c r="Q426">
        <v>2</v>
      </c>
      <c r="R426">
        <v>2</v>
      </c>
      <c r="S426">
        <v>2</v>
      </c>
      <c r="T426">
        <v>2</v>
      </c>
      <c r="U426">
        <v>2</v>
      </c>
      <c r="V426">
        <v>4</v>
      </c>
      <c r="W426">
        <v>4</v>
      </c>
      <c r="X426">
        <v>1</v>
      </c>
      <c r="Y426" s="7">
        <v>64</v>
      </c>
      <c r="AB426">
        <f t="shared" si="41"/>
        <v>5.0693275604582408E-3</v>
      </c>
      <c r="AC426" s="154">
        <f t="shared" si="36"/>
        <v>50.05069327560458</v>
      </c>
      <c r="AD426" s="157">
        <f t="shared" si="37"/>
        <v>5</v>
      </c>
      <c r="AF426">
        <f t="shared" si="38"/>
        <v>26</v>
      </c>
      <c r="AG426">
        <v>0</v>
      </c>
      <c r="AH426">
        <v>1992</v>
      </c>
      <c r="AI426" t="str">
        <f t="shared" si="39"/>
        <v/>
      </c>
      <c r="AJ426">
        <f t="shared" si="40"/>
        <v>64</v>
      </c>
    </row>
    <row r="427" spans="2:36">
      <c r="B427">
        <v>12252</v>
      </c>
      <c r="C427">
        <v>1</v>
      </c>
      <c r="D427">
        <v>1</v>
      </c>
      <c r="E427">
        <v>1</v>
      </c>
      <c r="F427">
        <v>1</v>
      </c>
      <c r="G427">
        <v>1</v>
      </c>
      <c r="H427">
        <v>4</v>
      </c>
      <c r="I427">
        <v>3</v>
      </c>
      <c r="J427">
        <v>4</v>
      </c>
      <c r="K427">
        <v>2</v>
      </c>
      <c r="L427">
        <v>2</v>
      </c>
      <c r="M427">
        <v>2</v>
      </c>
      <c r="N427">
        <v>4</v>
      </c>
      <c r="O427">
        <v>3</v>
      </c>
      <c r="P427">
        <v>1</v>
      </c>
      <c r="Q427">
        <v>2</v>
      </c>
      <c r="R427">
        <v>2</v>
      </c>
      <c r="S427">
        <v>1</v>
      </c>
      <c r="T427">
        <v>1</v>
      </c>
      <c r="U427">
        <v>2</v>
      </c>
      <c r="V427">
        <v>5</v>
      </c>
      <c r="W427">
        <v>4</v>
      </c>
      <c r="X427">
        <v>2</v>
      </c>
      <c r="Y427" s="7">
        <v>49</v>
      </c>
      <c r="AB427">
        <f t="shared" si="41"/>
        <v>-0.89051187478715865</v>
      </c>
      <c r="AC427" s="154">
        <f t="shared" si="36"/>
        <v>41.094881252128417</v>
      </c>
      <c r="AD427" s="157">
        <f t="shared" si="37"/>
        <v>3</v>
      </c>
      <c r="AF427">
        <f t="shared" si="38"/>
        <v>38</v>
      </c>
      <c r="AG427">
        <v>0</v>
      </c>
      <c r="AH427">
        <v>1980</v>
      </c>
      <c r="AI427" t="str">
        <f t="shared" si="39"/>
        <v/>
      </c>
      <c r="AJ427">
        <f t="shared" si="40"/>
        <v>49</v>
      </c>
    </row>
    <row r="428" spans="2:36">
      <c r="B428">
        <v>12258</v>
      </c>
      <c r="C428">
        <v>5</v>
      </c>
      <c r="D428">
        <v>2</v>
      </c>
      <c r="E428">
        <v>4</v>
      </c>
      <c r="F428">
        <v>4</v>
      </c>
      <c r="G428">
        <v>1</v>
      </c>
      <c r="H428">
        <v>5</v>
      </c>
      <c r="I428">
        <v>5</v>
      </c>
      <c r="J428">
        <v>5</v>
      </c>
      <c r="K428">
        <v>5</v>
      </c>
      <c r="L428">
        <v>5</v>
      </c>
      <c r="M428">
        <v>5</v>
      </c>
      <c r="N428">
        <v>2</v>
      </c>
      <c r="O428">
        <v>5</v>
      </c>
      <c r="P428">
        <v>5</v>
      </c>
      <c r="Q428">
        <v>5</v>
      </c>
      <c r="R428">
        <v>4</v>
      </c>
      <c r="S428">
        <v>4</v>
      </c>
      <c r="T428">
        <v>4</v>
      </c>
      <c r="U428">
        <v>5</v>
      </c>
      <c r="V428">
        <v>5</v>
      </c>
      <c r="W428">
        <v>4</v>
      </c>
      <c r="X428">
        <v>2</v>
      </c>
      <c r="Y428" s="7">
        <v>91</v>
      </c>
      <c r="AB428">
        <f t="shared" si="41"/>
        <v>1.6171154917861688</v>
      </c>
      <c r="AC428" s="154">
        <f t="shared" si="36"/>
        <v>66.171154917861685</v>
      </c>
      <c r="AD428" s="157">
        <f t="shared" si="37"/>
        <v>8</v>
      </c>
      <c r="AF428">
        <f t="shared" si="38"/>
        <v>27</v>
      </c>
      <c r="AG428">
        <v>1</v>
      </c>
      <c r="AH428">
        <v>1991</v>
      </c>
      <c r="AI428">
        <f t="shared" si="39"/>
        <v>91</v>
      </c>
      <c r="AJ428" t="str">
        <f t="shared" si="40"/>
        <v/>
      </c>
    </row>
    <row r="429" spans="2:36">
      <c r="B429">
        <v>12275</v>
      </c>
      <c r="C429">
        <v>2</v>
      </c>
      <c r="D429">
        <v>5</v>
      </c>
      <c r="E429">
        <v>5</v>
      </c>
      <c r="F429">
        <v>1</v>
      </c>
      <c r="G429">
        <v>1</v>
      </c>
      <c r="H429">
        <v>3</v>
      </c>
      <c r="I429">
        <v>4</v>
      </c>
      <c r="J429">
        <v>4</v>
      </c>
      <c r="K429">
        <v>2</v>
      </c>
      <c r="L429">
        <v>2</v>
      </c>
      <c r="M429">
        <v>3</v>
      </c>
      <c r="N429">
        <v>3</v>
      </c>
      <c r="O429">
        <v>4</v>
      </c>
      <c r="P429">
        <v>4</v>
      </c>
      <c r="Q429">
        <v>4</v>
      </c>
      <c r="R429">
        <v>4</v>
      </c>
      <c r="S429">
        <v>4</v>
      </c>
      <c r="T429">
        <v>4</v>
      </c>
      <c r="U429">
        <v>4</v>
      </c>
      <c r="V429">
        <v>4</v>
      </c>
      <c r="W429">
        <v>4</v>
      </c>
      <c r="X429">
        <v>2</v>
      </c>
      <c r="Y429" s="7">
        <v>73</v>
      </c>
      <c r="AB429">
        <f t="shared" si="41"/>
        <v>0.54241804896902834</v>
      </c>
      <c r="AC429" s="154">
        <f t="shared" si="36"/>
        <v>55.424180489690286</v>
      </c>
      <c r="AD429" s="157">
        <f t="shared" si="37"/>
        <v>6</v>
      </c>
      <c r="AF429">
        <f t="shared" si="38"/>
        <v>38</v>
      </c>
      <c r="AG429">
        <v>0</v>
      </c>
      <c r="AH429">
        <v>1980</v>
      </c>
      <c r="AI429" t="str">
        <f t="shared" si="39"/>
        <v/>
      </c>
      <c r="AJ429">
        <f t="shared" si="40"/>
        <v>73</v>
      </c>
    </row>
    <row r="430" spans="2:36">
      <c r="B430">
        <v>12291</v>
      </c>
      <c r="C430">
        <v>3</v>
      </c>
      <c r="D430">
        <v>4</v>
      </c>
      <c r="E430">
        <v>4</v>
      </c>
      <c r="F430">
        <v>2</v>
      </c>
      <c r="G430">
        <v>1</v>
      </c>
      <c r="H430">
        <v>3</v>
      </c>
      <c r="I430">
        <v>4</v>
      </c>
      <c r="J430">
        <v>5</v>
      </c>
      <c r="K430">
        <v>4</v>
      </c>
      <c r="L430">
        <v>4</v>
      </c>
      <c r="M430">
        <v>4</v>
      </c>
      <c r="N430">
        <v>4</v>
      </c>
      <c r="O430">
        <v>4</v>
      </c>
      <c r="P430">
        <v>2</v>
      </c>
      <c r="Q430">
        <v>3</v>
      </c>
      <c r="R430">
        <v>2</v>
      </c>
      <c r="S430">
        <v>4</v>
      </c>
      <c r="T430">
        <v>2</v>
      </c>
      <c r="U430">
        <v>4</v>
      </c>
      <c r="V430">
        <v>4</v>
      </c>
      <c r="W430">
        <v>3</v>
      </c>
      <c r="X430">
        <v>2</v>
      </c>
      <c r="Y430" s="7">
        <v>72</v>
      </c>
      <c r="AB430">
        <f t="shared" si="41"/>
        <v>0.48271263547918725</v>
      </c>
      <c r="AC430" s="154">
        <f t="shared" si="36"/>
        <v>54.827126354791872</v>
      </c>
      <c r="AD430" s="157">
        <f t="shared" si="37"/>
        <v>6</v>
      </c>
      <c r="AF430">
        <f t="shared" si="38"/>
        <v>22</v>
      </c>
      <c r="AG430">
        <v>0</v>
      </c>
      <c r="AH430">
        <v>1996</v>
      </c>
      <c r="AI430" t="str">
        <f t="shared" si="39"/>
        <v/>
      </c>
      <c r="AJ430">
        <f t="shared" si="40"/>
        <v>72</v>
      </c>
    </row>
    <row r="431" spans="2:36">
      <c r="B431">
        <v>12305</v>
      </c>
      <c r="C431">
        <v>1</v>
      </c>
      <c r="D431">
        <v>1</v>
      </c>
      <c r="E431">
        <v>4</v>
      </c>
      <c r="F431">
        <v>2</v>
      </c>
      <c r="G431">
        <v>1</v>
      </c>
      <c r="H431">
        <v>2</v>
      </c>
      <c r="I431">
        <v>4</v>
      </c>
      <c r="J431">
        <v>5</v>
      </c>
      <c r="K431">
        <v>2</v>
      </c>
      <c r="L431">
        <v>2</v>
      </c>
      <c r="M431">
        <v>2</v>
      </c>
      <c r="N431">
        <v>4</v>
      </c>
      <c r="O431">
        <v>4</v>
      </c>
      <c r="P431">
        <v>3</v>
      </c>
      <c r="Q431">
        <v>4</v>
      </c>
      <c r="R431">
        <v>4</v>
      </c>
      <c r="S431">
        <v>4</v>
      </c>
      <c r="T431">
        <v>4</v>
      </c>
      <c r="U431">
        <v>4</v>
      </c>
      <c r="V431">
        <v>5</v>
      </c>
      <c r="W431">
        <v>4</v>
      </c>
      <c r="X431">
        <v>2</v>
      </c>
      <c r="Y431" s="7">
        <v>68</v>
      </c>
      <c r="AB431">
        <f t="shared" si="41"/>
        <v>0.24389098151982275</v>
      </c>
      <c r="AC431" s="154">
        <f t="shared" si="36"/>
        <v>52.43890981519823</v>
      </c>
      <c r="AD431" s="157">
        <f t="shared" si="37"/>
        <v>5</v>
      </c>
      <c r="AF431">
        <f t="shared" si="38"/>
        <v>36</v>
      </c>
      <c r="AG431">
        <v>0</v>
      </c>
      <c r="AH431">
        <v>1982</v>
      </c>
      <c r="AI431" t="str">
        <f t="shared" si="39"/>
        <v/>
      </c>
      <c r="AJ431">
        <f t="shared" si="40"/>
        <v>68</v>
      </c>
    </row>
    <row r="432" spans="2:36">
      <c r="B432">
        <v>11520</v>
      </c>
      <c r="C432">
        <v>4</v>
      </c>
      <c r="D432">
        <v>3</v>
      </c>
      <c r="E432">
        <v>3</v>
      </c>
      <c r="F432">
        <v>3</v>
      </c>
      <c r="G432">
        <v>4</v>
      </c>
      <c r="H432">
        <v>4</v>
      </c>
      <c r="I432">
        <v>4</v>
      </c>
      <c r="J432">
        <v>4</v>
      </c>
      <c r="K432">
        <v>4</v>
      </c>
      <c r="L432">
        <v>4</v>
      </c>
      <c r="M432">
        <v>4</v>
      </c>
      <c r="N432">
        <v>2</v>
      </c>
      <c r="O432">
        <v>5</v>
      </c>
      <c r="P432">
        <v>2</v>
      </c>
      <c r="Q432">
        <v>4</v>
      </c>
      <c r="R432">
        <v>4</v>
      </c>
      <c r="S432">
        <v>2</v>
      </c>
      <c r="T432">
        <v>4</v>
      </c>
      <c r="U432">
        <v>4</v>
      </c>
      <c r="V432">
        <v>4</v>
      </c>
      <c r="W432">
        <v>4</v>
      </c>
      <c r="X432">
        <v>4</v>
      </c>
      <c r="Y432" s="7">
        <v>80</v>
      </c>
      <c r="AB432">
        <f t="shared" si="41"/>
        <v>0.9603559433979163</v>
      </c>
      <c r="AC432" s="154">
        <f t="shared" si="36"/>
        <v>59.603559433979164</v>
      </c>
      <c r="AD432" s="157">
        <f t="shared" si="37"/>
        <v>7</v>
      </c>
      <c r="AF432">
        <f t="shared" si="38"/>
        <v>20</v>
      </c>
      <c r="AG432">
        <v>0</v>
      </c>
      <c r="AH432">
        <v>1998</v>
      </c>
      <c r="AI432" t="str">
        <f t="shared" si="39"/>
        <v/>
      </c>
      <c r="AJ432">
        <f t="shared" si="40"/>
        <v>80</v>
      </c>
    </row>
    <row r="433" spans="2:36">
      <c r="B433">
        <v>12302</v>
      </c>
      <c r="C433">
        <v>3</v>
      </c>
      <c r="D433">
        <v>3</v>
      </c>
      <c r="E433">
        <v>5</v>
      </c>
      <c r="F433">
        <v>1</v>
      </c>
      <c r="G433">
        <v>1</v>
      </c>
      <c r="H433">
        <v>3</v>
      </c>
      <c r="I433">
        <v>4</v>
      </c>
      <c r="J433">
        <v>5</v>
      </c>
      <c r="K433">
        <v>3</v>
      </c>
      <c r="L433">
        <v>3</v>
      </c>
      <c r="M433">
        <v>3</v>
      </c>
      <c r="N433">
        <v>5</v>
      </c>
      <c r="O433">
        <v>2</v>
      </c>
      <c r="P433">
        <v>5</v>
      </c>
      <c r="Q433">
        <v>3</v>
      </c>
      <c r="R433">
        <v>2</v>
      </c>
      <c r="S433">
        <v>3</v>
      </c>
      <c r="T433">
        <v>2</v>
      </c>
      <c r="U433">
        <v>1</v>
      </c>
      <c r="V433">
        <v>5</v>
      </c>
      <c r="W433">
        <v>4</v>
      </c>
      <c r="X433">
        <v>2</v>
      </c>
      <c r="Y433" s="7">
        <v>68</v>
      </c>
      <c r="AB433">
        <f t="shared" si="41"/>
        <v>0.24389098151982275</v>
      </c>
      <c r="AC433" s="154">
        <f t="shared" si="36"/>
        <v>52.43890981519823</v>
      </c>
      <c r="AD433" s="157">
        <f t="shared" si="37"/>
        <v>5</v>
      </c>
      <c r="AF433">
        <f t="shared" si="38"/>
        <v>35</v>
      </c>
      <c r="AG433">
        <v>0</v>
      </c>
      <c r="AH433">
        <v>1983</v>
      </c>
      <c r="AI433" t="str">
        <f t="shared" si="39"/>
        <v/>
      </c>
      <c r="AJ433">
        <f t="shared" si="40"/>
        <v>68</v>
      </c>
    </row>
    <row r="434" spans="2:36">
      <c r="B434">
        <v>12309</v>
      </c>
      <c r="C434">
        <v>1</v>
      </c>
      <c r="D434">
        <v>1</v>
      </c>
      <c r="E434">
        <v>2</v>
      </c>
      <c r="F434">
        <v>1</v>
      </c>
      <c r="G434">
        <v>1</v>
      </c>
      <c r="H434">
        <v>3</v>
      </c>
      <c r="I434">
        <v>3</v>
      </c>
      <c r="J434">
        <v>3</v>
      </c>
      <c r="K434">
        <v>1</v>
      </c>
      <c r="L434">
        <v>1</v>
      </c>
      <c r="M434">
        <v>3</v>
      </c>
      <c r="N434">
        <v>3</v>
      </c>
      <c r="O434">
        <v>3</v>
      </c>
      <c r="P434">
        <v>1</v>
      </c>
      <c r="Q434">
        <v>2</v>
      </c>
      <c r="R434">
        <v>2</v>
      </c>
      <c r="S434">
        <v>2</v>
      </c>
      <c r="T434">
        <v>1</v>
      </c>
      <c r="U434">
        <v>2</v>
      </c>
      <c r="V434">
        <v>1</v>
      </c>
      <c r="W434">
        <v>1</v>
      </c>
      <c r="X434">
        <v>3</v>
      </c>
      <c r="Y434" s="7">
        <v>41</v>
      </c>
      <c r="AB434">
        <f t="shared" si="41"/>
        <v>-1.3681551827058878</v>
      </c>
      <c r="AC434" s="154">
        <f t="shared" si="36"/>
        <v>36.318448172941125</v>
      </c>
      <c r="AD434" s="157">
        <f t="shared" si="37"/>
        <v>2</v>
      </c>
      <c r="AF434">
        <f t="shared" si="38"/>
        <v>30</v>
      </c>
      <c r="AG434">
        <v>0</v>
      </c>
      <c r="AH434">
        <v>1988</v>
      </c>
      <c r="AI434" t="str">
        <f t="shared" si="39"/>
        <v/>
      </c>
      <c r="AJ434">
        <f t="shared" si="40"/>
        <v>41</v>
      </c>
    </row>
    <row r="435" spans="2:36">
      <c r="B435">
        <v>12324</v>
      </c>
      <c r="C435">
        <v>2</v>
      </c>
      <c r="D435">
        <v>3</v>
      </c>
      <c r="E435">
        <v>3</v>
      </c>
      <c r="F435">
        <v>1</v>
      </c>
      <c r="G435">
        <v>1</v>
      </c>
      <c r="H435">
        <v>2</v>
      </c>
      <c r="I435">
        <v>3</v>
      </c>
      <c r="J435">
        <v>3</v>
      </c>
      <c r="K435">
        <v>2</v>
      </c>
      <c r="L435">
        <v>2</v>
      </c>
      <c r="M435">
        <v>2</v>
      </c>
      <c r="N435">
        <v>2</v>
      </c>
      <c r="O435">
        <v>2</v>
      </c>
      <c r="P435">
        <v>2</v>
      </c>
      <c r="Q435">
        <v>2</v>
      </c>
      <c r="R435">
        <v>2</v>
      </c>
      <c r="S435">
        <v>2</v>
      </c>
      <c r="T435">
        <v>2</v>
      </c>
      <c r="U435">
        <v>2</v>
      </c>
      <c r="V435">
        <v>3</v>
      </c>
      <c r="W435">
        <v>2</v>
      </c>
      <c r="X435">
        <v>2</v>
      </c>
      <c r="Y435" s="7">
        <v>47</v>
      </c>
      <c r="AB435">
        <f t="shared" si="41"/>
        <v>-1.0099227017668408</v>
      </c>
      <c r="AC435" s="154">
        <f t="shared" si="36"/>
        <v>39.900772982331588</v>
      </c>
      <c r="AD435" s="157">
        <f t="shared" si="37"/>
        <v>3</v>
      </c>
      <c r="AF435">
        <f t="shared" si="38"/>
        <v>36</v>
      </c>
      <c r="AG435">
        <v>0</v>
      </c>
      <c r="AH435">
        <v>1982</v>
      </c>
      <c r="AI435" t="str">
        <f t="shared" si="39"/>
        <v/>
      </c>
      <c r="AJ435">
        <f t="shared" si="40"/>
        <v>47</v>
      </c>
    </row>
    <row r="436" spans="2:36">
      <c r="B436">
        <v>12325</v>
      </c>
      <c r="C436">
        <v>5</v>
      </c>
      <c r="D436">
        <v>4</v>
      </c>
      <c r="E436">
        <v>5</v>
      </c>
      <c r="F436">
        <v>4</v>
      </c>
      <c r="G436">
        <v>2</v>
      </c>
      <c r="H436">
        <v>5</v>
      </c>
      <c r="I436">
        <v>5</v>
      </c>
      <c r="J436">
        <v>5</v>
      </c>
      <c r="K436">
        <v>5</v>
      </c>
      <c r="L436">
        <v>5</v>
      </c>
      <c r="M436">
        <v>5</v>
      </c>
      <c r="N436">
        <v>5</v>
      </c>
      <c r="O436">
        <v>5</v>
      </c>
      <c r="P436">
        <v>5</v>
      </c>
      <c r="Q436">
        <v>5</v>
      </c>
      <c r="R436">
        <v>5</v>
      </c>
      <c r="S436">
        <v>5</v>
      </c>
      <c r="T436">
        <v>5</v>
      </c>
      <c r="U436">
        <v>5</v>
      </c>
      <c r="V436">
        <v>5</v>
      </c>
      <c r="W436">
        <v>5</v>
      </c>
      <c r="X436">
        <v>5</v>
      </c>
      <c r="Y436" s="7">
        <v>105</v>
      </c>
      <c r="AB436">
        <f t="shared" si="41"/>
        <v>2.4529912806439444</v>
      </c>
      <c r="AC436" s="154">
        <f t="shared" si="36"/>
        <v>74.529912806439441</v>
      </c>
      <c r="AD436" s="157">
        <f t="shared" si="37"/>
        <v>10</v>
      </c>
      <c r="AF436">
        <f t="shared" si="38"/>
        <v>21</v>
      </c>
      <c r="AG436">
        <v>1</v>
      </c>
      <c r="AH436">
        <v>1997</v>
      </c>
      <c r="AI436">
        <f t="shared" si="39"/>
        <v>105</v>
      </c>
      <c r="AJ436" t="str">
        <f t="shared" si="40"/>
        <v/>
      </c>
    </row>
    <row r="437" spans="2:36">
      <c r="B437">
        <v>12320</v>
      </c>
      <c r="C437">
        <v>5</v>
      </c>
      <c r="D437">
        <v>5</v>
      </c>
      <c r="E437">
        <v>3</v>
      </c>
      <c r="F437">
        <v>5</v>
      </c>
      <c r="G437">
        <v>4</v>
      </c>
      <c r="H437">
        <v>1</v>
      </c>
      <c r="I437">
        <v>5</v>
      </c>
      <c r="J437">
        <v>5</v>
      </c>
      <c r="K437">
        <v>3</v>
      </c>
      <c r="L437">
        <v>3</v>
      </c>
      <c r="M437">
        <v>5</v>
      </c>
      <c r="N437">
        <v>4</v>
      </c>
      <c r="O437">
        <v>4</v>
      </c>
      <c r="P437">
        <v>2</v>
      </c>
      <c r="Q437">
        <v>5</v>
      </c>
      <c r="R437">
        <v>4</v>
      </c>
      <c r="S437">
        <v>3</v>
      </c>
      <c r="T437">
        <v>4</v>
      </c>
      <c r="U437">
        <v>3</v>
      </c>
      <c r="V437">
        <v>5</v>
      </c>
      <c r="W437">
        <v>4</v>
      </c>
      <c r="X437">
        <v>4</v>
      </c>
      <c r="Y437" s="7">
        <v>86</v>
      </c>
      <c r="AB437">
        <f t="shared" si="41"/>
        <v>1.318588424336963</v>
      </c>
      <c r="AC437" s="154">
        <f t="shared" si="36"/>
        <v>63.185884243369628</v>
      </c>
      <c r="AD437" s="157">
        <f t="shared" si="37"/>
        <v>8</v>
      </c>
      <c r="AF437">
        <f t="shared" si="38"/>
        <v>39</v>
      </c>
      <c r="AG437">
        <v>0</v>
      </c>
      <c r="AH437">
        <v>1979</v>
      </c>
      <c r="AI437" t="str">
        <f t="shared" si="39"/>
        <v/>
      </c>
      <c r="AJ437">
        <f t="shared" si="40"/>
        <v>86</v>
      </c>
    </row>
    <row r="438" spans="2:36">
      <c r="B438">
        <v>12344</v>
      </c>
      <c r="C438">
        <v>2</v>
      </c>
      <c r="D438">
        <v>1</v>
      </c>
      <c r="E438">
        <v>2</v>
      </c>
      <c r="F438">
        <v>1</v>
      </c>
      <c r="G438">
        <v>5</v>
      </c>
      <c r="H438">
        <v>2</v>
      </c>
      <c r="I438">
        <v>4</v>
      </c>
      <c r="J438">
        <v>5</v>
      </c>
      <c r="K438">
        <v>2</v>
      </c>
      <c r="L438">
        <v>4</v>
      </c>
      <c r="M438">
        <v>4</v>
      </c>
      <c r="N438">
        <v>1</v>
      </c>
      <c r="O438">
        <v>4</v>
      </c>
      <c r="P438">
        <v>1</v>
      </c>
      <c r="Q438">
        <v>4</v>
      </c>
      <c r="R438">
        <v>2</v>
      </c>
      <c r="S438">
        <v>1</v>
      </c>
      <c r="T438">
        <v>2</v>
      </c>
      <c r="U438">
        <v>1</v>
      </c>
      <c r="V438">
        <v>2</v>
      </c>
      <c r="W438">
        <v>4</v>
      </c>
      <c r="X438">
        <v>1</v>
      </c>
      <c r="Y438" s="7">
        <v>55</v>
      </c>
      <c r="AB438">
        <f t="shared" si="41"/>
        <v>-0.53227939384811196</v>
      </c>
      <c r="AC438" s="154">
        <f t="shared" si="36"/>
        <v>44.677206061518881</v>
      </c>
      <c r="AD438" s="157">
        <f t="shared" si="37"/>
        <v>4</v>
      </c>
      <c r="AF438">
        <f t="shared" si="38"/>
        <v>37</v>
      </c>
      <c r="AG438">
        <v>1</v>
      </c>
      <c r="AH438">
        <v>1981</v>
      </c>
      <c r="AI438">
        <f t="shared" si="39"/>
        <v>55</v>
      </c>
      <c r="AJ438" t="str">
        <f t="shared" si="40"/>
        <v/>
      </c>
    </row>
    <row r="439" spans="2:36">
      <c r="B439">
        <v>12353</v>
      </c>
      <c r="C439">
        <v>1</v>
      </c>
      <c r="D439">
        <v>2</v>
      </c>
      <c r="E439">
        <v>1</v>
      </c>
      <c r="F439">
        <v>1</v>
      </c>
      <c r="G439">
        <v>1</v>
      </c>
      <c r="H439">
        <v>2</v>
      </c>
      <c r="I439">
        <v>2</v>
      </c>
      <c r="J439">
        <v>5</v>
      </c>
      <c r="K439">
        <v>2</v>
      </c>
      <c r="L439">
        <v>2</v>
      </c>
      <c r="M439">
        <v>5</v>
      </c>
      <c r="N439">
        <v>5</v>
      </c>
      <c r="O439">
        <v>3</v>
      </c>
      <c r="P439">
        <v>1</v>
      </c>
      <c r="Q439">
        <v>2</v>
      </c>
      <c r="R439">
        <v>1</v>
      </c>
      <c r="S439">
        <v>1</v>
      </c>
      <c r="T439">
        <v>1</v>
      </c>
      <c r="U439">
        <v>3</v>
      </c>
      <c r="V439">
        <v>4</v>
      </c>
      <c r="W439">
        <v>4</v>
      </c>
      <c r="X439">
        <v>1</v>
      </c>
      <c r="Y439" s="7">
        <v>50</v>
      </c>
      <c r="AB439">
        <f t="shared" si="41"/>
        <v>-0.8308064612973175</v>
      </c>
      <c r="AC439" s="154">
        <f t="shared" si="36"/>
        <v>41.691935387026824</v>
      </c>
      <c r="AD439" s="157">
        <f t="shared" si="37"/>
        <v>3</v>
      </c>
      <c r="AF439">
        <f t="shared" si="38"/>
        <v>25</v>
      </c>
      <c r="AG439">
        <v>0</v>
      </c>
      <c r="AH439">
        <v>1993</v>
      </c>
      <c r="AI439" t="str">
        <f t="shared" si="39"/>
        <v/>
      </c>
      <c r="AJ439">
        <f t="shared" si="40"/>
        <v>50</v>
      </c>
    </row>
    <row r="440" spans="2:36">
      <c r="B440">
        <v>12356</v>
      </c>
      <c r="C440">
        <v>1</v>
      </c>
      <c r="D440">
        <v>1</v>
      </c>
      <c r="E440">
        <v>1</v>
      </c>
      <c r="F440">
        <v>1</v>
      </c>
      <c r="G440">
        <v>3</v>
      </c>
      <c r="H440">
        <v>1</v>
      </c>
      <c r="I440">
        <v>1</v>
      </c>
      <c r="J440">
        <v>4</v>
      </c>
      <c r="K440">
        <v>1</v>
      </c>
      <c r="L440">
        <v>1</v>
      </c>
      <c r="M440">
        <v>1</v>
      </c>
      <c r="N440">
        <v>5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3</v>
      </c>
      <c r="W440">
        <v>5</v>
      </c>
      <c r="X440">
        <v>2</v>
      </c>
      <c r="Y440" s="7">
        <v>38</v>
      </c>
      <c r="AB440">
        <f t="shared" si="41"/>
        <v>-1.547271423175411</v>
      </c>
      <c r="AC440" s="154">
        <f t="shared" si="36"/>
        <v>34.527285768245889</v>
      </c>
      <c r="AD440" s="157">
        <f t="shared" si="37"/>
        <v>2</v>
      </c>
      <c r="AF440">
        <f t="shared" si="38"/>
        <v>47</v>
      </c>
      <c r="AG440">
        <v>0</v>
      </c>
      <c r="AH440">
        <v>1971</v>
      </c>
      <c r="AI440" t="str">
        <f t="shared" si="39"/>
        <v/>
      </c>
      <c r="AJ440">
        <f t="shared" si="40"/>
        <v>38</v>
      </c>
    </row>
    <row r="441" spans="2:36">
      <c r="B441">
        <v>12359</v>
      </c>
      <c r="C441">
        <v>3</v>
      </c>
      <c r="D441">
        <v>3</v>
      </c>
      <c r="E441">
        <v>3</v>
      </c>
      <c r="F441">
        <v>2</v>
      </c>
      <c r="G441">
        <v>3</v>
      </c>
      <c r="H441">
        <v>4</v>
      </c>
      <c r="I441">
        <v>4</v>
      </c>
      <c r="J441">
        <v>5</v>
      </c>
      <c r="K441">
        <v>1</v>
      </c>
      <c r="L441">
        <v>1</v>
      </c>
      <c r="M441">
        <v>4</v>
      </c>
      <c r="N441">
        <v>4</v>
      </c>
      <c r="O441">
        <v>2</v>
      </c>
      <c r="P441">
        <v>1</v>
      </c>
      <c r="Q441">
        <v>2</v>
      </c>
      <c r="R441">
        <v>1</v>
      </c>
      <c r="S441">
        <v>1</v>
      </c>
      <c r="T441">
        <v>2</v>
      </c>
      <c r="U441">
        <v>4</v>
      </c>
      <c r="V441">
        <v>3</v>
      </c>
      <c r="W441">
        <v>2</v>
      </c>
      <c r="X441">
        <v>2</v>
      </c>
      <c r="Y441" s="7">
        <v>57</v>
      </c>
      <c r="AB441">
        <f t="shared" si="41"/>
        <v>-0.41286856686842965</v>
      </c>
      <c r="AC441" s="154">
        <f t="shared" si="36"/>
        <v>45.871314331315702</v>
      </c>
      <c r="AD441" s="157">
        <f t="shared" si="37"/>
        <v>4</v>
      </c>
      <c r="AF441">
        <f t="shared" si="38"/>
        <v>32</v>
      </c>
      <c r="AG441">
        <v>0</v>
      </c>
      <c r="AH441">
        <v>1986</v>
      </c>
      <c r="AI441" t="str">
        <f t="shared" si="39"/>
        <v/>
      </c>
      <c r="AJ441">
        <f t="shared" si="40"/>
        <v>57</v>
      </c>
    </row>
    <row r="442" spans="2:36">
      <c r="B442">
        <v>12396</v>
      </c>
      <c r="C442">
        <v>2</v>
      </c>
      <c r="D442">
        <v>3</v>
      </c>
      <c r="E442">
        <v>2</v>
      </c>
      <c r="F442">
        <v>2</v>
      </c>
      <c r="G442">
        <v>3</v>
      </c>
      <c r="H442">
        <v>3</v>
      </c>
      <c r="I442">
        <v>3</v>
      </c>
      <c r="J442">
        <v>3</v>
      </c>
      <c r="K442">
        <v>2</v>
      </c>
      <c r="L442">
        <v>2</v>
      </c>
      <c r="M442">
        <v>3</v>
      </c>
      <c r="N442">
        <v>3</v>
      </c>
      <c r="O442">
        <v>3</v>
      </c>
      <c r="P442">
        <v>2</v>
      </c>
      <c r="Q442">
        <v>2</v>
      </c>
      <c r="R442">
        <v>2</v>
      </c>
      <c r="S442">
        <v>3</v>
      </c>
      <c r="T442">
        <v>2</v>
      </c>
      <c r="U442">
        <v>2</v>
      </c>
      <c r="V442">
        <v>4</v>
      </c>
      <c r="W442">
        <v>4</v>
      </c>
      <c r="X442">
        <v>2</v>
      </c>
      <c r="Y442" s="7">
        <v>57</v>
      </c>
      <c r="AB442">
        <f t="shared" si="41"/>
        <v>-0.41286856686842965</v>
      </c>
      <c r="AC442" s="154">
        <f t="shared" si="36"/>
        <v>45.871314331315702</v>
      </c>
      <c r="AD442" s="157">
        <f t="shared" si="37"/>
        <v>4</v>
      </c>
      <c r="AF442">
        <f t="shared" si="38"/>
        <v>36</v>
      </c>
      <c r="AG442">
        <v>1</v>
      </c>
      <c r="AH442">
        <v>1982</v>
      </c>
      <c r="AI442">
        <f t="shared" si="39"/>
        <v>57</v>
      </c>
      <c r="AJ442" t="str">
        <f t="shared" si="40"/>
        <v/>
      </c>
    </row>
    <row r="443" spans="2:36">
      <c r="B443">
        <v>12397</v>
      </c>
      <c r="C443">
        <v>3</v>
      </c>
      <c r="D443">
        <v>3</v>
      </c>
      <c r="E443">
        <v>3</v>
      </c>
      <c r="F443">
        <v>2</v>
      </c>
      <c r="G443">
        <v>2</v>
      </c>
      <c r="H443">
        <v>4</v>
      </c>
      <c r="I443">
        <v>5</v>
      </c>
      <c r="J443">
        <v>5</v>
      </c>
      <c r="K443">
        <v>4</v>
      </c>
      <c r="L443">
        <v>2</v>
      </c>
      <c r="M443">
        <v>4</v>
      </c>
      <c r="N443">
        <v>3</v>
      </c>
      <c r="O443">
        <v>4</v>
      </c>
      <c r="P443">
        <v>1</v>
      </c>
      <c r="Q443">
        <v>3</v>
      </c>
      <c r="R443">
        <v>2</v>
      </c>
      <c r="S443">
        <v>2</v>
      </c>
      <c r="T443">
        <v>1</v>
      </c>
      <c r="U443">
        <v>3</v>
      </c>
      <c r="V443">
        <v>4</v>
      </c>
      <c r="W443">
        <v>4</v>
      </c>
      <c r="X443">
        <v>2</v>
      </c>
      <c r="Y443" s="7">
        <v>66</v>
      </c>
      <c r="AB443">
        <f t="shared" si="41"/>
        <v>0.1244801545401405</v>
      </c>
      <c r="AC443" s="154">
        <f t="shared" si="36"/>
        <v>51.244801545401408</v>
      </c>
      <c r="AD443" s="157">
        <f t="shared" si="37"/>
        <v>5</v>
      </c>
      <c r="AF443">
        <f t="shared" si="38"/>
        <v>38</v>
      </c>
      <c r="AG443">
        <v>0</v>
      </c>
      <c r="AH443">
        <v>1980</v>
      </c>
      <c r="AI443" t="str">
        <f t="shared" si="39"/>
        <v/>
      </c>
      <c r="AJ443">
        <f t="shared" si="40"/>
        <v>66</v>
      </c>
    </row>
    <row r="444" spans="2:36">
      <c r="B444">
        <v>12401</v>
      </c>
      <c r="C444">
        <v>3</v>
      </c>
      <c r="D444">
        <v>4</v>
      </c>
      <c r="E444">
        <v>5</v>
      </c>
      <c r="F444">
        <v>2</v>
      </c>
      <c r="G444">
        <v>2</v>
      </c>
      <c r="H444">
        <v>4</v>
      </c>
      <c r="I444">
        <v>4</v>
      </c>
      <c r="J444">
        <v>4</v>
      </c>
      <c r="K444">
        <v>4</v>
      </c>
      <c r="L444">
        <v>2</v>
      </c>
      <c r="M444">
        <v>4</v>
      </c>
      <c r="N444">
        <v>4</v>
      </c>
      <c r="O444">
        <v>4</v>
      </c>
      <c r="P444">
        <v>2</v>
      </c>
      <c r="Q444">
        <v>4</v>
      </c>
      <c r="R444">
        <v>4</v>
      </c>
      <c r="S444">
        <v>2</v>
      </c>
      <c r="T444">
        <v>2</v>
      </c>
      <c r="U444">
        <v>5</v>
      </c>
      <c r="V444">
        <v>5</v>
      </c>
      <c r="W444">
        <v>2</v>
      </c>
      <c r="X444">
        <v>3</v>
      </c>
      <c r="Y444" s="7">
        <v>75</v>
      </c>
      <c r="AB444">
        <f t="shared" si="41"/>
        <v>0.66182887594871065</v>
      </c>
      <c r="AC444" s="154">
        <f t="shared" si="36"/>
        <v>56.618288759487108</v>
      </c>
      <c r="AD444" s="157">
        <f t="shared" si="37"/>
        <v>6</v>
      </c>
      <c r="AF444">
        <f t="shared" si="38"/>
        <v>23</v>
      </c>
      <c r="AG444">
        <v>0</v>
      </c>
      <c r="AH444">
        <v>1995</v>
      </c>
      <c r="AI444" t="str">
        <f t="shared" si="39"/>
        <v/>
      </c>
      <c r="AJ444">
        <f t="shared" si="40"/>
        <v>75</v>
      </c>
    </row>
    <row r="445" spans="2:36">
      <c r="B445">
        <v>12414</v>
      </c>
      <c r="C445">
        <v>5</v>
      </c>
      <c r="D445">
        <v>2</v>
      </c>
      <c r="E445">
        <v>5</v>
      </c>
      <c r="F445">
        <v>1</v>
      </c>
      <c r="G445">
        <v>1</v>
      </c>
      <c r="H445">
        <v>5</v>
      </c>
      <c r="I445">
        <v>5</v>
      </c>
      <c r="J445">
        <v>5</v>
      </c>
      <c r="K445">
        <v>5</v>
      </c>
      <c r="L445">
        <v>3</v>
      </c>
      <c r="M445">
        <v>4</v>
      </c>
      <c r="N445">
        <v>5</v>
      </c>
      <c r="O445">
        <v>2</v>
      </c>
      <c r="P445">
        <v>1</v>
      </c>
      <c r="Q445">
        <v>4</v>
      </c>
      <c r="R445">
        <v>4</v>
      </c>
      <c r="S445">
        <v>2</v>
      </c>
      <c r="T445">
        <v>4</v>
      </c>
      <c r="U445">
        <v>4</v>
      </c>
      <c r="V445">
        <v>5</v>
      </c>
      <c r="W445">
        <v>5</v>
      </c>
      <c r="X445">
        <v>3</v>
      </c>
      <c r="Y445" s="7">
        <v>80</v>
      </c>
      <c r="AB445">
        <f t="shared" si="41"/>
        <v>0.9603559433979163</v>
      </c>
      <c r="AC445" s="154">
        <f t="shared" si="36"/>
        <v>59.603559433979164</v>
      </c>
      <c r="AD445" s="157">
        <f t="shared" si="37"/>
        <v>7</v>
      </c>
      <c r="AF445">
        <f t="shared" si="38"/>
        <v>46</v>
      </c>
      <c r="AG445">
        <v>0</v>
      </c>
      <c r="AH445">
        <v>1972</v>
      </c>
      <c r="AI445" t="str">
        <f t="shared" si="39"/>
        <v/>
      </c>
      <c r="AJ445">
        <f t="shared" si="40"/>
        <v>80</v>
      </c>
    </row>
    <row r="446" spans="2:36">
      <c r="B446">
        <v>12390</v>
      </c>
      <c r="C446">
        <v>2</v>
      </c>
      <c r="D446">
        <v>3</v>
      </c>
      <c r="E446">
        <v>3</v>
      </c>
      <c r="F446">
        <v>1</v>
      </c>
      <c r="G446">
        <v>1</v>
      </c>
      <c r="H446">
        <v>2</v>
      </c>
      <c r="I446">
        <v>3</v>
      </c>
      <c r="J446">
        <v>4</v>
      </c>
      <c r="K446">
        <v>4</v>
      </c>
      <c r="L446">
        <v>4</v>
      </c>
      <c r="M446">
        <v>4</v>
      </c>
      <c r="N446">
        <v>2</v>
      </c>
      <c r="O446">
        <v>3</v>
      </c>
      <c r="P446">
        <v>1</v>
      </c>
      <c r="Q446">
        <v>2</v>
      </c>
      <c r="R446">
        <v>2</v>
      </c>
      <c r="S446">
        <v>1</v>
      </c>
      <c r="T446">
        <v>1</v>
      </c>
      <c r="U446">
        <v>3</v>
      </c>
      <c r="V446">
        <v>3</v>
      </c>
      <c r="W446">
        <v>3</v>
      </c>
      <c r="X446">
        <v>2</v>
      </c>
      <c r="Y446" s="7">
        <v>54</v>
      </c>
      <c r="AB446">
        <f t="shared" si="41"/>
        <v>-0.591984807337953</v>
      </c>
      <c r="AC446" s="154">
        <f t="shared" si="36"/>
        <v>44.080151926620474</v>
      </c>
      <c r="AD446" s="157">
        <f t="shared" si="37"/>
        <v>4</v>
      </c>
      <c r="AF446">
        <f t="shared" si="38"/>
        <v>23</v>
      </c>
      <c r="AG446">
        <v>1</v>
      </c>
      <c r="AH446">
        <v>1995</v>
      </c>
      <c r="AI446">
        <f t="shared" si="39"/>
        <v>54</v>
      </c>
      <c r="AJ446" t="str">
        <f t="shared" si="40"/>
        <v/>
      </c>
    </row>
    <row r="447" spans="2:36">
      <c r="B447">
        <v>12437</v>
      </c>
      <c r="C447">
        <v>2</v>
      </c>
      <c r="D447">
        <v>2</v>
      </c>
      <c r="E447">
        <v>5</v>
      </c>
      <c r="F447">
        <v>2</v>
      </c>
      <c r="G447">
        <v>1</v>
      </c>
      <c r="H447">
        <v>4</v>
      </c>
      <c r="I447">
        <v>4</v>
      </c>
      <c r="J447">
        <v>5</v>
      </c>
      <c r="K447">
        <v>4</v>
      </c>
      <c r="L447">
        <v>4</v>
      </c>
      <c r="M447">
        <v>4</v>
      </c>
      <c r="N447">
        <v>5</v>
      </c>
      <c r="O447">
        <v>4</v>
      </c>
      <c r="P447">
        <v>1</v>
      </c>
      <c r="Q447">
        <v>2</v>
      </c>
      <c r="R447">
        <v>2</v>
      </c>
      <c r="S447">
        <v>2</v>
      </c>
      <c r="T447">
        <v>1</v>
      </c>
      <c r="U447">
        <v>1</v>
      </c>
      <c r="V447">
        <v>4</v>
      </c>
      <c r="W447">
        <v>4</v>
      </c>
      <c r="X447">
        <v>4</v>
      </c>
      <c r="Y447" s="7">
        <v>67</v>
      </c>
      <c r="AB447">
        <f t="shared" si="41"/>
        <v>0.18418556802998162</v>
      </c>
      <c r="AC447" s="154">
        <f t="shared" si="36"/>
        <v>51.841855680299815</v>
      </c>
      <c r="AD447" s="157">
        <f t="shared" si="37"/>
        <v>5</v>
      </c>
      <c r="AF447">
        <f t="shared" si="38"/>
        <v>25</v>
      </c>
      <c r="AG447">
        <v>0</v>
      </c>
      <c r="AH447">
        <v>1993</v>
      </c>
      <c r="AI447" t="str">
        <f t="shared" si="39"/>
        <v/>
      </c>
      <c r="AJ447">
        <f t="shared" si="40"/>
        <v>67</v>
      </c>
    </row>
    <row r="448" spans="2:36">
      <c r="B448">
        <v>12445</v>
      </c>
      <c r="C448">
        <v>5</v>
      </c>
      <c r="D448">
        <v>5</v>
      </c>
      <c r="E448">
        <v>4</v>
      </c>
      <c r="F448">
        <v>4</v>
      </c>
      <c r="G448">
        <v>3</v>
      </c>
      <c r="H448">
        <v>4</v>
      </c>
      <c r="I448">
        <v>4</v>
      </c>
      <c r="J448">
        <v>5</v>
      </c>
      <c r="K448">
        <v>2</v>
      </c>
      <c r="L448">
        <v>2</v>
      </c>
      <c r="M448">
        <v>4</v>
      </c>
      <c r="N448">
        <v>3</v>
      </c>
      <c r="O448">
        <v>5</v>
      </c>
      <c r="P448">
        <v>4</v>
      </c>
      <c r="Q448">
        <v>4</v>
      </c>
      <c r="R448">
        <v>4</v>
      </c>
      <c r="S448">
        <v>5</v>
      </c>
      <c r="T448">
        <v>4</v>
      </c>
      <c r="U448">
        <v>5</v>
      </c>
      <c r="V448">
        <v>4</v>
      </c>
      <c r="W448">
        <v>4</v>
      </c>
      <c r="X448">
        <v>4</v>
      </c>
      <c r="Y448" s="7">
        <v>88</v>
      </c>
      <c r="AB448">
        <f t="shared" si="41"/>
        <v>1.4379992513166453</v>
      </c>
      <c r="AC448" s="154">
        <f t="shared" si="36"/>
        <v>64.379992513166457</v>
      </c>
      <c r="AD448" s="157">
        <f t="shared" si="37"/>
        <v>8</v>
      </c>
      <c r="AF448">
        <f t="shared" si="38"/>
        <v>22</v>
      </c>
      <c r="AG448">
        <v>0</v>
      </c>
      <c r="AH448">
        <v>1996</v>
      </c>
      <c r="AI448" t="str">
        <f t="shared" si="39"/>
        <v/>
      </c>
      <c r="AJ448">
        <f t="shared" si="40"/>
        <v>88</v>
      </c>
    </row>
    <row r="449" spans="2:36">
      <c r="B449">
        <v>12474</v>
      </c>
      <c r="C449">
        <v>2</v>
      </c>
      <c r="D449">
        <v>3</v>
      </c>
      <c r="E449">
        <v>3</v>
      </c>
      <c r="F449">
        <v>2</v>
      </c>
      <c r="G449">
        <v>3</v>
      </c>
      <c r="H449">
        <v>4</v>
      </c>
      <c r="I449">
        <v>3</v>
      </c>
      <c r="J449">
        <v>4</v>
      </c>
      <c r="K449">
        <v>1</v>
      </c>
      <c r="L449">
        <v>2</v>
      </c>
      <c r="M449">
        <v>4</v>
      </c>
      <c r="N449">
        <v>5</v>
      </c>
      <c r="O449">
        <v>4</v>
      </c>
      <c r="P449">
        <v>1</v>
      </c>
      <c r="Q449">
        <v>4</v>
      </c>
      <c r="R449">
        <v>2</v>
      </c>
      <c r="S449">
        <v>2</v>
      </c>
      <c r="T449">
        <v>1</v>
      </c>
      <c r="U449">
        <v>1</v>
      </c>
      <c r="V449">
        <v>4</v>
      </c>
      <c r="W449">
        <v>4</v>
      </c>
      <c r="X449">
        <v>3</v>
      </c>
      <c r="Y449" s="7">
        <v>62</v>
      </c>
      <c r="AB449">
        <f t="shared" si="41"/>
        <v>-0.11434149941922402</v>
      </c>
      <c r="AC449" s="154">
        <f t="shared" si="36"/>
        <v>48.856585005807759</v>
      </c>
      <c r="AD449" s="157">
        <f t="shared" si="37"/>
        <v>5</v>
      </c>
      <c r="AF449">
        <f t="shared" si="38"/>
        <v>33</v>
      </c>
      <c r="AG449">
        <v>0</v>
      </c>
      <c r="AH449">
        <v>1985</v>
      </c>
      <c r="AI449" t="str">
        <f t="shared" si="39"/>
        <v/>
      </c>
      <c r="AJ449">
        <f t="shared" si="40"/>
        <v>62</v>
      </c>
    </row>
    <row r="450" spans="2:36">
      <c r="B450">
        <v>12496</v>
      </c>
      <c r="C450">
        <v>5</v>
      </c>
      <c r="D450">
        <v>4</v>
      </c>
      <c r="E450">
        <v>5</v>
      </c>
      <c r="F450">
        <v>2</v>
      </c>
      <c r="G450">
        <v>5</v>
      </c>
      <c r="H450">
        <v>3</v>
      </c>
      <c r="I450">
        <v>5</v>
      </c>
      <c r="J450">
        <v>5</v>
      </c>
      <c r="K450">
        <v>5</v>
      </c>
      <c r="L450">
        <v>5</v>
      </c>
      <c r="M450">
        <v>5</v>
      </c>
      <c r="N450">
        <v>5</v>
      </c>
      <c r="O450">
        <v>5</v>
      </c>
      <c r="P450">
        <v>5</v>
      </c>
      <c r="Q450">
        <v>5</v>
      </c>
      <c r="R450">
        <v>5</v>
      </c>
      <c r="S450">
        <v>5</v>
      </c>
      <c r="T450">
        <v>5</v>
      </c>
      <c r="U450">
        <v>5</v>
      </c>
      <c r="V450">
        <v>4</v>
      </c>
      <c r="W450">
        <v>4</v>
      </c>
      <c r="X450">
        <v>5</v>
      </c>
      <c r="Y450" s="7">
        <v>102</v>
      </c>
      <c r="AB450">
        <f t="shared" si="41"/>
        <v>2.273875040174421</v>
      </c>
      <c r="AC450" s="154">
        <f t="shared" si="36"/>
        <v>72.738750401744213</v>
      </c>
      <c r="AD450" s="157">
        <f t="shared" si="37"/>
        <v>10</v>
      </c>
      <c r="AF450">
        <f t="shared" si="38"/>
        <v>25</v>
      </c>
      <c r="AG450">
        <v>1</v>
      </c>
      <c r="AH450">
        <v>1993</v>
      </c>
      <c r="AI450">
        <f t="shared" si="39"/>
        <v>102</v>
      </c>
      <c r="AJ450" t="str">
        <f t="shared" si="40"/>
        <v/>
      </c>
    </row>
    <row r="451" spans="2:36">
      <c r="B451">
        <v>12515</v>
      </c>
      <c r="C451">
        <v>2</v>
      </c>
      <c r="D451">
        <v>1</v>
      </c>
      <c r="E451">
        <v>4</v>
      </c>
      <c r="F451">
        <v>2</v>
      </c>
      <c r="G451">
        <v>2</v>
      </c>
      <c r="H451">
        <v>4</v>
      </c>
      <c r="I451">
        <v>4</v>
      </c>
      <c r="J451">
        <v>5</v>
      </c>
      <c r="K451">
        <v>2</v>
      </c>
      <c r="L451">
        <v>2</v>
      </c>
      <c r="M451">
        <v>4</v>
      </c>
      <c r="N451">
        <v>1</v>
      </c>
      <c r="O451">
        <v>4</v>
      </c>
      <c r="P451">
        <v>1</v>
      </c>
      <c r="Q451">
        <v>2</v>
      </c>
      <c r="R451">
        <v>1</v>
      </c>
      <c r="S451">
        <v>2</v>
      </c>
      <c r="T451">
        <v>1</v>
      </c>
      <c r="U451">
        <v>1</v>
      </c>
      <c r="V451">
        <v>4</v>
      </c>
      <c r="W451">
        <v>4</v>
      </c>
      <c r="X451">
        <v>3</v>
      </c>
      <c r="Y451" s="7">
        <v>56</v>
      </c>
      <c r="AB451">
        <f t="shared" si="41"/>
        <v>-0.47257398035827075</v>
      </c>
      <c r="AC451" s="154">
        <f t="shared" ref="AC451:AC514" si="42">50+10*AB451</f>
        <v>45.274260196417295</v>
      </c>
      <c r="AD451" s="157">
        <f t="shared" ref="AD451:AD514" si="43">_xlfn.FLOOR.MATH(5.5+2*AB451)</f>
        <v>4</v>
      </c>
      <c r="AF451">
        <f t="shared" ref="AF451:AF514" si="44">2018-AH451</f>
        <v>27</v>
      </c>
      <c r="AG451">
        <v>0</v>
      </c>
      <c r="AH451">
        <v>1991</v>
      </c>
      <c r="AI451" t="str">
        <f t="shared" ref="AI451:AI514" si="45">IF(Y451*AG451&gt;0, Y451*AG451,"")</f>
        <v/>
      </c>
      <c r="AJ451">
        <f t="shared" ref="AJ451:AJ514" si="46">IF(Y451*AG451=0, Y451,"")</f>
        <v>56</v>
      </c>
    </row>
    <row r="452" spans="2:36">
      <c r="B452">
        <v>12524</v>
      </c>
      <c r="C452">
        <v>1</v>
      </c>
      <c r="D452">
        <v>1</v>
      </c>
      <c r="E452">
        <v>1</v>
      </c>
      <c r="F452">
        <v>2</v>
      </c>
      <c r="G452">
        <v>1</v>
      </c>
      <c r="H452">
        <v>3</v>
      </c>
      <c r="I452">
        <v>3</v>
      </c>
      <c r="J452">
        <v>4</v>
      </c>
      <c r="K452">
        <v>2</v>
      </c>
      <c r="L452">
        <v>2</v>
      </c>
      <c r="M452">
        <v>2</v>
      </c>
      <c r="N452">
        <v>4</v>
      </c>
      <c r="O452">
        <v>3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4</v>
      </c>
      <c r="V452">
        <v>3</v>
      </c>
      <c r="W452">
        <v>2</v>
      </c>
      <c r="X452">
        <v>2</v>
      </c>
      <c r="Y452" s="7">
        <v>45</v>
      </c>
      <c r="AB452">
        <f t="shared" ref="AB452:AB515" si="47">(Y452-$Z$2)/$AA$2</f>
        <v>-1.1293335287465232</v>
      </c>
      <c r="AC452" s="154">
        <f t="shared" si="42"/>
        <v>38.706664712534767</v>
      </c>
      <c r="AD452" s="157">
        <f t="shared" si="43"/>
        <v>3</v>
      </c>
      <c r="AF452">
        <f t="shared" si="44"/>
        <v>22</v>
      </c>
      <c r="AG452">
        <v>0</v>
      </c>
      <c r="AH452">
        <v>1996</v>
      </c>
      <c r="AI452" t="str">
        <f t="shared" si="45"/>
        <v/>
      </c>
      <c r="AJ452">
        <f t="shared" si="46"/>
        <v>45</v>
      </c>
    </row>
    <row r="453" spans="2:36">
      <c r="B453">
        <v>12539</v>
      </c>
      <c r="C453">
        <v>2</v>
      </c>
      <c r="D453">
        <v>1</v>
      </c>
      <c r="E453">
        <v>2</v>
      </c>
      <c r="F453">
        <v>1</v>
      </c>
      <c r="G453">
        <v>1</v>
      </c>
      <c r="H453">
        <v>2</v>
      </c>
      <c r="I453">
        <v>4</v>
      </c>
      <c r="J453">
        <v>4</v>
      </c>
      <c r="K453">
        <v>1</v>
      </c>
      <c r="L453">
        <v>1</v>
      </c>
      <c r="M453">
        <v>4</v>
      </c>
      <c r="N453">
        <v>2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4</v>
      </c>
      <c r="W453">
        <v>4</v>
      </c>
      <c r="X453">
        <v>2</v>
      </c>
      <c r="Y453" s="7">
        <v>42</v>
      </c>
      <c r="AB453">
        <f t="shared" si="47"/>
        <v>-1.3084497692160466</v>
      </c>
      <c r="AC453" s="154">
        <f t="shared" si="42"/>
        <v>36.915502307839532</v>
      </c>
      <c r="AD453" s="157">
        <f t="shared" si="43"/>
        <v>2</v>
      </c>
      <c r="AF453">
        <f t="shared" si="44"/>
        <v>23</v>
      </c>
      <c r="AG453">
        <v>0</v>
      </c>
      <c r="AH453">
        <v>1995</v>
      </c>
      <c r="AI453" t="str">
        <f t="shared" si="45"/>
        <v/>
      </c>
      <c r="AJ453">
        <f t="shared" si="46"/>
        <v>42</v>
      </c>
    </row>
    <row r="454" spans="2:36">
      <c r="B454">
        <v>12549</v>
      </c>
      <c r="C454">
        <v>3</v>
      </c>
      <c r="D454">
        <v>3</v>
      </c>
      <c r="E454">
        <v>4</v>
      </c>
      <c r="F454">
        <v>3</v>
      </c>
      <c r="G454">
        <v>3</v>
      </c>
      <c r="H454">
        <v>5</v>
      </c>
      <c r="I454">
        <v>4</v>
      </c>
      <c r="J454">
        <v>4</v>
      </c>
      <c r="K454">
        <v>4</v>
      </c>
      <c r="L454">
        <v>4</v>
      </c>
      <c r="M454">
        <v>4</v>
      </c>
      <c r="N454">
        <v>4</v>
      </c>
      <c r="O454">
        <v>4</v>
      </c>
      <c r="P454">
        <v>1</v>
      </c>
      <c r="Q454">
        <v>4</v>
      </c>
      <c r="R454">
        <v>2</v>
      </c>
      <c r="S454">
        <v>2</v>
      </c>
      <c r="T454">
        <v>2</v>
      </c>
      <c r="U454">
        <v>4</v>
      </c>
      <c r="V454">
        <v>4</v>
      </c>
      <c r="W454">
        <v>4</v>
      </c>
      <c r="X454">
        <v>3</v>
      </c>
      <c r="Y454" s="7">
        <v>75</v>
      </c>
      <c r="AB454">
        <f t="shared" si="47"/>
        <v>0.66182887594871065</v>
      </c>
      <c r="AC454" s="154">
        <f t="shared" si="42"/>
        <v>56.618288759487108</v>
      </c>
      <c r="AD454" s="157">
        <f t="shared" si="43"/>
        <v>6</v>
      </c>
      <c r="AF454">
        <f t="shared" si="44"/>
        <v>40</v>
      </c>
      <c r="AG454">
        <v>1</v>
      </c>
      <c r="AH454">
        <v>1978</v>
      </c>
      <c r="AI454">
        <f t="shared" si="45"/>
        <v>75</v>
      </c>
      <c r="AJ454" t="str">
        <f t="shared" si="46"/>
        <v/>
      </c>
    </row>
    <row r="455" spans="2:36">
      <c r="B455">
        <v>12543</v>
      </c>
      <c r="C455">
        <v>2</v>
      </c>
      <c r="D455">
        <v>4</v>
      </c>
      <c r="E455">
        <v>3</v>
      </c>
      <c r="F455">
        <v>2</v>
      </c>
      <c r="G455">
        <v>2</v>
      </c>
      <c r="H455">
        <v>3</v>
      </c>
      <c r="I455">
        <v>4</v>
      </c>
      <c r="J455">
        <v>5</v>
      </c>
      <c r="K455">
        <v>2</v>
      </c>
      <c r="L455">
        <v>3</v>
      </c>
      <c r="M455">
        <v>3</v>
      </c>
      <c r="N455">
        <v>2</v>
      </c>
      <c r="O455">
        <v>2</v>
      </c>
      <c r="P455">
        <v>1</v>
      </c>
      <c r="Q455">
        <v>2</v>
      </c>
      <c r="R455">
        <v>1</v>
      </c>
      <c r="S455">
        <v>1</v>
      </c>
      <c r="T455">
        <v>1</v>
      </c>
      <c r="U455">
        <v>1</v>
      </c>
      <c r="V455">
        <v>2</v>
      </c>
      <c r="W455">
        <v>4</v>
      </c>
      <c r="X455">
        <v>2</v>
      </c>
      <c r="Y455" s="7">
        <v>52</v>
      </c>
      <c r="AB455">
        <f t="shared" si="47"/>
        <v>-0.71139563431763531</v>
      </c>
      <c r="AC455" s="154">
        <f t="shared" si="42"/>
        <v>42.886043656823645</v>
      </c>
      <c r="AD455" s="157">
        <f t="shared" si="43"/>
        <v>4</v>
      </c>
      <c r="AF455">
        <f t="shared" si="44"/>
        <v>22</v>
      </c>
      <c r="AG455">
        <v>0</v>
      </c>
      <c r="AH455">
        <v>1996</v>
      </c>
      <c r="AI455" t="str">
        <f t="shared" si="45"/>
        <v/>
      </c>
      <c r="AJ455">
        <f t="shared" si="46"/>
        <v>52</v>
      </c>
    </row>
    <row r="456" spans="2:36">
      <c r="B456">
        <v>12556</v>
      </c>
      <c r="C456">
        <v>4</v>
      </c>
      <c r="D456">
        <v>4</v>
      </c>
      <c r="E456">
        <v>5</v>
      </c>
      <c r="F456">
        <v>2</v>
      </c>
      <c r="G456">
        <v>1</v>
      </c>
      <c r="H456">
        <v>4</v>
      </c>
      <c r="I456">
        <v>4</v>
      </c>
      <c r="J456">
        <v>4</v>
      </c>
      <c r="K456">
        <v>4</v>
      </c>
      <c r="L456">
        <v>4</v>
      </c>
      <c r="M456">
        <v>4</v>
      </c>
      <c r="N456">
        <v>5</v>
      </c>
      <c r="O456">
        <v>4</v>
      </c>
      <c r="P456">
        <v>1</v>
      </c>
      <c r="Q456">
        <v>4</v>
      </c>
      <c r="R456">
        <v>4</v>
      </c>
      <c r="S456">
        <v>4</v>
      </c>
      <c r="T456">
        <v>2</v>
      </c>
      <c r="U456">
        <v>4</v>
      </c>
      <c r="V456">
        <v>5</v>
      </c>
      <c r="W456">
        <v>4</v>
      </c>
      <c r="X456">
        <v>4</v>
      </c>
      <c r="Y456" s="7">
        <v>81</v>
      </c>
      <c r="AB456">
        <f t="shared" si="47"/>
        <v>1.0200613568877575</v>
      </c>
      <c r="AC456" s="154">
        <f t="shared" si="42"/>
        <v>60.200613568877571</v>
      </c>
      <c r="AD456" s="157">
        <f t="shared" si="43"/>
        <v>7</v>
      </c>
      <c r="AF456">
        <f t="shared" si="44"/>
        <v>22</v>
      </c>
      <c r="AG456">
        <v>0</v>
      </c>
      <c r="AH456">
        <v>1996</v>
      </c>
      <c r="AI456" t="str">
        <f t="shared" si="45"/>
        <v/>
      </c>
      <c r="AJ456">
        <f t="shared" si="46"/>
        <v>81</v>
      </c>
    </row>
    <row r="457" spans="2:36">
      <c r="B457">
        <v>12553</v>
      </c>
      <c r="C457">
        <v>3</v>
      </c>
      <c r="D457">
        <v>3</v>
      </c>
      <c r="E457">
        <v>3</v>
      </c>
      <c r="F457">
        <v>3</v>
      </c>
      <c r="G457">
        <v>3</v>
      </c>
      <c r="H457">
        <v>3</v>
      </c>
      <c r="I457">
        <v>4</v>
      </c>
      <c r="J457">
        <v>3</v>
      </c>
      <c r="K457">
        <v>4</v>
      </c>
      <c r="L457">
        <v>3</v>
      </c>
      <c r="M457">
        <v>3</v>
      </c>
      <c r="N457">
        <v>3</v>
      </c>
      <c r="O457">
        <v>3</v>
      </c>
      <c r="P457">
        <v>1</v>
      </c>
      <c r="Q457">
        <v>3</v>
      </c>
      <c r="R457">
        <v>2</v>
      </c>
      <c r="S457">
        <v>2</v>
      </c>
      <c r="T457">
        <v>2</v>
      </c>
      <c r="U457">
        <v>3</v>
      </c>
      <c r="V457">
        <v>3</v>
      </c>
      <c r="W457">
        <v>3</v>
      </c>
      <c r="X457">
        <v>3</v>
      </c>
      <c r="Y457" s="7">
        <v>63</v>
      </c>
      <c r="AB457">
        <f t="shared" si="47"/>
        <v>-5.4636085929382884E-2</v>
      </c>
      <c r="AC457" s="154">
        <f t="shared" si="42"/>
        <v>49.453639140706173</v>
      </c>
      <c r="AD457" s="157">
        <f t="shared" si="43"/>
        <v>5</v>
      </c>
      <c r="AF457">
        <f t="shared" si="44"/>
        <v>24</v>
      </c>
      <c r="AG457">
        <v>0</v>
      </c>
      <c r="AH457">
        <v>1994</v>
      </c>
      <c r="AI457" t="str">
        <f t="shared" si="45"/>
        <v/>
      </c>
      <c r="AJ457">
        <f t="shared" si="46"/>
        <v>63</v>
      </c>
    </row>
    <row r="458" spans="2:36">
      <c r="B458">
        <v>12586</v>
      </c>
      <c r="C458">
        <v>5</v>
      </c>
      <c r="D458">
        <v>5</v>
      </c>
      <c r="E458">
        <v>5</v>
      </c>
      <c r="F458">
        <v>3</v>
      </c>
      <c r="G458">
        <v>2</v>
      </c>
      <c r="H458">
        <v>2</v>
      </c>
      <c r="I458">
        <v>5</v>
      </c>
      <c r="J458">
        <v>5</v>
      </c>
      <c r="K458">
        <v>5</v>
      </c>
      <c r="L458">
        <v>5</v>
      </c>
      <c r="M458">
        <v>5</v>
      </c>
      <c r="N458">
        <v>4</v>
      </c>
      <c r="O458">
        <v>4</v>
      </c>
      <c r="P458">
        <v>3</v>
      </c>
      <c r="Q458">
        <v>3</v>
      </c>
      <c r="R458">
        <v>3</v>
      </c>
      <c r="S458">
        <v>3</v>
      </c>
      <c r="T458">
        <v>3</v>
      </c>
      <c r="U458">
        <v>3</v>
      </c>
      <c r="V458">
        <v>4</v>
      </c>
      <c r="W458">
        <v>5</v>
      </c>
      <c r="X458">
        <v>3</v>
      </c>
      <c r="Y458" s="7">
        <v>85</v>
      </c>
      <c r="AB458">
        <f t="shared" si="47"/>
        <v>1.2588830108471218</v>
      </c>
      <c r="AC458" s="154">
        <f t="shared" si="42"/>
        <v>62.588830108471214</v>
      </c>
      <c r="AD458" s="157">
        <f t="shared" si="43"/>
        <v>8</v>
      </c>
      <c r="AF458">
        <f t="shared" si="44"/>
        <v>21</v>
      </c>
      <c r="AG458">
        <v>0</v>
      </c>
      <c r="AH458">
        <v>1997</v>
      </c>
      <c r="AI458" t="str">
        <f t="shared" si="45"/>
        <v/>
      </c>
      <c r="AJ458">
        <f t="shared" si="46"/>
        <v>85</v>
      </c>
    </row>
    <row r="459" spans="2:36">
      <c r="B459">
        <v>12591</v>
      </c>
      <c r="C459">
        <v>2</v>
      </c>
      <c r="D459">
        <v>1</v>
      </c>
      <c r="E459">
        <v>5</v>
      </c>
      <c r="F459">
        <v>2</v>
      </c>
      <c r="G459">
        <v>3</v>
      </c>
      <c r="H459">
        <v>4</v>
      </c>
      <c r="I459">
        <v>4</v>
      </c>
      <c r="J459">
        <v>5</v>
      </c>
      <c r="K459">
        <v>4</v>
      </c>
      <c r="L459">
        <v>2</v>
      </c>
      <c r="M459">
        <v>5</v>
      </c>
      <c r="N459">
        <v>4</v>
      </c>
      <c r="O459">
        <v>4</v>
      </c>
      <c r="P459">
        <v>1</v>
      </c>
      <c r="Q459">
        <v>2</v>
      </c>
      <c r="R459">
        <v>1</v>
      </c>
      <c r="S459">
        <v>1</v>
      </c>
      <c r="T459">
        <v>1</v>
      </c>
      <c r="U459">
        <v>2</v>
      </c>
      <c r="V459">
        <v>5</v>
      </c>
      <c r="W459">
        <v>4</v>
      </c>
      <c r="X459">
        <v>4</v>
      </c>
      <c r="Y459" s="7">
        <v>66</v>
      </c>
      <c r="AB459">
        <f t="shared" si="47"/>
        <v>0.1244801545401405</v>
      </c>
      <c r="AC459" s="154">
        <f t="shared" si="42"/>
        <v>51.244801545401408</v>
      </c>
      <c r="AD459" s="157">
        <f t="shared" si="43"/>
        <v>5</v>
      </c>
      <c r="AF459">
        <f t="shared" si="44"/>
        <v>32</v>
      </c>
      <c r="AG459">
        <v>0</v>
      </c>
      <c r="AH459">
        <v>1986</v>
      </c>
      <c r="AI459" t="str">
        <f t="shared" si="45"/>
        <v/>
      </c>
      <c r="AJ459">
        <f t="shared" si="46"/>
        <v>66</v>
      </c>
    </row>
    <row r="460" spans="2:36">
      <c r="B460">
        <v>12605</v>
      </c>
      <c r="C460">
        <v>2</v>
      </c>
      <c r="D460">
        <v>1</v>
      </c>
      <c r="E460">
        <v>2</v>
      </c>
      <c r="F460">
        <v>2</v>
      </c>
      <c r="G460">
        <v>1</v>
      </c>
      <c r="H460">
        <v>1</v>
      </c>
      <c r="I460">
        <v>2</v>
      </c>
      <c r="J460">
        <v>5</v>
      </c>
      <c r="K460">
        <v>1</v>
      </c>
      <c r="L460">
        <v>1</v>
      </c>
      <c r="M460">
        <v>2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3</v>
      </c>
      <c r="W460">
        <v>3</v>
      </c>
      <c r="X460">
        <v>1</v>
      </c>
      <c r="Y460" s="7">
        <v>35</v>
      </c>
      <c r="AB460">
        <f t="shared" si="47"/>
        <v>-1.7263876636449345</v>
      </c>
      <c r="AC460" s="154">
        <f t="shared" si="42"/>
        <v>32.736123363550654</v>
      </c>
      <c r="AD460" s="157">
        <f t="shared" si="43"/>
        <v>2</v>
      </c>
      <c r="AF460">
        <f t="shared" si="44"/>
        <v>25</v>
      </c>
      <c r="AG460">
        <v>0</v>
      </c>
      <c r="AH460">
        <v>1993</v>
      </c>
      <c r="AI460" t="str">
        <f t="shared" si="45"/>
        <v/>
      </c>
      <c r="AJ460">
        <f t="shared" si="46"/>
        <v>35</v>
      </c>
    </row>
    <row r="461" spans="2:36">
      <c r="B461">
        <v>12609</v>
      </c>
      <c r="C461">
        <v>1</v>
      </c>
      <c r="D461">
        <v>3</v>
      </c>
      <c r="E461">
        <v>3</v>
      </c>
      <c r="F461">
        <v>4</v>
      </c>
      <c r="G461">
        <v>1</v>
      </c>
      <c r="H461">
        <v>1</v>
      </c>
      <c r="I461">
        <v>2</v>
      </c>
      <c r="J461">
        <v>3</v>
      </c>
      <c r="K461">
        <v>1</v>
      </c>
      <c r="L461">
        <v>1</v>
      </c>
      <c r="M461">
        <v>2</v>
      </c>
      <c r="N461">
        <v>4</v>
      </c>
      <c r="O461">
        <v>4</v>
      </c>
      <c r="P461">
        <v>1</v>
      </c>
      <c r="Q461">
        <v>1</v>
      </c>
      <c r="R461">
        <v>1</v>
      </c>
      <c r="S461">
        <v>1</v>
      </c>
      <c r="T461">
        <v>2</v>
      </c>
      <c r="U461">
        <v>1</v>
      </c>
      <c r="V461">
        <v>5</v>
      </c>
      <c r="W461">
        <v>3</v>
      </c>
      <c r="X461">
        <v>2</v>
      </c>
      <c r="Y461" s="7">
        <v>47</v>
      </c>
      <c r="AB461">
        <f t="shared" si="47"/>
        <v>-1.0099227017668408</v>
      </c>
      <c r="AC461" s="154">
        <f t="shared" si="42"/>
        <v>39.900772982331588</v>
      </c>
      <c r="AD461" s="157">
        <f t="shared" si="43"/>
        <v>3</v>
      </c>
      <c r="AF461">
        <f t="shared" si="44"/>
        <v>42</v>
      </c>
      <c r="AG461">
        <v>0</v>
      </c>
      <c r="AH461">
        <v>1976</v>
      </c>
      <c r="AI461" t="str">
        <f t="shared" si="45"/>
        <v/>
      </c>
      <c r="AJ461">
        <f t="shared" si="46"/>
        <v>47</v>
      </c>
    </row>
    <row r="462" spans="2:36">
      <c r="B462">
        <v>12610</v>
      </c>
      <c r="C462">
        <v>2</v>
      </c>
      <c r="D462">
        <v>4</v>
      </c>
      <c r="E462">
        <v>4</v>
      </c>
      <c r="F462">
        <v>1</v>
      </c>
      <c r="G462">
        <v>4</v>
      </c>
      <c r="H462">
        <v>4</v>
      </c>
      <c r="I462">
        <v>5</v>
      </c>
      <c r="J462">
        <v>5</v>
      </c>
      <c r="K462">
        <v>5</v>
      </c>
      <c r="L462">
        <v>5</v>
      </c>
      <c r="M462">
        <v>5</v>
      </c>
      <c r="N462">
        <v>5</v>
      </c>
      <c r="O462">
        <v>4</v>
      </c>
      <c r="P462">
        <v>1</v>
      </c>
      <c r="Q462">
        <v>4</v>
      </c>
      <c r="R462">
        <v>1</v>
      </c>
      <c r="S462">
        <v>1</v>
      </c>
      <c r="T462">
        <v>1</v>
      </c>
      <c r="U462">
        <v>2</v>
      </c>
      <c r="V462">
        <v>5</v>
      </c>
      <c r="W462">
        <v>5</v>
      </c>
      <c r="X462">
        <v>3</v>
      </c>
      <c r="Y462" s="7">
        <v>76</v>
      </c>
      <c r="AB462">
        <f t="shared" si="47"/>
        <v>0.7215342894385518</v>
      </c>
      <c r="AC462" s="154">
        <f t="shared" si="42"/>
        <v>57.215342894385515</v>
      </c>
      <c r="AD462" s="157">
        <f t="shared" si="43"/>
        <v>6</v>
      </c>
      <c r="AF462">
        <f t="shared" si="44"/>
        <v>19</v>
      </c>
      <c r="AG462">
        <v>1</v>
      </c>
      <c r="AH462">
        <v>1999</v>
      </c>
      <c r="AI462">
        <f t="shared" si="45"/>
        <v>76</v>
      </c>
      <c r="AJ462" t="str">
        <f t="shared" si="46"/>
        <v/>
      </c>
    </row>
    <row r="463" spans="2:36">
      <c r="B463">
        <v>12618</v>
      </c>
      <c r="C463">
        <v>3</v>
      </c>
      <c r="D463">
        <v>1</v>
      </c>
      <c r="E463">
        <v>2</v>
      </c>
      <c r="F463">
        <v>3</v>
      </c>
      <c r="G463">
        <v>2</v>
      </c>
      <c r="H463">
        <v>4</v>
      </c>
      <c r="I463">
        <v>5</v>
      </c>
      <c r="J463">
        <v>4</v>
      </c>
      <c r="K463">
        <v>5</v>
      </c>
      <c r="L463">
        <v>5</v>
      </c>
      <c r="M463">
        <v>5</v>
      </c>
      <c r="N463">
        <v>4</v>
      </c>
      <c r="O463">
        <v>4</v>
      </c>
      <c r="P463">
        <v>3</v>
      </c>
      <c r="Q463">
        <v>3</v>
      </c>
      <c r="R463">
        <v>3</v>
      </c>
      <c r="S463">
        <v>3</v>
      </c>
      <c r="T463">
        <v>4</v>
      </c>
      <c r="U463">
        <v>3</v>
      </c>
      <c r="V463">
        <v>4</v>
      </c>
      <c r="W463">
        <v>4</v>
      </c>
      <c r="X463">
        <v>3</v>
      </c>
      <c r="Y463" s="7">
        <v>77</v>
      </c>
      <c r="AB463">
        <f t="shared" si="47"/>
        <v>0.78123970292839284</v>
      </c>
      <c r="AC463" s="154">
        <f t="shared" si="42"/>
        <v>57.812397029283929</v>
      </c>
      <c r="AD463" s="157">
        <f t="shared" si="43"/>
        <v>7</v>
      </c>
      <c r="AF463">
        <f t="shared" si="44"/>
        <v>22</v>
      </c>
      <c r="AG463">
        <v>0</v>
      </c>
      <c r="AH463">
        <v>1996</v>
      </c>
      <c r="AI463" t="str">
        <f t="shared" si="45"/>
        <v/>
      </c>
      <c r="AJ463">
        <f t="shared" si="46"/>
        <v>77</v>
      </c>
    </row>
    <row r="464" spans="2:36">
      <c r="B464">
        <v>11397</v>
      </c>
      <c r="C464">
        <v>1</v>
      </c>
      <c r="D464">
        <v>1</v>
      </c>
      <c r="E464">
        <v>1</v>
      </c>
      <c r="F464">
        <v>1</v>
      </c>
      <c r="G464">
        <v>1</v>
      </c>
      <c r="H464">
        <v>4</v>
      </c>
      <c r="I464">
        <v>5</v>
      </c>
      <c r="J464">
        <v>5</v>
      </c>
      <c r="K464">
        <v>1</v>
      </c>
      <c r="L464">
        <v>1</v>
      </c>
      <c r="M464">
        <v>4</v>
      </c>
      <c r="N464">
        <v>1</v>
      </c>
      <c r="O464">
        <v>2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4</v>
      </c>
      <c r="V464">
        <v>4</v>
      </c>
      <c r="W464">
        <v>2</v>
      </c>
      <c r="X464">
        <v>1</v>
      </c>
      <c r="Y464" s="7">
        <v>44</v>
      </c>
      <c r="AB464">
        <f t="shared" si="47"/>
        <v>-1.1890389422363643</v>
      </c>
      <c r="AC464" s="154">
        <f t="shared" si="42"/>
        <v>38.10961057763636</v>
      </c>
      <c r="AD464" s="157">
        <f t="shared" si="43"/>
        <v>3</v>
      </c>
      <c r="AF464">
        <f t="shared" si="44"/>
        <v>21</v>
      </c>
      <c r="AG464">
        <v>0</v>
      </c>
      <c r="AH464">
        <v>1997</v>
      </c>
      <c r="AI464" t="str">
        <f t="shared" si="45"/>
        <v/>
      </c>
      <c r="AJ464">
        <f t="shared" si="46"/>
        <v>44</v>
      </c>
    </row>
    <row r="465" spans="2:36">
      <c r="B465">
        <v>12650</v>
      </c>
      <c r="C465">
        <v>1</v>
      </c>
      <c r="D465">
        <v>1</v>
      </c>
      <c r="E465">
        <v>1</v>
      </c>
      <c r="F465">
        <v>1</v>
      </c>
      <c r="G465">
        <v>1</v>
      </c>
      <c r="H465">
        <v>2</v>
      </c>
      <c r="I465">
        <v>2</v>
      </c>
      <c r="J465">
        <v>3</v>
      </c>
      <c r="K465">
        <v>2</v>
      </c>
      <c r="L465">
        <v>2</v>
      </c>
      <c r="M465">
        <v>2</v>
      </c>
      <c r="N465">
        <v>4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 s="7">
        <v>32</v>
      </c>
      <c r="AB465">
        <f t="shared" si="47"/>
        <v>-1.9055039041144579</v>
      </c>
      <c r="AC465" s="154">
        <f t="shared" si="42"/>
        <v>30.944960958855422</v>
      </c>
      <c r="AD465" s="157">
        <f t="shared" si="43"/>
        <v>1</v>
      </c>
      <c r="AF465">
        <f t="shared" si="44"/>
        <v>35</v>
      </c>
      <c r="AG465">
        <v>0</v>
      </c>
      <c r="AH465">
        <v>1983</v>
      </c>
      <c r="AI465" t="str">
        <f t="shared" si="45"/>
        <v/>
      </c>
      <c r="AJ465">
        <f t="shared" si="46"/>
        <v>32</v>
      </c>
    </row>
    <row r="466" spans="2:36">
      <c r="B466">
        <v>12657</v>
      </c>
      <c r="C466">
        <v>1</v>
      </c>
      <c r="D466">
        <v>3</v>
      </c>
      <c r="E466">
        <v>3</v>
      </c>
      <c r="F466">
        <v>2</v>
      </c>
      <c r="G466">
        <v>2</v>
      </c>
      <c r="H466">
        <v>4</v>
      </c>
      <c r="I466">
        <v>4</v>
      </c>
      <c r="J466">
        <v>5</v>
      </c>
      <c r="K466">
        <v>1</v>
      </c>
      <c r="L466">
        <v>1</v>
      </c>
      <c r="M466">
        <v>4</v>
      </c>
      <c r="N466">
        <v>4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3</v>
      </c>
      <c r="W466">
        <v>4</v>
      </c>
      <c r="X466">
        <v>2</v>
      </c>
      <c r="Y466" s="7">
        <v>50</v>
      </c>
      <c r="AB466">
        <f t="shared" si="47"/>
        <v>-0.8308064612973175</v>
      </c>
      <c r="AC466" s="154">
        <f t="shared" si="42"/>
        <v>41.691935387026824</v>
      </c>
      <c r="AD466" s="157">
        <f t="shared" si="43"/>
        <v>3</v>
      </c>
      <c r="AF466">
        <f t="shared" si="44"/>
        <v>22</v>
      </c>
      <c r="AG466">
        <v>0</v>
      </c>
      <c r="AH466">
        <v>1996</v>
      </c>
      <c r="AI466" t="str">
        <f t="shared" si="45"/>
        <v/>
      </c>
      <c r="AJ466">
        <f t="shared" si="46"/>
        <v>50</v>
      </c>
    </row>
    <row r="467" spans="2:36">
      <c r="B467">
        <v>12659</v>
      </c>
      <c r="C467">
        <v>1</v>
      </c>
      <c r="D467">
        <v>1</v>
      </c>
      <c r="E467">
        <v>3</v>
      </c>
      <c r="F467">
        <v>1</v>
      </c>
      <c r="G467">
        <v>1</v>
      </c>
      <c r="H467">
        <v>1</v>
      </c>
      <c r="I467">
        <v>1</v>
      </c>
      <c r="J467">
        <v>1</v>
      </c>
      <c r="K467">
        <v>1</v>
      </c>
      <c r="L467">
        <v>1</v>
      </c>
      <c r="M467">
        <v>1</v>
      </c>
      <c r="N467">
        <v>5</v>
      </c>
      <c r="O467">
        <v>1</v>
      </c>
      <c r="P467">
        <v>1</v>
      </c>
      <c r="Q467">
        <v>3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2</v>
      </c>
      <c r="X467">
        <v>1</v>
      </c>
      <c r="Y467" s="7">
        <v>31</v>
      </c>
      <c r="AB467">
        <f t="shared" si="47"/>
        <v>-1.9652093176042991</v>
      </c>
      <c r="AC467" s="154">
        <f t="shared" si="42"/>
        <v>30.347906823957011</v>
      </c>
      <c r="AD467" s="157">
        <f t="shared" si="43"/>
        <v>1</v>
      </c>
      <c r="AF467">
        <f t="shared" si="44"/>
        <v>65</v>
      </c>
      <c r="AG467">
        <v>0</v>
      </c>
      <c r="AH467">
        <v>1953</v>
      </c>
      <c r="AI467" t="str">
        <f t="shared" si="45"/>
        <v/>
      </c>
      <c r="AJ467">
        <f t="shared" si="46"/>
        <v>31</v>
      </c>
    </row>
    <row r="468" spans="2:36">
      <c r="B468">
        <v>12695</v>
      </c>
      <c r="C468">
        <v>2</v>
      </c>
      <c r="D468">
        <v>3</v>
      </c>
      <c r="E468">
        <v>2</v>
      </c>
      <c r="F468">
        <v>4</v>
      </c>
      <c r="G468">
        <v>2</v>
      </c>
      <c r="H468">
        <v>3</v>
      </c>
      <c r="I468">
        <v>4</v>
      </c>
      <c r="J468">
        <v>4</v>
      </c>
      <c r="K468">
        <v>3</v>
      </c>
      <c r="L468">
        <v>3</v>
      </c>
      <c r="M468">
        <v>3</v>
      </c>
      <c r="N468">
        <v>3</v>
      </c>
      <c r="O468">
        <v>3</v>
      </c>
      <c r="P468">
        <v>1</v>
      </c>
      <c r="Q468">
        <v>2</v>
      </c>
      <c r="R468">
        <v>4</v>
      </c>
      <c r="S468">
        <v>3</v>
      </c>
      <c r="T468">
        <v>2</v>
      </c>
      <c r="U468">
        <v>3</v>
      </c>
      <c r="V468">
        <v>3</v>
      </c>
      <c r="W468">
        <v>3</v>
      </c>
      <c r="X468">
        <v>1</v>
      </c>
      <c r="Y468" s="7">
        <v>61</v>
      </c>
      <c r="AB468">
        <f t="shared" si="47"/>
        <v>-0.17404691290906515</v>
      </c>
      <c r="AC468" s="154">
        <f t="shared" si="42"/>
        <v>48.259530870909352</v>
      </c>
      <c r="AD468" s="157">
        <f t="shared" si="43"/>
        <v>5</v>
      </c>
      <c r="AF468">
        <f t="shared" si="44"/>
        <v>58</v>
      </c>
      <c r="AG468">
        <v>0</v>
      </c>
      <c r="AH468">
        <v>1960</v>
      </c>
      <c r="AI468" t="str">
        <f t="shared" si="45"/>
        <v/>
      </c>
      <c r="AJ468">
        <f t="shared" si="46"/>
        <v>61</v>
      </c>
    </row>
    <row r="469" spans="2:36">
      <c r="B469">
        <v>12698</v>
      </c>
      <c r="C469">
        <v>2</v>
      </c>
      <c r="D469">
        <v>4</v>
      </c>
      <c r="E469">
        <v>2</v>
      </c>
      <c r="F469">
        <v>2</v>
      </c>
      <c r="G469">
        <v>1</v>
      </c>
      <c r="H469">
        <v>4</v>
      </c>
      <c r="I469">
        <v>2</v>
      </c>
      <c r="J469">
        <v>4</v>
      </c>
      <c r="K469">
        <v>2</v>
      </c>
      <c r="L469">
        <v>1</v>
      </c>
      <c r="M469">
        <v>2</v>
      </c>
      <c r="N469">
        <v>2</v>
      </c>
      <c r="O469">
        <v>4</v>
      </c>
      <c r="P469">
        <v>1</v>
      </c>
      <c r="Q469">
        <v>2</v>
      </c>
      <c r="R469">
        <v>4</v>
      </c>
      <c r="S469">
        <v>1</v>
      </c>
      <c r="T469">
        <v>2</v>
      </c>
      <c r="U469">
        <v>2</v>
      </c>
      <c r="V469">
        <v>1</v>
      </c>
      <c r="W469">
        <v>3</v>
      </c>
      <c r="X469">
        <v>1</v>
      </c>
      <c r="Y469" s="7">
        <v>49</v>
      </c>
      <c r="AB469">
        <f t="shared" si="47"/>
        <v>-0.89051187478715865</v>
      </c>
      <c r="AC469" s="154">
        <f t="shared" si="42"/>
        <v>41.094881252128417</v>
      </c>
      <c r="AD469" s="157">
        <f t="shared" si="43"/>
        <v>3</v>
      </c>
      <c r="AF469">
        <f t="shared" si="44"/>
        <v>38</v>
      </c>
      <c r="AG469">
        <v>0</v>
      </c>
      <c r="AH469">
        <v>1980</v>
      </c>
      <c r="AI469" t="str">
        <f t="shared" si="45"/>
        <v/>
      </c>
      <c r="AJ469">
        <f t="shared" si="46"/>
        <v>49</v>
      </c>
    </row>
    <row r="470" spans="2:36">
      <c r="B470">
        <v>12697</v>
      </c>
      <c r="C470">
        <v>2</v>
      </c>
      <c r="D470">
        <v>1</v>
      </c>
      <c r="E470">
        <v>1</v>
      </c>
      <c r="F470">
        <v>1</v>
      </c>
      <c r="G470">
        <v>1</v>
      </c>
      <c r="H470">
        <v>2</v>
      </c>
      <c r="I470">
        <v>4</v>
      </c>
      <c r="J470">
        <v>4</v>
      </c>
      <c r="K470">
        <v>2</v>
      </c>
      <c r="L470">
        <v>2</v>
      </c>
      <c r="M470">
        <v>2</v>
      </c>
      <c r="N470">
        <v>3</v>
      </c>
      <c r="O470">
        <v>3</v>
      </c>
      <c r="P470">
        <v>1</v>
      </c>
      <c r="Q470">
        <v>2</v>
      </c>
      <c r="R470">
        <v>2</v>
      </c>
      <c r="S470">
        <v>2</v>
      </c>
      <c r="T470">
        <v>2</v>
      </c>
      <c r="U470">
        <v>2</v>
      </c>
      <c r="V470">
        <v>4</v>
      </c>
      <c r="W470">
        <v>3</v>
      </c>
      <c r="X470">
        <v>1</v>
      </c>
      <c r="Y470" s="7">
        <v>47</v>
      </c>
      <c r="AB470">
        <f t="shared" si="47"/>
        <v>-1.0099227017668408</v>
      </c>
      <c r="AC470" s="154">
        <f t="shared" si="42"/>
        <v>39.900772982331588</v>
      </c>
      <c r="AD470" s="157">
        <f t="shared" si="43"/>
        <v>3</v>
      </c>
      <c r="AF470">
        <f t="shared" si="44"/>
        <v>34</v>
      </c>
      <c r="AG470">
        <v>0</v>
      </c>
      <c r="AH470">
        <v>1984</v>
      </c>
      <c r="AI470" t="str">
        <f t="shared" si="45"/>
        <v/>
      </c>
      <c r="AJ470">
        <f t="shared" si="46"/>
        <v>47</v>
      </c>
    </row>
    <row r="471" spans="2:36">
      <c r="B471">
        <v>12701</v>
      </c>
      <c r="C471">
        <v>3</v>
      </c>
      <c r="D471">
        <v>3</v>
      </c>
      <c r="E471">
        <v>3</v>
      </c>
      <c r="F471">
        <v>2</v>
      </c>
      <c r="G471">
        <v>2</v>
      </c>
      <c r="H471">
        <v>4</v>
      </c>
      <c r="I471">
        <v>4</v>
      </c>
      <c r="J471">
        <v>4</v>
      </c>
      <c r="K471">
        <v>4</v>
      </c>
      <c r="L471">
        <v>4</v>
      </c>
      <c r="M471">
        <v>4</v>
      </c>
      <c r="N471">
        <v>4</v>
      </c>
      <c r="O471">
        <v>3</v>
      </c>
      <c r="P471">
        <v>2</v>
      </c>
      <c r="Q471">
        <v>3</v>
      </c>
      <c r="R471">
        <v>4</v>
      </c>
      <c r="S471">
        <v>4</v>
      </c>
      <c r="T471">
        <v>2</v>
      </c>
      <c r="U471">
        <v>4</v>
      </c>
      <c r="V471">
        <v>5</v>
      </c>
      <c r="W471">
        <v>3</v>
      </c>
      <c r="X471">
        <v>2</v>
      </c>
      <c r="Y471" s="7">
        <v>73</v>
      </c>
      <c r="AB471">
        <f t="shared" si="47"/>
        <v>0.54241804896902834</v>
      </c>
      <c r="AC471" s="154">
        <f t="shared" si="42"/>
        <v>55.424180489690286</v>
      </c>
      <c r="AD471" s="157">
        <f t="shared" si="43"/>
        <v>6</v>
      </c>
      <c r="AF471">
        <f t="shared" si="44"/>
        <v>58</v>
      </c>
      <c r="AG471">
        <v>1</v>
      </c>
      <c r="AH471">
        <v>1960</v>
      </c>
      <c r="AI471">
        <f t="shared" si="45"/>
        <v>73</v>
      </c>
      <c r="AJ471" t="str">
        <f t="shared" si="46"/>
        <v/>
      </c>
    </row>
    <row r="472" spans="2:36">
      <c r="B472">
        <v>12702</v>
      </c>
      <c r="C472">
        <v>2</v>
      </c>
      <c r="D472">
        <v>1</v>
      </c>
      <c r="E472">
        <v>1</v>
      </c>
      <c r="F472">
        <v>1</v>
      </c>
      <c r="G472">
        <v>2</v>
      </c>
      <c r="H472">
        <v>3</v>
      </c>
      <c r="I472">
        <v>1</v>
      </c>
      <c r="J472">
        <v>3</v>
      </c>
      <c r="K472">
        <v>1</v>
      </c>
      <c r="L472">
        <v>1</v>
      </c>
      <c r="M472">
        <v>1</v>
      </c>
      <c r="N472">
        <v>3</v>
      </c>
      <c r="O472">
        <v>3</v>
      </c>
      <c r="P472">
        <v>1</v>
      </c>
      <c r="Q472">
        <v>1</v>
      </c>
      <c r="R472">
        <v>1</v>
      </c>
      <c r="S472">
        <v>3</v>
      </c>
      <c r="T472">
        <v>1</v>
      </c>
      <c r="U472">
        <v>1</v>
      </c>
      <c r="V472">
        <v>4</v>
      </c>
      <c r="W472">
        <v>2</v>
      </c>
      <c r="X472">
        <v>1</v>
      </c>
      <c r="Y472" s="7">
        <v>38</v>
      </c>
      <c r="AB472">
        <f t="shared" si="47"/>
        <v>-1.547271423175411</v>
      </c>
      <c r="AC472" s="154">
        <f t="shared" si="42"/>
        <v>34.527285768245889</v>
      </c>
      <c r="AD472" s="157">
        <f t="shared" si="43"/>
        <v>2</v>
      </c>
      <c r="AF472">
        <f t="shared" si="44"/>
        <v>44</v>
      </c>
      <c r="AG472">
        <v>0</v>
      </c>
      <c r="AH472">
        <v>1974</v>
      </c>
      <c r="AI472" t="str">
        <f t="shared" si="45"/>
        <v/>
      </c>
      <c r="AJ472">
        <f t="shared" si="46"/>
        <v>38</v>
      </c>
    </row>
    <row r="473" spans="2:36">
      <c r="B473">
        <v>12730</v>
      </c>
      <c r="C473">
        <v>2</v>
      </c>
      <c r="D473">
        <v>1</v>
      </c>
      <c r="E473">
        <v>5</v>
      </c>
      <c r="F473">
        <v>1</v>
      </c>
      <c r="G473">
        <v>1</v>
      </c>
      <c r="H473">
        <v>2</v>
      </c>
      <c r="I473">
        <v>5</v>
      </c>
      <c r="J473">
        <v>5</v>
      </c>
      <c r="K473">
        <v>5</v>
      </c>
      <c r="L473">
        <v>4</v>
      </c>
      <c r="M473">
        <v>4</v>
      </c>
      <c r="N473">
        <v>4</v>
      </c>
      <c r="O473">
        <v>5</v>
      </c>
      <c r="P473">
        <v>1</v>
      </c>
      <c r="Q473">
        <v>4</v>
      </c>
      <c r="R473">
        <v>1</v>
      </c>
      <c r="S473">
        <v>4</v>
      </c>
      <c r="T473">
        <v>1</v>
      </c>
      <c r="U473">
        <v>5</v>
      </c>
      <c r="V473">
        <v>4</v>
      </c>
      <c r="W473">
        <v>4</v>
      </c>
      <c r="X473">
        <v>2</v>
      </c>
      <c r="Y473" s="7">
        <v>70</v>
      </c>
      <c r="AB473">
        <f t="shared" si="47"/>
        <v>0.363301808499505</v>
      </c>
      <c r="AC473" s="154">
        <f t="shared" si="42"/>
        <v>53.633018084995051</v>
      </c>
      <c r="AD473" s="157">
        <f t="shared" si="43"/>
        <v>6</v>
      </c>
      <c r="AF473">
        <f t="shared" si="44"/>
        <v>33</v>
      </c>
      <c r="AG473">
        <v>1</v>
      </c>
      <c r="AH473">
        <v>1985</v>
      </c>
      <c r="AI473">
        <f t="shared" si="45"/>
        <v>70</v>
      </c>
      <c r="AJ473" t="str">
        <f t="shared" si="46"/>
        <v/>
      </c>
    </row>
    <row r="474" spans="2:36">
      <c r="B474">
        <v>12758</v>
      </c>
      <c r="C474">
        <v>3</v>
      </c>
      <c r="D474">
        <v>3</v>
      </c>
      <c r="E474">
        <v>3</v>
      </c>
      <c r="F474">
        <v>1</v>
      </c>
      <c r="G474">
        <v>1</v>
      </c>
      <c r="H474">
        <v>3</v>
      </c>
      <c r="I474">
        <v>4</v>
      </c>
      <c r="J474">
        <v>3</v>
      </c>
      <c r="K474">
        <v>3</v>
      </c>
      <c r="L474">
        <v>5</v>
      </c>
      <c r="M474">
        <v>3</v>
      </c>
      <c r="N474">
        <v>4</v>
      </c>
      <c r="O474">
        <v>1</v>
      </c>
      <c r="P474">
        <v>1</v>
      </c>
      <c r="Q474">
        <v>3</v>
      </c>
      <c r="R474">
        <v>2</v>
      </c>
      <c r="S474">
        <v>4</v>
      </c>
      <c r="T474">
        <v>3</v>
      </c>
      <c r="U474">
        <v>3</v>
      </c>
      <c r="V474">
        <v>1</v>
      </c>
      <c r="W474">
        <v>3</v>
      </c>
      <c r="X474">
        <v>1</v>
      </c>
      <c r="Y474" s="7">
        <v>58</v>
      </c>
      <c r="AB474">
        <f t="shared" si="47"/>
        <v>-0.3531631533785885</v>
      </c>
      <c r="AC474" s="154">
        <f t="shared" si="42"/>
        <v>46.468368466214116</v>
      </c>
      <c r="AD474" s="157">
        <f t="shared" si="43"/>
        <v>4</v>
      </c>
      <c r="AF474">
        <f t="shared" si="44"/>
        <v>19</v>
      </c>
      <c r="AG474">
        <v>0</v>
      </c>
      <c r="AH474">
        <v>1999</v>
      </c>
      <c r="AI474" t="str">
        <f t="shared" si="45"/>
        <v/>
      </c>
      <c r="AJ474">
        <f t="shared" si="46"/>
        <v>58</v>
      </c>
    </row>
    <row r="475" spans="2:36">
      <c r="B475">
        <v>12766</v>
      </c>
      <c r="C475">
        <v>1</v>
      </c>
      <c r="D475">
        <v>3</v>
      </c>
      <c r="E475">
        <v>3</v>
      </c>
      <c r="F475">
        <v>1</v>
      </c>
      <c r="G475">
        <v>1</v>
      </c>
      <c r="H475">
        <v>2</v>
      </c>
      <c r="I475">
        <v>2</v>
      </c>
      <c r="J475">
        <v>4</v>
      </c>
      <c r="K475">
        <v>1</v>
      </c>
      <c r="L475">
        <v>1</v>
      </c>
      <c r="M475">
        <v>2</v>
      </c>
      <c r="N475">
        <v>3</v>
      </c>
      <c r="O475">
        <v>1</v>
      </c>
      <c r="P475">
        <v>1</v>
      </c>
      <c r="Q475">
        <v>2</v>
      </c>
      <c r="R475">
        <v>1</v>
      </c>
      <c r="S475">
        <v>2</v>
      </c>
      <c r="T475">
        <v>2</v>
      </c>
      <c r="U475">
        <v>2</v>
      </c>
      <c r="V475">
        <v>2</v>
      </c>
      <c r="W475">
        <v>3</v>
      </c>
      <c r="X475">
        <v>3</v>
      </c>
      <c r="Y475" s="7">
        <v>43</v>
      </c>
      <c r="AB475">
        <f t="shared" si="47"/>
        <v>-1.2487443557262055</v>
      </c>
      <c r="AC475" s="154">
        <f t="shared" si="42"/>
        <v>37.512556442737946</v>
      </c>
      <c r="AD475" s="157">
        <f t="shared" si="43"/>
        <v>3</v>
      </c>
      <c r="AF475">
        <f t="shared" si="44"/>
        <v>26</v>
      </c>
      <c r="AG475">
        <v>0</v>
      </c>
      <c r="AH475">
        <v>1992</v>
      </c>
      <c r="AI475" t="str">
        <f t="shared" si="45"/>
        <v/>
      </c>
      <c r="AJ475">
        <f t="shared" si="46"/>
        <v>43</v>
      </c>
    </row>
    <row r="476" spans="2:36">
      <c r="B476">
        <v>12795</v>
      </c>
      <c r="C476">
        <v>3</v>
      </c>
      <c r="D476">
        <v>3</v>
      </c>
      <c r="E476">
        <v>3</v>
      </c>
      <c r="F476">
        <v>2</v>
      </c>
      <c r="G476">
        <v>1</v>
      </c>
      <c r="H476">
        <v>3</v>
      </c>
      <c r="I476">
        <v>3</v>
      </c>
      <c r="J476">
        <v>4</v>
      </c>
      <c r="K476">
        <v>4</v>
      </c>
      <c r="L476">
        <v>4</v>
      </c>
      <c r="M476">
        <v>3</v>
      </c>
      <c r="N476">
        <v>2</v>
      </c>
      <c r="O476">
        <v>2</v>
      </c>
      <c r="P476">
        <v>1</v>
      </c>
      <c r="Q476">
        <v>2</v>
      </c>
      <c r="R476">
        <v>1</v>
      </c>
      <c r="S476">
        <v>3</v>
      </c>
      <c r="T476">
        <v>2</v>
      </c>
      <c r="U476">
        <v>3</v>
      </c>
      <c r="V476">
        <v>3</v>
      </c>
      <c r="W476">
        <v>3</v>
      </c>
      <c r="X476">
        <v>2</v>
      </c>
      <c r="Y476" s="7">
        <v>57</v>
      </c>
      <c r="AB476">
        <f t="shared" si="47"/>
        <v>-0.41286856686842965</v>
      </c>
      <c r="AC476" s="154">
        <f t="shared" si="42"/>
        <v>45.871314331315702</v>
      </c>
      <c r="AD476" s="157">
        <f t="shared" si="43"/>
        <v>4</v>
      </c>
      <c r="AF476">
        <f t="shared" si="44"/>
        <v>21</v>
      </c>
      <c r="AG476">
        <v>0</v>
      </c>
      <c r="AH476">
        <v>1997</v>
      </c>
      <c r="AI476" t="str">
        <f t="shared" si="45"/>
        <v/>
      </c>
      <c r="AJ476">
        <f t="shared" si="46"/>
        <v>57</v>
      </c>
    </row>
    <row r="477" spans="2:36">
      <c r="B477">
        <v>12732</v>
      </c>
      <c r="C477">
        <v>2</v>
      </c>
      <c r="D477">
        <v>3</v>
      </c>
      <c r="E477">
        <v>4</v>
      </c>
      <c r="F477">
        <v>3</v>
      </c>
      <c r="G477">
        <v>1</v>
      </c>
      <c r="H477">
        <v>3</v>
      </c>
      <c r="I477">
        <v>4</v>
      </c>
      <c r="J477">
        <v>5</v>
      </c>
      <c r="K477">
        <v>4</v>
      </c>
      <c r="L477">
        <v>4</v>
      </c>
      <c r="M477">
        <v>4</v>
      </c>
      <c r="N477">
        <v>5</v>
      </c>
      <c r="O477">
        <v>5</v>
      </c>
      <c r="P477">
        <v>1</v>
      </c>
      <c r="Q477">
        <v>4</v>
      </c>
      <c r="R477">
        <v>4</v>
      </c>
      <c r="S477">
        <v>3</v>
      </c>
      <c r="T477">
        <v>2</v>
      </c>
      <c r="U477">
        <v>2</v>
      </c>
      <c r="V477">
        <v>4</v>
      </c>
      <c r="W477">
        <v>4</v>
      </c>
      <c r="X477">
        <v>1</v>
      </c>
      <c r="Y477" s="7">
        <v>72</v>
      </c>
      <c r="AB477">
        <f t="shared" si="47"/>
        <v>0.48271263547918725</v>
      </c>
      <c r="AC477" s="154">
        <f t="shared" si="42"/>
        <v>54.827126354791872</v>
      </c>
      <c r="AD477" s="157">
        <f t="shared" si="43"/>
        <v>6</v>
      </c>
      <c r="AF477">
        <f t="shared" si="44"/>
        <v>18</v>
      </c>
      <c r="AG477">
        <v>1</v>
      </c>
      <c r="AH477">
        <v>2000</v>
      </c>
      <c r="AI477">
        <f t="shared" si="45"/>
        <v>72</v>
      </c>
      <c r="AJ477" t="str">
        <f t="shared" si="46"/>
        <v/>
      </c>
    </row>
    <row r="478" spans="2:36">
      <c r="B478">
        <v>12807</v>
      </c>
      <c r="C478">
        <v>1</v>
      </c>
      <c r="D478">
        <v>1</v>
      </c>
      <c r="E478">
        <v>1</v>
      </c>
      <c r="F478">
        <v>1</v>
      </c>
      <c r="G478">
        <v>4</v>
      </c>
      <c r="H478">
        <v>1</v>
      </c>
      <c r="I478">
        <v>2</v>
      </c>
      <c r="J478">
        <v>5</v>
      </c>
      <c r="K478">
        <v>4</v>
      </c>
      <c r="L478">
        <v>4</v>
      </c>
      <c r="M478">
        <v>4</v>
      </c>
      <c r="N478">
        <v>5</v>
      </c>
      <c r="O478">
        <v>5</v>
      </c>
      <c r="P478">
        <v>1</v>
      </c>
      <c r="Q478">
        <v>2</v>
      </c>
      <c r="R478">
        <v>1</v>
      </c>
      <c r="S478">
        <v>1</v>
      </c>
      <c r="T478">
        <v>1</v>
      </c>
      <c r="U478">
        <v>1</v>
      </c>
      <c r="V478">
        <v>4</v>
      </c>
      <c r="W478">
        <v>2</v>
      </c>
      <c r="X478">
        <v>1</v>
      </c>
      <c r="Y478" s="7">
        <v>52</v>
      </c>
      <c r="AB478">
        <f t="shared" si="47"/>
        <v>-0.71139563431763531</v>
      </c>
      <c r="AC478" s="154">
        <f t="shared" si="42"/>
        <v>42.886043656823645</v>
      </c>
      <c r="AD478" s="157">
        <f t="shared" si="43"/>
        <v>4</v>
      </c>
      <c r="AF478">
        <f t="shared" si="44"/>
        <v>56</v>
      </c>
      <c r="AG478">
        <v>0</v>
      </c>
      <c r="AH478">
        <v>1962</v>
      </c>
      <c r="AI478" t="str">
        <f t="shared" si="45"/>
        <v/>
      </c>
      <c r="AJ478">
        <f t="shared" si="46"/>
        <v>52</v>
      </c>
    </row>
    <row r="479" spans="2:36">
      <c r="B479">
        <v>12828</v>
      </c>
      <c r="C479">
        <v>4</v>
      </c>
      <c r="D479">
        <v>5</v>
      </c>
      <c r="E479">
        <v>5</v>
      </c>
      <c r="F479">
        <v>4</v>
      </c>
      <c r="G479">
        <v>4</v>
      </c>
      <c r="H479">
        <v>3</v>
      </c>
      <c r="I479">
        <v>5</v>
      </c>
      <c r="J479">
        <v>4</v>
      </c>
      <c r="K479">
        <v>4</v>
      </c>
      <c r="L479">
        <v>4</v>
      </c>
      <c r="M479">
        <v>3</v>
      </c>
      <c r="N479">
        <v>2</v>
      </c>
      <c r="O479">
        <v>5</v>
      </c>
      <c r="P479">
        <v>3</v>
      </c>
      <c r="Q479">
        <v>4</v>
      </c>
      <c r="R479">
        <v>3</v>
      </c>
      <c r="S479">
        <v>4</v>
      </c>
      <c r="T479">
        <v>4</v>
      </c>
      <c r="U479">
        <v>4</v>
      </c>
      <c r="V479">
        <v>5</v>
      </c>
      <c r="W479">
        <v>4</v>
      </c>
      <c r="X479">
        <v>4</v>
      </c>
      <c r="Y479" s="7">
        <v>87</v>
      </c>
      <c r="AB479">
        <f t="shared" si="47"/>
        <v>1.3782938378268041</v>
      </c>
      <c r="AC479" s="154">
        <f t="shared" si="42"/>
        <v>63.782938378268042</v>
      </c>
      <c r="AD479" s="157">
        <f t="shared" si="43"/>
        <v>8</v>
      </c>
      <c r="AF479">
        <f t="shared" si="44"/>
        <v>25</v>
      </c>
      <c r="AG479">
        <v>0</v>
      </c>
      <c r="AH479">
        <v>1993</v>
      </c>
      <c r="AI479" t="str">
        <f t="shared" si="45"/>
        <v/>
      </c>
      <c r="AJ479">
        <f t="shared" si="46"/>
        <v>87</v>
      </c>
    </row>
    <row r="480" spans="2:36">
      <c r="B480">
        <v>12831</v>
      </c>
      <c r="C480">
        <v>4</v>
      </c>
      <c r="D480">
        <v>3</v>
      </c>
      <c r="E480">
        <v>5</v>
      </c>
      <c r="F480">
        <v>3</v>
      </c>
      <c r="G480">
        <v>3</v>
      </c>
      <c r="H480">
        <v>2</v>
      </c>
      <c r="I480">
        <v>5</v>
      </c>
      <c r="J480">
        <v>5</v>
      </c>
      <c r="K480">
        <v>4</v>
      </c>
      <c r="L480">
        <v>4</v>
      </c>
      <c r="M480">
        <v>5</v>
      </c>
      <c r="N480">
        <v>5</v>
      </c>
      <c r="O480">
        <v>4</v>
      </c>
      <c r="P480">
        <v>1</v>
      </c>
      <c r="Q480">
        <v>4</v>
      </c>
      <c r="R480">
        <v>3</v>
      </c>
      <c r="S480">
        <v>4</v>
      </c>
      <c r="T480">
        <v>3</v>
      </c>
      <c r="U480">
        <v>2</v>
      </c>
      <c r="V480">
        <v>4</v>
      </c>
      <c r="W480">
        <v>4</v>
      </c>
      <c r="X480">
        <v>1</v>
      </c>
      <c r="Y480" s="7">
        <v>78</v>
      </c>
      <c r="AB480">
        <f t="shared" si="47"/>
        <v>0.840945116418234</v>
      </c>
      <c r="AC480" s="154">
        <f t="shared" si="42"/>
        <v>58.409451164182343</v>
      </c>
      <c r="AD480" s="157">
        <f t="shared" si="43"/>
        <v>7</v>
      </c>
      <c r="AF480">
        <f t="shared" si="44"/>
        <v>31</v>
      </c>
      <c r="AG480">
        <v>0</v>
      </c>
      <c r="AH480">
        <v>1987</v>
      </c>
      <c r="AI480" t="str">
        <f t="shared" si="45"/>
        <v/>
      </c>
      <c r="AJ480">
        <f t="shared" si="46"/>
        <v>78</v>
      </c>
    </row>
    <row r="481" spans="2:36">
      <c r="B481">
        <v>12848</v>
      </c>
      <c r="C481">
        <v>2</v>
      </c>
      <c r="D481">
        <v>4</v>
      </c>
      <c r="E481">
        <v>5</v>
      </c>
      <c r="F481">
        <v>4</v>
      </c>
      <c r="G481">
        <v>3</v>
      </c>
      <c r="H481">
        <v>3</v>
      </c>
      <c r="I481">
        <v>4</v>
      </c>
      <c r="J481">
        <v>4</v>
      </c>
      <c r="K481">
        <v>3</v>
      </c>
      <c r="L481">
        <v>3</v>
      </c>
      <c r="M481">
        <v>3</v>
      </c>
      <c r="N481">
        <v>4</v>
      </c>
      <c r="O481">
        <v>3</v>
      </c>
      <c r="P481">
        <v>2</v>
      </c>
      <c r="Q481">
        <v>3</v>
      </c>
      <c r="R481">
        <v>3</v>
      </c>
      <c r="S481">
        <v>2</v>
      </c>
      <c r="T481">
        <v>3</v>
      </c>
      <c r="U481">
        <v>3</v>
      </c>
      <c r="V481">
        <v>4</v>
      </c>
      <c r="W481">
        <v>4</v>
      </c>
      <c r="X481">
        <v>4</v>
      </c>
      <c r="Y481" s="7">
        <v>73</v>
      </c>
      <c r="AB481">
        <f t="shared" si="47"/>
        <v>0.54241804896902834</v>
      </c>
      <c r="AC481" s="154">
        <f t="shared" si="42"/>
        <v>55.424180489690286</v>
      </c>
      <c r="AD481" s="157">
        <f t="shared" si="43"/>
        <v>6</v>
      </c>
      <c r="AF481">
        <f t="shared" si="44"/>
        <v>20</v>
      </c>
      <c r="AG481">
        <v>0</v>
      </c>
      <c r="AH481">
        <v>1998</v>
      </c>
      <c r="AI481" t="str">
        <f t="shared" si="45"/>
        <v/>
      </c>
      <c r="AJ481">
        <f t="shared" si="46"/>
        <v>73</v>
      </c>
    </row>
    <row r="482" spans="2:36">
      <c r="B482">
        <v>12857</v>
      </c>
      <c r="C482">
        <v>1</v>
      </c>
      <c r="D482">
        <v>5</v>
      </c>
      <c r="E482">
        <v>1</v>
      </c>
      <c r="F482">
        <v>3</v>
      </c>
      <c r="G482">
        <v>1</v>
      </c>
      <c r="H482">
        <v>3</v>
      </c>
      <c r="I482">
        <v>1</v>
      </c>
      <c r="J482">
        <v>4</v>
      </c>
      <c r="K482">
        <v>2</v>
      </c>
      <c r="L482">
        <v>1</v>
      </c>
      <c r="M482">
        <v>1</v>
      </c>
      <c r="N482">
        <v>2</v>
      </c>
      <c r="O482">
        <v>3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4</v>
      </c>
      <c r="W482">
        <v>4</v>
      </c>
      <c r="X482">
        <v>1</v>
      </c>
      <c r="Y482" s="7">
        <v>43</v>
      </c>
      <c r="AB482">
        <f t="shared" si="47"/>
        <v>-1.2487443557262055</v>
      </c>
      <c r="AC482" s="154">
        <f t="shared" si="42"/>
        <v>37.512556442737946</v>
      </c>
      <c r="AD482" s="157">
        <f t="shared" si="43"/>
        <v>3</v>
      </c>
      <c r="AF482">
        <f t="shared" si="44"/>
        <v>55</v>
      </c>
      <c r="AG482">
        <v>0</v>
      </c>
      <c r="AH482">
        <v>1963</v>
      </c>
      <c r="AI482" t="str">
        <f t="shared" si="45"/>
        <v/>
      </c>
      <c r="AJ482">
        <f t="shared" si="46"/>
        <v>43</v>
      </c>
    </row>
    <row r="483" spans="2:36">
      <c r="B483">
        <v>8908</v>
      </c>
      <c r="C483">
        <v>2</v>
      </c>
      <c r="D483">
        <v>5</v>
      </c>
      <c r="E483">
        <v>5</v>
      </c>
      <c r="F483">
        <v>1</v>
      </c>
      <c r="G483">
        <v>2</v>
      </c>
      <c r="H483">
        <v>5</v>
      </c>
      <c r="I483">
        <v>3</v>
      </c>
      <c r="J483">
        <v>5</v>
      </c>
      <c r="K483">
        <v>3</v>
      </c>
      <c r="L483">
        <v>3</v>
      </c>
      <c r="M483">
        <v>4</v>
      </c>
      <c r="N483">
        <v>4</v>
      </c>
      <c r="O483">
        <v>4</v>
      </c>
      <c r="P483">
        <v>1</v>
      </c>
      <c r="Q483">
        <v>2</v>
      </c>
      <c r="R483">
        <v>2</v>
      </c>
      <c r="S483">
        <v>4</v>
      </c>
      <c r="T483">
        <v>2</v>
      </c>
      <c r="U483">
        <v>2</v>
      </c>
      <c r="V483">
        <v>4</v>
      </c>
      <c r="W483">
        <v>4</v>
      </c>
      <c r="X483">
        <v>2</v>
      </c>
      <c r="Y483" s="7">
        <v>69</v>
      </c>
      <c r="AB483">
        <f t="shared" si="47"/>
        <v>0.3035963950096639</v>
      </c>
      <c r="AC483" s="154">
        <f t="shared" si="42"/>
        <v>53.035963950096637</v>
      </c>
      <c r="AD483" s="157">
        <f t="shared" si="43"/>
        <v>6</v>
      </c>
      <c r="AF483">
        <f t="shared" si="44"/>
        <v>31</v>
      </c>
      <c r="AG483">
        <v>0</v>
      </c>
      <c r="AH483">
        <v>1987</v>
      </c>
      <c r="AI483" t="str">
        <f t="shared" si="45"/>
        <v/>
      </c>
      <c r="AJ483">
        <f t="shared" si="46"/>
        <v>69</v>
      </c>
    </row>
    <row r="484" spans="2:36">
      <c r="B484">
        <v>10701</v>
      </c>
      <c r="C484">
        <v>3</v>
      </c>
      <c r="D484">
        <v>4</v>
      </c>
      <c r="E484">
        <v>3</v>
      </c>
      <c r="F484">
        <v>3</v>
      </c>
      <c r="G484">
        <v>5</v>
      </c>
      <c r="H484">
        <v>4</v>
      </c>
      <c r="I484">
        <v>4</v>
      </c>
      <c r="J484">
        <v>4</v>
      </c>
      <c r="K484">
        <v>2</v>
      </c>
      <c r="L484">
        <v>2</v>
      </c>
      <c r="M484">
        <v>4</v>
      </c>
      <c r="N484">
        <v>4</v>
      </c>
      <c r="O484">
        <v>4</v>
      </c>
      <c r="P484">
        <v>1</v>
      </c>
      <c r="Q484">
        <v>4</v>
      </c>
      <c r="R484">
        <v>1</v>
      </c>
      <c r="S484">
        <v>2</v>
      </c>
      <c r="T484">
        <v>1</v>
      </c>
      <c r="U484">
        <v>1</v>
      </c>
      <c r="V484">
        <v>4</v>
      </c>
      <c r="W484">
        <v>3</v>
      </c>
      <c r="X484">
        <v>1</v>
      </c>
      <c r="Y484" s="7">
        <v>64</v>
      </c>
      <c r="AB484">
        <f t="shared" si="47"/>
        <v>5.0693275604582408E-3</v>
      </c>
      <c r="AC484" s="154">
        <f t="shared" si="42"/>
        <v>50.05069327560458</v>
      </c>
      <c r="AD484" s="157">
        <f t="shared" si="43"/>
        <v>5</v>
      </c>
      <c r="AF484">
        <f t="shared" si="44"/>
        <v>25</v>
      </c>
      <c r="AG484">
        <v>0</v>
      </c>
      <c r="AH484">
        <v>1993</v>
      </c>
      <c r="AI484" t="str">
        <f t="shared" si="45"/>
        <v/>
      </c>
      <c r="AJ484">
        <f t="shared" si="46"/>
        <v>64</v>
      </c>
    </row>
    <row r="485" spans="2:36">
      <c r="B485">
        <v>12881</v>
      </c>
      <c r="C485">
        <v>3</v>
      </c>
      <c r="D485">
        <v>4</v>
      </c>
      <c r="E485">
        <v>5</v>
      </c>
      <c r="F485">
        <v>5</v>
      </c>
      <c r="G485">
        <v>1</v>
      </c>
      <c r="H485">
        <v>4</v>
      </c>
      <c r="I485">
        <v>4</v>
      </c>
      <c r="J485">
        <v>5</v>
      </c>
      <c r="K485">
        <v>2</v>
      </c>
      <c r="L485">
        <v>4</v>
      </c>
      <c r="M485">
        <v>1</v>
      </c>
      <c r="N485">
        <v>5</v>
      </c>
      <c r="O485">
        <v>4</v>
      </c>
      <c r="P485">
        <v>1</v>
      </c>
      <c r="Q485">
        <v>3</v>
      </c>
      <c r="R485">
        <v>2</v>
      </c>
      <c r="S485">
        <v>1</v>
      </c>
      <c r="T485">
        <v>3</v>
      </c>
      <c r="U485">
        <v>4</v>
      </c>
      <c r="V485">
        <v>5</v>
      </c>
      <c r="W485">
        <v>4</v>
      </c>
      <c r="X485">
        <v>1</v>
      </c>
      <c r="Y485" s="7">
        <v>71</v>
      </c>
      <c r="AB485">
        <f t="shared" si="47"/>
        <v>0.42300722198934615</v>
      </c>
      <c r="AC485" s="154">
        <f t="shared" si="42"/>
        <v>54.230072219893458</v>
      </c>
      <c r="AD485" s="157">
        <f t="shared" si="43"/>
        <v>6</v>
      </c>
      <c r="AF485">
        <f t="shared" si="44"/>
        <v>29</v>
      </c>
      <c r="AG485">
        <v>1</v>
      </c>
      <c r="AH485">
        <v>1989</v>
      </c>
      <c r="AI485">
        <f t="shared" si="45"/>
        <v>71</v>
      </c>
      <c r="AJ485" t="str">
        <f t="shared" si="46"/>
        <v/>
      </c>
    </row>
    <row r="486" spans="2:36">
      <c r="B486">
        <v>12884</v>
      </c>
      <c r="C486">
        <v>5</v>
      </c>
      <c r="D486">
        <v>2</v>
      </c>
      <c r="E486">
        <v>4</v>
      </c>
      <c r="F486">
        <v>2</v>
      </c>
      <c r="G486">
        <v>1</v>
      </c>
      <c r="H486">
        <v>5</v>
      </c>
      <c r="I486">
        <v>5</v>
      </c>
      <c r="J486">
        <v>5</v>
      </c>
      <c r="K486">
        <v>2</v>
      </c>
      <c r="L486">
        <v>2</v>
      </c>
      <c r="M486">
        <v>5</v>
      </c>
      <c r="N486">
        <v>2</v>
      </c>
      <c r="O486">
        <v>4</v>
      </c>
      <c r="P486">
        <v>1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4</v>
      </c>
      <c r="W486">
        <v>3</v>
      </c>
      <c r="X486">
        <v>2</v>
      </c>
      <c r="Y486" s="7">
        <v>59</v>
      </c>
      <c r="AB486">
        <f t="shared" si="47"/>
        <v>-0.2934577398887474</v>
      </c>
      <c r="AC486" s="154">
        <f t="shared" si="42"/>
        <v>47.065422601112523</v>
      </c>
      <c r="AD486" s="157">
        <f t="shared" si="43"/>
        <v>4</v>
      </c>
      <c r="AF486">
        <f t="shared" si="44"/>
        <v>21</v>
      </c>
      <c r="AG486">
        <v>0</v>
      </c>
      <c r="AH486">
        <v>1997</v>
      </c>
      <c r="AI486" t="str">
        <f t="shared" si="45"/>
        <v/>
      </c>
      <c r="AJ486">
        <f t="shared" si="46"/>
        <v>59</v>
      </c>
    </row>
    <row r="487" spans="2:36">
      <c r="B487">
        <v>12902</v>
      </c>
      <c r="C487">
        <v>3</v>
      </c>
      <c r="D487">
        <v>3</v>
      </c>
      <c r="E487">
        <v>3</v>
      </c>
      <c r="F487">
        <v>1</v>
      </c>
      <c r="G487">
        <v>3</v>
      </c>
      <c r="H487">
        <v>4</v>
      </c>
      <c r="I487">
        <v>2</v>
      </c>
      <c r="J487">
        <v>3</v>
      </c>
      <c r="K487">
        <v>3</v>
      </c>
      <c r="L487">
        <v>3</v>
      </c>
      <c r="M487">
        <v>5</v>
      </c>
      <c r="N487">
        <v>1</v>
      </c>
      <c r="O487">
        <v>4</v>
      </c>
      <c r="P487">
        <v>3</v>
      </c>
      <c r="Q487">
        <v>1</v>
      </c>
      <c r="R487">
        <v>2</v>
      </c>
      <c r="S487">
        <v>2</v>
      </c>
      <c r="T487">
        <v>2</v>
      </c>
      <c r="U487">
        <v>3</v>
      </c>
      <c r="V487">
        <v>3</v>
      </c>
      <c r="W487">
        <v>4</v>
      </c>
      <c r="X487">
        <v>1</v>
      </c>
      <c r="Y487" s="7">
        <v>59</v>
      </c>
      <c r="AB487">
        <f t="shared" si="47"/>
        <v>-0.2934577398887474</v>
      </c>
      <c r="AC487" s="154">
        <f t="shared" si="42"/>
        <v>47.065422601112523</v>
      </c>
      <c r="AD487" s="157">
        <f t="shared" si="43"/>
        <v>4</v>
      </c>
      <c r="AF487">
        <f t="shared" si="44"/>
        <v>34</v>
      </c>
      <c r="AG487">
        <v>1</v>
      </c>
      <c r="AH487">
        <v>1984</v>
      </c>
      <c r="AI487">
        <f t="shared" si="45"/>
        <v>59</v>
      </c>
      <c r="AJ487" t="str">
        <f t="shared" si="46"/>
        <v/>
      </c>
    </row>
    <row r="488" spans="2:36">
      <c r="B488">
        <v>12900</v>
      </c>
      <c r="C488">
        <v>4</v>
      </c>
      <c r="D488">
        <v>2</v>
      </c>
      <c r="E488">
        <v>4</v>
      </c>
      <c r="F488">
        <v>2</v>
      </c>
      <c r="G488">
        <v>2</v>
      </c>
      <c r="H488">
        <v>4</v>
      </c>
      <c r="I488">
        <v>5</v>
      </c>
      <c r="J488">
        <v>5</v>
      </c>
      <c r="K488">
        <v>1</v>
      </c>
      <c r="L488">
        <v>2</v>
      </c>
      <c r="M488">
        <v>4</v>
      </c>
      <c r="N488">
        <v>4</v>
      </c>
      <c r="O488">
        <v>4</v>
      </c>
      <c r="P488">
        <v>1</v>
      </c>
      <c r="Q488">
        <v>3</v>
      </c>
      <c r="R488">
        <v>3</v>
      </c>
      <c r="S488">
        <v>4</v>
      </c>
      <c r="T488">
        <v>1</v>
      </c>
      <c r="U488">
        <v>3</v>
      </c>
      <c r="V488">
        <v>5</v>
      </c>
      <c r="W488">
        <v>4</v>
      </c>
      <c r="X488">
        <v>3</v>
      </c>
      <c r="Y488" s="7">
        <v>70</v>
      </c>
      <c r="AB488">
        <f t="shared" si="47"/>
        <v>0.363301808499505</v>
      </c>
      <c r="AC488" s="154">
        <f t="shared" si="42"/>
        <v>53.633018084995051</v>
      </c>
      <c r="AD488" s="157">
        <f t="shared" si="43"/>
        <v>6</v>
      </c>
      <c r="AF488">
        <f t="shared" si="44"/>
        <v>23</v>
      </c>
      <c r="AG488">
        <v>0</v>
      </c>
      <c r="AH488">
        <v>1995</v>
      </c>
      <c r="AI488" t="str">
        <f t="shared" si="45"/>
        <v/>
      </c>
      <c r="AJ488">
        <f t="shared" si="46"/>
        <v>70</v>
      </c>
    </row>
    <row r="489" spans="2:36">
      <c r="B489">
        <v>12898</v>
      </c>
      <c r="C489">
        <v>4</v>
      </c>
      <c r="D489">
        <v>5</v>
      </c>
      <c r="E489">
        <v>5</v>
      </c>
      <c r="F489">
        <v>1</v>
      </c>
      <c r="G489">
        <v>2</v>
      </c>
      <c r="H489">
        <v>3</v>
      </c>
      <c r="I489">
        <v>5</v>
      </c>
      <c r="J489">
        <v>5</v>
      </c>
      <c r="K489">
        <v>5</v>
      </c>
      <c r="L489">
        <v>5</v>
      </c>
      <c r="M489">
        <v>5</v>
      </c>
      <c r="N489">
        <v>4</v>
      </c>
      <c r="O489">
        <v>3</v>
      </c>
      <c r="P489">
        <v>1</v>
      </c>
      <c r="Q489">
        <v>4</v>
      </c>
      <c r="R489">
        <v>2</v>
      </c>
      <c r="S489">
        <v>1</v>
      </c>
      <c r="T489">
        <v>1</v>
      </c>
      <c r="U489">
        <v>2</v>
      </c>
      <c r="V489">
        <v>4</v>
      </c>
      <c r="W489">
        <v>4</v>
      </c>
      <c r="X489">
        <v>4</v>
      </c>
      <c r="Y489" s="7">
        <v>75</v>
      </c>
      <c r="AB489">
        <f t="shared" si="47"/>
        <v>0.66182887594871065</v>
      </c>
      <c r="AC489" s="154">
        <f t="shared" si="42"/>
        <v>56.618288759487108</v>
      </c>
      <c r="AD489" s="157">
        <f t="shared" si="43"/>
        <v>6</v>
      </c>
      <c r="AF489">
        <f t="shared" si="44"/>
        <v>22</v>
      </c>
      <c r="AG489">
        <v>0</v>
      </c>
      <c r="AH489">
        <v>1996</v>
      </c>
      <c r="AI489" t="str">
        <f t="shared" si="45"/>
        <v/>
      </c>
      <c r="AJ489">
        <f t="shared" si="46"/>
        <v>75</v>
      </c>
    </row>
    <row r="490" spans="2:36">
      <c r="B490">
        <v>12913</v>
      </c>
      <c r="C490">
        <v>1</v>
      </c>
      <c r="D490">
        <v>1</v>
      </c>
      <c r="E490">
        <v>1</v>
      </c>
      <c r="F490">
        <v>1</v>
      </c>
      <c r="G490">
        <v>1</v>
      </c>
      <c r="H490">
        <v>5</v>
      </c>
      <c r="I490">
        <v>5</v>
      </c>
      <c r="J490">
        <v>5</v>
      </c>
      <c r="K490">
        <v>1</v>
      </c>
      <c r="L490">
        <v>1</v>
      </c>
      <c r="M490">
        <v>2</v>
      </c>
      <c r="N490">
        <v>5</v>
      </c>
      <c r="O490">
        <v>2</v>
      </c>
      <c r="P490">
        <v>1</v>
      </c>
      <c r="Q490">
        <v>3</v>
      </c>
      <c r="R490">
        <v>3</v>
      </c>
      <c r="S490">
        <v>1</v>
      </c>
      <c r="T490">
        <v>1</v>
      </c>
      <c r="U490">
        <v>4</v>
      </c>
      <c r="V490">
        <v>2</v>
      </c>
      <c r="W490">
        <v>3</v>
      </c>
      <c r="X490">
        <v>1</v>
      </c>
      <c r="Y490" s="7">
        <v>50</v>
      </c>
      <c r="AB490">
        <f t="shared" si="47"/>
        <v>-0.8308064612973175</v>
      </c>
      <c r="AC490" s="154">
        <f t="shared" si="42"/>
        <v>41.691935387026824</v>
      </c>
      <c r="AD490" s="157">
        <f t="shared" si="43"/>
        <v>3</v>
      </c>
      <c r="AF490">
        <f t="shared" si="44"/>
        <v>21</v>
      </c>
      <c r="AG490">
        <v>0</v>
      </c>
      <c r="AH490">
        <v>1997</v>
      </c>
      <c r="AI490" t="str">
        <f t="shared" si="45"/>
        <v/>
      </c>
      <c r="AJ490">
        <f t="shared" si="46"/>
        <v>50</v>
      </c>
    </row>
    <row r="491" spans="2:36">
      <c r="B491">
        <v>8930</v>
      </c>
      <c r="C491">
        <v>2</v>
      </c>
      <c r="D491">
        <v>2</v>
      </c>
      <c r="E491">
        <v>4</v>
      </c>
      <c r="F491">
        <v>2</v>
      </c>
      <c r="G491">
        <v>4</v>
      </c>
      <c r="H491">
        <v>4</v>
      </c>
      <c r="I491">
        <v>4</v>
      </c>
      <c r="J491">
        <v>5</v>
      </c>
      <c r="K491">
        <v>4</v>
      </c>
      <c r="L491">
        <v>4</v>
      </c>
      <c r="M491">
        <v>4</v>
      </c>
      <c r="N491">
        <v>4</v>
      </c>
      <c r="O491">
        <v>4</v>
      </c>
      <c r="P491">
        <v>2</v>
      </c>
      <c r="Q491">
        <v>4</v>
      </c>
      <c r="R491">
        <v>4</v>
      </c>
      <c r="S491">
        <v>2</v>
      </c>
      <c r="T491">
        <v>4</v>
      </c>
      <c r="U491">
        <v>4</v>
      </c>
      <c r="V491">
        <v>2</v>
      </c>
      <c r="W491">
        <v>4</v>
      </c>
      <c r="X491">
        <v>2</v>
      </c>
      <c r="Y491" s="7">
        <v>75</v>
      </c>
      <c r="AB491">
        <f t="shared" si="47"/>
        <v>0.66182887594871065</v>
      </c>
      <c r="AC491" s="154">
        <f t="shared" si="42"/>
        <v>56.618288759487108</v>
      </c>
      <c r="AD491" s="157">
        <f t="shared" si="43"/>
        <v>6</v>
      </c>
      <c r="AF491">
        <f t="shared" si="44"/>
        <v>22</v>
      </c>
      <c r="AG491">
        <v>0</v>
      </c>
      <c r="AH491">
        <v>1996</v>
      </c>
      <c r="AI491" t="str">
        <f t="shared" si="45"/>
        <v/>
      </c>
      <c r="AJ491">
        <f t="shared" si="46"/>
        <v>75</v>
      </c>
    </row>
    <row r="492" spans="2:36">
      <c r="B492">
        <v>12952</v>
      </c>
      <c r="C492">
        <v>2</v>
      </c>
      <c r="D492">
        <v>2</v>
      </c>
      <c r="E492">
        <v>5</v>
      </c>
      <c r="F492">
        <v>2</v>
      </c>
      <c r="G492">
        <v>2</v>
      </c>
      <c r="H492">
        <v>4</v>
      </c>
      <c r="I492">
        <v>4</v>
      </c>
      <c r="J492">
        <v>5</v>
      </c>
      <c r="K492">
        <v>5</v>
      </c>
      <c r="L492">
        <v>4</v>
      </c>
      <c r="M492">
        <v>5</v>
      </c>
      <c r="N492">
        <v>2</v>
      </c>
      <c r="O492">
        <v>4</v>
      </c>
      <c r="P492">
        <v>2</v>
      </c>
      <c r="Q492">
        <v>2</v>
      </c>
      <c r="R492">
        <v>2</v>
      </c>
      <c r="S492">
        <v>2</v>
      </c>
      <c r="T492">
        <v>2</v>
      </c>
      <c r="U492">
        <v>1</v>
      </c>
      <c r="V492">
        <v>4</v>
      </c>
      <c r="W492">
        <v>4</v>
      </c>
      <c r="X492">
        <v>4</v>
      </c>
      <c r="Y492" s="7">
        <v>69</v>
      </c>
      <c r="AB492">
        <f t="shared" si="47"/>
        <v>0.3035963950096639</v>
      </c>
      <c r="AC492" s="154">
        <f t="shared" si="42"/>
        <v>53.035963950096637</v>
      </c>
      <c r="AD492" s="157">
        <f t="shared" si="43"/>
        <v>6</v>
      </c>
      <c r="AF492">
        <f t="shared" si="44"/>
        <v>22</v>
      </c>
      <c r="AG492">
        <v>0</v>
      </c>
      <c r="AH492">
        <v>1996</v>
      </c>
      <c r="AI492" t="str">
        <f t="shared" si="45"/>
        <v/>
      </c>
      <c r="AJ492">
        <f t="shared" si="46"/>
        <v>69</v>
      </c>
    </row>
    <row r="493" spans="2:36">
      <c r="B493">
        <v>12955</v>
      </c>
      <c r="C493">
        <v>1</v>
      </c>
      <c r="D493">
        <v>1</v>
      </c>
      <c r="E493">
        <v>2</v>
      </c>
      <c r="F493">
        <v>1</v>
      </c>
      <c r="G493">
        <v>1</v>
      </c>
      <c r="H493">
        <v>3</v>
      </c>
      <c r="I493">
        <v>3</v>
      </c>
      <c r="J493">
        <v>4</v>
      </c>
      <c r="K493">
        <v>2</v>
      </c>
      <c r="L493">
        <v>1</v>
      </c>
      <c r="M493">
        <v>3</v>
      </c>
      <c r="N493">
        <v>4</v>
      </c>
      <c r="O493">
        <v>5</v>
      </c>
      <c r="P493">
        <v>1</v>
      </c>
      <c r="Q493">
        <v>3</v>
      </c>
      <c r="R493">
        <v>2</v>
      </c>
      <c r="S493">
        <v>2</v>
      </c>
      <c r="T493">
        <v>1</v>
      </c>
      <c r="U493">
        <v>3</v>
      </c>
      <c r="V493">
        <v>4</v>
      </c>
      <c r="W493">
        <v>3</v>
      </c>
      <c r="X493">
        <v>1</v>
      </c>
      <c r="Y493" s="7">
        <v>51</v>
      </c>
      <c r="AB493">
        <f t="shared" si="47"/>
        <v>-0.77110104780747646</v>
      </c>
      <c r="AC493" s="154">
        <f t="shared" si="42"/>
        <v>42.288989521925238</v>
      </c>
      <c r="AD493" s="157">
        <f t="shared" si="43"/>
        <v>3</v>
      </c>
      <c r="AF493">
        <f t="shared" si="44"/>
        <v>34</v>
      </c>
      <c r="AG493">
        <v>0</v>
      </c>
      <c r="AH493">
        <v>1984</v>
      </c>
      <c r="AI493" t="str">
        <f t="shared" si="45"/>
        <v/>
      </c>
      <c r="AJ493">
        <f t="shared" si="46"/>
        <v>51</v>
      </c>
    </row>
    <row r="494" spans="2:36">
      <c r="B494">
        <v>12966</v>
      </c>
      <c r="C494">
        <v>3</v>
      </c>
      <c r="D494">
        <v>3</v>
      </c>
      <c r="E494">
        <v>2</v>
      </c>
      <c r="F494">
        <v>2</v>
      </c>
      <c r="G494">
        <v>1</v>
      </c>
      <c r="H494">
        <v>3</v>
      </c>
      <c r="I494">
        <v>4</v>
      </c>
      <c r="J494">
        <v>4</v>
      </c>
      <c r="K494">
        <v>4</v>
      </c>
      <c r="L494">
        <v>4</v>
      </c>
      <c r="M494">
        <v>4</v>
      </c>
      <c r="N494">
        <v>3</v>
      </c>
      <c r="O494">
        <v>3</v>
      </c>
      <c r="P494">
        <v>2</v>
      </c>
      <c r="Q494">
        <v>3</v>
      </c>
      <c r="R494">
        <v>2</v>
      </c>
      <c r="S494">
        <v>4</v>
      </c>
      <c r="T494">
        <v>2</v>
      </c>
      <c r="U494">
        <v>2</v>
      </c>
      <c r="V494">
        <v>4</v>
      </c>
      <c r="W494">
        <v>3</v>
      </c>
      <c r="X494">
        <v>2</v>
      </c>
      <c r="Y494" s="7">
        <v>64</v>
      </c>
      <c r="AB494">
        <f t="shared" si="47"/>
        <v>5.0693275604582408E-3</v>
      </c>
      <c r="AC494" s="154">
        <f t="shared" si="42"/>
        <v>50.05069327560458</v>
      </c>
      <c r="AD494" s="157">
        <f t="shared" si="43"/>
        <v>5</v>
      </c>
      <c r="AF494">
        <f t="shared" si="44"/>
        <v>41</v>
      </c>
      <c r="AG494">
        <v>0</v>
      </c>
      <c r="AH494">
        <v>1977</v>
      </c>
      <c r="AI494" t="str">
        <f t="shared" si="45"/>
        <v/>
      </c>
      <c r="AJ494">
        <f t="shared" si="46"/>
        <v>64</v>
      </c>
    </row>
    <row r="495" spans="2:36">
      <c r="B495">
        <v>12946</v>
      </c>
      <c r="C495">
        <v>4</v>
      </c>
      <c r="D495">
        <v>3</v>
      </c>
      <c r="E495">
        <v>3</v>
      </c>
      <c r="F495">
        <v>1</v>
      </c>
      <c r="G495">
        <v>3</v>
      </c>
      <c r="H495">
        <v>3</v>
      </c>
      <c r="I495">
        <v>4</v>
      </c>
      <c r="J495">
        <v>4</v>
      </c>
      <c r="K495">
        <v>4</v>
      </c>
      <c r="L495">
        <v>4</v>
      </c>
      <c r="M495">
        <v>4</v>
      </c>
      <c r="N495">
        <v>3</v>
      </c>
      <c r="O495">
        <v>3</v>
      </c>
      <c r="P495">
        <v>1</v>
      </c>
      <c r="Q495">
        <v>3</v>
      </c>
      <c r="R495">
        <v>2</v>
      </c>
      <c r="S495">
        <v>1</v>
      </c>
      <c r="T495">
        <v>1</v>
      </c>
      <c r="U495">
        <v>2</v>
      </c>
      <c r="V495">
        <v>3</v>
      </c>
      <c r="W495">
        <v>4</v>
      </c>
      <c r="X495">
        <v>2</v>
      </c>
      <c r="Y495" s="7">
        <v>62</v>
      </c>
      <c r="AB495">
        <f t="shared" si="47"/>
        <v>-0.11434149941922402</v>
      </c>
      <c r="AC495" s="154">
        <f t="shared" si="42"/>
        <v>48.856585005807759</v>
      </c>
      <c r="AD495" s="157">
        <f t="shared" si="43"/>
        <v>5</v>
      </c>
      <c r="AF495">
        <f t="shared" si="44"/>
        <v>38</v>
      </c>
      <c r="AG495">
        <v>1</v>
      </c>
      <c r="AH495">
        <v>1980</v>
      </c>
      <c r="AI495">
        <f t="shared" si="45"/>
        <v>62</v>
      </c>
      <c r="AJ495" t="str">
        <f t="shared" si="46"/>
        <v/>
      </c>
    </row>
    <row r="496" spans="2:36">
      <c r="B496">
        <v>12969</v>
      </c>
      <c r="C496">
        <v>2</v>
      </c>
      <c r="D496">
        <v>4</v>
      </c>
      <c r="E496">
        <v>5</v>
      </c>
      <c r="F496">
        <v>2</v>
      </c>
      <c r="G496">
        <v>3</v>
      </c>
      <c r="H496">
        <v>5</v>
      </c>
      <c r="I496">
        <v>5</v>
      </c>
      <c r="J496">
        <v>5</v>
      </c>
      <c r="K496">
        <v>5</v>
      </c>
      <c r="L496">
        <v>4</v>
      </c>
      <c r="M496">
        <v>5</v>
      </c>
      <c r="N496">
        <v>4</v>
      </c>
      <c r="O496">
        <v>5</v>
      </c>
      <c r="P496">
        <v>4</v>
      </c>
      <c r="Q496">
        <v>4</v>
      </c>
      <c r="R496">
        <v>4</v>
      </c>
      <c r="S496">
        <v>4</v>
      </c>
      <c r="T496">
        <v>4</v>
      </c>
      <c r="U496">
        <v>4</v>
      </c>
      <c r="V496">
        <v>2</v>
      </c>
      <c r="W496">
        <v>2</v>
      </c>
      <c r="X496">
        <v>4</v>
      </c>
      <c r="Y496" s="7">
        <v>86</v>
      </c>
      <c r="AB496">
        <f t="shared" si="47"/>
        <v>1.318588424336963</v>
      </c>
      <c r="AC496" s="154">
        <f t="shared" si="42"/>
        <v>63.185884243369628</v>
      </c>
      <c r="AD496" s="157">
        <f t="shared" si="43"/>
        <v>8</v>
      </c>
      <c r="AF496">
        <f t="shared" si="44"/>
        <v>31</v>
      </c>
      <c r="AG496">
        <v>1</v>
      </c>
      <c r="AH496">
        <v>1987</v>
      </c>
      <c r="AI496">
        <f t="shared" si="45"/>
        <v>86</v>
      </c>
      <c r="AJ496" t="str">
        <f t="shared" si="46"/>
        <v/>
      </c>
    </row>
    <row r="497" spans="2:36">
      <c r="B497">
        <v>12982</v>
      </c>
      <c r="C497">
        <v>1</v>
      </c>
      <c r="D497">
        <v>5</v>
      </c>
      <c r="E497">
        <v>5</v>
      </c>
      <c r="F497">
        <v>1</v>
      </c>
      <c r="G497">
        <v>1</v>
      </c>
      <c r="H497">
        <v>1</v>
      </c>
      <c r="I497">
        <v>5</v>
      </c>
      <c r="J497">
        <v>5</v>
      </c>
      <c r="K497">
        <v>4</v>
      </c>
      <c r="L497">
        <v>4</v>
      </c>
      <c r="M497">
        <v>4</v>
      </c>
      <c r="N497">
        <v>5</v>
      </c>
      <c r="O497">
        <v>5</v>
      </c>
      <c r="P497">
        <v>1</v>
      </c>
      <c r="Q497">
        <v>5</v>
      </c>
      <c r="R497">
        <v>4</v>
      </c>
      <c r="S497">
        <v>3</v>
      </c>
      <c r="T497">
        <v>5</v>
      </c>
      <c r="U497">
        <v>5</v>
      </c>
      <c r="V497">
        <v>4</v>
      </c>
      <c r="W497">
        <v>5</v>
      </c>
      <c r="X497">
        <v>1</v>
      </c>
      <c r="Y497" s="7">
        <v>79</v>
      </c>
      <c r="AB497">
        <f t="shared" si="47"/>
        <v>0.90065052990807515</v>
      </c>
      <c r="AC497" s="154">
        <f t="shared" si="42"/>
        <v>59.00650529908075</v>
      </c>
      <c r="AD497" s="157">
        <f t="shared" si="43"/>
        <v>7</v>
      </c>
      <c r="AF497">
        <f t="shared" si="44"/>
        <v>36</v>
      </c>
      <c r="AG497">
        <v>1</v>
      </c>
      <c r="AH497">
        <v>1982</v>
      </c>
      <c r="AI497">
        <f t="shared" si="45"/>
        <v>79</v>
      </c>
      <c r="AJ497" t="str">
        <f t="shared" si="46"/>
        <v/>
      </c>
    </row>
    <row r="498" spans="2:36">
      <c r="B498">
        <v>12997</v>
      </c>
      <c r="C498">
        <v>2</v>
      </c>
      <c r="D498">
        <v>2</v>
      </c>
      <c r="E498">
        <v>4</v>
      </c>
      <c r="F498">
        <v>2</v>
      </c>
      <c r="G498">
        <v>1</v>
      </c>
      <c r="H498">
        <v>2</v>
      </c>
      <c r="I498">
        <v>4</v>
      </c>
      <c r="J498">
        <v>4</v>
      </c>
      <c r="K498">
        <v>1</v>
      </c>
      <c r="L498">
        <v>2</v>
      </c>
      <c r="M498">
        <v>3</v>
      </c>
      <c r="N498">
        <v>4</v>
      </c>
      <c r="O498">
        <v>2</v>
      </c>
      <c r="P498">
        <v>1</v>
      </c>
      <c r="Q498">
        <v>2</v>
      </c>
      <c r="R498">
        <v>1</v>
      </c>
      <c r="S498">
        <v>1</v>
      </c>
      <c r="T498">
        <v>1</v>
      </c>
      <c r="U498">
        <v>2</v>
      </c>
      <c r="V498">
        <v>2</v>
      </c>
      <c r="W498">
        <v>2</v>
      </c>
      <c r="X498">
        <v>2</v>
      </c>
      <c r="Y498" s="7">
        <v>47</v>
      </c>
      <c r="AB498">
        <f t="shared" si="47"/>
        <v>-1.0099227017668408</v>
      </c>
      <c r="AC498" s="154">
        <f t="shared" si="42"/>
        <v>39.900772982331588</v>
      </c>
      <c r="AD498" s="157">
        <f t="shared" si="43"/>
        <v>3</v>
      </c>
      <c r="AF498">
        <f t="shared" si="44"/>
        <v>20</v>
      </c>
      <c r="AG498">
        <v>0</v>
      </c>
      <c r="AH498">
        <v>1998</v>
      </c>
      <c r="AI498" t="str">
        <f t="shared" si="45"/>
        <v/>
      </c>
      <c r="AJ498">
        <f t="shared" si="46"/>
        <v>47</v>
      </c>
    </row>
    <row r="499" spans="2:36">
      <c r="B499">
        <v>13000</v>
      </c>
      <c r="C499">
        <v>2</v>
      </c>
      <c r="D499">
        <v>2</v>
      </c>
      <c r="E499">
        <v>4</v>
      </c>
      <c r="F499">
        <v>2</v>
      </c>
      <c r="G499">
        <v>3</v>
      </c>
      <c r="H499">
        <v>4</v>
      </c>
      <c r="I499">
        <v>4</v>
      </c>
      <c r="J499">
        <v>5</v>
      </c>
      <c r="K499">
        <v>2</v>
      </c>
      <c r="L499">
        <v>4</v>
      </c>
      <c r="M499">
        <v>4</v>
      </c>
      <c r="N499">
        <v>2</v>
      </c>
      <c r="O499">
        <v>4</v>
      </c>
      <c r="P499">
        <v>1</v>
      </c>
      <c r="Q499">
        <v>2</v>
      </c>
      <c r="R499">
        <v>1</v>
      </c>
      <c r="S499">
        <v>1</v>
      </c>
      <c r="T499">
        <v>1</v>
      </c>
      <c r="U499">
        <v>3</v>
      </c>
      <c r="V499">
        <v>2</v>
      </c>
      <c r="W499">
        <v>3</v>
      </c>
      <c r="X499">
        <v>2</v>
      </c>
      <c r="Y499" s="7">
        <v>58</v>
      </c>
      <c r="AB499">
        <f t="shared" si="47"/>
        <v>-0.3531631533785885</v>
      </c>
      <c r="AC499" s="154">
        <f t="shared" si="42"/>
        <v>46.468368466214116</v>
      </c>
      <c r="AD499" s="157">
        <f t="shared" si="43"/>
        <v>4</v>
      </c>
      <c r="AF499">
        <f t="shared" si="44"/>
        <v>27</v>
      </c>
      <c r="AG499">
        <v>0</v>
      </c>
      <c r="AH499">
        <v>1991</v>
      </c>
      <c r="AI499" t="str">
        <f t="shared" si="45"/>
        <v/>
      </c>
      <c r="AJ499">
        <f t="shared" si="46"/>
        <v>58</v>
      </c>
    </row>
    <row r="500" spans="2:36">
      <c r="B500">
        <v>13003</v>
      </c>
      <c r="C500">
        <v>5</v>
      </c>
      <c r="D500">
        <v>4</v>
      </c>
      <c r="E500">
        <v>5</v>
      </c>
      <c r="F500">
        <v>1</v>
      </c>
      <c r="G500">
        <v>1</v>
      </c>
      <c r="H500">
        <v>5</v>
      </c>
      <c r="I500">
        <v>5</v>
      </c>
      <c r="J500">
        <v>5</v>
      </c>
      <c r="K500">
        <v>5</v>
      </c>
      <c r="L500">
        <v>5</v>
      </c>
      <c r="M500">
        <v>5</v>
      </c>
      <c r="N500">
        <v>5</v>
      </c>
      <c r="O500">
        <v>4</v>
      </c>
      <c r="P500">
        <v>2</v>
      </c>
      <c r="Q500">
        <v>5</v>
      </c>
      <c r="R500">
        <v>5</v>
      </c>
      <c r="S500">
        <v>5</v>
      </c>
      <c r="T500">
        <v>3</v>
      </c>
      <c r="U500">
        <v>5</v>
      </c>
      <c r="V500">
        <v>5</v>
      </c>
      <c r="W500">
        <v>4</v>
      </c>
      <c r="X500">
        <v>2</v>
      </c>
      <c r="Y500" s="7">
        <v>91</v>
      </c>
      <c r="AB500">
        <f t="shared" si="47"/>
        <v>1.6171154917861688</v>
      </c>
      <c r="AC500" s="154">
        <f t="shared" si="42"/>
        <v>66.171154917861685</v>
      </c>
      <c r="AD500" s="157">
        <f t="shared" si="43"/>
        <v>8</v>
      </c>
      <c r="AF500">
        <f t="shared" si="44"/>
        <v>17</v>
      </c>
      <c r="AG500">
        <v>0</v>
      </c>
      <c r="AH500">
        <v>2001</v>
      </c>
      <c r="AI500" t="str">
        <f t="shared" si="45"/>
        <v/>
      </c>
      <c r="AJ500">
        <f t="shared" si="46"/>
        <v>91</v>
      </c>
    </row>
    <row r="501" spans="2:36">
      <c r="B501">
        <v>13051</v>
      </c>
      <c r="C501">
        <v>5</v>
      </c>
      <c r="D501">
        <v>5</v>
      </c>
      <c r="E501">
        <v>4</v>
      </c>
      <c r="F501">
        <v>5</v>
      </c>
      <c r="G501">
        <v>3</v>
      </c>
      <c r="H501">
        <v>3</v>
      </c>
      <c r="I501">
        <v>5</v>
      </c>
      <c r="J501">
        <v>5</v>
      </c>
      <c r="K501">
        <v>3</v>
      </c>
      <c r="L501">
        <v>4</v>
      </c>
      <c r="M501">
        <v>3</v>
      </c>
      <c r="N501">
        <v>5</v>
      </c>
      <c r="O501">
        <v>5</v>
      </c>
      <c r="P501">
        <v>1</v>
      </c>
      <c r="Q501">
        <v>4</v>
      </c>
      <c r="R501">
        <v>4</v>
      </c>
      <c r="S501">
        <v>5</v>
      </c>
      <c r="T501">
        <v>2</v>
      </c>
      <c r="U501">
        <v>1</v>
      </c>
      <c r="V501">
        <v>2</v>
      </c>
      <c r="W501">
        <v>4</v>
      </c>
      <c r="X501">
        <v>1</v>
      </c>
      <c r="Y501" s="7">
        <v>79</v>
      </c>
      <c r="AB501">
        <f t="shared" si="47"/>
        <v>0.90065052990807515</v>
      </c>
      <c r="AC501" s="154">
        <f t="shared" si="42"/>
        <v>59.00650529908075</v>
      </c>
      <c r="AD501" s="157">
        <f t="shared" si="43"/>
        <v>7</v>
      </c>
      <c r="AF501">
        <f t="shared" si="44"/>
        <v>28</v>
      </c>
      <c r="AG501">
        <v>1</v>
      </c>
      <c r="AH501">
        <v>1990</v>
      </c>
      <c r="AI501">
        <f t="shared" si="45"/>
        <v>79</v>
      </c>
      <c r="AJ501" t="str">
        <f t="shared" si="46"/>
        <v/>
      </c>
    </row>
    <row r="502" spans="2:36">
      <c r="B502">
        <v>13082</v>
      </c>
      <c r="C502">
        <v>1</v>
      </c>
      <c r="D502">
        <v>5</v>
      </c>
      <c r="E502">
        <v>5</v>
      </c>
      <c r="F502">
        <v>1</v>
      </c>
      <c r="G502">
        <v>1</v>
      </c>
      <c r="H502">
        <v>1</v>
      </c>
      <c r="I502">
        <v>5</v>
      </c>
      <c r="J502">
        <v>5</v>
      </c>
      <c r="K502">
        <v>5</v>
      </c>
      <c r="L502">
        <v>5</v>
      </c>
      <c r="M502">
        <v>5</v>
      </c>
      <c r="N502">
        <v>1</v>
      </c>
      <c r="O502">
        <v>2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5</v>
      </c>
      <c r="W502">
        <v>1</v>
      </c>
      <c r="X502">
        <v>1</v>
      </c>
      <c r="Y502" s="7">
        <v>55</v>
      </c>
      <c r="AB502">
        <f t="shared" si="47"/>
        <v>-0.53227939384811196</v>
      </c>
      <c r="AC502" s="154">
        <f t="shared" si="42"/>
        <v>44.677206061518881</v>
      </c>
      <c r="AD502" s="157">
        <f t="shared" si="43"/>
        <v>4</v>
      </c>
      <c r="AF502">
        <f t="shared" si="44"/>
        <v>22</v>
      </c>
      <c r="AG502">
        <v>0</v>
      </c>
      <c r="AH502">
        <v>1996</v>
      </c>
      <c r="AI502" t="str">
        <f t="shared" si="45"/>
        <v/>
      </c>
      <c r="AJ502">
        <f t="shared" si="46"/>
        <v>55</v>
      </c>
    </row>
    <row r="503" spans="2:36">
      <c r="B503">
        <v>13089</v>
      </c>
      <c r="C503">
        <v>3</v>
      </c>
      <c r="D503">
        <v>5</v>
      </c>
      <c r="E503">
        <v>4</v>
      </c>
      <c r="F503">
        <v>2</v>
      </c>
      <c r="G503">
        <v>2</v>
      </c>
      <c r="H503">
        <v>3</v>
      </c>
      <c r="I503">
        <v>5</v>
      </c>
      <c r="J503">
        <v>5</v>
      </c>
      <c r="K503">
        <v>4</v>
      </c>
      <c r="L503">
        <v>5</v>
      </c>
      <c r="M503">
        <v>5</v>
      </c>
      <c r="N503">
        <v>3</v>
      </c>
      <c r="O503">
        <v>4</v>
      </c>
      <c r="P503">
        <v>3</v>
      </c>
      <c r="Q503">
        <v>4</v>
      </c>
      <c r="R503">
        <v>4</v>
      </c>
      <c r="S503">
        <v>3</v>
      </c>
      <c r="T503">
        <v>4</v>
      </c>
      <c r="U503">
        <v>4</v>
      </c>
      <c r="V503">
        <v>3</v>
      </c>
      <c r="W503">
        <v>4</v>
      </c>
      <c r="X503">
        <v>4</v>
      </c>
      <c r="Y503" s="7">
        <v>83</v>
      </c>
      <c r="AB503">
        <f t="shared" si="47"/>
        <v>1.1394721838674398</v>
      </c>
      <c r="AC503" s="154">
        <f t="shared" si="42"/>
        <v>61.3947218386744</v>
      </c>
      <c r="AD503" s="157">
        <f t="shared" si="43"/>
        <v>7</v>
      </c>
      <c r="AF503">
        <f t="shared" si="44"/>
        <v>23</v>
      </c>
      <c r="AG503">
        <v>1</v>
      </c>
      <c r="AH503">
        <v>1995</v>
      </c>
      <c r="AI503">
        <f t="shared" si="45"/>
        <v>83</v>
      </c>
      <c r="AJ503" t="str">
        <f t="shared" si="46"/>
        <v/>
      </c>
    </row>
    <row r="504" spans="2:36">
      <c r="B504">
        <v>13120</v>
      </c>
      <c r="C504">
        <v>4</v>
      </c>
      <c r="D504">
        <v>5</v>
      </c>
      <c r="E504">
        <v>5</v>
      </c>
      <c r="F504">
        <v>4</v>
      </c>
      <c r="G504">
        <v>5</v>
      </c>
      <c r="H504">
        <v>1</v>
      </c>
      <c r="I504">
        <v>5</v>
      </c>
      <c r="J504">
        <v>5</v>
      </c>
      <c r="K504">
        <v>5</v>
      </c>
      <c r="L504">
        <v>5</v>
      </c>
      <c r="M504">
        <v>5</v>
      </c>
      <c r="N504">
        <v>2</v>
      </c>
      <c r="O504">
        <v>2</v>
      </c>
      <c r="P504">
        <v>5</v>
      </c>
      <c r="Q504">
        <v>5</v>
      </c>
      <c r="R504">
        <v>5</v>
      </c>
      <c r="S504">
        <v>5</v>
      </c>
      <c r="T504">
        <v>5</v>
      </c>
      <c r="U504">
        <v>2</v>
      </c>
      <c r="V504">
        <v>1</v>
      </c>
      <c r="W504">
        <v>5</v>
      </c>
      <c r="X504">
        <v>1</v>
      </c>
      <c r="Y504" s="7">
        <v>87</v>
      </c>
      <c r="AB504">
        <f t="shared" si="47"/>
        <v>1.3782938378268041</v>
      </c>
      <c r="AC504" s="154">
        <f t="shared" si="42"/>
        <v>63.782938378268042</v>
      </c>
      <c r="AD504" s="157">
        <f t="shared" si="43"/>
        <v>8</v>
      </c>
      <c r="AF504">
        <f t="shared" si="44"/>
        <v>44</v>
      </c>
      <c r="AG504">
        <v>1</v>
      </c>
      <c r="AH504">
        <v>1974</v>
      </c>
      <c r="AI504">
        <f t="shared" si="45"/>
        <v>87</v>
      </c>
      <c r="AJ504" t="str">
        <f t="shared" si="46"/>
        <v/>
      </c>
    </row>
    <row r="505" spans="2:36">
      <c r="B505">
        <v>12361</v>
      </c>
      <c r="C505">
        <v>1</v>
      </c>
      <c r="D505">
        <v>3</v>
      </c>
      <c r="E505">
        <v>3</v>
      </c>
      <c r="F505">
        <v>2</v>
      </c>
      <c r="G505">
        <v>1</v>
      </c>
      <c r="H505">
        <v>3</v>
      </c>
      <c r="I505">
        <v>2</v>
      </c>
      <c r="J505">
        <v>5</v>
      </c>
      <c r="K505">
        <v>2</v>
      </c>
      <c r="L505">
        <v>2</v>
      </c>
      <c r="M505">
        <v>2</v>
      </c>
      <c r="N505">
        <v>4</v>
      </c>
      <c r="O505">
        <v>3</v>
      </c>
      <c r="P505">
        <v>2</v>
      </c>
      <c r="Q505">
        <v>1</v>
      </c>
      <c r="R505">
        <v>2</v>
      </c>
      <c r="S505">
        <v>1</v>
      </c>
      <c r="T505">
        <v>2</v>
      </c>
      <c r="U505">
        <v>2</v>
      </c>
      <c r="V505">
        <v>4</v>
      </c>
      <c r="W505">
        <v>4</v>
      </c>
      <c r="X505">
        <v>2</v>
      </c>
      <c r="Y505" s="7">
        <v>53</v>
      </c>
      <c r="AB505">
        <f t="shared" si="47"/>
        <v>-0.65169022082779415</v>
      </c>
      <c r="AC505" s="154">
        <f t="shared" si="42"/>
        <v>43.483097791722059</v>
      </c>
      <c r="AD505" s="157">
        <f t="shared" si="43"/>
        <v>4</v>
      </c>
      <c r="AF505">
        <f t="shared" si="44"/>
        <v>68</v>
      </c>
      <c r="AG505">
        <v>0</v>
      </c>
      <c r="AH505">
        <v>1950</v>
      </c>
      <c r="AI505" t="str">
        <f t="shared" si="45"/>
        <v/>
      </c>
      <c r="AJ505">
        <f t="shared" si="46"/>
        <v>53</v>
      </c>
    </row>
    <row r="506" spans="2:36">
      <c r="B506">
        <v>13127</v>
      </c>
      <c r="C506">
        <v>5</v>
      </c>
      <c r="D506">
        <v>5</v>
      </c>
      <c r="E506">
        <v>5</v>
      </c>
      <c r="F506">
        <v>2</v>
      </c>
      <c r="G506">
        <v>4</v>
      </c>
      <c r="H506">
        <v>4</v>
      </c>
      <c r="I506">
        <v>5</v>
      </c>
      <c r="J506">
        <v>5</v>
      </c>
      <c r="K506">
        <v>5</v>
      </c>
      <c r="L506">
        <v>5</v>
      </c>
      <c r="M506">
        <v>5</v>
      </c>
      <c r="N506">
        <v>5</v>
      </c>
      <c r="O506">
        <v>5</v>
      </c>
      <c r="P506">
        <v>2</v>
      </c>
      <c r="Q506">
        <v>5</v>
      </c>
      <c r="R506">
        <v>2</v>
      </c>
      <c r="S506">
        <v>4</v>
      </c>
      <c r="T506">
        <v>5</v>
      </c>
      <c r="U506">
        <v>5</v>
      </c>
      <c r="V506">
        <v>5</v>
      </c>
      <c r="W506">
        <v>5</v>
      </c>
      <c r="X506">
        <v>5</v>
      </c>
      <c r="Y506" s="7">
        <v>98</v>
      </c>
      <c r="AB506">
        <f t="shared" si="47"/>
        <v>2.0350533862150564</v>
      </c>
      <c r="AC506" s="154">
        <f t="shared" si="42"/>
        <v>70.35053386215057</v>
      </c>
      <c r="AD506" s="157">
        <f t="shared" si="43"/>
        <v>9</v>
      </c>
      <c r="AF506">
        <f t="shared" si="44"/>
        <v>22</v>
      </c>
      <c r="AG506">
        <v>1</v>
      </c>
      <c r="AH506">
        <v>1996</v>
      </c>
      <c r="AI506">
        <f t="shared" si="45"/>
        <v>98</v>
      </c>
      <c r="AJ506" t="str">
        <f t="shared" si="46"/>
        <v/>
      </c>
    </row>
    <row r="507" spans="2:36">
      <c r="B507">
        <v>13129</v>
      </c>
      <c r="C507">
        <v>2</v>
      </c>
      <c r="D507">
        <v>3</v>
      </c>
      <c r="E507">
        <v>2</v>
      </c>
      <c r="F507">
        <v>1</v>
      </c>
      <c r="G507">
        <v>4</v>
      </c>
      <c r="H507">
        <v>4</v>
      </c>
      <c r="I507">
        <v>4</v>
      </c>
      <c r="J507">
        <v>5</v>
      </c>
      <c r="K507">
        <v>1</v>
      </c>
      <c r="L507">
        <v>1</v>
      </c>
      <c r="M507">
        <v>4</v>
      </c>
      <c r="N507">
        <v>3</v>
      </c>
      <c r="O507">
        <v>2</v>
      </c>
      <c r="P507">
        <v>1</v>
      </c>
      <c r="Q507">
        <v>2</v>
      </c>
      <c r="R507">
        <v>1</v>
      </c>
      <c r="S507">
        <v>1</v>
      </c>
      <c r="T507">
        <v>2</v>
      </c>
      <c r="U507">
        <v>2</v>
      </c>
      <c r="V507">
        <v>3</v>
      </c>
      <c r="W507">
        <v>3</v>
      </c>
      <c r="X507">
        <v>2</v>
      </c>
      <c r="Y507" s="7">
        <v>53</v>
      </c>
      <c r="AB507">
        <f t="shared" si="47"/>
        <v>-0.65169022082779415</v>
      </c>
      <c r="AC507" s="154">
        <f t="shared" si="42"/>
        <v>43.483097791722059</v>
      </c>
      <c r="AD507" s="157">
        <f t="shared" si="43"/>
        <v>4</v>
      </c>
      <c r="AF507">
        <f t="shared" si="44"/>
        <v>32</v>
      </c>
      <c r="AG507">
        <v>0</v>
      </c>
      <c r="AH507">
        <v>1986</v>
      </c>
      <c r="AI507" t="str">
        <f t="shared" si="45"/>
        <v/>
      </c>
      <c r="AJ507">
        <f t="shared" si="46"/>
        <v>53</v>
      </c>
    </row>
    <row r="508" spans="2:36">
      <c r="B508">
        <v>13132</v>
      </c>
      <c r="C508">
        <v>3</v>
      </c>
      <c r="D508">
        <v>2</v>
      </c>
      <c r="E508">
        <v>3</v>
      </c>
      <c r="F508">
        <v>3</v>
      </c>
      <c r="G508">
        <v>1</v>
      </c>
      <c r="H508">
        <v>2</v>
      </c>
      <c r="I508">
        <v>4</v>
      </c>
      <c r="J508">
        <v>4</v>
      </c>
      <c r="K508">
        <v>2</v>
      </c>
      <c r="L508">
        <v>2</v>
      </c>
      <c r="M508">
        <v>4</v>
      </c>
      <c r="N508">
        <v>4</v>
      </c>
      <c r="O508">
        <v>4</v>
      </c>
      <c r="P508">
        <v>1</v>
      </c>
      <c r="Q508">
        <v>1</v>
      </c>
      <c r="R508">
        <v>1</v>
      </c>
      <c r="S508">
        <v>1</v>
      </c>
      <c r="T508">
        <v>1</v>
      </c>
      <c r="U508">
        <v>2</v>
      </c>
      <c r="V508">
        <v>2</v>
      </c>
      <c r="W508">
        <v>2</v>
      </c>
      <c r="X508">
        <v>2</v>
      </c>
      <c r="Y508" s="7">
        <v>51</v>
      </c>
      <c r="AB508">
        <f t="shared" si="47"/>
        <v>-0.77110104780747646</v>
      </c>
      <c r="AC508" s="154">
        <f t="shared" si="42"/>
        <v>42.288989521925238</v>
      </c>
      <c r="AD508" s="157">
        <f t="shared" si="43"/>
        <v>3</v>
      </c>
      <c r="AF508">
        <f t="shared" si="44"/>
        <v>32</v>
      </c>
      <c r="AG508">
        <v>0</v>
      </c>
      <c r="AH508">
        <v>1986</v>
      </c>
      <c r="AI508" t="str">
        <f t="shared" si="45"/>
        <v/>
      </c>
      <c r="AJ508">
        <f t="shared" si="46"/>
        <v>51</v>
      </c>
    </row>
    <row r="509" spans="2:36">
      <c r="B509">
        <v>13141</v>
      </c>
      <c r="C509">
        <v>3</v>
      </c>
      <c r="D509">
        <v>3</v>
      </c>
      <c r="E509">
        <v>3</v>
      </c>
      <c r="F509">
        <v>1</v>
      </c>
      <c r="G509">
        <v>1</v>
      </c>
      <c r="H509">
        <v>3</v>
      </c>
      <c r="I509">
        <v>2</v>
      </c>
      <c r="J509">
        <v>3</v>
      </c>
      <c r="K509">
        <v>2</v>
      </c>
      <c r="L509">
        <v>2</v>
      </c>
      <c r="M509">
        <v>2</v>
      </c>
      <c r="N509">
        <v>3</v>
      </c>
      <c r="O509">
        <v>4</v>
      </c>
      <c r="P509">
        <v>1</v>
      </c>
      <c r="Q509">
        <v>2</v>
      </c>
      <c r="R509">
        <v>2</v>
      </c>
      <c r="S509">
        <v>2</v>
      </c>
      <c r="T509">
        <v>1</v>
      </c>
      <c r="U509">
        <v>2</v>
      </c>
      <c r="V509">
        <v>4</v>
      </c>
      <c r="W509">
        <v>2</v>
      </c>
      <c r="X509">
        <v>2</v>
      </c>
      <c r="Y509" s="7">
        <v>50</v>
      </c>
      <c r="AB509">
        <f t="shared" si="47"/>
        <v>-0.8308064612973175</v>
      </c>
      <c r="AC509" s="154">
        <f t="shared" si="42"/>
        <v>41.691935387026824</v>
      </c>
      <c r="AD509" s="157">
        <f t="shared" si="43"/>
        <v>3</v>
      </c>
      <c r="AF509">
        <f t="shared" si="44"/>
        <v>18</v>
      </c>
      <c r="AG509">
        <v>0</v>
      </c>
      <c r="AH509">
        <v>2000</v>
      </c>
      <c r="AI509" t="str">
        <f t="shared" si="45"/>
        <v/>
      </c>
      <c r="AJ509">
        <f t="shared" si="46"/>
        <v>50</v>
      </c>
    </row>
    <row r="510" spans="2:36">
      <c r="B510">
        <v>11570</v>
      </c>
      <c r="C510">
        <v>4</v>
      </c>
      <c r="D510">
        <v>4</v>
      </c>
      <c r="E510">
        <v>4</v>
      </c>
      <c r="F510">
        <v>4</v>
      </c>
      <c r="G510">
        <v>2</v>
      </c>
      <c r="H510">
        <v>4</v>
      </c>
      <c r="I510">
        <v>5</v>
      </c>
      <c r="J510">
        <v>5</v>
      </c>
      <c r="K510">
        <v>5</v>
      </c>
      <c r="L510">
        <v>5</v>
      </c>
      <c r="M510">
        <v>4</v>
      </c>
      <c r="N510">
        <v>4</v>
      </c>
      <c r="O510">
        <v>4</v>
      </c>
      <c r="P510">
        <v>3</v>
      </c>
      <c r="Q510">
        <v>4</v>
      </c>
      <c r="R510">
        <v>4</v>
      </c>
      <c r="S510">
        <v>3</v>
      </c>
      <c r="T510">
        <v>2</v>
      </c>
      <c r="U510">
        <v>4</v>
      </c>
      <c r="V510">
        <v>4</v>
      </c>
      <c r="W510">
        <v>4</v>
      </c>
      <c r="X510">
        <v>4</v>
      </c>
      <c r="Y510" s="7">
        <v>86</v>
      </c>
      <c r="AB510">
        <f t="shared" si="47"/>
        <v>1.318588424336963</v>
      </c>
      <c r="AC510" s="154">
        <f t="shared" si="42"/>
        <v>63.185884243369628</v>
      </c>
      <c r="AD510" s="157">
        <f t="shared" si="43"/>
        <v>8</v>
      </c>
      <c r="AF510">
        <f t="shared" si="44"/>
        <v>33</v>
      </c>
      <c r="AG510">
        <v>0</v>
      </c>
      <c r="AH510">
        <v>1985</v>
      </c>
      <c r="AI510" t="str">
        <f t="shared" si="45"/>
        <v/>
      </c>
      <c r="AJ510">
        <f t="shared" si="46"/>
        <v>86</v>
      </c>
    </row>
    <row r="511" spans="2:36">
      <c r="B511">
        <v>12954</v>
      </c>
      <c r="C511">
        <v>1</v>
      </c>
      <c r="D511">
        <v>4</v>
      </c>
      <c r="E511">
        <v>2</v>
      </c>
      <c r="F511">
        <v>1</v>
      </c>
      <c r="G511">
        <v>1</v>
      </c>
      <c r="H511">
        <v>2</v>
      </c>
      <c r="I511">
        <v>2</v>
      </c>
      <c r="J511">
        <v>4</v>
      </c>
      <c r="K511">
        <v>1</v>
      </c>
      <c r="L511">
        <v>2</v>
      </c>
      <c r="M511">
        <v>4</v>
      </c>
      <c r="N511">
        <v>2</v>
      </c>
      <c r="O511">
        <v>1</v>
      </c>
      <c r="P511">
        <v>1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4</v>
      </c>
      <c r="W511">
        <v>4</v>
      </c>
      <c r="X511">
        <v>2</v>
      </c>
      <c r="Y511" s="7">
        <v>43</v>
      </c>
      <c r="AB511">
        <f t="shared" si="47"/>
        <v>-1.2487443557262055</v>
      </c>
      <c r="AC511" s="154">
        <f t="shared" si="42"/>
        <v>37.512556442737946</v>
      </c>
      <c r="AD511" s="157">
        <f t="shared" si="43"/>
        <v>3</v>
      </c>
      <c r="AF511">
        <f t="shared" si="44"/>
        <v>49</v>
      </c>
      <c r="AG511">
        <v>0</v>
      </c>
      <c r="AH511">
        <v>1969</v>
      </c>
      <c r="AI511" t="str">
        <f t="shared" si="45"/>
        <v/>
      </c>
      <c r="AJ511">
        <f t="shared" si="46"/>
        <v>43</v>
      </c>
    </row>
    <row r="512" spans="2:36">
      <c r="B512">
        <v>11365</v>
      </c>
      <c r="C512">
        <v>1</v>
      </c>
      <c r="D512">
        <v>1</v>
      </c>
      <c r="E512">
        <v>1</v>
      </c>
      <c r="F512">
        <v>1</v>
      </c>
      <c r="G512">
        <v>1</v>
      </c>
      <c r="H512">
        <v>4</v>
      </c>
      <c r="I512">
        <v>2</v>
      </c>
      <c r="J512">
        <v>4</v>
      </c>
      <c r="K512">
        <v>1</v>
      </c>
      <c r="L512">
        <v>1</v>
      </c>
      <c r="M512">
        <v>3</v>
      </c>
      <c r="N512">
        <v>5</v>
      </c>
      <c r="O512">
        <v>3</v>
      </c>
      <c r="P512">
        <v>1</v>
      </c>
      <c r="Q512">
        <v>2</v>
      </c>
      <c r="R512">
        <v>1</v>
      </c>
      <c r="S512">
        <v>1</v>
      </c>
      <c r="T512">
        <v>2</v>
      </c>
      <c r="U512">
        <v>4</v>
      </c>
      <c r="V512">
        <v>3</v>
      </c>
      <c r="W512">
        <v>3</v>
      </c>
      <c r="X512">
        <v>2</v>
      </c>
      <c r="Y512" s="7">
        <v>47</v>
      </c>
      <c r="AB512">
        <f t="shared" si="47"/>
        <v>-1.0099227017668408</v>
      </c>
      <c r="AC512" s="154">
        <f t="shared" si="42"/>
        <v>39.900772982331588</v>
      </c>
      <c r="AD512" s="157">
        <f t="shared" si="43"/>
        <v>3</v>
      </c>
      <c r="AF512">
        <f t="shared" si="44"/>
        <v>27</v>
      </c>
      <c r="AG512">
        <v>0</v>
      </c>
      <c r="AH512">
        <v>1991</v>
      </c>
      <c r="AI512" t="str">
        <f t="shared" si="45"/>
        <v/>
      </c>
      <c r="AJ512">
        <f t="shared" si="46"/>
        <v>47</v>
      </c>
    </row>
    <row r="513" spans="2:36">
      <c r="B513">
        <v>13198</v>
      </c>
      <c r="C513">
        <v>2</v>
      </c>
      <c r="D513">
        <v>3</v>
      </c>
      <c r="E513">
        <v>3</v>
      </c>
      <c r="F513">
        <v>1</v>
      </c>
      <c r="G513">
        <v>1</v>
      </c>
      <c r="H513">
        <v>3</v>
      </c>
      <c r="I513">
        <v>1</v>
      </c>
      <c r="J513">
        <v>5</v>
      </c>
      <c r="K513">
        <v>1</v>
      </c>
      <c r="L513">
        <v>1</v>
      </c>
      <c r="M513">
        <v>2</v>
      </c>
      <c r="N513">
        <v>3</v>
      </c>
      <c r="O513">
        <v>2</v>
      </c>
      <c r="P513">
        <v>1</v>
      </c>
      <c r="Q513">
        <v>2</v>
      </c>
      <c r="R513">
        <v>2</v>
      </c>
      <c r="S513">
        <v>1</v>
      </c>
      <c r="T513">
        <v>2</v>
      </c>
      <c r="U513">
        <v>2</v>
      </c>
      <c r="V513">
        <v>4</v>
      </c>
      <c r="W513">
        <v>4</v>
      </c>
      <c r="X513">
        <v>1</v>
      </c>
      <c r="Y513" s="7">
        <v>47</v>
      </c>
      <c r="AB513">
        <f t="shared" si="47"/>
        <v>-1.0099227017668408</v>
      </c>
      <c r="AC513" s="154">
        <f t="shared" si="42"/>
        <v>39.900772982331588</v>
      </c>
      <c r="AD513" s="157">
        <f t="shared" si="43"/>
        <v>3</v>
      </c>
      <c r="AF513">
        <f t="shared" si="44"/>
        <v>24</v>
      </c>
      <c r="AG513">
        <v>0</v>
      </c>
      <c r="AH513">
        <v>1994</v>
      </c>
      <c r="AI513" t="str">
        <f t="shared" si="45"/>
        <v/>
      </c>
      <c r="AJ513">
        <f t="shared" si="46"/>
        <v>47</v>
      </c>
    </row>
    <row r="514" spans="2:36">
      <c r="B514">
        <v>10849</v>
      </c>
      <c r="C514">
        <v>2</v>
      </c>
      <c r="D514">
        <v>2</v>
      </c>
      <c r="E514">
        <v>4</v>
      </c>
      <c r="F514">
        <v>2</v>
      </c>
      <c r="G514">
        <v>2</v>
      </c>
      <c r="H514">
        <v>4</v>
      </c>
      <c r="I514">
        <v>4</v>
      </c>
      <c r="J514">
        <v>5</v>
      </c>
      <c r="K514">
        <v>2</v>
      </c>
      <c r="L514">
        <v>2</v>
      </c>
      <c r="M514">
        <v>4</v>
      </c>
      <c r="N514">
        <v>4</v>
      </c>
      <c r="O514">
        <v>4</v>
      </c>
      <c r="P514">
        <v>1</v>
      </c>
      <c r="Q514">
        <v>2</v>
      </c>
      <c r="R514">
        <v>1</v>
      </c>
      <c r="S514">
        <v>1</v>
      </c>
      <c r="T514">
        <v>2</v>
      </c>
      <c r="U514">
        <v>2</v>
      </c>
      <c r="V514">
        <v>4</v>
      </c>
      <c r="W514">
        <v>2</v>
      </c>
      <c r="X514">
        <v>3</v>
      </c>
      <c r="Y514" s="7">
        <v>59</v>
      </c>
      <c r="AB514">
        <f t="shared" si="47"/>
        <v>-0.2934577398887474</v>
      </c>
      <c r="AC514" s="154">
        <f t="shared" si="42"/>
        <v>47.065422601112523</v>
      </c>
      <c r="AD514" s="157">
        <f t="shared" si="43"/>
        <v>4</v>
      </c>
      <c r="AF514">
        <f t="shared" si="44"/>
        <v>32</v>
      </c>
      <c r="AG514">
        <v>0</v>
      </c>
      <c r="AH514">
        <v>1986</v>
      </c>
      <c r="AI514" t="str">
        <f t="shared" si="45"/>
        <v/>
      </c>
      <c r="AJ514">
        <f t="shared" si="46"/>
        <v>59</v>
      </c>
    </row>
    <row r="515" spans="2:36">
      <c r="B515">
        <v>13222</v>
      </c>
      <c r="C515">
        <v>1</v>
      </c>
      <c r="D515">
        <v>4</v>
      </c>
      <c r="E515">
        <v>4</v>
      </c>
      <c r="F515">
        <v>1</v>
      </c>
      <c r="G515">
        <v>1</v>
      </c>
      <c r="H515">
        <v>1</v>
      </c>
      <c r="I515">
        <v>4</v>
      </c>
      <c r="J515">
        <v>4</v>
      </c>
      <c r="K515">
        <v>3</v>
      </c>
      <c r="L515">
        <v>4</v>
      </c>
      <c r="M515">
        <v>3</v>
      </c>
      <c r="N515">
        <v>5</v>
      </c>
      <c r="O515">
        <v>2</v>
      </c>
      <c r="P515">
        <v>1</v>
      </c>
      <c r="Q515">
        <v>2</v>
      </c>
      <c r="R515">
        <v>2</v>
      </c>
      <c r="S515">
        <v>2</v>
      </c>
      <c r="T515">
        <v>1</v>
      </c>
      <c r="U515">
        <v>4</v>
      </c>
      <c r="V515">
        <v>2</v>
      </c>
      <c r="W515">
        <v>3</v>
      </c>
      <c r="X515">
        <v>1</v>
      </c>
      <c r="Y515" s="7">
        <v>55</v>
      </c>
      <c r="AB515">
        <f t="shared" si="47"/>
        <v>-0.53227939384811196</v>
      </c>
      <c r="AC515" s="154">
        <f t="shared" ref="AC515:AC531" si="48">50+10*AB515</f>
        <v>44.677206061518881</v>
      </c>
      <c r="AD515" s="157">
        <f t="shared" ref="AD515:AD531" si="49">_xlfn.FLOOR.MATH(5.5+2*AB515)</f>
        <v>4</v>
      </c>
      <c r="AF515">
        <f t="shared" ref="AF515:AF531" si="50">2018-AH515</f>
        <v>39</v>
      </c>
      <c r="AG515">
        <v>0</v>
      </c>
      <c r="AH515">
        <v>1979</v>
      </c>
      <c r="AI515" t="str">
        <f t="shared" ref="AI515:AI531" si="51">IF(Y515*AG515&gt;0, Y515*AG515,"")</f>
        <v/>
      </c>
      <c r="AJ515">
        <f t="shared" ref="AJ515:AJ531" si="52">IF(Y515*AG515=0, Y515,"")</f>
        <v>55</v>
      </c>
    </row>
    <row r="516" spans="2:36">
      <c r="B516">
        <v>13234</v>
      </c>
      <c r="C516">
        <v>3</v>
      </c>
      <c r="D516">
        <v>3</v>
      </c>
      <c r="E516">
        <v>4</v>
      </c>
      <c r="F516">
        <v>2</v>
      </c>
      <c r="G516">
        <v>2</v>
      </c>
      <c r="H516">
        <v>3</v>
      </c>
      <c r="I516">
        <v>3</v>
      </c>
      <c r="J516">
        <v>4</v>
      </c>
      <c r="K516">
        <v>2</v>
      </c>
      <c r="L516">
        <v>2</v>
      </c>
      <c r="M516">
        <v>3</v>
      </c>
      <c r="N516">
        <v>4</v>
      </c>
      <c r="O516">
        <v>4</v>
      </c>
      <c r="P516">
        <v>3</v>
      </c>
      <c r="Q516">
        <v>3</v>
      </c>
      <c r="R516">
        <v>2</v>
      </c>
      <c r="S516">
        <v>3</v>
      </c>
      <c r="T516">
        <v>3</v>
      </c>
      <c r="U516">
        <v>3</v>
      </c>
      <c r="V516">
        <v>4</v>
      </c>
      <c r="W516">
        <v>3</v>
      </c>
      <c r="X516">
        <v>4</v>
      </c>
      <c r="Y516" s="7">
        <v>67</v>
      </c>
      <c r="AB516">
        <f t="shared" ref="AB516:AB531" si="53">(Y516-$Z$2)/$AA$2</f>
        <v>0.18418556802998162</v>
      </c>
      <c r="AC516" s="154">
        <f t="shared" si="48"/>
        <v>51.841855680299815</v>
      </c>
      <c r="AD516" s="157">
        <f t="shared" si="49"/>
        <v>5</v>
      </c>
      <c r="AF516">
        <f t="shared" si="50"/>
        <v>41</v>
      </c>
      <c r="AG516">
        <v>0</v>
      </c>
      <c r="AH516">
        <v>1977</v>
      </c>
      <c r="AI516" t="str">
        <f t="shared" si="51"/>
        <v/>
      </c>
      <c r="AJ516">
        <f t="shared" si="52"/>
        <v>67</v>
      </c>
    </row>
    <row r="517" spans="2:36">
      <c r="B517">
        <v>12544</v>
      </c>
      <c r="C517">
        <v>1</v>
      </c>
      <c r="D517">
        <v>4</v>
      </c>
      <c r="E517">
        <v>4</v>
      </c>
      <c r="F517">
        <v>1</v>
      </c>
      <c r="G517">
        <v>1</v>
      </c>
      <c r="H517">
        <v>4</v>
      </c>
      <c r="I517">
        <v>4</v>
      </c>
      <c r="J517">
        <v>5</v>
      </c>
      <c r="K517">
        <v>1</v>
      </c>
      <c r="L517">
        <v>1</v>
      </c>
      <c r="M517">
        <v>4</v>
      </c>
      <c r="N517">
        <v>5</v>
      </c>
      <c r="O517">
        <v>1</v>
      </c>
      <c r="P517">
        <v>1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5</v>
      </c>
      <c r="W517">
        <v>5</v>
      </c>
      <c r="X517">
        <v>5</v>
      </c>
      <c r="Y517" s="7">
        <v>57</v>
      </c>
      <c r="AB517">
        <f t="shared" si="53"/>
        <v>-0.41286856686842965</v>
      </c>
      <c r="AC517" s="154">
        <f t="shared" si="48"/>
        <v>45.871314331315702</v>
      </c>
      <c r="AD517" s="157">
        <f t="shared" si="49"/>
        <v>4</v>
      </c>
      <c r="AF517">
        <f t="shared" si="50"/>
        <v>39</v>
      </c>
      <c r="AG517">
        <v>0</v>
      </c>
      <c r="AH517">
        <v>1979</v>
      </c>
      <c r="AI517" t="str">
        <f t="shared" si="51"/>
        <v/>
      </c>
      <c r="AJ517">
        <f t="shared" si="52"/>
        <v>57</v>
      </c>
    </row>
    <row r="518" spans="2:36">
      <c r="B518">
        <v>13257</v>
      </c>
      <c r="C518">
        <v>1</v>
      </c>
      <c r="D518">
        <v>3</v>
      </c>
      <c r="E518">
        <v>3</v>
      </c>
      <c r="F518">
        <v>1</v>
      </c>
      <c r="G518">
        <v>1</v>
      </c>
      <c r="H518">
        <v>2</v>
      </c>
      <c r="I518">
        <v>2</v>
      </c>
      <c r="J518">
        <v>4</v>
      </c>
      <c r="K518">
        <v>1</v>
      </c>
      <c r="L518">
        <v>1</v>
      </c>
      <c r="M518">
        <v>1</v>
      </c>
      <c r="N518">
        <v>4</v>
      </c>
      <c r="O518">
        <v>2</v>
      </c>
      <c r="P518">
        <v>1</v>
      </c>
      <c r="Q518">
        <v>3</v>
      </c>
      <c r="R518">
        <v>1</v>
      </c>
      <c r="S518">
        <v>1</v>
      </c>
      <c r="T518">
        <v>1</v>
      </c>
      <c r="U518">
        <v>1</v>
      </c>
      <c r="V518">
        <v>3</v>
      </c>
      <c r="W518">
        <v>2</v>
      </c>
      <c r="X518">
        <v>1</v>
      </c>
      <c r="Y518" s="7">
        <v>40</v>
      </c>
      <c r="AB518">
        <f t="shared" si="53"/>
        <v>-1.4278605961957289</v>
      </c>
      <c r="AC518" s="154">
        <f t="shared" si="48"/>
        <v>35.72139403804271</v>
      </c>
      <c r="AD518" s="157">
        <f t="shared" si="49"/>
        <v>2</v>
      </c>
      <c r="AF518">
        <f t="shared" si="50"/>
        <v>50</v>
      </c>
      <c r="AG518">
        <v>0</v>
      </c>
      <c r="AH518">
        <v>1968</v>
      </c>
      <c r="AI518" t="str">
        <f t="shared" si="51"/>
        <v/>
      </c>
      <c r="AJ518">
        <f t="shared" si="52"/>
        <v>40</v>
      </c>
    </row>
    <row r="519" spans="2:36">
      <c r="B519">
        <v>13261</v>
      </c>
      <c r="C519">
        <v>4</v>
      </c>
      <c r="D519">
        <v>5</v>
      </c>
      <c r="E519">
        <v>2</v>
      </c>
      <c r="F519">
        <v>4</v>
      </c>
      <c r="G519">
        <v>2</v>
      </c>
      <c r="H519">
        <v>5</v>
      </c>
      <c r="I519">
        <v>5</v>
      </c>
      <c r="J519">
        <v>5</v>
      </c>
      <c r="K519">
        <v>4</v>
      </c>
      <c r="L519">
        <v>4</v>
      </c>
      <c r="M519">
        <v>5</v>
      </c>
      <c r="N519">
        <v>5</v>
      </c>
      <c r="O519">
        <v>5</v>
      </c>
      <c r="P519">
        <v>2</v>
      </c>
      <c r="Q519">
        <v>5</v>
      </c>
      <c r="R519">
        <v>5</v>
      </c>
      <c r="S519">
        <v>5</v>
      </c>
      <c r="T519">
        <v>5</v>
      </c>
      <c r="U519">
        <v>5</v>
      </c>
      <c r="V519">
        <v>1</v>
      </c>
      <c r="W519">
        <v>5</v>
      </c>
      <c r="X519">
        <v>3</v>
      </c>
      <c r="Y519" s="7">
        <v>91</v>
      </c>
      <c r="AB519">
        <f t="shared" si="53"/>
        <v>1.6171154917861688</v>
      </c>
      <c r="AC519" s="154">
        <f t="shared" si="48"/>
        <v>66.171154917861685</v>
      </c>
      <c r="AD519" s="157">
        <f t="shared" si="49"/>
        <v>8</v>
      </c>
      <c r="AF519">
        <f t="shared" si="50"/>
        <v>29</v>
      </c>
      <c r="AG519">
        <v>0</v>
      </c>
      <c r="AH519">
        <v>1989</v>
      </c>
      <c r="AI519" t="str">
        <f t="shared" si="51"/>
        <v/>
      </c>
      <c r="AJ519">
        <f t="shared" si="52"/>
        <v>91</v>
      </c>
    </row>
    <row r="520" spans="2:36">
      <c r="B520">
        <v>13277</v>
      </c>
      <c r="C520">
        <v>2</v>
      </c>
      <c r="D520">
        <v>2</v>
      </c>
      <c r="E520">
        <v>2</v>
      </c>
      <c r="F520">
        <v>1</v>
      </c>
      <c r="G520">
        <v>2</v>
      </c>
      <c r="H520">
        <v>4</v>
      </c>
      <c r="I520">
        <v>4</v>
      </c>
      <c r="J520">
        <v>4</v>
      </c>
      <c r="K520">
        <v>2</v>
      </c>
      <c r="L520">
        <v>2</v>
      </c>
      <c r="M520">
        <v>2</v>
      </c>
      <c r="N520">
        <v>3</v>
      </c>
      <c r="O520">
        <v>2</v>
      </c>
      <c r="P520">
        <v>1</v>
      </c>
      <c r="Q520">
        <v>2</v>
      </c>
      <c r="R520">
        <v>1</v>
      </c>
      <c r="S520">
        <v>2</v>
      </c>
      <c r="T520">
        <v>1</v>
      </c>
      <c r="U520">
        <v>2</v>
      </c>
      <c r="V520">
        <v>4</v>
      </c>
      <c r="W520">
        <v>4</v>
      </c>
      <c r="X520">
        <v>2</v>
      </c>
      <c r="Y520" s="7">
        <v>51</v>
      </c>
      <c r="AB520">
        <f t="shared" si="53"/>
        <v>-0.77110104780747646</v>
      </c>
      <c r="AC520" s="154">
        <f t="shared" si="48"/>
        <v>42.288989521925238</v>
      </c>
      <c r="AD520" s="157">
        <f t="shared" si="49"/>
        <v>3</v>
      </c>
      <c r="AF520">
        <f t="shared" si="50"/>
        <v>21</v>
      </c>
      <c r="AG520">
        <v>1</v>
      </c>
      <c r="AH520">
        <v>1997</v>
      </c>
      <c r="AI520">
        <f t="shared" si="51"/>
        <v>51</v>
      </c>
      <c r="AJ520" t="str">
        <f t="shared" si="52"/>
        <v/>
      </c>
    </row>
    <row r="521" spans="2:36">
      <c r="B521">
        <v>13278</v>
      </c>
      <c r="C521">
        <v>1</v>
      </c>
      <c r="D521">
        <v>2</v>
      </c>
      <c r="E521">
        <v>4</v>
      </c>
      <c r="F521">
        <v>1</v>
      </c>
      <c r="G521">
        <v>1</v>
      </c>
      <c r="H521">
        <v>1</v>
      </c>
      <c r="I521">
        <v>1</v>
      </c>
      <c r="J521">
        <v>4</v>
      </c>
      <c r="K521">
        <v>1</v>
      </c>
      <c r="L521">
        <v>1</v>
      </c>
      <c r="M521">
        <v>1</v>
      </c>
      <c r="N521">
        <v>4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2</v>
      </c>
      <c r="W521">
        <v>1</v>
      </c>
      <c r="X521">
        <v>1</v>
      </c>
      <c r="Y521" s="7">
        <v>33</v>
      </c>
      <c r="AB521">
        <f t="shared" si="53"/>
        <v>-1.8457984906246168</v>
      </c>
      <c r="AC521" s="154">
        <f t="shared" si="48"/>
        <v>31.542015093753832</v>
      </c>
      <c r="AD521" s="157">
        <f t="shared" si="49"/>
        <v>1</v>
      </c>
      <c r="AF521">
        <f t="shared" si="50"/>
        <v>21</v>
      </c>
      <c r="AG521">
        <v>0</v>
      </c>
      <c r="AH521">
        <v>1997</v>
      </c>
      <c r="AI521" t="str">
        <f t="shared" si="51"/>
        <v/>
      </c>
      <c r="AJ521">
        <f t="shared" si="52"/>
        <v>33</v>
      </c>
    </row>
    <row r="522" spans="2:36">
      <c r="B522">
        <v>13279</v>
      </c>
      <c r="C522">
        <v>2</v>
      </c>
      <c r="D522">
        <v>1</v>
      </c>
      <c r="E522">
        <v>3</v>
      </c>
      <c r="F522">
        <v>2</v>
      </c>
      <c r="G522">
        <v>1</v>
      </c>
      <c r="H522">
        <v>4</v>
      </c>
      <c r="I522">
        <v>4</v>
      </c>
      <c r="J522">
        <v>4</v>
      </c>
      <c r="K522">
        <v>3</v>
      </c>
      <c r="L522">
        <v>3</v>
      </c>
      <c r="M522">
        <v>4</v>
      </c>
      <c r="N522">
        <v>2</v>
      </c>
      <c r="O522">
        <v>3</v>
      </c>
      <c r="P522">
        <v>1</v>
      </c>
      <c r="Q522">
        <v>3</v>
      </c>
      <c r="R522">
        <v>2</v>
      </c>
      <c r="S522">
        <v>2</v>
      </c>
      <c r="T522">
        <v>2</v>
      </c>
      <c r="U522">
        <v>2</v>
      </c>
      <c r="V522">
        <v>4</v>
      </c>
      <c r="W522">
        <v>3</v>
      </c>
      <c r="X522">
        <v>2</v>
      </c>
      <c r="Y522" s="7">
        <v>57</v>
      </c>
      <c r="AB522">
        <f t="shared" si="53"/>
        <v>-0.41286856686842965</v>
      </c>
      <c r="AC522" s="154">
        <f t="shared" si="48"/>
        <v>45.871314331315702</v>
      </c>
      <c r="AD522" s="157">
        <f t="shared" si="49"/>
        <v>4</v>
      </c>
      <c r="AF522">
        <f t="shared" si="50"/>
        <v>21</v>
      </c>
      <c r="AG522">
        <v>0</v>
      </c>
      <c r="AH522">
        <v>1997</v>
      </c>
      <c r="AI522" t="str">
        <f t="shared" si="51"/>
        <v/>
      </c>
      <c r="AJ522">
        <f t="shared" si="52"/>
        <v>57</v>
      </c>
    </row>
    <row r="523" spans="2:36">
      <c r="B523">
        <v>9752</v>
      </c>
      <c r="C523">
        <v>5</v>
      </c>
      <c r="D523">
        <v>5</v>
      </c>
      <c r="E523">
        <v>5</v>
      </c>
      <c r="F523">
        <v>4</v>
      </c>
      <c r="G523">
        <v>5</v>
      </c>
      <c r="H523">
        <v>5</v>
      </c>
      <c r="I523">
        <v>5</v>
      </c>
      <c r="J523">
        <v>5</v>
      </c>
      <c r="K523">
        <v>5</v>
      </c>
      <c r="L523">
        <v>5</v>
      </c>
      <c r="M523">
        <v>5</v>
      </c>
      <c r="N523">
        <v>5</v>
      </c>
      <c r="O523">
        <v>5</v>
      </c>
      <c r="P523">
        <v>2</v>
      </c>
      <c r="Q523">
        <v>4</v>
      </c>
      <c r="R523">
        <v>2</v>
      </c>
      <c r="S523">
        <v>3</v>
      </c>
      <c r="T523">
        <v>3</v>
      </c>
      <c r="U523">
        <v>4</v>
      </c>
      <c r="V523">
        <v>3</v>
      </c>
      <c r="W523">
        <v>5</v>
      </c>
      <c r="X523">
        <v>4</v>
      </c>
      <c r="Y523" s="7">
        <v>94</v>
      </c>
      <c r="AB523">
        <f t="shared" si="53"/>
        <v>1.796231732255692</v>
      </c>
      <c r="AC523" s="154">
        <f t="shared" si="48"/>
        <v>67.962317322556913</v>
      </c>
      <c r="AD523" s="157">
        <f t="shared" si="49"/>
        <v>9</v>
      </c>
      <c r="AF523">
        <f t="shared" si="50"/>
        <v>21</v>
      </c>
      <c r="AG523">
        <v>0</v>
      </c>
      <c r="AH523">
        <v>1997</v>
      </c>
      <c r="AI523" t="str">
        <f t="shared" si="51"/>
        <v/>
      </c>
      <c r="AJ523">
        <f t="shared" si="52"/>
        <v>94</v>
      </c>
    </row>
    <row r="524" spans="2:36">
      <c r="B524">
        <v>13280</v>
      </c>
      <c r="C524">
        <v>3</v>
      </c>
      <c r="D524">
        <v>3</v>
      </c>
      <c r="E524">
        <v>3</v>
      </c>
      <c r="F524">
        <v>2</v>
      </c>
      <c r="G524">
        <v>2</v>
      </c>
      <c r="H524">
        <v>2</v>
      </c>
      <c r="I524">
        <v>5</v>
      </c>
      <c r="J524">
        <v>4</v>
      </c>
      <c r="K524">
        <v>3</v>
      </c>
      <c r="L524">
        <v>2</v>
      </c>
      <c r="M524">
        <v>2</v>
      </c>
      <c r="N524">
        <v>4</v>
      </c>
      <c r="O524">
        <v>4</v>
      </c>
      <c r="P524">
        <v>2</v>
      </c>
      <c r="Q524">
        <v>4</v>
      </c>
      <c r="R524">
        <v>3</v>
      </c>
      <c r="S524">
        <v>3</v>
      </c>
      <c r="T524">
        <v>2</v>
      </c>
      <c r="U524">
        <v>4</v>
      </c>
      <c r="V524">
        <v>3</v>
      </c>
      <c r="W524">
        <v>4</v>
      </c>
      <c r="X524">
        <v>3</v>
      </c>
      <c r="Y524" s="7">
        <v>67</v>
      </c>
      <c r="AB524">
        <f t="shared" si="53"/>
        <v>0.18418556802998162</v>
      </c>
      <c r="AC524" s="154">
        <f t="shared" si="48"/>
        <v>51.841855680299815</v>
      </c>
      <c r="AD524" s="157">
        <f t="shared" si="49"/>
        <v>5</v>
      </c>
      <c r="AF524">
        <f t="shared" si="50"/>
        <v>20</v>
      </c>
      <c r="AG524">
        <v>0</v>
      </c>
      <c r="AH524">
        <v>1998</v>
      </c>
      <c r="AI524" t="str">
        <f t="shared" si="51"/>
        <v/>
      </c>
      <c r="AJ524">
        <f t="shared" si="52"/>
        <v>67</v>
      </c>
    </row>
    <row r="525" spans="2:36">
      <c r="B525">
        <v>13281</v>
      </c>
      <c r="C525">
        <v>2</v>
      </c>
      <c r="D525">
        <v>2</v>
      </c>
      <c r="E525">
        <v>4</v>
      </c>
      <c r="F525">
        <v>2</v>
      </c>
      <c r="G525">
        <v>1</v>
      </c>
      <c r="H525">
        <v>3</v>
      </c>
      <c r="I525">
        <v>4</v>
      </c>
      <c r="J525">
        <v>4</v>
      </c>
      <c r="K525">
        <v>2</v>
      </c>
      <c r="L525">
        <v>3</v>
      </c>
      <c r="M525">
        <v>4</v>
      </c>
      <c r="N525">
        <v>4</v>
      </c>
      <c r="O525">
        <v>2</v>
      </c>
      <c r="P525">
        <v>1</v>
      </c>
      <c r="Q525">
        <v>4</v>
      </c>
      <c r="R525">
        <v>1</v>
      </c>
      <c r="S525">
        <v>1</v>
      </c>
      <c r="T525">
        <v>2</v>
      </c>
      <c r="U525">
        <v>2</v>
      </c>
      <c r="V525">
        <v>4</v>
      </c>
      <c r="W525">
        <v>4</v>
      </c>
      <c r="X525">
        <v>2</v>
      </c>
      <c r="Y525" s="7">
        <v>58</v>
      </c>
      <c r="AB525">
        <f t="shared" si="53"/>
        <v>-0.3531631533785885</v>
      </c>
      <c r="AC525" s="154">
        <f t="shared" si="48"/>
        <v>46.468368466214116</v>
      </c>
      <c r="AD525" s="157">
        <f t="shared" si="49"/>
        <v>4</v>
      </c>
      <c r="AF525">
        <f t="shared" si="50"/>
        <v>22</v>
      </c>
      <c r="AG525">
        <v>0</v>
      </c>
      <c r="AH525">
        <v>1996</v>
      </c>
      <c r="AI525" t="str">
        <f t="shared" si="51"/>
        <v/>
      </c>
      <c r="AJ525">
        <f t="shared" si="52"/>
        <v>58</v>
      </c>
    </row>
    <row r="526" spans="2:36">
      <c r="B526">
        <v>13282</v>
      </c>
      <c r="C526">
        <v>2</v>
      </c>
      <c r="D526">
        <v>2</v>
      </c>
      <c r="E526">
        <v>2</v>
      </c>
      <c r="F526">
        <v>1</v>
      </c>
      <c r="G526">
        <v>4</v>
      </c>
      <c r="H526">
        <v>3</v>
      </c>
      <c r="I526">
        <v>3</v>
      </c>
      <c r="J526">
        <v>5</v>
      </c>
      <c r="K526">
        <v>4</v>
      </c>
      <c r="L526">
        <v>4</v>
      </c>
      <c r="M526">
        <v>3</v>
      </c>
      <c r="N526">
        <v>4</v>
      </c>
      <c r="O526">
        <v>4</v>
      </c>
      <c r="P526">
        <v>1</v>
      </c>
      <c r="Q526">
        <v>3</v>
      </c>
      <c r="R526">
        <v>3</v>
      </c>
      <c r="S526">
        <v>2</v>
      </c>
      <c r="T526">
        <v>2</v>
      </c>
      <c r="U526">
        <v>2</v>
      </c>
      <c r="V526">
        <v>4</v>
      </c>
      <c r="W526">
        <v>3</v>
      </c>
      <c r="X526">
        <v>2</v>
      </c>
      <c r="Y526" s="7">
        <v>63</v>
      </c>
      <c r="AB526">
        <f t="shared" si="53"/>
        <v>-5.4636085929382884E-2</v>
      </c>
      <c r="AC526" s="154">
        <f t="shared" si="48"/>
        <v>49.453639140706173</v>
      </c>
      <c r="AD526" s="157">
        <f t="shared" si="49"/>
        <v>5</v>
      </c>
      <c r="AF526">
        <f t="shared" si="50"/>
        <v>25</v>
      </c>
      <c r="AG526">
        <v>0</v>
      </c>
      <c r="AH526">
        <v>1993</v>
      </c>
      <c r="AI526" t="str">
        <f t="shared" si="51"/>
        <v/>
      </c>
      <c r="AJ526">
        <f t="shared" si="52"/>
        <v>63</v>
      </c>
    </row>
    <row r="527" spans="2:36">
      <c r="B527">
        <v>13284</v>
      </c>
      <c r="C527">
        <v>1</v>
      </c>
      <c r="D527">
        <v>2</v>
      </c>
      <c r="E527">
        <v>3</v>
      </c>
      <c r="F527">
        <v>1</v>
      </c>
      <c r="G527">
        <v>1</v>
      </c>
      <c r="H527">
        <v>4</v>
      </c>
      <c r="I527">
        <v>2</v>
      </c>
      <c r="J527">
        <v>5</v>
      </c>
      <c r="K527">
        <v>4</v>
      </c>
      <c r="L527">
        <v>2</v>
      </c>
      <c r="M527">
        <v>2</v>
      </c>
      <c r="N527">
        <v>5</v>
      </c>
      <c r="O527">
        <v>5</v>
      </c>
      <c r="P527">
        <v>2</v>
      </c>
      <c r="Q527">
        <v>2</v>
      </c>
      <c r="R527">
        <v>1</v>
      </c>
      <c r="S527">
        <v>2</v>
      </c>
      <c r="T527">
        <v>2</v>
      </c>
      <c r="U527">
        <v>2</v>
      </c>
      <c r="V527">
        <v>4</v>
      </c>
      <c r="W527">
        <v>4</v>
      </c>
      <c r="X527">
        <v>2</v>
      </c>
      <c r="Y527" s="7">
        <v>58</v>
      </c>
      <c r="AB527">
        <f t="shared" si="53"/>
        <v>-0.3531631533785885</v>
      </c>
      <c r="AC527" s="154">
        <f t="shared" si="48"/>
        <v>46.468368466214116</v>
      </c>
      <c r="AD527" s="157">
        <f t="shared" si="49"/>
        <v>4</v>
      </c>
      <c r="AF527">
        <f t="shared" si="50"/>
        <v>21</v>
      </c>
      <c r="AG527">
        <v>0</v>
      </c>
      <c r="AH527">
        <v>1997</v>
      </c>
      <c r="AI527" t="str">
        <f t="shared" si="51"/>
        <v/>
      </c>
      <c r="AJ527">
        <f t="shared" si="52"/>
        <v>58</v>
      </c>
    </row>
    <row r="528" spans="2:36">
      <c r="B528">
        <v>13286</v>
      </c>
      <c r="C528">
        <v>2</v>
      </c>
      <c r="D528">
        <v>2</v>
      </c>
      <c r="E528">
        <v>2</v>
      </c>
      <c r="F528">
        <v>1</v>
      </c>
      <c r="G528">
        <v>1</v>
      </c>
      <c r="H528">
        <v>3</v>
      </c>
      <c r="I528">
        <v>3</v>
      </c>
      <c r="J528">
        <v>5</v>
      </c>
      <c r="K528">
        <v>2</v>
      </c>
      <c r="L528">
        <v>3</v>
      </c>
      <c r="M528">
        <v>3</v>
      </c>
      <c r="N528">
        <v>3</v>
      </c>
      <c r="O528">
        <v>3</v>
      </c>
      <c r="P528">
        <v>1</v>
      </c>
      <c r="Q528">
        <v>2</v>
      </c>
      <c r="R528">
        <v>2</v>
      </c>
      <c r="S528">
        <v>3</v>
      </c>
      <c r="T528">
        <v>1</v>
      </c>
      <c r="U528">
        <v>2</v>
      </c>
      <c r="V528">
        <v>1</v>
      </c>
      <c r="W528">
        <v>2</v>
      </c>
      <c r="X528">
        <v>2</v>
      </c>
      <c r="Y528" s="7">
        <v>49</v>
      </c>
      <c r="AB528">
        <f t="shared" si="53"/>
        <v>-0.89051187478715865</v>
      </c>
      <c r="AC528" s="154">
        <f t="shared" si="48"/>
        <v>41.094881252128417</v>
      </c>
      <c r="AD528" s="157">
        <f t="shared" si="49"/>
        <v>3</v>
      </c>
      <c r="AF528">
        <f t="shared" si="50"/>
        <v>19</v>
      </c>
      <c r="AG528">
        <v>0</v>
      </c>
      <c r="AH528">
        <v>1999</v>
      </c>
      <c r="AI528" t="str">
        <f t="shared" si="51"/>
        <v/>
      </c>
      <c r="AJ528">
        <f t="shared" si="52"/>
        <v>49</v>
      </c>
    </row>
    <row r="529" spans="2:37">
      <c r="B529">
        <v>13291</v>
      </c>
      <c r="C529">
        <v>4</v>
      </c>
      <c r="D529">
        <v>3</v>
      </c>
      <c r="E529">
        <v>3</v>
      </c>
      <c r="F529">
        <v>1</v>
      </c>
      <c r="G529">
        <v>2</v>
      </c>
      <c r="H529">
        <v>4</v>
      </c>
      <c r="I529">
        <v>4</v>
      </c>
      <c r="J529">
        <v>5</v>
      </c>
      <c r="K529">
        <v>1</v>
      </c>
      <c r="L529">
        <v>1</v>
      </c>
      <c r="M529">
        <v>4</v>
      </c>
      <c r="N529">
        <v>3</v>
      </c>
      <c r="O529">
        <v>2</v>
      </c>
      <c r="P529">
        <v>1</v>
      </c>
      <c r="Q529">
        <v>3</v>
      </c>
      <c r="R529">
        <v>2</v>
      </c>
      <c r="S529">
        <v>4</v>
      </c>
      <c r="T529">
        <v>1</v>
      </c>
      <c r="U529">
        <v>2</v>
      </c>
      <c r="V529">
        <v>2</v>
      </c>
      <c r="W529">
        <v>3</v>
      </c>
      <c r="X529">
        <v>1</v>
      </c>
      <c r="Y529" s="7">
        <v>56</v>
      </c>
      <c r="AB529">
        <f t="shared" si="53"/>
        <v>-0.47257398035827075</v>
      </c>
      <c r="AC529" s="154">
        <f t="shared" si="48"/>
        <v>45.274260196417295</v>
      </c>
      <c r="AD529" s="157">
        <f t="shared" si="49"/>
        <v>4</v>
      </c>
      <c r="AF529">
        <f t="shared" si="50"/>
        <v>20</v>
      </c>
      <c r="AG529">
        <v>0</v>
      </c>
      <c r="AH529">
        <v>1998</v>
      </c>
      <c r="AI529" t="str">
        <f t="shared" si="51"/>
        <v/>
      </c>
      <c r="AJ529">
        <f t="shared" si="52"/>
        <v>56</v>
      </c>
    </row>
    <row r="530" spans="2:37">
      <c r="B530">
        <v>13298</v>
      </c>
      <c r="C530">
        <v>2</v>
      </c>
      <c r="D530">
        <v>2</v>
      </c>
      <c r="E530">
        <v>3</v>
      </c>
      <c r="F530">
        <v>1</v>
      </c>
      <c r="G530">
        <v>1</v>
      </c>
      <c r="H530">
        <v>5</v>
      </c>
      <c r="I530">
        <v>4</v>
      </c>
      <c r="J530">
        <v>3</v>
      </c>
      <c r="K530">
        <v>2</v>
      </c>
      <c r="L530">
        <v>1</v>
      </c>
      <c r="M530">
        <v>2</v>
      </c>
      <c r="N530">
        <v>2</v>
      </c>
      <c r="O530">
        <v>3</v>
      </c>
      <c r="P530">
        <v>1</v>
      </c>
      <c r="Q530">
        <v>3</v>
      </c>
      <c r="R530">
        <v>5</v>
      </c>
      <c r="S530">
        <v>3</v>
      </c>
      <c r="T530">
        <v>1</v>
      </c>
      <c r="U530">
        <v>1</v>
      </c>
      <c r="V530">
        <v>5</v>
      </c>
      <c r="W530">
        <v>5</v>
      </c>
      <c r="X530">
        <v>1</v>
      </c>
      <c r="Y530" s="7">
        <v>56</v>
      </c>
      <c r="AB530">
        <f t="shared" si="53"/>
        <v>-0.47257398035827075</v>
      </c>
      <c r="AC530" s="154">
        <f t="shared" si="48"/>
        <v>45.274260196417295</v>
      </c>
      <c r="AD530" s="157">
        <f t="shared" si="49"/>
        <v>4</v>
      </c>
      <c r="AF530">
        <f t="shared" si="50"/>
        <v>20</v>
      </c>
      <c r="AG530">
        <v>0</v>
      </c>
      <c r="AH530">
        <v>1998</v>
      </c>
      <c r="AI530" t="str">
        <f t="shared" si="51"/>
        <v/>
      </c>
      <c r="AJ530">
        <f t="shared" si="52"/>
        <v>56</v>
      </c>
    </row>
    <row r="531" spans="2:37">
      <c r="B531">
        <v>13299</v>
      </c>
      <c r="C531">
        <v>3</v>
      </c>
      <c r="D531">
        <v>1</v>
      </c>
      <c r="E531">
        <v>1</v>
      </c>
      <c r="F531">
        <v>1</v>
      </c>
      <c r="G531">
        <v>1</v>
      </c>
      <c r="H531">
        <v>3</v>
      </c>
      <c r="I531">
        <v>4</v>
      </c>
      <c r="J531">
        <v>5</v>
      </c>
      <c r="K531">
        <v>2</v>
      </c>
      <c r="L531">
        <v>2</v>
      </c>
      <c r="M531">
        <v>2</v>
      </c>
      <c r="N531">
        <v>4</v>
      </c>
      <c r="O531">
        <v>3</v>
      </c>
      <c r="P531">
        <v>1</v>
      </c>
      <c r="Q531">
        <v>2</v>
      </c>
      <c r="R531">
        <v>2</v>
      </c>
      <c r="S531">
        <v>3</v>
      </c>
      <c r="T531">
        <v>1</v>
      </c>
      <c r="U531">
        <v>2</v>
      </c>
      <c r="V531">
        <v>4</v>
      </c>
      <c r="W531">
        <v>4</v>
      </c>
      <c r="X531">
        <v>2</v>
      </c>
      <c r="Y531" s="7">
        <v>53</v>
      </c>
      <c r="AB531">
        <f t="shared" si="53"/>
        <v>-0.65169022082779415</v>
      </c>
      <c r="AC531" s="154">
        <f t="shared" si="48"/>
        <v>43.483097791722059</v>
      </c>
      <c r="AD531" s="157">
        <f t="shared" si="49"/>
        <v>4</v>
      </c>
      <c r="AF531">
        <f t="shared" si="50"/>
        <v>25</v>
      </c>
      <c r="AG531">
        <v>0</v>
      </c>
      <c r="AH531">
        <v>1993</v>
      </c>
      <c r="AI531" t="str">
        <f t="shared" si="51"/>
        <v/>
      </c>
      <c r="AJ531">
        <f t="shared" si="52"/>
        <v>53</v>
      </c>
    </row>
    <row r="532" spans="2:37">
      <c r="AH532" t="s">
        <v>477</v>
      </c>
      <c r="AI532">
        <f>AVERAGE(AI2:AI531)</f>
        <v>77.676767676767682</v>
      </c>
      <c r="AJ532" s="63">
        <f>AVERAGE(AJ5:AJ531)</f>
        <v>60.754060324825986</v>
      </c>
    </row>
    <row r="533" spans="2:37">
      <c r="AH533" t="s">
        <v>484</v>
      </c>
      <c r="AI533">
        <f>COUNT(AI2:AI531)</f>
        <v>99</v>
      </c>
      <c r="AJ533">
        <f>COUNT(AJ2:AJ531)</f>
        <v>431</v>
      </c>
      <c r="AK533">
        <f>SUM(AI533:AJ533)</f>
        <v>530</v>
      </c>
    </row>
    <row r="1067" spans="3:3">
      <c r="C1067" s="63" t="e">
        <f>AVERAGE(C537:C1066)</f>
        <v>#DIV/0!</v>
      </c>
    </row>
  </sheetData>
  <conditionalFormatting sqref="AC2:AC5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{ADC8EB98-9BA4-47CA-AF30-9E92DEB82A8E}</x14:id>
        </ext>
      </extLst>
    </cfRule>
  </conditionalFormatting>
  <conditionalFormatting sqref="AD2:AD53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C8EB98-9BA4-47CA-AF30-9E92DEB82A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AC2:AC531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DEA9-04DA-4D11-AAEB-035F177A1B7A}">
  <dimension ref="A1:Q531"/>
  <sheetViews>
    <sheetView workbookViewId="0">
      <selection activeCell="F2" sqref="F2"/>
    </sheetView>
  </sheetViews>
  <sheetFormatPr defaultRowHeight="14.4"/>
  <cols>
    <col min="1" max="1" width="8.88671875" style="158"/>
    <col min="15" max="15" width="13.21875" customWidth="1"/>
    <col min="17" max="17" width="16" bestFit="1" customWidth="1"/>
  </cols>
  <sheetData>
    <row r="1" spans="1:17">
      <c r="A1" s="158" t="s">
        <v>360</v>
      </c>
      <c r="B1" s="155" t="s">
        <v>436</v>
      </c>
      <c r="C1" s="155" t="s">
        <v>477</v>
      </c>
      <c r="D1" s="156" t="s">
        <v>478</v>
      </c>
      <c r="E1" s="5" t="s">
        <v>476</v>
      </c>
      <c r="F1" s="5" t="s">
        <v>479</v>
      </c>
      <c r="G1" s="6" t="s">
        <v>480</v>
      </c>
      <c r="H1" s="5"/>
      <c r="I1" s="152" t="s">
        <v>485</v>
      </c>
      <c r="J1" t="s">
        <v>42</v>
      </c>
      <c r="K1" t="s">
        <v>43</v>
      </c>
      <c r="L1" t="s">
        <v>481</v>
      </c>
      <c r="M1" t="s">
        <v>483</v>
      </c>
    </row>
    <row r="2" spans="1:17">
      <c r="A2" s="158">
        <v>8448</v>
      </c>
      <c r="B2" s="7">
        <v>69</v>
      </c>
      <c r="C2">
        <v>63.915094339622641</v>
      </c>
      <c r="D2" s="63">
        <v>16.748899999999999</v>
      </c>
      <c r="E2">
        <v>0.3035963950096639</v>
      </c>
      <c r="F2" s="154">
        <v>53.035963950096637</v>
      </c>
      <c r="G2" s="157">
        <v>6</v>
      </c>
      <c r="I2">
        <v>34</v>
      </c>
      <c r="J2">
        <v>1</v>
      </c>
      <c r="K2">
        <v>1984</v>
      </c>
      <c r="L2">
        <v>69</v>
      </c>
      <c r="M2" t="s">
        <v>482</v>
      </c>
      <c r="P2" t="s">
        <v>487</v>
      </c>
      <c r="Q2" t="s">
        <v>488</v>
      </c>
    </row>
    <row r="3" spans="1:17">
      <c r="A3" s="158">
        <v>8454</v>
      </c>
      <c r="B3" s="7">
        <v>90</v>
      </c>
      <c r="D3" s="62"/>
      <c r="E3">
        <v>1.5574100782963276</v>
      </c>
      <c r="F3" s="154">
        <v>65.574100782963271</v>
      </c>
      <c r="G3" s="157">
        <v>8</v>
      </c>
      <c r="I3">
        <v>23</v>
      </c>
      <c r="J3">
        <v>1</v>
      </c>
      <c r="K3">
        <v>1995</v>
      </c>
      <c r="L3">
        <v>90</v>
      </c>
      <c r="M3" t="s">
        <v>482</v>
      </c>
      <c r="O3" s="126" t="s">
        <v>486</v>
      </c>
      <c r="P3" s="154">
        <v>63.915094339622641</v>
      </c>
      <c r="Q3" s="63">
        <v>16.748899999999999</v>
      </c>
    </row>
    <row r="4" spans="1:17">
      <c r="A4" s="158">
        <v>8465</v>
      </c>
      <c r="B4" s="7">
        <v>75</v>
      </c>
      <c r="E4">
        <v>0.66182887594871065</v>
      </c>
      <c r="F4" s="154">
        <v>56.618288759487108</v>
      </c>
      <c r="G4" s="157">
        <v>6</v>
      </c>
      <c r="I4">
        <v>22</v>
      </c>
      <c r="J4">
        <v>1</v>
      </c>
      <c r="K4">
        <v>1996</v>
      </c>
      <c r="L4">
        <v>75</v>
      </c>
      <c r="M4" t="s">
        <v>482</v>
      </c>
      <c r="O4" s="126" t="s">
        <v>489</v>
      </c>
      <c r="P4" s="154">
        <v>77.676767676767682</v>
      </c>
      <c r="Q4">
        <f>_xlfn.STDEV.P(L2:L531)</f>
        <v>15.703585309485492</v>
      </c>
    </row>
    <row r="5" spans="1:17">
      <c r="A5" s="158">
        <v>8491</v>
      </c>
      <c r="B5" s="7">
        <v>65</v>
      </c>
      <c r="E5">
        <v>6.4774741050299373E-2</v>
      </c>
      <c r="F5" s="154">
        <v>50.647747410502994</v>
      </c>
      <c r="G5" s="157">
        <v>5</v>
      </c>
      <c r="I5">
        <v>22</v>
      </c>
      <c r="J5">
        <v>0</v>
      </c>
      <c r="K5">
        <v>1996</v>
      </c>
      <c r="L5" t="s">
        <v>482</v>
      </c>
      <c r="M5">
        <v>65</v>
      </c>
      <c r="O5" s="126" t="s">
        <v>490</v>
      </c>
      <c r="P5" s="154">
        <v>60.754060324825986</v>
      </c>
      <c r="Q5">
        <f>_xlfn.STDEV.P(M3:M532)</f>
        <v>15.324027687949657</v>
      </c>
    </row>
    <row r="6" spans="1:17">
      <c r="A6" s="158">
        <v>8489</v>
      </c>
      <c r="B6" s="7">
        <v>58</v>
      </c>
      <c r="E6">
        <v>-0.3531631533785885</v>
      </c>
      <c r="F6" s="154">
        <v>46.468368466214116</v>
      </c>
      <c r="G6" s="157">
        <v>4</v>
      </c>
      <c r="I6">
        <v>54</v>
      </c>
      <c r="J6">
        <v>0</v>
      </c>
      <c r="K6">
        <v>1964</v>
      </c>
      <c r="L6" t="s">
        <v>482</v>
      </c>
      <c r="M6">
        <v>58</v>
      </c>
    </row>
    <row r="7" spans="1:17">
      <c r="A7" s="158">
        <v>8499</v>
      </c>
      <c r="B7" s="7">
        <v>50</v>
      </c>
      <c r="E7">
        <v>-0.8308064612973175</v>
      </c>
      <c r="F7" s="154">
        <v>41.691935387026824</v>
      </c>
      <c r="G7" s="157">
        <v>3</v>
      </c>
      <c r="I7">
        <v>46</v>
      </c>
      <c r="J7">
        <v>0</v>
      </c>
      <c r="K7">
        <v>1972</v>
      </c>
      <c r="L7" t="s">
        <v>482</v>
      </c>
      <c r="M7">
        <v>50</v>
      </c>
    </row>
    <row r="8" spans="1:17">
      <c r="A8" s="158">
        <v>8480</v>
      </c>
      <c r="B8" s="7">
        <v>75</v>
      </c>
      <c r="E8">
        <v>0.66182887594871065</v>
      </c>
      <c r="F8" s="154">
        <v>56.618288759487108</v>
      </c>
      <c r="G8" s="157">
        <v>6</v>
      </c>
      <c r="I8">
        <v>24</v>
      </c>
      <c r="J8">
        <v>0</v>
      </c>
      <c r="K8">
        <v>1994</v>
      </c>
      <c r="L8" t="s">
        <v>482</v>
      </c>
      <c r="M8">
        <v>75</v>
      </c>
    </row>
    <row r="9" spans="1:17">
      <c r="A9" s="158">
        <v>8486</v>
      </c>
      <c r="B9" s="7">
        <v>74</v>
      </c>
      <c r="E9">
        <v>0.6021234624588695</v>
      </c>
      <c r="F9" s="154">
        <v>56.021234624588693</v>
      </c>
      <c r="G9" s="157">
        <v>6</v>
      </c>
      <c r="I9">
        <v>54</v>
      </c>
      <c r="J9">
        <v>1</v>
      </c>
      <c r="K9">
        <v>1964</v>
      </c>
      <c r="L9">
        <v>74</v>
      </c>
      <c r="M9" t="s">
        <v>482</v>
      </c>
    </row>
    <row r="10" spans="1:17">
      <c r="A10" s="158">
        <v>8519</v>
      </c>
      <c r="B10" s="7">
        <v>57</v>
      </c>
      <c r="E10">
        <v>-0.41286856686842965</v>
      </c>
      <c r="F10" s="154">
        <v>45.871314331315702</v>
      </c>
      <c r="G10" s="157">
        <v>4</v>
      </c>
      <c r="I10">
        <v>19</v>
      </c>
      <c r="J10">
        <v>0</v>
      </c>
      <c r="K10">
        <v>1999</v>
      </c>
      <c r="L10" t="s">
        <v>482</v>
      </c>
      <c r="M10">
        <v>57</v>
      </c>
    </row>
    <row r="11" spans="1:17">
      <c r="A11" s="158">
        <v>8510</v>
      </c>
      <c r="B11" s="7">
        <v>43</v>
      </c>
      <c r="E11">
        <v>-1.2487443557262055</v>
      </c>
      <c r="F11" s="154">
        <v>37.512556442737946</v>
      </c>
      <c r="G11" s="157">
        <v>3</v>
      </c>
      <c r="I11">
        <v>54</v>
      </c>
      <c r="J11">
        <v>0</v>
      </c>
      <c r="K11">
        <v>1964</v>
      </c>
      <c r="L11" t="s">
        <v>482</v>
      </c>
      <c r="M11">
        <v>43</v>
      </c>
    </row>
    <row r="12" spans="1:17">
      <c r="A12" s="158">
        <v>8526</v>
      </c>
      <c r="B12" s="7">
        <v>78</v>
      </c>
      <c r="E12">
        <v>0.840945116418234</v>
      </c>
      <c r="F12" s="154">
        <v>58.409451164182343</v>
      </c>
      <c r="G12" s="157">
        <v>7</v>
      </c>
      <c r="I12">
        <v>22</v>
      </c>
      <c r="J12">
        <v>0</v>
      </c>
      <c r="K12">
        <v>1996</v>
      </c>
      <c r="L12" t="s">
        <v>482</v>
      </c>
      <c r="M12">
        <v>78</v>
      </c>
    </row>
    <row r="13" spans="1:17">
      <c r="A13" s="158">
        <v>8534</v>
      </c>
      <c r="B13" s="7">
        <v>96</v>
      </c>
      <c r="E13">
        <v>1.9156425592353743</v>
      </c>
      <c r="F13" s="154">
        <v>69.156425592353742</v>
      </c>
      <c r="G13" s="157">
        <v>9</v>
      </c>
      <c r="I13">
        <v>20</v>
      </c>
      <c r="J13">
        <v>1</v>
      </c>
      <c r="K13">
        <v>1998</v>
      </c>
      <c r="L13">
        <v>96</v>
      </c>
      <c r="M13" t="s">
        <v>482</v>
      </c>
    </row>
    <row r="14" spans="1:17">
      <c r="A14" s="158">
        <v>8564</v>
      </c>
      <c r="B14" s="7">
        <v>41</v>
      </c>
      <c r="E14">
        <v>-1.3681551827058878</v>
      </c>
      <c r="F14" s="154">
        <v>36.318448172941125</v>
      </c>
      <c r="G14" s="157">
        <v>2</v>
      </c>
      <c r="I14">
        <v>37</v>
      </c>
      <c r="J14">
        <v>0</v>
      </c>
      <c r="K14">
        <v>1981</v>
      </c>
      <c r="L14" t="s">
        <v>482</v>
      </c>
      <c r="M14">
        <v>41</v>
      </c>
    </row>
    <row r="15" spans="1:17">
      <c r="A15" s="158">
        <v>8580</v>
      </c>
      <c r="B15" s="7">
        <v>93</v>
      </c>
      <c r="E15">
        <v>1.7365263187658508</v>
      </c>
      <c r="F15" s="154">
        <v>67.365263187658513</v>
      </c>
      <c r="G15" s="157">
        <v>8</v>
      </c>
      <c r="I15">
        <v>31</v>
      </c>
      <c r="J15">
        <v>1</v>
      </c>
      <c r="K15">
        <v>1987</v>
      </c>
      <c r="L15">
        <v>93</v>
      </c>
      <c r="M15" t="s">
        <v>482</v>
      </c>
    </row>
    <row r="16" spans="1:17">
      <c r="A16" s="158">
        <v>8585</v>
      </c>
      <c r="B16" s="7">
        <v>78</v>
      </c>
      <c r="E16">
        <v>0.840945116418234</v>
      </c>
      <c r="F16" s="154">
        <v>58.409451164182343</v>
      </c>
      <c r="G16" s="157">
        <v>7</v>
      </c>
      <c r="I16">
        <v>22</v>
      </c>
      <c r="J16">
        <v>0</v>
      </c>
      <c r="K16">
        <v>1996</v>
      </c>
      <c r="L16" t="s">
        <v>482</v>
      </c>
      <c r="M16">
        <v>78</v>
      </c>
    </row>
    <row r="17" spans="1:13">
      <c r="A17" s="158">
        <v>8590</v>
      </c>
      <c r="B17" s="7">
        <v>35</v>
      </c>
      <c r="E17">
        <v>-1.7263876636449345</v>
      </c>
      <c r="F17" s="154">
        <v>32.736123363550654</v>
      </c>
      <c r="G17" s="157">
        <v>2</v>
      </c>
      <c r="I17">
        <v>53</v>
      </c>
      <c r="J17">
        <v>0</v>
      </c>
      <c r="K17">
        <v>1965</v>
      </c>
      <c r="L17" t="s">
        <v>482</v>
      </c>
      <c r="M17">
        <v>35</v>
      </c>
    </row>
    <row r="18" spans="1:13">
      <c r="A18" s="158">
        <v>8603</v>
      </c>
      <c r="B18" s="7">
        <v>58</v>
      </c>
      <c r="E18">
        <v>-0.3531631533785885</v>
      </c>
      <c r="F18" s="154">
        <v>46.468368466214116</v>
      </c>
      <c r="G18" s="157">
        <v>4</v>
      </c>
      <c r="I18">
        <v>26</v>
      </c>
      <c r="J18">
        <v>0</v>
      </c>
      <c r="K18">
        <v>1992</v>
      </c>
      <c r="L18" t="s">
        <v>482</v>
      </c>
      <c r="M18">
        <v>58</v>
      </c>
    </row>
    <row r="19" spans="1:13">
      <c r="A19" s="158">
        <v>8609</v>
      </c>
      <c r="B19" s="7">
        <v>95</v>
      </c>
      <c r="E19">
        <v>1.8559371457455331</v>
      </c>
      <c r="F19" s="154">
        <v>68.559371457455327</v>
      </c>
      <c r="G19" s="157">
        <v>9</v>
      </c>
      <c r="I19">
        <v>19</v>
      </c>
      <c r="J19">
        <v>0</v>
      </c>
      <c r="K19">
        <v>1999</v>
      </c>
      <c r="L19" t="s">
        <v>482</v>
      </c>
      <c r="M19">
        <v>95</v>
      </c>
    </row>
    <row r="20" spans="1:13">
      <c r="A20" s="158">
        <v>8623</v>
      </c>
      <c r="B20" s="7">
        <v>62</v>
      </c>
      <c r="E20">
        <v>-0.11434149941922402</v>
      </c>
      <c r="F20" s="154">
        <v>48.856585005807759</v>
      </c>
      <c r="G20" s="157">
        <v>5</v>
      </c>
      <c r="I20">
        <v>33</v>
      </c>
      <c r="J20">
        <v>0</v>
      </c>
      <c r="K20">
        <v>1985</v>
      </c>
      <c r="L20" t="s">
        <v>482</v>
      </c>
      <c r="M20">
        <v>62</v>
      </c>
    </row>
    <row r="21" spans="1:13">
      <c r="A21" s="158">
        <v>8639</v>
      </c>
      <c r="B21" s="7">
        <v>28</v>
      </c>
      <c r="E21">
        <v>-2.1443255580738225</v>
      </c>
      <c r="F21" s="154">
        <v>28.556744419261776</v>
      </c>
      <c r="G21" s="157">
        <v>1</v>
      </c>
      <c r="I21">
        <v>44</v>
      </c>
      <c r="J21">
        <v>1</v>
      </c>
      <c r="K21">
        <v>1974</v>
      </c>
      <c r="L21">
        <v>28</v>
      </c>
      <c r="M21" t="s">
        <v>482</v>
      </c>
    </row>
    <row r="22" spans="1:13">
      <c r="A22" s="158">
        <v>8621</v>
      </c>
      <c r="B22" s="7">
        <v>57</v>
      </c>
      <c r="E22">
        <v>-0.41286856686842965</v>
      </c>
      <c r="F22" s="154">
        <v>45.871314331315702</v>
      </c>
      <c r="G22" s="157">
        <v>4</v>
      </c>
      <c r="I22">
        <v>40</v>
      </c>
      <c r="J22">
        <v>0</v>
      </c>
      <c r="K22">
        <v>1978</v>
      </c>
      <c r="L22" t="s">
        <v>482</v>
      </c>
      <c r="M22">
        <v>57</v>
      </c>
    </row>
    <row r="23" spans="1:13">
      <c r="A23" s="158">
        <v>8671</v>
      </c>
      <c r="B23" s="7">
        <v>73</v>
      </c>
      <c r="E23">
        <v>0.54241804896902834</v>
      </c>
      <c r="F23" s="154">
        <v>55.424180489690286</v>
      </c>
      <c r="G23" s="157">
        <v>6</v>
      </c>
      <c r="I23">
        <v>32</v>
      </c>
      <c r="J23">
        <v>0</v>
      </c>
      <c r="K23">
        <v>1986</v>
      </c>
      <c r="L23" t="s">
        <v>482</v>
      </c>
      <c r="M23">
        <v>73</v>
      </c>
    </row>
    <row r="24" spans="1:13">
      <c r="A24" s="158">
        <v>8681</v>
      </c>
      <c r="B24" s="7">
        <v>33</v>
      </c>
      <c r="E24">
        <v>-1.8457984906246168</v>
      </c>
      <c r="F24" s="154">
        <v>31.542015093753832</v>
      </c>
      <c r="G24" s="157">
        <v>1</v>
      </c>
      <c r="I24">
        <v>49</v>
      </c>
      <c r="J24">
        <v>0</v>
      </c>
      <c r="K24">
        <v>1969</v>
      </c>
      <c r="L24" t="s">
        <v>482</v>
      </c>
      <c r="M24">
        <v>33</v>
      </c>
    </row>
    <row r="25" spans="1:13">
      <c r="A25" s="158">
        <v>8683</v>
      </c>
      <c r="B25" s="7">
        <v>56</v>
      </c>
      <c r="E25">
        <v>-0.47257398035827075</v>
      </c>
      <c r="F25" s="154">
        <v>45.274260196417295</v>
      </c>
      <c r="G25" s="157">
        <v>4</v>
      </c>
      <c r="I25">
        <v>27</v>
      </c>
      <c r="J25">
        <v>0</v>
      </c>
      <c r="K25">
        <v>1991</v>
      </c>
      <c r="L25" t="s">
        <v>482</v>
      </c>
      <c r="M25">
        <v>56</v>
      </c>
    </row>
    <row r="26" spans="1:13">
      <c r="A26" s="158">
        <v>8688</v>
      </c>
      <c r="B26" s="7">
        <v>57</v>
      </c>
      <c r="E26">
        <v>-0.41286856686842965</v>
      </c>
      <c r="F26" s="154">
        <v>45.871314331315702</v>
      </c>
      <c r="G26" s="157">
        <v>4</v>
      </c>
      <c r="I26">
        <v>55</v>
      </c>
      <c r="J26">
        <v>1</v>
      </c>
      <c r="K26">
        <v>1963</v>
      </c>
      <c r="L26">
        <v>57</v>
      </c>
      <c r="M26" t="s">
        <v>482</v>
      </c>
    </row>
    <row r="27" spans="1:13">
      <c r="A27" s="158">
        <v>8691</v>
      </c>
      <c r="B27" s="7">
        <v>46</v>
      </c>
      <c r="E27">
        <v>-1.069628115256682</v>
      </c>
      <c r="F27" s="154">
        <v>39.303718847433181</v>
      </c>
      <c r="G27" s="157">
        <v>3</v>
      </c>
      <c r="I27">
        <v>65</v>
      </c>
      <c r="J27">
        <v>0</v>
      </c>
      <c r="K27">
        <v>1953</v>
      </c>
      <c r="L27" t="s">
        <v>482</v>
      </c>
      <c r="M27">
        <v>46</v>
      </c>
    </row>
    <row r="28" spans="1:13">
      <c r="A28" s="158">
        <v>8689</v>
      </c>
      <c r="B28" s="7">
        <v>59</v>
      </c>
      <c r="E28">
        <v>-0.2934577398887474</v>
      </c>
      <c r="F28" s="154">
        <v>47.065422601112523</v>
      </c>
      <c r="G28" s="157">
        <v>4</v>
      </c>
      <c r="I28">
        <v>62</v>
      </c>
      <c r="J28">
        <v>0</v>
      </c>
      <c r="K28">
        <v>1956</v>
      </c>
      <c r="L28" t="s">
        <v>482</v>
      </c>
      <c r="M28">
        <v>59</v>
      </c>
    </row>
    <row r="29" spans="1:13">
      <c r="A29" s="158">
        <v>8698</v>
      </c>
      <c r="B29" s="7">
        <v>65</v>
      </c>
      <c r="E29">
        <v>6.4774741050299373E-2</v>
      </c>
      <c r="F29" s="154">
        <v>50.647747410502994</v>
      </c>
      <c r="G29" s="157">
        <v>5</v>
      </c>
      <c r="I29">
        <v>34</v>
      </c>
      <c r="J29">
        <v>1</v>
      </c>
      <c r="K29">
        <v>1984</v>
      </c>
      <c r="L29">
        <v>65</v>
      </c>
      <c r="M29" t="s">
        <v>482</v>
      </c>
    </row>
    <row r="30" spans="1:13">
      <c r="A30" s="158">
        <v>8713</v>
      </c>
      <c r="B30" s="7">
        <v>43</v>
      </c>
      <c r="E30">
        <v>-1.2487443557262055</v>
      </c>
      <c r="F30" s="154">
        <v>37.512556442737946</v>
      </c>
      <c r="G30" s="157">
        <v>3</v>
      </c>
      <c r="I30">
        <v>26</v>
      </c>
      <c r="J30">
        <v>0</v>
      </c>
      <c r="K30">
        <v>1992</v>
      </c>
      <c r="L30" t="s">
        <v>482</v>
      </c>
      <c r="M30">
        <v>43</v>
      </c>
    </row>
    <row r="31" spans="1:13">
      <c r="A31" s="158">
        <v>8716</v>
      </c>
      <c r="B31" s="7">
        <v>60</v>
      </c>
      <c r="E31">
        <v>-0.23375232639890628</v>
      </c>
      <c r="F31" s="154">
        <v>47.662476736010937</v>
      </c>
      <c r="G31" s="157">
        <v>5</v>
      </c>
      <c r="I31">
        <v>21</v>
      </c>
      <c r="J31">
        <v>0</v>
      </c>
      <c r="K31">
        <v>1997</v>
      </c>
      <c r="L31" t="s">
        <v>482</v>
      </c>
      <c r="M31">
        <v>60</v>
      </c>
    </row>
    <row r="32" spans="1:13">
      <c r="A32" s="158">
        <v>8723</v>
      </c>
      <c r="B32" s="7">
        <v>73</v>
      </c>
      <c r="E32">
        <v>0.54241804896902834</v>
      </c>
      <c r="F32" s="154">
        <v>55.424180489690286</v>
      </c>
      <c r="G32" s="157">
        <v>6</v>
      </c>
      <c r="I32">
        <v>28</v>
      </c>
      <c r="J32">
        <v>1</v>
      </c>
      <c r="K32">
        <v>1990</v>
      </c>
      <c r="L32">
        <v>73</v>
      </c>
      <c r="M32" t="s">
        <v>482</v>
      </c>
    </row>
    <row r="33" spans="1:13">
      <c r="A33" s="158">
        <v>8735</v>
      </c>
      <c r="B33" s="7">
        <v>77</v>
      </c>
      <c r="E33">
        <v>0.78123970292839284</v>
      </c>
      <c r="F33" s="154">
        <v>57.812397029283929</v>
      </c>
      <c r="G33" s="157">
        <v>7</v>
      </c>
      <c r="I33">
        <v>29</v>
      </c>
      <c r="J33">
        <v>0</v>
      </c>
      <c r="K33">
        <v>1989</v>
      </c>
      <c r="L33" t="s">
        <v>482</v>
      </c>
      <c r="M33">
        <v>77</v>
      </c>
    </row>
    <row r="34" spans="1:13">
      <c r="A34" s="158">
        <v>8745</v>
      </c>
      <c r="B34" s="7">
        <v>75</v>
      </c>
      <c r="E34">
        <v>0.66182887594871065</v>
      </c>
      <c r="F34" s="154">
        <v>56.618288759487108</v>
      </c>
      <c r="G34" s="157">
        <v>6</v>
      </c>
      <c r="I34">
        <v>24</v>
      </c>
      <c r="J34">
        <v>0</v>
      </c>
      <c r="K34">
        <v>1994</v>
      </c>
      <c r="L34" t="s">
        <v>482</v>
      </c>
      <c r="M34">
        <v>75</v>
      </c>
    </row>
    <row r="35" spans="1:13">
      <c r="A35" s="158">
        <v>8749</v>
      </c>
      <c r="B35" s="7">
        <v>96</v>
      </c>
      <c r="E35">
        <v>1.9156425592353743</v>
      </c>
      <c r="F35" s="154">
        <v>69.156425592353742</v>
      </c>
      <c r="G35" s="157">
        <v>9</v>
      </c>
      <c r="I35">
        <v>19</v>
      </c>
      <c r="J35">
        <v>1</v>
      </c>
      <c r="K35">
        <v>1999</v>
      </c>
      <c r="L35">
        <v>96</v>
      </c>
      <c r="M35" t="s">
        <v>482</v>
      </c>
    </row>
    <row r="36" spans="1:13">
      <c r="A36" s="158">
        <v>8765</v>
      </c>
      <c r="B36" s="7">
        <v>70</v>
      </c>
      <c r="E36">
        <v>0.363301808499505</v>
      </c>
      <c r="F36" s="154">
        <v>53.633018084995051</v>
      </c>
      <c r="G36" s="157">
        <v>6</v>
      </c>
      <c r="I36">
        <v>17</v>
      </c>
      <c r="J36">
        <v>0</v>
      </c>
      <c r="K36">
        <v>2001</v>
      </c>
      <c r="L36" t="s">
        <v>482</v>
      </c>
      <c r="M36">
        <v>70</v>
      </c>
    </row>
    <row r="37" spans="1:13">
      <c r="A37" s="158">
        <v>8630</v>
      </c>
      <c r="B37" s="7">
        <v>48</v>
      </c>
      <c r="E37">
        <v>-0.95021728827699981</v>
      </c>
      <c r="F37" s="154">
        <v>40.497827117230003</v>
      </c>
      <c r="G37" s="157">
        <v>3</v>
      </c>
      <c r="I37">
        <v>21</v>
      </c>
      <c r="J37">
        <v>0</v>
      </c>
      <c r="K37">
        <v>1997</v>
      </c>
      <c r="L37" t="s">
        <v>482</v>
      </c>
      <c r="M37">
        <v>48</v>
      </c>
    </row>
    <row r="38" spans="1:13">
      <c r="A38" s="158">
        <v>8799</v>
      </c>
      <c r="B38" s="7">
        <v>79</v>
      </c>
      <c r="E38">
        <v>0.90065052990807515</v>
      </c>
      <c r="F38" s="154">
        <v>59.00650529908075</v>
      </c>
      <c r="G38" s="157">
        <v>7</v>
      </c>
      <c r="I38">
        <v>26</v>
      </c>
      <c r="J38">
        <v>0</v>
      </c>
      <c r="K38">
        <v>1992</v>
      </c>
      <c r="L38" t="s">
        <v>482</v>
      </c>
      <c r="M38">
        <v>79</v>
      </c>
    </row>
    <row r="39" spans="1:13">
      <c r="A39" s="158">
        <v>8812</v>
      </c>
      <c r="B39" s="7">
        <v>40</v>
      </c>
      <c r="E39">
        <v>-1.4278605961957289</v>
      </c>
      <c r="F39" s="154">
        <v>35.72139403804271</v>
      </c>
      <c r="G39" s="157">
        <v>2</v>
      </c>
      <c r="I39">
        <v>20</v>
      </c>
      <c r="J39">
        <v>0</v>
      </c>
      <c r="K39">
        <v>1998</v>
      </c>
      <c r="L39" t="s">
        <v>482</v>
      </c>
      <c r="M39">
        <v>40</v>
      </c>
    </row>
    <row r="40" spans="1:13">
      <c r="A40" s="158">
        <v>8828</v>
      </c>
      <c r="B40" s="7">
        <v>29</v>
      </c>
      <c r="E40">
        <v>-2.0846201445839814</v>
      </c>
      <c r="F40" s="154">
        <v>29.153798554160186</v>
      </c>
      <c r="G40" s="157">
        <v>1</v>
      </c>
      <c r="I40">
        <v>60</v>
      </c>
      <c r="J40">
        <v>0</v>
      </c>
      <c r="K40">
        <v>1958</v>
      </c>
      <c r="L40" t="s">
        <v>482</v>
      </c>
      <c r="M40">
        <v>29</v>
      </c>
    </row>
    <row r="41" spans="1:13">
      <c r="A41" s="158">
        <v>8822</v>
      </c>
      <c r="B41" s="7">
        <v>51</v>
      </c>
      <c r="E41">
        <v>-0.77110104780747646</v>
      </c>
      <c r="F41" s="154">
        <v>42.288989521925238</v>
      </c>
      <c r="G41" s="157">
        <v>3</v>
      </c>
      <c r="I41">
        <v>62</v>
      </c>
      <c r="J41">
        <v>0</v>
      </c>
      <c r="K41">
        <v>1956</v>
      </c>
      <c r="L41" t="s">
        <v>482</v>
      </c>
      <c r="M41">
        <v>51</v>
      </c>
    </row>
    <row r="42" spans="1:13">
      <c r="A42" s="158">
        <v>8852</v>
      </c>
      <c r="B42" s="7">
        <v>37</v>
      </c>
      <c r="E42">
        <v>-1.6069768366652522</v>
      </c>
      <c r="F42" s="154">
        <v>33.930231633347475</v>
      </c>
      <c r="G42" s="157">
        <v>2</v>
      </c>
      <c r="I42">
        <v>60</v>
      </c>
      <c r="J42">
        <v>0</v>
      </c>
      <c r="K42">
        <v>1958</v>
      </c>
      <c r="L42" t="s">
        <v>482</v>
      </c>
      <c r="M42">
        <v>37</v>
      </c>
    </row>
    <row r="43" spans="1:13">
      <c r="A43" s="158">
        <v>8864</v>
      </c>
      <c r="B43" s="7">
        <v>82</v>
      </c>
      <c r="E43">
        <v>1.0797667703775986</v>
      </c>
      <c r="F43" s="154">
        <v>60.797667703775986</v>
      </c>
      <c r="G43" s="157">
        <v>7</v>
      </c>
      <c r="I43">
        <v>19</v>
      </c>
      <c r="J43">
        <v>0</v>
      </c>
      <c r="K43">
        <v>1999</v>
      </c>
      <c r="L43" t="s">
        <v>482</v>
      </c>
      <c r="M43">
        <v>82</v>
      </c>
    </row>
    <row r="44" spans="1:13">
      <c r="A44" s="158">
        <v>8866</v>
      </c>
      <c r="B44" s="7">
        <v>34</v>
      </c>
      <c r="E44">
        <v>-1.7860930771347756</v>
      </c>
      <c r="F44" s="154">
        <v>32.139069228652247</v>
      </c>
      <c r="G44" s="157">
        <v>1</v>
      </c>
      <c r="I44">
        <v>33</v>
      </c>
      <c r="J44">
        <v>0</v>
      </c>
      <c r="K44">
        <v>1985</v>
      </c>
      <c r="L44" t="s">
        <v>482</v>
      </c>
      <c r="M44">
        <v>34</v>
      </c>
    </row>
    <row r="45" spans="1:13">
      <c r="A45" s="158">
        <v>8869</v>
      </c>
      <c r="B45" s="7">
        <v>54</v>
      </c>
      <c r="E45">
        <v>-0.591984807337953</v>
      </c>
      <c r="F45" s="154">
        <v>44.080151926620474</v>
      </c>
      <c r="G45" s="157">
        <v>4</v>
      </c>
      <c r="I45">
        <v>21</v>
      </c>
      <c r="J45">
        <v>0</v>
      </c>
      <c r="K45">
        <v>1997</v>
      </c>
      <c r="L45" t="s">
        <v>482</v>
      </c>
      <c r="M45">
        <v>54</v>
      </c>
    </row>
    <row r="46" spans="1:13">
      <c r="A46" s="158">
        <v>8883</v>
      </c>
      <c r="B46" s="7">
        <v>55</v>
      </c>
      <c r="E46">
        <v>-0.53227939384811196</v>
      </c>
      <c r="F46" s="154">
        <v>44.677206061518881</v>
      </c>
      <c r="G46" s="157">
        <v>4</v>
      </c>
      <c r="I46">
        <v>57</v>
      </c>
      <c r="J46">
        <v>1</v>
      </c>
      <c r="K46">
        <v>1961</v>
      </c>
      <c r="L46">
        <v>55</v>
      </c>
      <c r="M46" t="s">
        <v>482</v>
      </c>
    </row>
    <row r="47" spans="1:13">
      <c r="A47" s="158">
        <v>8819</v>
      </c>
      <c r="B47" s="7">
        <v>32</v>
      </c>
      <c r="E47">
        <v>-1.9055039041144579</v>
      </c>
      <c r="F47" s="154">
        <v>30.944960958855422</v>
      </c>
      <c r="G47" s="157">
        <v>1</v>
      </c>
      <c r="I47">
        <v>46</v>
      </c>
      <c r="J47">
        <v>0</v>
      </c>
      <c r="K47">
        <v>1972</v>
      </c>
      <c r="L47" t="s">
        <v>482</v>
      </c>
      <c r="M47">
        <v>32</v>
      </c>
    </row>
    <row r="48" spans="1:13">
      <c r="A48" s="158">
        <v>8893</v>
      </c>
      <c r="B48" s="7">
        <v>89</v>
      </c>
      <c r="E48">
        <v>1.4977046648064865</v>
      </c>
      <c r="F48" s="154">
        <v>64.977046648064857</v>
      </c>
      <c r="G48" s="157">
        <v>8</v>
      </c>
      <c r="I48">
        <v>34</v>
      </c>
      <c r="J48">
        <v>0</v>
      </c>
      <c r="K48">
        <v>1984</v>
      </c>
      <c r="L48" t="s">
        <v>482</v>
      </c>
      <c r="M48">
        <v>89</v>
      </c>
    </row>
    <row r="49" spans="1:13">
      <c r="A49" s="158">
        <v>8905</v>
      </c>
      <c r="B49" s="7">
        <v>51</v>
      </c>
      <c r="E49">
        <v>-0.77110104780747646</v>
      </c>
      <c r="F49" s="154">
        <v>42.288989521925238</v>
      </c>
      <c r="G49" s="157">
        <v>3</v>
      </c>
      <c r="I49">
        <v>57</v>
      </c>
      <c r="J49">
        <v>0</v>
      </c>
      <c r="K49">
        <v>1961</v>
      </c>
      <c r="L49" t="s">
        <v>482</v>
      </c>
      <c r="M49">
        <v>51</v>
      </c>
    </row>
    <row r="50" spans="1:13">
      <c r="A50" s="158">
        <v>8831</v>
      </c>
      <c r="B50" s="7">
        <v>43</v>
      </c>
      <c r="E50">
        <v>-1.2487443557262055</v>
      </c>
      <c r="F50" s="154">
        <v>37.512556442737946</v>
      </c>
      <c r="G50" s="157">
        <v>3</v>
      </c>
      <c r="I50">
        <v>52</v>
      </c>
      <c r="J50">
        <v>0</v>
      </c>
      <c r="K50">
        <v>1966</v>
      </c>
      <c r="L50" t="s">
        <v>482</v>
      </c>
      <c r="M50">
        <v>43</v>
      </c>
    </row>
    <row r="51" spans="1:13">
      <c r="A51" s="158">
        <v>8916</v>
      </c>
      <c r="B51" s="7">
        <v>49</v>
      </c>
      <c r="E51">
        <v>-0.89051187478715865</v>
      </c>
      <c r="F51" s="154">
        <v>41.094881252128417</v>
      </c>
      <c r="G51" s="157">
        <v>3</v>
      </c>
      <c r="I51">
        <v>67</v>
      </c>
      <c r="J51">
        <v>0</v>
      </c>
      <c r="K51">
        <v>1951</v>
      </c>
      <c r="L51" t="s">
        <v>482</v>
      </c>
      <c r="M51">
        <v>49</v>
      </c>
    </row>
    <row r="52" spans="1:13">
      <c r="A52" s="158">
        <v>8902</v>
      </c>
      <c r="B52" s="7">
        <v>60</v>
      </c>
      <c r="E52">
        <v>-0.23375232639890628</v>
      </c>
      <c r="F52" s="154">
        <v>47.662476736010937</v>
      </c>
      <c r="G52" s="157">
        <v>5</v>
      </c>
      <c r="I52">
        <v>32</v>
      </c>
      <c r="J52">
        <v>0</v>
      </c>
      <c r="K52">
        <v>1986</v>
      </c>
      <c r="L52" t="s">
        <v>482</v>
      </c>
      <c r="M52">
        <v>60</v>
      </c>
    </row>
    <row r="53" spans="1:13">
      <c r="A53" s="158">
        <v>8917</v>
      </c>
      <c r="B53" s="7">
        <v>59</v>
      </c>
      <c r="E53">
        <v>-0.2934577398887474</v>
      </c>
      <c r="F53" s="154">
        <v>47.065422601112523</v>
      </c>
      <c r="G53" s="157">
        <v>4</v>
      </c>
      <c r="I53">
        <v>18</v>
      </c>
      <c r="J53">
        <v>0</v>
      </c>
      <c r="K53">
        <v>2000</v>
      </c>
      <c r="L53" t="s">
        <v>482</v>
      </c>
      <c r="M53">
        <v>59</v>
      </c>
    </row>
    <row r="54" spans="1:13">
      <c r="A54" s="158">
        <v>8942</v>
      </c>
      <c r="B54" s="7">
        <v>50</v>
      </c>
      <c r="E54">
        <v>-0.8308064612973175</v>
      </c>
      <c r="F54" s="154">
        <v>41.691935387026824</v>
      </c>
      <c r="G54" s="157">
        <v>3</v>
      </c>
      <c r="I54">
        <v>22</v>
      </c>
      <c r="J54">
        <v>0</v>
      </c>
      <c r="K54">
        <v>1996</v>
      </c>
      <c r="L54" t="s">
        <v>482</v>
      </c>
      <c r="M54">
        <v>50</v>
      </c>
    </row>
    <row r="55" spans="1:13">
      <c r="A55" s="158">
        <v>8940</v>
      </c>
      <c r="B55" s="7">
        <v>87</v>
      </c>
      <c r="E55">
        <v>1.3782938378268041</v>
      </c>
      <c r="F55" s="154">
        <v>63.782938378268042</v>
      </c>
      <c r="G55" s="157">
        <v>8</v>
      </c>
      <c r="I55">
        <v>20</v>
      </c>
      <c r="J55">
        <v>0</v>
      </c>
      <c r="K55">
        <v>1998</v>
      </c>
      <c r="L55" t="s">
        <v>482</v>
      </c>
      <c r="M55">
        <v>87</v>
      </c>
    </row>
    <row r="56" spans="1:13">
      <c r="A56" s="158">
        <v>9011</v>
      </c>
      <c r="B56" s="7">
        <v>38</v>
      </c>
      <c r="E56">
        <v>-1.547271423175411</v>
      </c>
      <c r="F56" s="154">
        <v>34.527285768245889</v>
      </c>
      <c r="G56" s="157">
        <v>2</v>
      </c>
      <c r="I56">
        <v>31</v>
      </c>
      <c r="J56">
        <v>0</v>
      </c>
      <c r="K56">
        <v>1987</v>
      </c>
      <c r="L56" t="s">
        <v>482</v>
      </c>
      <c r="M56">
        <v>38</v>
      </c>
    </row>
    <row r="57" spans="1:13">
      <c r="A57" s="158">
        <v>9015</v>
      </c>
      <c r="B57" s="7">
        <v>43</v>
      </c>
      <c r="E57">
        <v>-1.2487443557262055</v>
      </c>
      <c r="F57" s="154">
        <v>37.512556442737946</v>
      </c>
      <c r="G57" s="157">
        <v>3</v>
      </c>
      <c r="I57">
        <v>19</v>
      </c>
      <c r="J57">
        <v>0</v>
      </c>
      <c r="K57">
        <v>1999</v>
      </c>
      <c r="L57" t="s">
        <v>482</v>
      </c>
      <c r="M57">
        <v>43</v>
      </c>
    </row>
    <row r="58" spans="1:13">
      <c r="A58" s="158">
        <v>9025</v>
      </c>
      <c r="B58" s="7">
        <v>52</v>
      </c>
      <c r="E58">
        <v>-0.71139563431763531</v>
      </c>
      <c r="F58" s="154">
        <v>42.886043656823645</v>
      </c>
      <c r="G58" s="157">
        <v>4</v>
      </c>
      <c r="I58">
        <v>29</v>
      </c>
      <c r="J58">
        <v>0</v>
      </c>
      <c r="K58">
        <v>1989</v>
      </c>
      <c r="L58" t="s">
        <v>482</v>
      </c>
      <c r="M58">
        <v>52</v>
      </c>
    </row>
    <row r="59" spans="1:13">
      <c r="A59" s="158">
        <v>9039</v>
      </c>
      <c r="B59" s="7">
        <v>89</v>
      </c>
      <c r="E59">
        <v>1.4977046648064865</v>
      </c>
      <c r="F59" s="154">
        <v>64.977046648064857</v>
      </c>
      <c r="G59" s="157">
        <v>8</v>
      </c>
      <c r="I59">
        <v>24</v>
      </c>
      <c r="J59">
        <v>0</v>
      </c>
      <c r="K59">
        <v>1994</v>
      </c>
      <c r="L59" t="s">
        <v>482</v>
      </c>
      <c r="M59">
        <v>89</v>
      </c>
    </row>
    <row r="60" spans="1:13">
      <c r="A60" s="158">
        <v>9051</v>
      </c>
      <c r="B60" s="7">
        <v>47</v>
      </c>
      <c r="E60">
        <v>-1.0099227017668408</v>
      </c>
      <c r="F60" s="154">
        <v>39.900772982331588</v>
      </c>
      <c r="G60" s="157">
        <v>3</v>
      </c>
      <c r="I60">
        <v>22</v>
      </c>
      <c r="J60">
        <v>0</v>
      </c>
      <c r="K60">
        <v>1996</v>
      </c>
      <c r="L60" t="s">
        <v>482</v>
      </c>
      <c r="M60">
        <v>47</v>
      </c>
    </row>
    <row r="61" spans="1:13">
      <c r="A61" s="158">
        <v>9077</v>
      </c>
      <c r="B61" s="7">
        <v>32</v>
      </c>
      <c r="E61">
        <v>-1.9055039041144579</v>
      </c>
      <c r="F61" s="154">
        <v>30.944960958855422</v>
      </c>
      <c r="G61" s="157">
        <v>1</v>
      </c>
      <c r="I61">
        <v>40</v>
      </c>
      <c r="J61">
        <v>0</v>
      </c>
      <c r="K61">
        <v>1978</v>
      </c>
      <c r="L61" t="s">
        <v>482</v>
      </c>
      <c r="M61">
        <v>32</v>
      </c>
    </row>
    <row r="62" spans="1:13">
      <c r="A62" s="158">
        <v>8884</v>
      </c>
      <c r="B62" s="7">
        <v>66</v>
      </c>
      <c r="E62">
        <v>0.1244801545401405</v>
      </c>
      <c r="F62" s="154">
        <v>51.244801545401408</v>
      </c>
      <c r="G62" s="157">
        <v>5</v>
      </c>
      <c r="I62">
        <v>21</v>
      </c>
      <c r="J62">
        <v>0</v>
      </c>
      <c r="K62">
        <v>1997</v>
      </c>
      <c r="L62" t="s">
        <v>482</v>
      </c>
      <c r="M62">
        <v>66</v>
      </c>
    </row>
    <row r="63" spans="1:13">
      <c r="A63" s="158">
        <v>8451</v>
      </c>
      <c r="B63" s="7">
        <v>108</v>
      </c>
      <c r="E63">
        <v>2.6321075211134679</v>
      </c>
      <c r="F63" s="154">
        <v>76.321075211134684</v>
      </c>
      <c r="G63" s="157">
        <v>10</v>
      </c>
      <c r="I63">
        <v>31</v>
      </c>
      <c r="J63">
        <v>1</v>
      </c>
      <c r="K63">
        <v>1987</v>
      </c>
      <c r="L63">
        <v>108</v>
      </c>
      <c r="M63" t="s">
        <v>482</v>
      </c>
    </row>
    <row r="64" spans="1:13">
      <c r="A64" s="158">
        <v>9091</v>
      </c>
      <c r="B64" s="7">
        <v>72</v>
      </c>
      <c r="E64">
        <v>0.48271263547918725</v>
      </c>
      <c r="F64" s="154">
        <v>54.827126354791872</v>
      </c>
      <c r="G64" s="157">
        <v>6</v>
      </c>
      <c r="I64">
        <v>24</v>
      </c>
      <c r="J64">
        <v>0</v>
      </c>
      <c r="K64">
        <v>1994</v>
      </c>
      <c r="L64" t="s">
        <v>482</v>
      </c>
      <c r="M64">
        <v>72</v>
      </c>
    </row>
    <row r="65" spans="1:13">
      <c r="A65" s="158">
        <v>9112</v>
      </c>
      <c r="B65" s="7">
        <v>77</v>
      </c>
      <c r="E65">
        <v>0.78123970292839284</v>
      </c>
      <c r="F65" s="154">
        <v>57.812397029283929</v>
      </c>
      <c r="G65" s="157">
        <v>7</v>
      </c>
      <c r="I65">
        <v>54</v>
      </c>
      <c r="J65">
        <v>0</v>
      </c>
      <c r="K65">
        <v>1964</v>
      </c>
      <c r="L65" t="s">
        <v>482</v>
      </c>
      <c r="M65">
        <v>77</v>
      </c>
    </row>
    <row r="66" spans="1:13">
      <c r="A66" s="158">
        <v>9116</v>
      </c>
      <c r="B66" s="7">
        <v>54</v>
      </c>
      <c r="E66">
        <v>-0.591984807337953</v>
      </c>
      <c r="F66" s="154">
        <v>44.080151926620474</v>
      </c>
      <c r="G66" s="157">
        <v>4</v>
      </c>
      <c r="I66">
        <v>39</v>
      </c>
      <c r="J66">
        <v>0</v>
      </c>
      <c r="K66">
        <v>1979</v>
      </c>
      <c r="L66" t="s">
        <v>482</v>
      </c>
      <c r="M66">
        <v>54</v>
      </c>
    </row>
    <row r="67" spans="1:13">
      <c r="A67" s="158">
        <v>9097</v>
      </c>
      <c r="B67" s="7">
        <v>92</v>
      </c>
      <c r="E67">
        <v>1.6768209052760099</v>
      </c>
      <c r="F67" s="154">
        <v>66.768209052760099</v>
      </c>
      <c r="G67" s="157">
        <v>8</v>
      </c>
      <c r="I67">
        <v>30</v>
      </c>
      <c r="J67">
        <v>0</v>
      </c>
      <c r="K67">
        <v>1988</v>
      </c>
      <c r="L67" t="s">
        <v>482</v>
      </c>
      <c r="M67">
        <v>92</v>
      </c>
    </row>
    <row r="68" spans="1:13">
      <c r="A68" s="158">
        <v>9152</v>
      </c>
      <c r="B68" s="7">
        <v>63</v>
      </c>
      <c r="E68">
        <v>-5.4636085929382884E-2</v>
      </c>
      <c r="F68" s="154">
        <v>49.453639140706173</v>
      </c>
      <c r="G68" s="157">
        <v>5</v>
      </c>
      <c r="I68">
        <v>31</v>
      </c>
      <c r="J68">
        <v>0</v>
      </c>
      <c r="K68">
        <v>1987</v>
      </c>
      <c r="L68" t="s">
        <v>482</v>
      </c>
      <c r="M68">
        <v>63</v>
      </c>
    </row>
    <row r="69" spans="1:13">
      <c r="A69" s="158">
        <v>9153</v>
      </c>
      <c r="B69" s="7">
        <v>73</v>
      </c>
      <c r="E69">
        <v>0.54241804896902834</v>
      </c>
      <c r="F69" s="154">
        <v>55.424180489690286</v>
      </c>
      <c r="G69" s="157">
        <v>6</v>
      </c>
      <c r="I69">
        <v>31</v>
      </c>
      <c r="J69">
        <v>0</v>
      </c>
      <c r="K69">
        <v>1987</v>
      </c>
      <c r="L69" t="s">
        <v>482</v>
      </c>
      <c r="M69">
        <v>73</v>
      </c>
    </row>
    <row r="70" spans="1:13">
      <c r="A70" s="158">
        <v>9150</v>
      </c>
      <c r="B70" s="7">
        <v>55</v>
      </c>
      <c r="E70">
        <v>-0.53227939384811196</v>
      </c>
      <c r="F70" s="154">
        <v>44.677206061518881</v>
      </c>
      <c r="G70" s="157">
        <v>4</v>
      </c>
      <c r="I70">
        <v>20</v>
      </c>
      <c r="J70">
        <v>0</v>
      </c>
      <c r="K70">
        <v>1998</v>
      </c>
      <c r="L70" t="s">
        <v>482</v>
      </c>
      <c r="M70">
        <v>55</v>
      </c>
    </row>
    <row r="71" spans="1:13">
      <c r="A71" s="158">
        <v>9159</v>
      </c>
      <c r="B71" s="7">
        <v>42</v>
      </c>
      <c r="E71">
        <v>-1.3084497692160466</v>
      </c>
      <c r="F71" s="154">
        <v>36.915502307839532</v>
      </c>
      <c r="G71" s="157">
        <v>2</v>
      </c>
      <c r="I71">
        <v>33</v>
      </c>
      <c r="J71">
        <v>0</v>
      </c>
      <c r="K71">
        <v>1985</v>
      </c>
      <c r="L71" t="s">
        <v>482</v>
      </c>
      <c r="M71">
        <v>42</v>
      </c>
    </row>
    <row r="72" spans="1:13">
      <c r="A72" s="158">
        <v>9165</v>
      </c>
      <c r="B72" s="7">
        <v>65</v>
      </c>
      <c r="E72">
        <v>6.4774741050299373E-2</v>
      </c>
      <c r="F72" s="154">
        <v>50.647747410502994</v>
      </c>
      <c r="G72" s="157">
        <v>5</v>
      </c>
      <c r="I72">
        <v>24</v>
      </c>
      <c r="J72">
        <v>0</v>
      </c>
      <c r="K72">
        <v>1994</v>
      </c>
      <c r="L72" t="s">
        <v>482</v>
      </c>
      <c r="M72">
        <v>65</v>
      </c>
    </row>
    <row r="73" spans="1:13">
      <c r="A73" s="158">
        <v>9170</v>
      </c>
      <c r="B73" s="7">
        <v>61</v>
      </c>
      <c r="E73">
        <v>-0.17404691290906515</v>
      </c>
      <c r="F73" s="154">
        <v>48.259530870909352</v>
      </c>
      <c r="G73" s="157">
        <v>5</v>
      </c>
      <c r="I73">
        <v>32</v>
      </c>
      <c r="J73">
        <v>0</v>
      </c>
      <c r="K73">
        <v>1986</v>
      </c>
      <c r="L73" t="s">
        <v>482</v>
      </c>
      <c r="M73">
        <v>61</v>
      </c>
    </row>
    <row r="74" spans="1:13">
      <c r="A74" s="158">
        <v>9169</v>
      </c>
      <c r="B74" s="7">
        <v>44</v>
      </c>
      <c r="E74">
        <v>-1.1890389422363643</v>
      </c>
      <c r="F74" s="154">
        <v>38.10961057763636</v>
      </c>
      <c r="G74" s="157">
        <v>3</v>
      </c>
      <c r="I74">
        <v>65</v>
      </c>
      <c r="J74">
        <v>0</v>
      </c>
      <c r="K74">
        <v>1953</v>
      </c>
      <c r="L74" t="s">
        <v>482</v>
      </c>
      <c r="M74">
        <v>44</v>
      </c>
    </row>
    <row r="75" spans="1:13">
      <c r="A75" s="158">
        <v>9173</v>
      </c>
      <c r="B75" s="7">
        <v>66</v>
      </c>
      <c r="E75">
        <v>0.1244801545401405</v>
      </c>
      <c r="F75" s="154">
        <v>51.244801545401408</v>
      </c>
      <c r="G75" s="157">
        <v>5</v>
      </c>
      <c r="I75">
        <v>22</v>
      </c>
      <c r="J75">
        <v>0</v>
      </c>
      <c r="K75">
        <v>1996</v>
      </c>
      <c r="L75" t="s">
        <v>482</v>
      </c>
      <c r="M75">
        <v>66</v>
      </c>
    </row>
    <row r="76" spans="1:13">
      <c r="A76" s="158">
        <v>9180</v>
      </c>
      <c r="B76" s="7">
        <v>49</v>
      </c>
      <c r="E76">
        <v>-0.89051187478715865</v>
      </c>
      <c r="F76" s="154">
        <v>41.094881252128417</v>
      </c>
      <c r="G76" s="157">
        <v>3</v>
      </c>
      <c r="I76">
        <v>34</v>
      </c>
      <c r="J76">
        <v>0</v>
      </c>
      <c r="K76">
        <v>1984</v>
      </c>
      <c r="L76" t="s">
        <v>482</v>
      </c>
      <c r="M76">
        <v>49</v>
      </c>
    </row>
    <row r="77" spans="1:13">
      <c r="A77" s="158">
        <v>8925</v>
      </c>
      <c r="B77" s="7">
        <v>86</v>
      </c>
      <c r="E77">
        <v>1.318588424336963</v>
      </c>
      <c r="F77" s="154">
        <v>63.185884243369628</v>
      </c>
      <c r="G77" s="157">
        <v>8</v>
      </c>
      <c r="I77">
        <v>21</v>
      </c>
      <c r="J77">
        <v>1</v>
      </c>
      <c r="K77">
        <v>1997</v>
      </c>
      <c r="L77">
        <v>86</v>
      </c>
      <c r="M77" t="s">
        <v>482</v>
      </c>
    </row>
    <row r="78" spans="1:13">
      <c r="A78" s="158">
        <v>9186</v>
      </c>
      <c r="B78" s="7">
        <v>62</v>
      </c>
      <c r="E78">
        <v>-0.11434149941922402</v>
      </c>
      <c r="F78" s="154">
        <v>48.856585005807759</v>
      </c>
      <c r="G78" s="157">
        <v>5</v>
      </c>
      <c r="I78">
        <v>30</v>
      </c>
      <c r="J78">
        <v>0</v>
      </c>
      <c r="K78">
        <v>1988</v>
      </c>
      <c r="L78" t="s">
        <v>482</v>
      </c>
      <c r="M78">
        <v>62</v>
      </c>
    </row>
    <row r="79" spans="1:13">
      <c r="A79" s="158">
        <v>9189</v>
      </c>
      <c r="B79" s="7">
        <v>89</v>
      </c>
      <c r="E79">
        <v>1.4977046648064865</v>
      </c>
      <c r="F79" s="154">
        <v>64.977046648064857</v>
      </c>
      <c r="G79" s="157">
        <v>8</v>
      </c>
      <c r="I79">
        <v>39</v>
      </c>
      <c r="J79">
        <v>1</v>
      </c>
      <c r="K79">
        <v>1979</v>
      </c>
      <c r="L79">
        <v>89</v>
      </c>
      <c r="M79" t="s">
        <v>482</v>
      </c>
    </row>
    <row r="80" spans="1:13">
      <c r="A80" s="158">
        <v>9203</v>
      </c>
      <c r="B80" s="7">
        <v>57</v>
      </c>
      <c r="E80">
        <v>-0.41286856686842965</v>
      </c>
      <c r="F80" s="154">
        <v>45.871314331315702</v>
      </c>
      <c r="G80" s="157">
        <v>4</v>
      </c>
      <c r="I80">
        <v>29</v>
      </c>
      <c r="J80">
        <v>0</v>
      </c>
      <c r="K80">
        <v>1989</v>
      </c>
      <c r="L80" t="s">
        <v>482</v>
      </c>
      <c r="M80">
        <v>57</v>
      </c>
    </row>
    <row r="81" spans="1:13">
      <c r="A81" s="158">
        <v>9155</v>
      </c>
      <c r="B81" s="7">
        <v>40</v>
      </c>
      <c r="E81">
        <v>-1.4278605961957289</v>
      </c>
      <c r="F81" s="154">
        <v>35.72139403804271</v>
      </c>
      <c r="G81" s="157">
        <v>2</v>
      </c>
      <c r="I81">
        <v>53</v>
      </c>
      <c r="J81">
        <v>0</v>
      </c>
      <c r="K81">
        <v>1965</v>
      </c>
      <c r="L81" t="s">
        <v>482</v>
      </c>
      <c r="M81">
        <v>40</v>
      </c>
    </row>
    <row r="82" spans="1:13">
      <c r="A82" s="158">
        <v>9205</v>
      </c>
      <c r="B82" s="7">
        <v>72</v>
      </c>
      <c r="E82">
        <v>0.48271263547918725</v>
      </c>
      <c r="F82" s="154">
        <v>54.827126354791872</v>
      </c>
      <c r="G82" s="157">
        <v>6</v>
      </c>
      <c r="I82">
        <v>31</v>
      </c>
      <c r="J82">
        <v>0</v>
      </c>
      <c r="K82">
        <v>1987</v>
      </c>
      <c r="L82" t="s">
        <v>482</v>
      </c>
      <c r="M82">
        <v>72</v>
      </c>
    </row>
    <row r="83" spans="1:13">
      <c r="A83" s="158">
        <v>9209</v>
      </c>
      <c r="B83" s="7">
        <v>65</v>
      </c>
      <c r="E83">
        <v>6.4774741050299373E-2</v>
      </c>
      <c r="F83" s="154">
        <v>50.647747410502994</v>
      </c>
      <c r="G83" s="157">
        <v>5</v>
      </c>
      <c r="I83">
        <v>28</v>
      </c>
      <c r="J83">
        <v>0</v>
      </c>
      <c r="K83">
        <v>1990</v>
      </c>
      <c r="L83" t="s">
        <v>482</v>
      </c>
      <c r="M83">
        <v>65</v>
      </c>
    </row>
    <row r="84" spans="1:13">
      <c r="A84" s="158">
        <v>9201</v>
      </c>
      <c r="B84" s="7">
        <v>80</v>
      </c>
      <c r="E84">
        <v>0.9603559433979163</v>
      </c>
      <c r="F84" s="154">
        <v>59.603559433979164</v>
      </c>
      <c r="G84" s="157">
        <v>7</v>
      </c>
      <c r="I84">
        <v>27</v>
      </c>
      <c r="J84">
        <v>0</v>
      </c>
      <c r="K84">
        <v>1991</v>
      </c>
      <c r="L84" t="s">
        <v>482</v>
      </c>
      <c r="M84">
        <v>80</v>
      </c>
    </row>
    <row r="85" spans="1:13">
      <c r="A85" s="158">
        <v>9176</v>
      </c>
      <c r="B85" s="7">
        <v>76</v>
      </c>
      <c r="E85">
        <v>0.7215342894385518</v>
      </c>
      <c r="F85" s="154">
        <v>57.215342894385515</v>
      </c>
      <c r="G85" s="157">
        <v>6</v>
      </c>
      <c r="I85">
        <v>22</v>
      </c>
      <c r="J85">
        <v>0</v>
      </c>
      <c r="K85">
        <v>1996</v>
      </c>
      <c r="L85" t="s">
        <v>482</v>
      </c>
      <c r="M85">
        <v>76</v>
      </c>
    </row>
    <row r="86" spans="1:13">
      <c r="A86" s="158">
        <v>9211</v>
      </c>
      <c r="B86" s="7">
        <v>57</v>
      </c>
      <c r="E86">
        <v>-0.41286856686842965</v>
      </c>
      <c r="F86" s="154">
        <v>45.871314331315702</v>
      </c>
      <c r="G86" s="157">
        <v>4</v>
      </c>
      <c r="I86">
        <v>25</v>
      </c>
      <c r="J86">
        <v>0</v>
      </c>
      <c r="K86">
        <v>1993</v>
      </c>
      <c r="L86" t="s">
        <v>482</v>
      </c>
      <c r="M86">
        <v>57</v>
      </c>
    </row>
    <row r="87" spans="1:13">
      <c r="A87" s="158">
        <v>9223</v>
      </c>
      <c r="B87" s="7">
        <v>29</v>
      </c>
      <c r="E87">
        <v>-2.0846201445839814</v>
      </c>
      <c r="F87" s="154">
        <v>29.153798554160186</v>
      </c>
      <c r="G87" s="157">
        <v>1</v>
      </c>
      <c r="I87">
        <v>19</v>
      </c>
      <c r="J87">
        <v>0</v>
      </c>
      <c r="K87">
        <v>1999</v>
      </c>
      <c r="L87" t="s">
        <v>482</v>
      </c>
      <c r="M87">
        <v>29</v>
      </c>
    </row>
    <row r="88" spans="1:13">
      <c r="A88" s="158">
        <v>9142</v>
      </c>
      <c r="B88" s="7">
        <v>62</v>
      </c>
      <c r="E88">
        <v>-0.11434149941922402</v>
      </c>
      <c r="F88" s="154">
        <v>48.856585005807759</v>
      </c>
      <c r="G88" s="157">
        <v>5</v>
      </c>
      <c r="I88">
        <v>24</v>
      </c>
      <c r="J88">
        <v>0</v>
      </c>
      <c r="K88">
        <v>1994</v>
      </c>
      <c r="L88" t="s">
        <v>482</v>
      </c>
      <c r="M88">
        <v>62</v>
      </c>
    </row>
    <row r="89" spans="1:13">
      <c r="A89" s="158">
        <v>9226</v>
      </c>
      <c r="B89" s="7">
        <v>80</v>
      </c>
      <c r="E89">
        <v>0.9603559433979163</v>
      </c>
      <c r="F89" s="154">
        <v>59.603559433979164</v>
      </c>
      <c r="G89" s="157">
        <v>7</v>
      </c>
      <c r="I89">
        <v>32</v>
      </c>
      <c r="J89">
        <v>0</v>
      </c>
      <c r="K89">
        <v>1986</v>
      </c>
      <c r="L89" t="s">
        <v>482</v>
      </c>
      <c r="M89">
        <v>80</v>
      </c>
    </row>
    <row r="90" spans="1:13">
      <c r="A90" s="158">
        <v>9266</v>
      </c>
      <c r="B90" s="7">
        <v>47</v>
      </c>
      <c r="E90">
        <v>-1.0099227017668408</v>
      </c>
      <c r="F90" s="154">
        <v>39.900772982331588</v>
      </c>
      <c r="G90" s="157">
        <v>3</v>
      </c>
      <c r="I90">
        <v>23</v>
      </c>
      <c r="J90">
        <v>0</v>
      </c>
      <c r="K90">
        <v>1995</v>
      </c>
      <c r="L90" t="s">
        <v>482</v>
      </c>
      <c r="M90">
        <v>47</v>
      </c>
    </row>
    <row r="91" spans="1:13">
      <c r="A91" s="158">
        <v>9302</v>
      </c>
      <c r="B91" s="7">
        <v>93</v>
      </c>
      <c r="E91">
        <v>1.7365263187658508</v>
      </c>
      <c r="F91" s="154">
        <v>67.365263187658513</v>
      </c>
      <c r="G91" s="157">
        <v>8</v>
      </c>
      <c r="I91">
        <v>32</v>
      </c>
      <c r="J91">
        <v>1</v>
      </c>
      <c r="K91">
        <v>1986</v>
      </c>
      <c r="L91">
        <v>93</v>
      </c>
      <c r="M91" t="s">
        <v>482</v>
      </c>
    </row>
    <row r="92" spans="1:13">
      <c r="A92" s="158">
        <v>9303</v>
      </c>
      <c r="B92" s="7">
        <v>62</v>
      </c>
      <c r="E92">
        <v>-0.11434149941922402</v>
      </c>
      <c r="F92" s="154">
        <v>48.856585005807759</v>
      </c>
      <c r="G92" s="157">
        <v>5</v>
      </c>
      <c r="I92">
        <v>39</v>
      </c>
      <c r="J92">
        <v>1</v>
      </c>
      <c r="K92">
        <v>1979</v>
      </c>
      <c r="L92">
        <v>62</v>
      </c>
      <c r="M92" t="s">
        <v>482</v>
      </c>
    </row>
    <row r="93" spans="1:13">
      <c r="A93" s="158">
        <v>9323</v>
      </c>
      <c r="B93" s="7">
        <v>67</v>
      </c>
      <c r="E93">
        <v>0.18418556802998162</v>
      </c>
      <c r="F93" s="154">
        <v>51.841855680299815</v>
      </c>
      <c r="G93" s="157">
        <v>5</v>
      </c>
      <c r="I93">
        <v>21</v>
      </c>
      <c r="J93">
        <v>0</v>
      </c>
      <c r="K93">
        <v>1997</v>
      </c>
      <c r="L93" t="s">
        <v>482</v>
      </c>
      <c r="M93">
        <v>67</v>
      </c>
    </row>
    <row r="94" spans="1:13">
      <c r="A94" s="158">
        <v>9306</v>
      </c>
      <c r="B94" s="7">
        <v>110</v>
      </c>
      <c r="E94">
        <v>2.7515183480931502</v>
      </c>
      <c r="F94" s="154">
        <v>77.515183480931498</v>
      </c>
      <c r="G94" s="157">
        <v>11</v>
      </c>
      <c r="I94">
        <v>21</v>
      </c>
      <c r="J94">
        <v>1</v>
      </c>
      <c r="K94">
        <v>1997</v>
      </c>
      <c r="L94">
        <v>110</v>
      </c>
      <c r="M94" t="s">
        <v>482</v>
      </c>
    </row>
    <row r="95" spans="1:13">
      <c r="A95" s="158">
        <v>9340</v>
      </c>
      <c r="B95" s="7">
        <v>61</v>
      </c>
      <c r="E95">
        <v>-0.17404691290906515</v>
      </c>
      <c r="F95" s="154">
        <v>48.259530870909352</v>
      </c>
      <c r="G95" s="157">
        <v>5</v>
      </c>
      <c r="I95">
        <v>31</v>
      </c>
      <c r="J95">
        <v>1</v>
      </c>
      <c r="K95">
        <v>1987</v>
      </c>
      <c r="L95">
        <v>61</v>
      </c>
      <c r="M95" t="s">
        <v>482</v>
      </c>
    </row>
    <row r="96" spans="1:13">
      <c r="A96" s="158">
        <v>9363</v>
      </c>
      <c r="B96" s="7">
        <v>87</v>
      </c>
      <c r="E96">
        <v>1.3782938378268041</v>
      </c>
      <c r="F96" s="154">
        <v>63.782938378268042</v>
      </c>
      <c r="G96" s="157">
        <v>8</v>
      </c>
      <c r="I96">
        <v>26</v>
      </c>
      <c r="J96">
        <v>1</v>
      </c>
      <c r="K96">
        <v>1992</v>
      </c>
      <c r="L96">
        <v>87</v>
      </c>
      <c r="M96" t="s">
        <v>482</v>
      </c>
    </row>
    <row r="97" spans="1:13">
      <c r="A97" s="158">
        <v>9369</v>
      </c>
      <c r="B97" s="7">
        <v>58</v>
      </c>
      <c r="E97">
        <v>-0.3531631533785885</v>
      </c>
      <c r="F97" s="154">
        <v>46.468368466214116</v>
      </c>
      <c r="G97" s="157">
        <v>4</v>
      </c>
      <c r="I97">
        <v>25</v>
      </c>
      <c r="J97">
        <v>0</v>
      </c>
      <c r="K97">
        <v>1993</v>
      </c>
      <c r="L97" t="s">
        <v>482</v>
      </c>
      <c r="M97">
        <v>58</v>
      </c>
    </row>
    <row r="98" spans="1:13">
      <c r="A98" s="158">
        <v>9368</v>
      </c>
      <c r="B98" s="7">
        <v>66</v>
      </c>
      <c r="E98">
        <v>0.1244801545401405</v>
      </c>
      <c r="F98" s="154">
        <v>51.244801545401408</v>
      </c>
      <c r="G98" s="157">
        <v>5</v>
      </c>
      <c r="I98">
        <v>22</v>
      </c>
      <c r="J98">
        <v>0</v>
      </c>
      <c r="K98">
        <v>1996</v>
      </c>
      <c r="L98" t="s">
        <v>482</v>
      </c>
      <c r="M98">
        <v>66</v>
      </c>
    </row>
    <row r="99" spans="1:13">
      <c r="A99" s="158">
        <v>9322</v>
      </c>
      <c r="B99" s="7">
        <v>73</v>
      </c>
      <c r="E99">
        <v>0.54241804896902834</v>
      </c>
      <c r="F99" s="154">
        <v>55.424180489690286</v>
      </c>
      <c r="G99" s="157">
        <v>6</v>
      </c>
      <c r="I99">
        <v>29</v>
      </c>
      <c r="J99">
        <v>1</v>
      </c>
      <c r="K99">
        <v>1989</v>
      </c>
      <c r="L99">
        <v>73</v>
      </c>
      <c r="M99" t="s">
        <v>482</v>
      </c>
    </row>
    <row r="100" spans="1:13">
      <c r="A100" s="158">
        <v>7300</v>
      </c>
      <c r="B100" s="7">
        <v>43</v>
      </c>
      <c r="E100">
        <v>-1.2487443557262055</v>
      </c>
      <c r="F100" s="154">
        <v>37.512556442737946</v>
      </c>
      <c r="G100" s="157">
        <v>3</v>
      </c>
      <c r="I100">
        <v>35</v>
      </c>
      <c r="J100">
        <v>0</v>
      </c>
      <c r="K100">
        <v>1983</v>
      </c>
      <c r="L100" t="s">
        <v>482</v>
      </c>
      <c r="M100">
        <v>43</v>
      </c>
    </row>
    <row r="101" spans="1:13">
      <c r="A101" s="158">
        <v>9393</v>
      </c>
      <c r="B101" s="7">
        <v>86</v>
      </c>
      <c r="E101">
        <v>1.318588424336963</v>
      </c>
      <c r="F101" s="154">
        <v>63.185884243369628</v>
      </c>
      <c r="G101" s="157">
        <v>8</v>
      </c>
      <c r="I101">
        <v>21</v>
      </c>
      <c r="J101">
        <v>1</v>
      </c>
      <c r="K101">
        <v>1997</v>
      </c>
      <c r="L101">
        <v>86</v>
      </c>
      <c r="M101" t="s">
        <v>482</v>
      </c>
    </row>
    <row r="102" spans="1:13">
      <c r="A102" s="158">
        <v>9377</v>
      </c>
      <c r="B102" s="7">
        <v>55</v>
      </c>
      <c r="E102">
        <v>-0.53227939384811196</v>
      </c>
      <c r="F102" s="154">
        <v>44.677206061518881</v>
      </c>
      <c r="G102" s="157">
        <v>4</v>
      </c>
      <c r="I102">
        <v>45</v>
      </c>
      <c r="J102">
        <v>0</v>
      </c>
      <c r="K102">
        <v>1973</v>
      </c>
      <c r="L102" t="s">
        <v>482</v>
      </c>
      <c r="M102">
        <v>55</v>
      </c>
    </row>
    <row r="103" spans="1:13">
      <c r="A103" s="158">
        <v>9439</v>
      </c>
      <c r="B103" s="7">
        <v>71</v>
      </c>
      <c r="E103">
        <v>0.42300722198934615</v>
      </c>
      <c r="F103" s="154">
        <v>54.230072219893458</v>
      </c>
      <c r="G103" s="157">
        <v>6</v>
      </c>
      <c r="I103">
        <v>19</v>
      </c>
      <c r="J103">
        <v>1</v>
      </c>
      <c r="K103">
        <v>1999</v>
      </c>
      <c r="L103">
        <v>71</v>
      </c>
      <c r="M103" t="s">
        <v>482</v>
      </c>
    </row>
    <row r="104" spans="1:13">
      <c r="A104" s="158">
        <v>9427</v>
      </c>
      <c r="B104" s="7">
        <v>66</v>
      </c>
      <c r="E104">
        <v>0.1244801545401405</v>
      </c>
      <c r="F104" s="154">
        <v>51.244801545401408</v>
      </c>
      <c r="G104" s="157">
        <v>5</v>
      </c>
      <c r="I104">
        <v>13</v>
      </c>
      <c r="J104">
        <v>0</v>
      </c>
      <c r="K104">
        <v>2005</v>
      </c>
      <c r="L104" t="s">
        <v>482</v>
      </c>
      <c r="M104">
        <v>66</v>
      </c>
    </row>
    <row r="105" spans="1:13">
      <c r="A105" s="158">
        <v>9437</v>
      </c>
      <c r="B105" s="7">
        <v>90</v>
      </c>
      <c r="E105">
        <v>1.5574100782963276</v>
      </c>
      <c r="F105" s="154">
        <v>65.574100782963271</v>
      </c>
      <c r="G105" s="157">
        <v>8</v>
      </c>
      <c r="I105">
        <v>23</v>
      </c>
      <c r="J105">
        <v>1</v>
      </c>
      <c r="K105">
        <v>1995</v>
      </c>
      <c r="L105">
        <v>90</v>
      </c>
      <c r="M105" t="s">
        <v>482</v>
      </c>
    </row>
    <row r="106" spans="1:13">
      <c r="A106" s="158">
        <v>9451</v>
      </c>
      <c r="B106" s="7">
        <v>98</v>
      </c>
      <c r="E106">
        <v>2.0350533862150564</v>
      </c>
      <c r="F106" s="154">
        <v>70.35053386215057</v>
      </c>
      <c r="G106" s="157">
        <v>9</v>
      </c>
      <c r="I106">
        <v>32</v>
      </c>
      <c r="J106">
        <v>0</v>
      </c>
      <c r="K106">
        <v>1986</v>
      </c>
      <c r="L106" t="s">
        <v>482</v>
      </c>
      <c r="M106">
        <v>98</v>
      </c>
    </row>
    <row r="107" spans="1:13">
      <c r="A107" s="158">
        <v>9452</v>
      </c>
      <c r="B107" s="7">
        <v>63</v>
      </c>
      <c r="E107">
        <v>-5.4636085929382884E-2</v>
      </c>
      <c r="F107" s="154">
        <v>49.453639140706173</v>
      </c>
      <c r="G107" s="157">
        <v>5</v>
      </c>
      <c r="I107">
        <v>41</v>
      </c>
      <c r="J107">
        <v>0</v>
      </c>
      <c r="K107">
        <v>1977</v>
      </c>
      <c r="L107" t="s">
        <v>482</v>
      </c>
      <c r="M107">
        <v>63</v>
      </c>
    </row>
    <row r="108" spans="1:13">
      <c r="A108" s="158">
        <v>9503</v>
      </c>
      <c r="B108" s="7">
        <v>98</v>
      </c>
      <c r="E108">
        <v>2.0350533862150564</v>
      </c>
      <c r="F108" s="154">
        <v>70.35053386215057</v>
      </c>
      <c r="G108" s="157">
        <v>9</v>
      </c>
      <c r="I108">
        <v>22</v>
      </c>
      <c r="J108">
        <v>0</v>
      </c>
      <c r="K108">
        <v>1996</v>
      </c>
      <c r="L108" t="s">
        <v>482</v>
      </c>
      <c r="M108">
        <v>98</v>
      </c>
    </row>
    <row r="109" spans="1:13">
      <c r="A109" s="158">
        <v>9499</v>
      </c>
      <c r="B109" s="7">
        <v>68</v>
      </c>
      <c r="E109">
        <v>0.24389098151982275</v>
      </c>
      <c r="F109" s="154">
        <v>52.43890981519823</v>
      </c>
      <c r="G109" s="157">
        <v>5</v>
      </c>
      <c r="I109">
        <v>21</v>
      </c>
      <c r="J109">
        <v>0</v>
      </c>
      <c r="K109">
        <v>1997</v>
      </c>
      <c r="L109" t="s">
        <v>482</v>
      </c>
      <c r="M109">
        <v>68</v>
      </c>
    </row>
    <row r="110" spans="1:13">
      <c r="A110" s="158">
        <v>9177</v>
      </c>
      <c r="B110" s="7">
        <v>85</v>
      </c>
      <c r="E110">
        <v>1.2588830108471218</v>
      </c>
      <c r="F110" s="154">
        <v>62.588830108471214</v>
      </c>
      <c r="G110" s="157">
        <v>8</v>
      </c>
      <c r="I110">
        <v>24</v>
      </c>
      <c r="J110">
        <v>0</v>
      </c>
      <c r="K110">
        <v>1994</v>
      </c>
      <c r="L110" t="s">
        <v>482</v>
      </c>
      <c r="M110">
        <v>85</v>
      </c>
    </row>
    <row r="111" spans="1:13">
      <c r="A111" s="158">
        <v>9512</v>
      </c>
      <c r="B111" s="7">
        <v>67</v>
      </c>
      <c r="E111">
        <v>0.18418556802998162</v>
      </c>
      <c r="F111" s="154">
        <v>51.841855680299815</v>
      </c>
      <c r="G111" s="157">
        <v>5</v>
      </c>
      <c r="I111">
        <v>54</v>
      </c>
      <c r="J111">
        <v>0</v>
      </c>
      <c r="K111">
        <v>1964</v>
      </c>
      <c r="L111" t="s">
        <v>482</v>
      </c>
      <c r="M111">
        <v>67</v>
      </c>
    </row>
    <row r="112" spans="1:13">
      <c r="A112" s="158">
        <v>9519</v>
      </c>
      <c r="B112" s="7">
        <v>70</v>
      </c>
      <c r="E112">
        <v>0.363301808499505</v>
      </c>
      <c r="F112" s="154">
        <v>53.633018084995051</v>
      </c>
      <c r="G112" s="157">
        <v>6</v>
      </c>
      <c r="I112">
        <v>20</v>
      </c>
      <c r="J112">
        <v>0</v>
      </c>
      <c r="K112">
        <v>1998</v>
      </c>
      <c r="L112" t="s">
        <v>482</v>
      </c>
      <c r="M112">
        <v>70</v>
      </c>
    </row>
    <row r="113" spans="1:13">
      <c r="A113" s="158">
        <v>9521</v>
      </c>
      <c r="B113" s="7">
        <v>91</v>
      </c>
      <c r="E113">
        <v>1.6171154917861688</v>
      </c>
      <c r="F113" s="154">
        <v>66.171154917861685</v>
      </c>
      <c r="G113" s="157">
        <v>8</v>
      </c>
      <c r="I113">
        <v>21</v>
      </c>
      <c r="J113">
        <v>1</v>
      </c>
      <c r="K113">
        <v>1997</v>
      </c>
      <c r="L113">
        <v>91</v>
      </c>
      <c r="M113" t="s">
        <v>482</v>
      </c>
    </row>
    <row r="114" spans="1:13">
      <c r="A114" s="158">
        <v>9518</v>
      </c>
      <c r="B114" s="7">
        <v>80</v>
      </c>
      <c r="E114">
        <v>0.9603559433979163</v>
      </c>
      <c r="F114" s="154">
        <v>59.603559433979164</v>
      </c>
      <c r="G114" s="157">
        <v>7</v>
      </c>
      <c r="I114">
        <v>21</v>
      </c>
      <c r="J114">
        <v>0</v>
      </c>
      <c r="K114">
        <v>1997</v>
      </c>
      <c r="L114" t="s">
        <v>482</v>
      </c>
      <c r="M114">
        <v>80</v>
      </c>
    </row>
    <row r="115" spans="1:13">
      <c r="A115" s="158">
        <v>9522</v>
      </c>
      <c r="B115" s="7">
        <v>92</v>
      </c>
      <c r="E115">
        <v>1.6768209052760099</v>
      </c>
      <c r="F115" s="154">
        <v>66.768209052760099</v>
      </c>
      <c r="G115" s="157">
        <v>8</v>
      </c>
      <c r="I115">
        <v>20</v>
      </c>
      <c r="J115">
        <v>1</v>
      </c>
      <c r="K115">
        <v>1998</v>
      </c>
      <c r="L115">
        <v>92</v>
      </c>
      <c r="M115" t="s">
        <v>482</v>
      </c>
    </row>
    <row r="116" spans="1:13">
      <c r="A116" s="158">
        <v>9524</v>
      </c>
      <c r="B116" s="7">
        <v>57</v>
      </c>
      <c r="E116">
        <v>-0.41286856686842965</v>
      </c>
      <c r="F116" s="154">
        <v>45.871314331315702</v>
      </c>
      <c r="G116" s="157">
        <v>4</v>
      </c>
      <c r="I116">
        <v>20</v>
      </c>
      <c r="J116">
        <v>0</v>
      </c>
      <c r="K116">
        <v>1998</v>
      </c>
      <c r="L116" t="s">
        <v>482</v>
      </c>
      <c r="M116">
        <v>57</v>
      </c>
    </row>
    <row r="117" spans="1:13">
      <c r="A117" s="158">
        <v>9523</v>
      </c>
      <c r="B117" s="7">
        <v>73</v>
      </c>
      <c r="E117">
        <v>0.54241804896902834</v>
      </c>
      <c r="F117" s="154">
        <v>55.424180489690286</v>
      </c>
      <c r="G117" s="157">
        <v>6</v>
      </c>
      <c r="I117">
        <v>23</v>
      </c>
      <c r="J117">
        <v>0</v>
      </c>
      <c r="K117">
        <v>1995</v>
      </c>
      <c r="L117" t="s">
        <v>482</v>
      </c>
      <c r="M117">
        <v>73</v>
      </c>
    </row>
    <row r="118" spans="1:13">
      <c r="A118" s="158">
        <v>9527</v>
      </c>
      <c r="B118" s="7">
        <v>67</v>
      </c>
      <c r="E118">
        <v>0.18418556802998162</v>
      </c>
      <c r="F118" s="154">
        <v>51.841855680299815</v>
      </c>
      <c r="G118" s="157">
        <v>5</v>
      </c>
      <c r="I118">
        <v>21</v>
      </c>
      <c r="J118">
        <v>0</v>
      </c>
      <c r="K118">
        <v>1997</v>
      </c>
      <c r="L118" t="s">
        <v>482</v>
      </c>
      <c r="M118">
        <v>67</v>
      </c>
    </row>
    <row r="119" spans="1:13">
      <c r="A119" s="158">
        <v>9534</v>
      </c>
      <c r="B119" s="7">
        <v>90</v>
      </c>
      <c r="E119">
        <v>1.5574100782963276</v>
      </c>
      <c r="F119" s="154">
        <v>65.574100782963271</v>
      </c>
      <c r="G119" s="157">
        <v>8</v>
      </c>
      <c r="I119">
        <v>21</v>
      </c>
      <c r="J119">
        <v>0</v>
      </c>
      <c r="K119">
        <v>1997</v>
      </c>
      <c r="L119" t="s">
        <v>482</v>
      </c>
      <c r="M119">
        <v>90</v>
      </c>
    </row>
    <row r="120" spans="1:13">
      <c r="A120" s="158">
        <v>9530</v>
      </c>
      <c r="B120" s="7">
        <v>56</v>
      </c>
      <c r="E120">
        <v>-0.47257398035827075</v>
      </c>
      <c r="F120" s="154">
        <v>45.274260196417295</v>
      </c>
      <c r="G120" s="157">
        <v>4</v>
      </c>
      <c r="I120">
        <v>28</v>
      </c>
      <c r="J120">
        <v>0</v>
      </c>
      <c r="K120">
        <v>1990</v>
      </c>
      <c r="L120" t="s">
        <v>482</v>
      </c>
      <c r="M120">
        <v>56</v>
      </c>
    </row>
    <row r="121" spans="1:13">
      <c r="A121" s="158">
        <v>9537</v>
      </c>
      <c r="B121" s="7">
        <v>59</v>
      </c>
      <c r="E121">
        <v>-0.2934577398887474</v>
      </c>
      <c r="F121" s="154">
        <v>47.065422601112523</v>
      </c>
      <c r="G121" s="157">
        <v>4</v>
      </c>
      <c r="I121">
        <v>19</v>
      </c>
      <c r="J121">
        <v>0</v>
      </c>
      <c r="K121">
        <v>1999</v>
      </c>
      <c r="L121" t="s">
        <v>482</v>
      </c>
      <c r="M121">
        <v>59</v>
      </c>
    </row>
    <row r="122" spans="1:13">
      <c r="A122" s="158">
        <v>9538</v>
      </c>
      <c r="B122" s="7">
        <v>87</v>
      </c>
      <c r="E122">
        <v>1.3782938378268041</v>
      </c>
      <c r="F122" s="154">
        <v>63.782938378268042</v>
      </c>
      <c r="G122" s="157">
        <v>8</v>
      </c>
      <c r="I122">
        <v>24</v>
      </c>
      <c r="J122">
        <v>0</v>
      </c>
      <c r="K122">
        <v>1994</v>
      </c>
      <c r="L122" t="s">
        <v>482</v>
      </c>
      <c r="M122">
        <v>87</v>
      </c>
    </row>
    <row r="123" spans="1:13">
      <c r="A123" s="158">
        <v>9531</v>
      </c>
      <c r="B123" s="7">
        <v>71</v>
      </c>
      <c r="E123">
        <v>0.42300722198934615</v>
      </c>
      <c r="F123" s="154">
        <v>54.230072219893458</v>
      </c>
      <c r="G123" s="157">
        <v>6</v>
      </c>
      <c r="I123">
        <v>20</v>
      </c>
      <c r="J123">
        <v>0</v>
      </c>
      <c r="K123">
        <v>1998</v>
      </c>
      <c r="L123" t="s">
        <v>482</v>
      </c>
      <c r="M123">
        <v>71</v>
      </c>
    </row>
    <row r="124" spans="1:13">
      <c r="A124" s="158">
        <v>9542</v>
      </c>
      <c r="B124" s="7">
        <v>96</v>
      </c>
      <c r="E124">
        <v>1.9156425592353743</v>
      </c>
      <c r="F124" s="154">
        <v>69.156425592353742</v>
      </c>
      <c r="G124" s="157">
        <v>9</v>
      </c>
      <c r="I124">
        <v>23</v>
      </c>
      <c r="J124">
        <v>1</v>
      </c>
      <c r="K124">
        <v>1995</v>
      </c>
      <c r="L124">
        <v>96</v>
      </c>
      <c r="M124" t="s">
        <v>482</v>
      </c>
    </row>
    <row r="125" spans="1:13">
      <c r="A125" s="158">
        <v>9543</v>
      </c>
      <c r="B125" s="7">
        <v>52</v>
      </c>
      <c r="E125">
        <v>-0.71139563431763531</v>
      </c>
      <c r="F125" s="154">
        <v>42.886043656823645</v>
      </c>
      <c r="G125" s="157">
        <v>4</v>
      </c>
      <c r="I125">
        <v>23</v>
      </c>
      <c r="J125">
        <v>0</v>
      </c>
      <c r="K125">
        <v>1995</v>
      </c>
      <c r="L125" t="s">
        <v>482</v>
      </c>
      <c r="M125">
        <v>52</v>
      </c>
    </row>
    <row r="126" spans="1:13">
      <c r="A126" s="158">
        <v>9539</v>
      </c>
      <c r="B126" s="7">
        <v>45</v>
      </c>
      <c r="E126">
        <v>-1.1293335287465232</v>
      </c>
      <c r="F126" s="154">
        <v>38.706664712534767</v>
      </c>
      <c r="G126" s="157">
        <v>3</v>
      </c>
      <c r="I126">
        <v>27</v>
      </c>
      <c r="J126">
        <v>0</v>
      </c>
      <c r="K126">
        <v>1991</v>
      </c>
      <c r="L126" t="s">
        <v>482</v>
      </c>
      <c r="M126">
        <v>45</v>
      </c>
    </row>
    <row r="127" spans="1:13">
      <c r="A127" s="158">
        <v>9551</v>
      </c>
      <c r="B127" s="7">
        <v>75</v>
      </c>
      <c r="E127">
        <v>0.66182887594871065</v>
      </c>
      <c r="F127" s="154">
        <v>56.618288759487108</v>
      </c>
      <c r="G127" s="157">
        <v>6</v>
      </c>
      <c r="I127">
        <v>36</v>
      </c>
      <c r="J127">
        <v>1</v>
      </c>
      <c r="K127">
        <v>1982</v>
      </c>
      <c r="L127">
        <v>75</v>
      </c>
      <c r="M127" t="s">
        <v>482</v>
      </c>
    </row>
    <row r="128" spans="1:13">
      <c r="A128" s="158">
        <v>9565</v>
      </c>
      <c r="B128" s="7">
        <v>72</v>
      </c>
      <c r="E128">
        <v>0.48271263547918725</v>
      </c>
      <c r="F128" s="154">
        <v>54.827126354791872</v>
      </c>
      <c r="G128" s="157">
        <v>6</v>
      </c>
      <c r="I128">
        <v>31</v>
      </c>
      <c r="J128">
        <v>0</v>
      </c>
      <c r="K128">
        <v>1987</v>
      </c>
      <c r="L128" t="s">
        <v>482</v>
      </c>
      <c r="M128">
        <v>72</v>
      </c>
    </row>
    <row r="129" spans="1:13">
      <c r="A129" s="158">
        <v>9568</v>
      </c>
      <c r="B129" s="7">
        <v>70</v>
      </c>
      <c r="E129">
        <v>0.363301808499505</v>
      </c>
      <c r="F129" s="154">
        <v>53.633018084995051</v>
      </c>
      <c r="G129" s="157">
        <v>6</v>
      </c>
      <c r="I129">
        <v>19</v>
      </c>
      <c r="J129">
        <v>0</v>
      </c>
      <c r="K129">
        <v>1999</v>
      </c>
      <c r="L129" t="s">
        <v>482</v>
      </c>
      <c r="M129">
        <v>70</v>
      </c>
    </row>
    <row r="130" spans="1:13">
      <c r="A130" s="158">
        <v>9575</v>
      </c>
      <c r="B130" s="7">
        <v>89</v>
      </c>
      <c r="E130">
        <v>1.4977046648064865</v>
      </c>
      <c r="F130" s="154">
        <v>64.977046648064857</v>
      </c>
      <c r="G130" s="157">
        <v>8</v>
      </c>
      <c r="I130">
        <v>22</v>
      </c>
      <c r="J130">
        <v>0</v>
      </c>
      <c r="K130">
        <v>1996</v>
      </c>
      <c r="L130" t="s">
        <v>482</v>
      </c>
      <c r="M130">
        <v>89</v>
      </c>
    </row>
    <row r="131" spans="1:13">
      <c r="A131" s="158">
        <v>9573</v>
      </c>
      <c r="B131" s="7">
        <v>72</v>
      </c>
      <c r="E131">
        <v>0.48271263547918725</v>
      </c>
      <c r="F131" s="154">
        <v>54.827126354791872</v>
      </c>
      <c r="G131" s="157">
        <v>6</v>
      </c>
      <c r="I131">
        <v>20</v>
      </c>
      <c r="J131">
        <v>0</v>
      </c>
      <c r="K131">
        <v>1998</v>
      </c>
      <c r="L131" t="s">
        <v>482</v>
      </c>
      <c r="M131">
        <v>72</v>
      </c>
    </row>
    <row r="132" spans="1:13">
      <c r="A132" s="158">
        <v>9598</v>
      </c>
      <c r="B132" s="7">
        <v>63</v>
      </c>
      <c r="E132">
        <v>-5.4636085929382884E-2</v>
      </c>
      <c r="F132" s="154">
        <v>49.453639140706173</v>
      </c>
      <c r="G132" s="157">
        <v>5</v>
      </c>
      <c r="I132">
        <v>20</v>
      </c>
      <c r="J132">
        <v>0</v>
      </c>
      <c r="K132">
        <v>1998</v>
      </c>
      <c r="L132" t="s">
        <v>482</v>
      </c>
      <c r="M132">
        <v>63</v>
      </c>
    </row>
    <row r="133" spans="1:13">
      <c r="A133" s="158">
        <v>9595</v>
      </c>
      <c r="B133" s="7">
        <v>45</v>
      </c>
      <c r="E133">
        <v>-1.1293335287465232</v>
      </c>
      <c r="F133" s="154">
        <v>38.706664712534767</v>
      </c>
      <c r="G133" s="157">
        <v>3</v>
      </c>
      <c r="I133">
        <v>21</v>
      </c>
      <c r="J133">
        <v>0</v>
      </c>
      <c r="K133">
        <v>1997</v>
      </c>
      <c r="L133" t="s">
        <v>482</v>
      </c>
      <c r="M133">
        <v>45</v>
      </c>
    </row>
    <row r="134" spans="1:13">
      <c r="A134" s="158">
        <v>9604</v>
      </c>
      <c r="B134" s="7">
        <v>81</v>
      </c>
      <c r="E134">
        <v>1.0200613568877575</v>
      </c>
      <c r="F134" s="154">
        <v>60.200613568877571</v>
      </c>
      <c r="G134" s="157">
        <v>7</v>
      </c>
      <c r="I134">
        <v>22</v>
      </c>
      <c r="J134">
        <v>0</v>
      </c>
      <c r="K134">
        <v>1996</v>
      </c>
      <c r="L134" t="s">
        <v>482</v>
      </c>
      <c r="M134">
        <v>81</v>
      </c>
    </row>
    <row r="135" spans="1:13">
      <c r="A135" s="158">
        <v>9607</v>
      </c>
      <c r="B135" s="7">
        <v>71</v>
      </c>
      <c r="E135">
        <v>0.42300722198934615</v>
      </c>
      <c r="F135" s="154">
        <v>54.230072219893458</v>
      </c>
      <c r="G135" s="157">
        <v>6</v>
      </c>
      <c r="I135">
        <v>24</v>
      </c>
      <c r="J135">
        <v>0</v>
      </c>
      <c r="K135">
        <v>1994</v>
      </c>
      <c r="L135" t="s">
        <v>482</v>
      </c>
      <c r="M135">
        <v>71</v>
      </c>
    </row>
    <row r="136" spans="1:13">
      <c r="A136" s="158">
        <v>9613</v>
      </c>
      <c r="B136" s="7">
        <v>54</v>
      </c>
      <c r="E136">
        <v>-0.591984807337953</v>
      </c>
      <c r="F136" s="154">
        <v>44.080151926620474</v>
      </c>
      <c r="G136" s="157">
        <v>4</v>
      </c>
      <c r="I136">
        <v>22</v>
      </c>
      <c r="J136">
        <v>0</v>
      </c>
      <c r="K136">
        <v>1996</v>
      </c>
      <c r="L136" t="s">
        <v>482</v>
      </c>
      <c r="M136">
        <v>54</v>
      </c>
    </row>
    <row r="137" spans="1:13">
      <c r="A137" s="158">
        <v>9636</v>
      </c>
      <c r="B137" s="7">
        <v>58</v>
      </c>
      <c r="E137">
        <v>-0.3531631533785885</v>
      </c>
      <c r="F137" s="154">
        <v>46.468368466214116</v>
      </c>
      <c r="G137" s="157">
        <v>4</v>
      </c>
      <c r="I137">
        <v>20</v>
      </c>
      <c r="J137">
        <v>0</v>
      </c>
      <c r="K137">
        <v>1998</v>
      </c>
      <c r="L137" t="s">
        <v>482</v>
      </c>
      <c r="M137">
        <v>58</v>
      </c>
    </row>
    <row r="138" spans="1:13">
      <c r="A138" s="158">
        <v>9072</v>
      </c>
      <c r="B138" s="7">
        <v>79</v>
      </c>
      <c r="E138">
        <v>0.90065052990807515</v>
      </c>
      <c r="F138" s="154">
        <v>59.00650529908075</v>
      </c>
      <c r="G138" s="157">
        <v>7</v>
      </c>
      <c r="I138">
        <v>23</v>
      </c>
      <c r="J138">
        <v>0</v>
      </c>
      <c r="K138">
        <v>1995</v>
      </c>
      <c r="L138" t="s">
        <v>482</v>
      </c>
      <c r="M138">
        <v>79</v>
      </c>
    </row>
    <row r="139" spans="1:13">
      <c r="A139" s="158">
        <v>9650</v>
      </c>
      <c r="B139" s="7">
        <v>68</v>
      </c>
      <c r="E139">
        <v>0.24389098151982275</v>
      </c>
      <c r="F139" s="154">
        <v>52.43890981519823</v>
      </c>
      <c r="G139" s="157">
        <v>5</v>
      </c>
      <c r="I139">
        <v>45</v>
      </c>
      <c r="J139">
        <v>1</v>
      </c>
      <c r="K139">
        <v>1973</v>
      </c>
      <c r="L139">
        <v>68</v>
      </c>
      <c r="M139" t="s">
        <v>482</v>
      </c>
    </row>
    <row r="140" spans="1:13">
      <c r="A140" s="158">
        <v>9672</v>
      </c>
      <c r="B140" s="7">
        <v>60</v>
      </c>
      <c r="E140">
        <v>-0.23375232639890628</v>
      </c>
      <c r="F140" s="154">
        <v>47.662476736010937</v>
      </c>
      <c r="G140" s="157">
        <v>5</v>
      </c>
      <c r="I140">
        <v>22</v>
      </c>
      <c r="J140">
        <v>0</v>
      </c>
      <c r="K140">
        <v>1996</v>
      </c>
      <c r="L140" t="s">
        <v>482</v>
      </c>
      <c r="M140">
        <v>60</v>
      </c>
    </row>
    <row r="141" spans="1:13">
      <c r="A141" s="158">
        <v>9624</v>
      </c>
      <c r="B141" s="7">
        <v>76</v>
      </c>
      <c r="E141">
        <v>0.7215342894385518</v>
      </c>
      <c r="F141" s="154">
        <v>57.215342894385515</v>
      </c>
      <c r="G141" s="157">
        <v>6</v>
      </c>
      <c r="I141">
        <v>51</v>
      </c>
      <c r="J141">
        <v>1</v>
      </c>
      <c r="K141">
        <v>1967</v>
      </c>
      <c r="L141">
        <v>76</v>
      </c>
      <c r="M141" t="s">
        <v>482</v>
      </c>
    </row>
    <row r="142" spans="1:13">
      <c r="A142" s="158">
        <v>9683</v>
      </c>
      <c r="B142" s="7">
        <v>71</v>
      </c>
      <c r="E142">
        <v>0.42300722198934615</v>
      </c>
      <c r="F142" s="154">
        <v>54.230072219893458</v>
      </c>
      <c r="G142" s="157">
        <v>6</v>
      </c>
      <c r="I142">
        <v>26</v>
      </c>
      <c r="J142">
        <v>0</v>
      </c>
      <c r="K142">
        <v>1992</v>
      </c>
      <c r="L142" t="s">
        <v>482</v>
      </c>
      <c r="M142">
        <v>71</v>
      </c>
    </row>
    <row r="143" spans="1:13">
      <c r="A143" s="158">
        <v>9693</v>
      </c>
      <c r="B143" s="7">
        <v>58</v>
      </c>
      <c r="E143">
        <v>-0.3531631533785885</v>
      </c>
      <c r="F143" s="154">
        <v>46.468368466214116</v>
      </c>
      <c r="G143" s="157">
        <v>4</v>
      </c>
      <c r="I143">
        <v>23</v>
      </c>
      <c r="J143">
        <v>0</v>
      </c>
      <c r="K143">
        <v>1995</v>
      </c>
      <c r="L143" t="s">
        <v>482</v>
      </c>
      <c r="M143">
        <v>58</v>
      </c>
    </row>
    <row r="144" spans="1:13">
      <c r="A144" s="158">
        <v>9699</v>
      </c>
      <c r="B144" s="7">
        <v>76</v>
      </c>
      <c r="E144">
        <v>0.7215342894385518</v>
      </c>
      <c r="F144" s="154">
        <v>57.215342894385515</v>
      </c>
      <c r="G144" s="157">
        <v>6</v>
      </c>
      <c r="I144">
        <v>20</v>
      </c>
      <c r="J144">
        <v>0</v>
      </c>
      <c r="K144">
        <v>1998</v>
      </c>
      <c r="L144" t="s">
        <v>482</v>
      </c>
      <c r="M144">
        <v>76</v>
      </c>
    </row>
    <row r="145" spans="1:13">
      <c r="A145" s="158">
        <v>9717</v>
      </c>
      <c r="B145" s="7">
        <v>51</v>
      </c>
      <c r="E145">
        <v>-0.77110104780747646</v>
      </c>
      <c r="F145" s="154">
        <v>42.288989521925238</v>
      </c>
      <c r="G145" s="157">
        <v>3</v>
      </c>
      <c r="I145">
        <v>28</v>
      </c>
      <c r="J145">
        <v>0</v>
      </c>
      <c r="K145">
        <v>1990</v>
      </c>
      <c r="L145" t="s">
        <v>482</v>
      </c>
      <c r="M145">
        <v>51</v>
      </c>
    </row>
    <row r="146" spans="1:13">
      <c r="A146" s="158">
        <v>9713</v>
      </c>
      <c r="B146" s="7">
        <v>48</v>
      </c>
      <c r="E146">
        <v>-0.95021728827699981</v>
      </c>
      <c r="F146" s="154">
        <v>40.497827117230003</v>
      </c>
      <c r="G146" s="157">
        <v>3</v>
      </c>
      <c r="I146">
        <v>25</v>
      </c>
      <c r="J146">
        <v>0</v>
      </c>
      <c r="K146">
        <v>1993</v>
      </c>
      <c r="L146" t="s">
        <v>482</v>
      </c>
      <c r="M146">
        <v>48</v>
      </c>
    </row>
    <row r="147" spans="1:13">
      <c r="A147" s="158">
        <v>8800</v>
      </c>
      <c r="B147" s="7">
        <v>54</v>
      </c>
      <c r="E147">
        <v>-0.591984807337953</v>
      </c>
      <c r="F147" s="154">
        <v>44.080151926620474</v>
      </c>
      <c r="G147" s="157">
        <v>4</v>
      </c>
      <c r="I147">
        <v>21</v>
      </c>
      <c r="J147">
        <v>0</v>
      </c>
      <c r="K147">
        <v>1997</v>
      </c>
      <c r="L147" t="s">
        <v>482</v>
      </c>
      <c r="M147">
        <v>54</v>
      </c>
    </row>
    <row r="148" spans="1:13">
      <c r="A148" s="158">
        <v>9682</v>
      </c>
      <c r="B148" s="7">
        <v>62</v>
      </c>
      <c r="E148">
        <v>-0.11434149941922402</v>
      </c>
      <c r="F148" s="154">
        <v>48.856585005807759</v>
      </c>
      <c r="G148" s="157">
        <v>5</v>
      </c>
      <c r="I148">
        <v>55</v>
      </c>
      <c r="J148">
        <v>0</v>
      </c>
      <c r="K148">
        <v>1963</v>
      </c>
      <c r="L148" t="s">
        <v>482</v>
      </c>
      <c r="M148">
        <v>62</v>
      </c>
    </row>
    <row r="149" spans="1:13">
      <c r="A149" s="158">
        <v>9759</v>
      </c>
      <c r="B149" s="7">
        <v>29</v>
      </c>
      <c r="E149">
        <v>-2.0846201445839814</v>
      </c>
      <c r="F149" s="154">
        <v>29.153798554160186</v>
      </c>
      <c r="G149" s="157">
        <v>1</v>
      </c>
      <c r="I149">
        <v>52</v>
      </c>
      <c r="J149">
        <v>0</v>
      </c>
      <c r="K149">
        <v>1966</v>
      </c>
      <c r="L149" t="s">
        <v>482</v>
      </c>
      <c r="M149">
        <v>29</v>
      </c>
    </row>
    <row r="150" spans="1:13">
      <c r="A150" s="158">
        <v>9787</v>
      </c>
      <c r="B150" s="7">
        <v>58</v>
      </c>
      <c r="E150">
        <v>-0.3531631533785885</v>
      </c>
      <c r="F150" s="154">
        <v>46.468368466214116</v>
      </c>
      <c r="G150" s="157">
        <v>4</v>
      </c>
      <c r="I150">
        <v>23</v>
      </c>
      <c r="J150">
        <v>0</v>
      </c>
      <c r="K150">
        <v>1995</v>
      </c>
      <c r="L150" t="s">
        <v>482</v>
      </c>
      <c r="M150">
        <v>58</v>
      </c>
    </row>
    <row r="151" spans="1:13">
      <c r="A151" s="158">
        <v>9770</v>
      </c>
      <c r="B151" s="7">
        <v>61</v>
      </c>
      <c r="E151">
        <v>-0.17404691290906515</v>
      </c>
      <c r="F151" s="154">
        <v>48.259530870909352</v>
      </c>
      <c r="G151" s="157">
        <v>5</v>
      </c>
      <c r="I151">
        <v>21</v>
      </c>
      <c r="J151">
        <v>0</v>
      </c>
      <c r="K151">
        <v>1997</v>
      </c>
      <c r="L151" t="s">
        <v>482</v>
      </c>
      <c r="M151">
        <v>61</v>
      </c>
    </row>
    <row r="152" spans="1:13">
      <c r="A152" s="158">
        <v>9778</v>
      </c>
      <c r="B152" s="7">
        <v>59</v>
      </c>
      <c r="E152">
        <v>-0.2934577398887474</v>
      </c>
      <c r="F152" s="154">
        <v>47.065422601112523</v>
      </c>
      <c r="G152" s="157">
        <v>4</v>
      </c>
      <c r="I152">
        <v>21</v>
      </c>
      <c r="J152">
        <v>0</v>
      </c>
      <c r="K152">
        <v>1997</v>
      </c>
      <c r="L152" t="s">
        <v>482</v>
      </c>
      <c r="M152">
        <v>59</v>
      </c>
    </row>
    <row r="153" spans="1:13">
      <c r="A153" s="158">
        <v>9823</v>
      </c>
      <c r="B153" s="7">
        <v>45</v>
      </c>
      <c r="E153">
        <v>-1.1293335287465232</v>
      </c>
      <c r="F153" s="154">
        <v>38.706664712534767</v>
      </c>
      <c r="G153" s="157">
        <v>3</v>
      </c>
      <c r="I153">
        <v>33</v>
      </c>
      <c r="J153">
        <v>0</v>
      </c>
      <c r="K153">
        <v>1985</v>
      </c>
      <c r="L153" t="s">
        <v>482</v>
      </c>
      <c r="M153">
        <v>45</v>
      </c>
    </row>
    <row r="154" spans="1:13">
      <c r="A154" s="158">
        <v>9827</v>
      </c>
      <c r="B154" s="7">
        <v>54</v>
      </c>
      <c r="E154">
        <v>-0.591984807337953</v>
      </c>
      <c r="F154" s="154">
        <v>44.080151926620474</v>
      </c>
      <c r="G154" s="157">
        <v>4</v>
      </c>
      <c r="I154">
        <v>20</v>
      </c>
      <c r="J154">
        <v>0</v>
      </c>
      <c r="K154">
        <v>1998</v>
      </c>
      <c r="L154" t="s">
        <v>482</v>
      </c>
      <c r="M154">
        <v>54</v>
      </c>
    </row>
    <row r="155" spans="1:13">
      <c r="A155" s="158">
        <v>9841</v>
      </c>
      <c r="B155" s="7">
        <v>69</v>
      </c>
      <c r="E155">
        <v>0.3035963950096639</v>
      </c>
      <c r="F155" s="154">
        <v>53.035963950096637</v>
      </c>
      <c r="G155" s="157">
        <v>6</v>
      </c>
      <c r="I155">
        <v>22</v>
      </c>
      <c r="J155">
        <v>0</v>
      </c>
      <c r="K155">
        <v>1996</v>
      </c>
      <c r="L155" t="s">
        <v>482</v>
      </c>
      <c r="M155">
        <v>69</v>
      </c>
    </row>
    <row r="156" spans="1:13">
      <c r="A156" s="158">
        <v>9842</v>
      </c>
      <c r="B156" s="7">
        <v>47</v>
      </c>
      <c r="E156">
        <v>-1.0099227017668408</v>
      </c>
      <c r="F156" s="154">
        <v>39.900772982331588</v>
      </c>
      <c r="G156" s="157">
        <v>3</v>
      </c>
      <c r="I156">
        <v>21</v>
      </c>
      <c r="J156">
        <v>0</v>
      </c>
      <c r="K156">
        <v>1997</v>
      </c>
      <c r="L156" t="s">
        <v>482</v>
      </c>
      <c r="M156">
        <v>47</v>
      </c>
    </row>
    <row r="157" spans="1:13">
      <c r="A157" s="158">
        <v>9844</v>
      </c>
      <c r="B157" s="7">
        <v>57</v>
      </c>
      <c r="E157">
        <v>-0.41286856686842965</v>
      </c>
      <c r="F157" s="154">
        <v>45.871314331315702</v>
      </c>
      <c r="G157" s="157">
        <v>4</v>
      </c>
      <c r="I157">
        <v>20</v>
      </c>
      <c r="J157">
        <v>0</v>
      </c>
      <c r="K157">
        <v>1998</v>
      </c>
      <c r="L157" t="s">
        <v>482</v>
      </c>
      <c r="M157">
        <v>57</v>
      </c>
    </row>
    <row r="158" spans="1:13">
      <c r="A158" s="158">
        <v>9848</v>
      </c>
      <c r="B158" s="7">
        <v>106</v>
      </c>
      <c r="E158">
        <v>2.5126966941337856</v>
      </c>
      <c r="F158" s="154">
        <v>75.126966941337855</v>
      </c>
      <c r="G158" s="157">
        <v>10</v>
      </c>
      <c r="I158">
        <v>43</v>
      </c>
      <c r="J158">
        <v>0</v>
      </c>
      <c r="K158">
        <v>1975</v>
      </c>
      <c r="L158" t="s">
        <v>482</v>
      </c>
      <c r="M158">
        <v>106</v>
      </c>
    </row>
    <row r="159" spans="1:13">
      <c r="A159" s="158">
        <v>9806</v>
      </c>
      <c r="B159" s="7">
        <v>92</v>
      </c>
      <c r="E159">
        <v>1.6768209052760099</v>
      </c>
      <c r="F159" s="154">
        <v>66.768209052760099</v>
      </c>
      <c r="G159" s="157">
        <v>8</v>
      </c>
      <c r="I159">
        <v>22</v>
      </c>
      <c r="J159">
        <v>0</v>
      </c>
      <c r="K159">
        <v>1996</v>
      </c>
      <c r="L159" t="s">
        <v>482</v>
      </c>
      <c r="M159">
        <v>92</v>
      </c>
    </row>
    <row r="160" spans="1:13">
      <c r="A160" s="158">
        <v>9276</v>
      </c>
      <c r="B160" s="7">
        <v>51</v>
      </c>
      <c r="E160">
        <v>-0.77110104780747646</v>
      </c>
      <c r="F160" s="154">
        <v>42.288989521925238</v>
      </c>
      <c r="G160" s="157">
        <v>3</v>
      </c>
      <c r="I160">
        <v>21</v>
      </c>
      <c r="J160">
        <v>0</v>
      </c>
      <c r="K160">
        <v>1997</v>
      </c>
      <c r="L160" t="s">
        <v>482</v>
      </c>
      <c r="M160">
        <v>51</v>
      </c>
    </row>
    <row r="161" spans="1:13">
      <c r="A161" s="158">
        <v>9850</v>
      </c>
      <c r="B161" s="7">
        <v>53</v>
      </c>
      <c r="E161">
        <v>-0.65169022082779415</v>
      </c>
      <c r="F161" s="154">
        <v>43.483097791722059</v>
      </c>
      <c r="G161" s="157">
        <v>4</v>
      </c>
      <c r="I161">
        <v>22</v>
      </c>
      <c r="J161">
        <v>0</v>
      </c>
      <c r="K161">
        <v>1996</v>
      </c>
      <c r="L161" t="s">
        <v>482</v>
      </c>
      <c r="M161">
        <v>53</v>
      </c>
    </row>
    <row r="162" spans="1:13">
      <c r="A162" s="158">
        <v>9860</v>
      </c>
      <c r="B162" s="7">
        <v>33</v>
      </c>
      <c r="E162">
        <v>-1.8457984906246168</v>
      </c>
      <c r="F162" s="154">
        <v>31.542015093753832</v>
      </c>
      <c r="G162" s="157">
        <v>1</v>
      </c>
      <c r="I162">
        <v>44</v>
      </c>
      <c r="J162">
        <v>0</v>
      </c>
      <c r="K162">
        <v>1974</v>
      </c>
      <c r="L162" t="s">
        <v>482</v>
      </c>
      <c r="M162">
        <v>33</v>
      </c>
    </row>
    <row r="163" spans="1:13">
      <c r="A163" s="158">
        <v>9865</v>
      </c>
      <c r="B163" s="7">
        <v>63</v>
      </c>
      <c r="E163">
        <v>-5.4636085929382884E-2</v>
      </c>
      <c r="F163" s="154">
        <v>49.453639140706173</v>
      </c>
      <c r="G163" s="157">
        <v>5</v>
      </c>
      <c r="I163">
        <v>21</v>
      </c>
      <c r="J163">
        <v>0</v>
      </c>
      <c r="K163">
        <v>1997</v>
      </c>
      <c r="L163" t="s">
        <v>482</v>
      </c>
      <c r="M163">
        <v>63</v>
      </c>
    </row>
    <row r="164" spans="1:13">
      <c r="A164" s="158">
        <v>9872</v>
      </c>
      <c r="B164" s="7">
        <v>48</v>
      </c>
      <c r="E164">
        <v>-0.95021728827699981</v>
      </c>
      <c r="F164" s="154">
        <v>40.497827117230003</v>
      </c>
      <c r="G164" s="157">
        <v>3</v>
      </c>
      <c r="I164">
        <v>45</v>
      </c>
      <c r="J164">
        <v>0</v>
      </c>
      <c r="K164">
        <v>1973</v>
      </c>
      <c r="L164" t="s">
        <v>482</v>
      </c>
      <c r="M164">
        <v>48</v>
      </c>
    </row>
    <row r="165" spans="1:13">
      <c r="A165" s="158">
        <v>9874</v>
      </c>
      <c r="B165" s="7">
        <v>36</v>
      </c>
      <c r="E165">
        <v>-1.6666822501550933</v>
      </c>
      <c r="F165" s="154">
        <v>33.333177498449068</v>
      </c>
      <c r="G165" s="157">
        <v>2</v>
      </c>
      <c r="I165">
        <v>42</v>
      </c>
      <c r="J165">
        <v>0</v>
      </c>
      <c r="K165">
        <v>1976</v>
      </c>
      <c r="L165" t="s">
        <v>482</v>
      </c>
      <c r="M165">
        <v>36</v>
      </c>
    </row>
    <row r="166" spans="1:13">
      <c r="A166" s="158">
        <v>9878</v>
      </c>
      <c r="B166" s="7">
        <v>66</v>
      </c>
      <c r="E166">
        <v>0.1244801545401405</v>
      </c>
      <c r="F166" s="154">
        <v>51.244801545401408</v>
      </c>
      <c r="G166" s="157">
        <v>5</v>
      </c>
      <c r="I166">
        <v>43</v>
      </c>
      <c r="J166">
        <v>0</v>
      </c>
      <c r="K166">
        <v>1975</v>
      </c>
      <c r="L166" t="s">
        <v>482</v>
      </c>
      <c r="M166">
        <v>66</v>
      </c>
    </row>
    <row r="167" spans="1:13">
      <c r="A167" s="158">
        <v>9889</v>
      </c>
      <c r="B167" s="7">
        <v>67</v>
      </c>
      <c r="E167">
        <v>0.18418556802998162</v>
      </c>
      <c r="F167" s="154">
        <v>51.841855680299815</v>
      </c>
      <c r="G167" s="157">
        <v>5</v>
      </c>
      <c r="I167">
        <v>50</v>
      </c>
      <c r="J167">
        <v>1</v>
      </c>
      <c r="K167">
        <v>1968</v>
      </c>
      <c r="L167">
        <v>67</v>
      </c>
      <c r="M167" t="s">
        <v>482</v>
      </c>
    </row>
    <row r="168" spans="1:13">
      <c r="A168" s="158">
        <v>9898</v>
      </c>
      <c r="B168" s="7">
        <v>45</v>
      </c>
      <c r="E168">
        <v>-1.1293335287465232</v>
      </c>
      <c r="F168" s="154">
        <v>38.706664712534767</v>
      </c>
      <c r="G168" s="157">
        <v>3</v>
      </c>
      <c r="I168">
        <v>24</v>
      </c>
      <c r="J168">
        <v>0</v>
      </c>
      <c r="K168">
        <v>1994</v>
      </c>
      <c r="L168" t="s">
        <v>482</v>
      </c>
      <c r="M168">
        <v>45</v>
      </c>
    </row>
    <row r="169" spans="1:13">
      <c r="A169" s="158">
        <v>9897</v>
      </c>
      <c r="B169" s="7">
        <v>59</v>
      </c>
      <c r="E169">
        <v>-0.2934577398887474</v>
      </c>
      <c r="F169" s="154">
        <v>47.065422601112523</v>
      </c>
      <c r="G169" s="157">
        <v>4</v>
      </c>
      <c r="I169">
        <v>20</v>
      </c>
      <c r="J169">
        <v>0</v>
      </c>
      <c r="K169">
        <v>1998</v>
      </c>
      <c r="L169" t="s">
        <v>482</v>
      </c>
      <c r="M169">
        <v>59</v>
      </c>
    </row>
    <row r="170" spans="1:13">
      <c r="A170" s="158">
        <v>9899</v>
      </c>
      <c r="B170" s="7">
        <v>67</v>
      </c>
      <c r="E170">
        <v>0.18418556802998162</v>
      </c>
      <c r="F170" s="154">
        <v>51.841855680299815</v>
      </c>
      <c r="G170" s="157">
        <v>5</v>
      </c>
      <c r="I170">
        <v>22</v>
      </c>
      <c r="J170">
        <v>0</v>
      </c>
      <c r="K170">
        <v>1996</v>
      </c>
      <c r="L170" t="s">
        <v>482</v>
      </c>
      <c r="M170">
        <v>67</v>
      </c>
    </row>
    <row r="171" spans="1:13">
      <c r="A171" s="158">
        <v>9902</v>
      </c>
      <c r="B171" s="7">
        <v>65</v>
      </c>
      <c r="E171">
        <v>6.4774741050299373E-2</v>
      </c>
      <c r="F171" s="154">
        <v>50.647747410502994</v>
      </c>
      <c r="G171" s="157">
        <v>5</v>
      </c>
      <c r="I171">
        <v>20</v>
      </c>
      <c r="J171">
        <v>0</v>
      </c>
      <c r="K171">
        <v>1998</v>
      </c>
      <c r="L171" t="s">
        <v>482</v>
      </c>
      <c r="M171">
        <v>65</v>
      </c>
    </row>
    <row r="172" spans="1:13">
      <c r="A172" s="158">
        <v>9904</v>
      </c>
      <c r="B172" s="7">
        <v>64</v>
      </c>
      <c r="E172">
        <v>5.0693275604582408E-3</v>
      </c>
      <c r="F172" s="154">
        <v>50.05069327560458</v>
      </c>
      <c r="G172" s="157">
        <v>5</v>
      </c>
      <c r="I172">
        <v>23</v>
      </c>
      <c r="J172">
        <v>0</v>
      </c>
      <c r="K172">
        <v>1995</v>
      </c>
      <c r="L172" t="s">
        <v>482</v>
      </c>
      <c r="M172">
        <v>64</v>
      </c>
    </row>
    <row r="173" spans="1:13">
      <c r="A173" s="158">
        <v>9910</v>
      </c>
      <c r="B173" s="7">
        <v>57</v>
      </c>
      <c r="E173">
        <v>-0.41286856686842965</v>
      </c>
      <c r="F173" s="154">
        <v>45.871314331315702</v>
      </c>
      <c r="G173" s="157">
        <v>4</v>
      </c>
      <c r="I173">
        <v>21</v>
      </c>
      <c r="J173">
        <v>1</v>
      </c>
      <c r="K173">
        <v>1997</v>
      </c>
      <c r="L173">
        <v>57</v>
      </c>
      <c r="M173" t="s">
        <v>482</v>
      </c>
    </row>
    <row r="174" spans="1:13">
      <c r="A174" s="158">
        <v>9913</v>
      </c>
      <c r="B174" s="7">
        <v>56</v>
      </c>
      <c r="E174">
        <v>-0.47257398035827075</v>
      </c>
      <c r="F174" s="154">
        <v>45.274260196417295</v>
      </c>
      <c r="G174" s="157">
        <v>4</v>
      </c>
      <c r="I174">
        <v>20</v>
      </c>
      <c r="J174">
        <v>0</v>
      </c>
      <c r="K174">
        <v>1998</v>
      </c>
      <c r="L174" t="s">
        <v>482</v>
      </c>
      <c r="M174">
        <v>56</v>
      </c>
    </row>
    <row r="175" spans="1:13">
      <c r="A175" s="158">
        <v>9861</v>
      </c>
      <c r="B175" s="7">
        <v>79</v>
      </c>
      <c r="E175">
        <v>0.90065052990807515</v>
      </c>
      <c r="F175" s="154">
        <v>59.00650529908075</v>
      </c>
      <c r="G175" s="157">
        <v>7</v>
      </c>
      <c r="I175">
        <v>28</v>
      </c>
      <c r="J175">
        <v>0</v>
      </c>
      <c r="K175">
        <v>1990</v>
      </c>
      <c r="L175" t="s">
        <v>482</v>
      </c>
      <c r="M175">
        <v>79</v>
      </c>
    </row>
    <row r="176" spans="1:13">
      <c r="A176" s="158">
        <v>9915</v>
      </c>
      <c r="B176" s="7">
        <v>73</v>
      </c>
      <c r="E176">
        <v>0.54241804896902834</v>
      </c>
      <c r="F176" s="154">
        <v>55.424180489690286</v>
      </c>
      <c r="G176" s="157">
        <v>6</v>
      </c>
      <c r="I176">
        <v>29</v>
      </c>
      <c r="J176">
        <v>0</v>
      </c>
      <c r="K176">
        <v>1989</v>
      </c>
      <c r="L176" t="s">
        <v>482</v>
      </c>
      <c r="M176">
        <v>73</v>
      </c>
    </row>
    <row r="177" spans="1:13">
      <c r="A177" s="158">
        <v>9890</v>
      </c>
      <c r="B177" s="7">
        <v>59</v>
      </c>
      <c r="E177">
        <v>-0.2934577398887474</v>
      </c>
      <c r="F177" s="154">
        <v>47.065422601112523</v>
      </c>
      <c r="G177" s="157">
        <v>4</v>
      </c>
      <c r="I177">
        <v>40</v>
      </c>
      <c r="J177">
        <v>0</v>
      </c>
      <c r="K177">
        <v>1978</v>
      </c>
      <c r="L177" t="s">
        <v>482</v>
      </c>
      <c r="M177">
        <v>59</v>
      </c>
    </row>
    <row r="178" spans="1:13">
      <c r="A178" s="158">
        <v>9925</v>
      </c>
      <c r="B178" s="7">
        <v>55</v>
      </c>
      <c r="E178">
        <v>-0.53227939384811196</v>
      </c>
      <c r="F178" s="154">
        <v>44.677206061518881</v>
      </c>
      <c r="G178" s="157">
        <v>4</v>
      </c>
      <c r="I178">
        <v>22</v>
      </c>
      <c r="J178">
        <v>0</v>
      </c>
      <c r="K178">
        <v>1996</v>
      </c>
      <c r="L178" t="s">
        <v>482</v>
      </c>
      <c r="M178">
        <v>55</v>
      </c>
    </row>
    <row r="179" spans="1:13">
      <c r="A179" s="158">
        <v>9937</v>
      </c>
      <c r="B179" s="7">
        <v>71</v>
      </c>
      <c r="E179">
        <v>0.42300722198934615</v>
      </c>
      <c r="F179" s="154">
        <v>54.230072219893458</v>
      </c>
      <c r="G179" s="157">
        <v>6</v>
      </c>
      <c r="I179">
        <v>23</v>
      </c>
      <c r="J179">
        <v>1</v>
      </c>
      <c r="K179">
        <v>1995</v>
      </c>
      <c r="L179">
        <v>71</v>
      </c>
      <c r="M179" t="s">
        <v>482</v>
      </c>
    </row>
    <row r="180" spans="1:13">
      <c r="A180" s="158">
        <v>9942</v>
      </c>
      <c r="B180" s="7">
        <v>68</v>
      </c>
      <c r="E180">
        <v>0.24389098151982275</v>
      </c>
      <c r="F180" s="154">
        <v>52.43890981519823</v>
      </c>
      <c r="G180" s="157">
        <v>5</v>
      </c>
      <c r="I180">
        <v>19</v>
      </c>
      <c r="J180">
        <v>0</v>
      </c>
      <c r="K180">
        <v>1999</v>
      </c>
      <c r="L180" t="s">
        <v>482</v>
      </c>
      <c r="M180">
        <v>68</v>
      </c>
    </row>
    <row r="181" spans="1:13">
      <c r="A181" s="158">
        <v>9953</v>
      </c>
      <c r="B181" s="7">
        <v>41</v>
      </c>
      <c r="E181">
        <v>-1.3681551827058878</v>
      </c>
      <c r="F181" s="154">
        <v>36.318448172941125</v>
      </c>
      <c r="G181" s="157">
        <v>2</v>
      </c>
      <c r="I181">
        <v>30</v>
      </c>
      <c r="J181">
        <v>0</v>
      </c>
      <c r="K181">
        <v>1988</v>
      </c>
      <c r="L181" t="s">
        <v>482</v>
      </c>
      <c r="M181">
        <v>41</v>
      </c>
    </row>
    <row r="182" spans="1:13">
      <c r="A182" s="158">
        <v>9945</v>
      </c>
      <c r="B182" s="7">
        <v>72</v>
      </c>
      <c r="E182">
        <v>0.48271263547918725</v>
      </c>
      <c r="F182" s="154">
        <v>54.827126354791872</v>
      </c>
      <c r="G182" s="157">
        <v>6</v>
      </c>
      <c r="I182">
        <v>22</v>
      </c>
      <c r="J182">
        <v>0</v>
      </c>
      <c r="K182">
        <v>1996</v>
      </c>
      <c r="L182" t="s">
        <v>482</v>
      </c>
      <c r="M182">
        <v>72</v>
      </c>
    </row>
    <row r="183" spans="1:13">
      <c r="A183" s="158">
        <v>9965</v>
      </c>
      <c r="B183" s="7">
        <v>45</v>
      </c>
      <c r="E183">
        <v>-1.1293335287465232</v>
      </c>
      <c r="F183" s="154">
        <v>38.706664712534767</v>
      </c>
      <c r="G183" s="157">
        <v>3</v>
      </c>
      <c r="I183">
        <v>21</v>
      </c>
      <c r="J183">
        <v>0</v>
      </c>
      <c r="K183">
        <v>1997</v>
      </c>
      <c r="L183" t="s">
        <v>482</v>
      </c>
      <c r="M183">
        <v>45</v>
      </c>
    </row>
    <row r="184" spans="1:13">
      <c r="A184" s="158">
        <v>9971</v>
      </c>
      <c r="B184" s="7">
        <v>96</v>
      </c>
      <c r="E184">
        <v>1.9156425592353743</v>
      </c>
      <c r="F184" s="154">
        <v>69.156425592353742</v>
      </c>
      <c r="G184" s="157">
        <v>9</v>
      </c>
      <c r="I184">
        <v>21</v>
      </c>
      <c r="J184">
        <v>1</v>
      </c>
      <c r="K184">
        <v>1997</v>
      </c>
      <c r="L184">
        <v>96</v>
      </c>
      <c r="M184" t="s">
        <v>482</v>
      </c>
    </row>
    <row r="185" spans="1:13">
      <c r="A185" s="158">
        <v>9980</v>
      </c>
      <c r="B185" s="7">
        <v>77</v>
      </c>
      <c r="E185">
        <v>0.78123970292839284</v>
      </c>
      <c r="F185" s="154">
        <v>57.812397029283929</v>
      </c>
      <c r="G185" s="157">
        <v>7</v>
      </c>
      <c r="I185">
        <v>20</v>
      </c>
      <c r="J185">
        <v>0</v>
      </c>
      <c r="K185">
        <v>1998</v>
      </c>
      <c r="L185" t="s">
        <v>482</v>
      </c>
      <c r="M185">
        <v>77</v>
      </c>
    </row>
    <row r="186" spans="1:13">
      <c r="A186" s="158">
        <v>9976</v>
      </c>
      <c r="B186" s="7">
        <v>68</v>
      </c>
      <c r="E186">
        <v>0.24389098151982275</v>
      </c>
      <c r="F186" s="154">
        <v>52.43890981519823</v>
      </c>
      <c r="G186" s="157">
        <v>5</v>
      </c>
      <c r="I186">
        <v>20</v>
      </c>
      <c r="J186">
        <v>0</v>
      </c>
      <c r="K186">
        <v>1998</v>
      </c>
      <c r="L186" t="s">
        <v>482</v>
      </c>
      <c r="M186">
        <v>68</v>
      </c>
    </row>
    <row r="187" spans="1:13">
      <c r="A187" s="158">
        <v>9983</v>
      </c>
      <c r="B187" s="7">
        <v>89</v>
      </c>
      <c r="E187">
        <v>1.4977046648064865</v>
      </c>
      <c r="F187" s="154">
        <v>64.977046648064857</v>
      </c>
      <c r="G187" s="157">
        <v>8</v>
      </c>
      <c r="I187">
        <v>24</v>
      </c>
      <c r="J187">
        <v>0</v>
      </c>
      <c r="K187">
        <v>1994</v>
      </c>
      <c r="L187" t="s">
        <v>482</v>
      </c>
      <c r="M187">
        <v>89</v>
      </c>
    </row>
    <row r="188" spans="1:13">
      <c r="A188" s="158">
        <v>10003</v>
      </c>
      <c r="B188" s="7">
        <v>81</v>
      </c>
      <c r="E188">
        <v>1.0200613568877575</v>
      </c>
      <c r="F188" s="154">
        <v>60.200613568877571</v>
      </c>
      <c r="G188" s="157">
        <v>7</v>
      </c>
      <c r="I188">
        <v>23</v>
      </c>
      <c r="J188">
        <v>0</v>
      </c>
      <c r="K188">
        <v>1995</v>
      </c>
      <c r="L188" t="s">
        <v>482</v>
      </c>
      <c r="M188">
        <v>81</v>
      </c>
    </row>
    <row r="189" spans="1:13">
      <c r="A189" s="158">
        <v>10005</v>
      </c>
      <c r="B189" s="7">
        <v>66</v>
      </c>
      <c r="E189">
        <v>0.1244801545401405</v>
      </c>
      <c r="F189" s="154">
        <v>51.244801545401408</v>
      </c>
      <c r="G189" s="157">
        <v>5</v>
      </c>
      <c r="I189">
        <v>20</v>
      </c>
      <c r="J189">
        <v>0</v>
      </c>
      <c r="K189">
        <v>1998</v>
      </c>
      <c r="L189" t="s">
        <v>482</v>
      </c>
      <c r="M189">
        <v>66</v>
      </c>
    </row>
    <row r="190" spans="1:13">
      <c r="A190" s="158">
        <v>10017</v>
      </c>
      <c r="B190" s="7">
        <v>60</v>
      </c>
      <c r="E190">
        <v>-0.23375232639890628</v>
      </c>
      <c r="F190" s="154">
        <v>47.662476736010937</v>
      </c>
      <c r="G190" s="157">
        <v>5</v>
      </c>
      <c r="I190">
        <v>20</v>
      </c>
      <c r="J190">
        <v>0</v>
      </c>
      <c r="K190">
        <v>1998</v>
      </c>
      <c r="L190" t="s">
        <v>482</v>
      </c>
      <c r="M190">
        <v>60</v>
      </c>
    </row>
    <row r="191" spans="1:13">
      <c r="A191" s="158">
        <v>10021</v>
      </c>
      <c r="B191" s="7">
        <v>49</v>
      </c>
      <c r="E191">
        <v>-0.89051187478715865</v>
      </c>
      <c r="F191" s="154">
        <v>41.094881252128417</v>
      </c>
      <c r="G191" s="157">
        <v>3</v>
      </c>
      <c r="I191">
        <v>21</v>
      </c>
      <c r="J191">
        <v>0</v>
      </c>
      <c r="K191">
        <v>1997</v>
      </c>
      <c r="L191" t="s">
        <v>482</v>
      </c>
      <c r="M191">
        <v>49</v>
      </c>
    </row>
    <row r="192" spans="1:13">
      <c r="A192" s="158">
        <v>10024</v>
      </c>
      <c r="B192" s="7">
        <v>58</v>
      </c>
      <c r="E192">
        <v>-0.3531631533785885</v>
      </c>
      <c r="F192" s="154">
        <v>46.468368466214116</v>
      </c>
      <c r="G192" s="157">
        <v>4</v>
      </c>
      <c r="I192">
        <v>21</v>
      </c>
      <c r="J192">
        <v>0</v>
      </c>
      <c r="K192">
        <v>1997</v>
      </c>
      <c r="L192" t="s">
        <v>482</v>
      </c>
      <c r="M192">
        <v>58</v>
      </c>
    </row>
    <row r="193" spans="1:13">
      <c r="A193" s="158">
        <v>10030</v>
      </c>
      <c r="B193" s="7">
        <v>41</v>
      </c>
      <c r="E193">
        <v>-1.3681551827058878</v>
      </c>
      <c r="F193" s="154">
        <v>36.318448172941125</v>
      </c>
      <c r="G193" s="157">
        <v>2</v>
      </c>
      <c r="I193">
        <v>23</v>
      </c>
      <c r="J193">
        <v>0</v>
      </c>
      <c r="K193">
        <v>1995</v>
      </c>
      <c r="L193" t="s">
        <v>482</v>
      </c>
      <c r="M193">
        <v>41</v>
      </c>
    </row>
    <row r="194" spans="1:13">
      <c r="A194" s="158">
        <v>10047</v>
      </c>
      <c r="B194" s="7">
        <v>74</v>
      </c>
      <c r="E194">
        <v>0.6021234624588695</v>
      </c>
      <c r="F194" s="154">
        <v>56.021234624588693</v>
      </c>
      <c r="G194" s="157">
        <v>6</v>
      </c>
      <c r="I194">
        <v>22</v>
      </c>
      <c r="J194">
        <v>0</v>
      </c>
      <c r="K194">
        <v>1996</v>
      </c>
      <c r="L194" t="s">
        <v>482</v>
      </c>
      <c r="M194">
        <v>74</v>
      </c>
    </row>
    <row r="195" spans="1:13">
      <c r="A195" s="158">
        <v>10060</v>
      </c>
      <c r="B195" s="7">
        <v>70</v>
      </c>
      <c r="E195">
        <v>0.363301808499505</v>
      </c>
      <c r="F195" s="154">
        <v>53.633018084995051</v>
      </c>
      <c r="G195" s="157">
        <v>6</v>
      </c>
      <c r="I195">
        <v>20</v>
      </c>
      <c r="J195">
        <v>1</v>
      </c>
      <c r="K195">
        <v>1998</v>
      </c>
      <c r="L195">
        <v>70</v>
      </c>
      <c r="M195" t="s">
        <v>482</v>
      </c>
    </row>
    <row r="196" spans="1:13">
      <c r="A196" s="158">
        <v>10058</v>
      </c>
      <c r="B196" s="7">
        <v>66</v>
      </c>
      <c r="E196">
        <v>0.1244801545401405</v>
      </c>
      <c r="F196" s="154">
        <v>51.244801545401408</v>
      </c>
      <c r="G196" s="157">
        <v>5</v>
      </c>
      <c r="I196">
        <v>20</v>
      </c>
      <c r="J196">
        <v>0</v>
      </c>
      <c r="K196">
        <v>1998</v>
      </c>
      <c r="L196" t="s">
        <v>482</v>
      </c>
      <c r="M196">
        <v>66</v>
      </c>
    </row>
    <row r="197" spans="1:13">
      <c r="A197" s="158">
        <v>10023</v>
      </c>
      <c r="B197" s="7">
        <v>89</v>
      </c>
      <c r="E197">
        <v>1.4977046648064865</v>
      </c>
      <c r="F197" s="154">
        <v>64.977046648064857</v>
      </c>
      <c r="G197" s="157">
        <v>8</v>
      </c>
      <c r="I197">
        <v>23</v>
      </c>
      <c r="J197">
        <v>1</v>
      </c>
      <c r="K197">
        <v>1995</v>
      </c>
      <c r="L197">
        <v>89</v>
      </c>
      <c r="M197" t="s">
        <v>482</v>
      </c>
    </row>
    <row r="198" spans="1:13">
      <c r="A198" s="158">
        <v>10065</v>
      </c>
      <c r="B198" s="7">
        <v>82</v>
      </c>
      <c r="E198">
        <v>1.0797667703775986</v>
      </c>
      <c r="F198" s="154">
        <v>60.797667703775986</v>
      </c>
      <c r="G198" s="157">
        <v>7</v>
      </c>
      <c r="I198">
        <v>22</v>
      </c>
      <c r="J198">
        <v>0</v>
      </c>
      <c r="K198">
        <v>1996</v>
      </c>
      <c r="L198" t="s">
        <v>482</v>
      </c>
      <c r="M198">
        <v>82</v>
      </c>
    </row>
    <row r="199" spans="1:13">
      <c r="A199" s="158">
        <v>10067</v>
      </c>
      <c r="B199" s="7">
        <v>71</v>
      </c>
      <c r="E199">
        <v>0.42300722198934615</v>
      </c>
      <c r="F199" s="154">
        <v>54.230072219893458</v>
      </c>
      <c r="G199" s="157">
        <v>6</v>
      </c>
      <c r="I199">
        <v>21</v>
      </c>
      <c r="J199">
        <v>0</v>
      </c>
      <c r="K199">
        <v>1997</v>
      </c>
      <c r="L199" t="s">
        <v>482</v>
      </c>
      <c r="M199">
        <v>71</v>
      </c>
    </row>
    <row r="200" spans="1:13">
      <c r="A200" s="158">
        <v>10068</v>
      </c>
      <c r="B200" s="7">
        <v>63</v>
      </c>
      <c r="E200">
        <v>-5.4636085929382884E-2</v>
      </c>
      <c r="F200" s="154">
        <v>49.453639140706173</v>
      </c>
      <c r="G200" s="157">
        <v>5</v>
      </c>
      <c r="I200">
        <v>21</v>
      </c>
      <c r="J200">
        <v>1</v>
      </c>
      <c r="K200">
        <v>1997</v>
      </c>
      <c r="L200">
        <v>63</v>
      </c>
      <c r="M200" t="s">
        <v>482</v>
      </c>
    </row>
    <row r="201" spans="1:13">
      <c r="A201" s="158">
        <v>10077</v>
      </c>
      <c r="B201" s="7">
        <v>57</v>
      </c>
      <c r="E201">
        <v>-0.41286856686842965</v>
      </c>
      <c r="F201" s="154">
        <v>45.871314331315702</v>
      </c>
      <c r="G201" s="157">
        <v>4</v>
      </c>
      <c r="I201">
        <v>22</v>
      </c>
      <c r="J201">
        <v>0</v>
      </c>
      <c r="K201">
        <v>1996</v>
      </c>
      <c r="L201" t="s">
        <v>482</v>
      </c>
      <c r="M201">
        <v>57</v>
      </c>
    </row>
    <row r="202" spans="1:13">
      <c r="A202" s="158">
        <v>10074</v>
      </c>
      <c r="B202" s="7">
        <v>75</v>
      </c>
      <c r="E202">
        <v>0.66182887594871065</v>
      </c>
      <c r="F202" s="154">
        <v>56.618288759487108</v>
      </c>
      <c r="G202" s="157">
        <v>6</v>
      </c>
      <c r="I202">
        <v>25</v>
      </c>
      <c r="J202">
        <v>0</v>
      </c>
      <c r="K202">
        <v>1993</v>
      </c>
      <c r="L202" t="s">
        <v>482</v>
      </c>
      <c r="M202">
        <v>75</v>
      </c>
    </row>
    <row r="203" spans="1:13">
      <c r="A203" s="158">
        <v>10070</v>
      </c>
      <c r="B203" s="7">
        <v>57</v>
      </c>
      <c r="E203">
        <v>-0.41286856686842965</v>
      </c>
      <c r="F203" s="154">
        <v>45.871314331315702</v>
      </c>
      <c r="G203" s="157">
        <v>4</v>
      </c>
      <c r="I203">
        <v>21</v>
      </c>
      <c r="J203">
        <v>0</v>
      </c>
      <c r="K203">
        <v>1997</v>
      </c>
      <c r="L203" t="s">
        <v>482</v>
      </c>
      <c r="M203">
        <v>57</v>
      </c>
    </row>
    <row r="204" spans="1:13">
      <c r="A204" s="158">
        <v>10081</v>
      </c>
      <c r="B204" s="7">
        <v>81</v>
      </c>
      <c r="E204">
        <v>1.0200613568877575</v>
      </c>
      <c r="F204" s="154">
        <v>60.200613568877571</v>
      </c>
      <c r="G204" s="157">
        <v>7</v>
      </c>
      <c r="I204">
        <v>20</v>
      </c>
      <c r="J204">
        <v>1</v>
      </c>
      <c r="K204">
        <v>1998</v>
      </c>
      <c r="L204">
        <v>81</v>
      </c>
      <c r="M204" t="s">
        <v>482</v>
      </c>
    </row>
    <row r="205" spans="1:13">
      <c r="A205" s="158">
        <v>10087</v>
      </c>
      <c r="B205" s="7">
        <v>27</v>
      </c>
      <c r="E205">
        <v>-2.2040309715636637</v>
      </c>
      <c r="F205" s="154">
        <v>27.959690284363361</v>
      </c>
      <c r="G205" s="157">
        <v>1</v>
      </c>
      <c r="I205">
        <v>20</v>
      </c>
      <c r="J205">
        <v>0</v>
      </c>
      <c r="K205">
        <v>1998</v>
      </c>
      <c r="L205" t="s">
        <v>482</v>
      </c>
      <c r="M205">
        <v>27</v>
      </c>
    </row>
    <row r="206" spans="1:13">
      <c r="A206" s="158">
        <v>10090</v>
      </c>
      <c r="B206" s="7">
        <v>58</v>
      </c>
      <c r="E206">
        <v>-0.3531631533785885</v>
      </c>
      <c r="F206" s="154">
        <v>46.468368466214116</v>
      </c>
      <c r="G206" s="157">
        <v>4</v>
      </c>
      <c r="I206">
        <v>20</v>
      </c>
      <c r="J206">
        <v>0</v>
      </c>
      <c r="K206">
        <v>1998</v>
      </c>
      <c r="L206" t="s">
        <v>482</v>
      </c>
      <c r="M206">
        <v>58</v>
      </c>
    </row>
    <row r="207" spans="1:13">
      <c r="A207" s="158">
        <v>10093</v>
      </c>
      <c r="B207" s="7">
        <v>59</v>
      </c>
      <c r="E207">
        <v>-0.2934577398887474</v>
      </c>
      <c r="F207" s="154">
        <v>47.065422601112523</v>
      </c>
      <c r="G207" s="157">
        <v>4</v>
      </c>
      <c r="I207">
        <v>21</v>
      </c>
      <c r="J207">
        <v>0</v>
      </c>
      <c r="K207">
        <v>1997</v>
      </c>
      <c r="L207" t="s">
        <v>482</v>
      </c>
      <c r="M207">
        <v>59</v>
      </c>
    </row>
    <row r="208" spans="1:13">
      <c r="A208" s="158">
        <v>10097</v>
      </c>
      <c r="B208" s="7">
        <v>62</v>
      </c>
      <c r="E208">
        <v>-0.11434149941922402</v>
      </c>
      <c r="F208" s="154">
        <v>48.856585005807759</v>
      </c>
      <c r="G208" s="157">
        <v>5</v>
      </c>
      <c r="I208">
        <v>19</v>
      </c>
      <c r="J208">
        <v>0</v>
      </c>
      <c r="K208">
        <v>1999</v>
      </c>
      <c r="L208" t="s">
        <v>482</v>
      </c>
      <c r="M208">
        <v>62</v>
      </c>
    </row>
    <row r="209" spans="1:13">
      <c r="A209" s="158">
        <v>10092</v>
      </c>
      <c r="B209" s="7">
        <v>93</v>
      </c>
      <c r="E209">
        <v>1.7365263187658508</v>
      </c>
      <c r="F209" s="154">
        <v>67.365263187658513</v>
      </c>
      <c r="G209" s="157">
        <v>8</v>
      </c>
      <c r="I209">
        <v>22</v>
      </c>
      <c r="J209">
        <v>1</v>
      </c>
      <c r="K209">
        <v>1996</v>
      </c>
      <c r="L209">
        <v>93</v>
      </c>
      <c r="M209" t="s">
        <v>482</v>
      </c>
    </row>
    <row r="210" spans="1:13">
      <c r="A210" s="158">
        <v>10084</v>
      </c>
      <c r="B210" s="7">
        <v>77</v>
      </c>
      <c r="E210">
        <v>0.78123970292839284</v>
      </c>
      <c r="F210" s="154">
        <v>57.812397029283929</v>
      </c>
      <c r="G210" s="157">
        <v>7</v>
      </c>
      <c r="I210">
        <v>22</v>
      </c>
      <c r="J210">
        <v>1</v>
      </c>
      <c r="K210">
        <v>1996</v>
      </c>
      <c r="L210">
        <v>77</v>
      </c>
      <c r="M210" t="s">
        <v>482</v>
      </c>
    </row>
    <row r="211" spans="1:13">
      <c r="A211" s="158">
        <v>9554</v>
      </c>
      <c r="B211" s="7">
        <v>99</v>
      </c>
      <c r="E211">
        <v>2.0947587997048975</v>
      </c>
      <c r="F211" s="154">
        <v>70.94758799704897</v>
      </c>
      <c r="G211" s="157">
        <v>9</v>
      </c>
      <c r="I211">
        <v>28</v>
      </c>
      <c r="J211">
        <v>0</v>
      </c>
      <c r="K211">
        <v>1990</v>
      </c>
      <c r="L211" t="s">
        <v>482</v>
      </c>
      <c r="M211">
        <v>99</v>
      </c>
    </row>
    <row r="212" spans="1:13">
      <c r="A212" s="158">
        <v>10108</v>
      </c>
      <c r="B212" s="7">
        <v>64</v>
      </c>
      <c r="E212">
        <v>5.0693275604582408E-3</v>
      </c>
      <c r="F212" s="154">
        <v>50.05069327560458</v>
      </c>
      <c r="G212" s="157">
        <v>5</v>
      </c>
      <c r="I212">
        <v>22</v>
      </c>
      <c r="J212">
        <v>0</v>
      </c>
      <c r="K212">
        <v>1996</v>
      </c>
      <c r="L212" t="s">
        <v>482</v>
      </c>
      <c r="M212">
        <v>64</v>
      </c>
    </row>
    <row r="213" spans="1:13">
      <c r="A213" s="158">
        <v>10109</v>
      </c>
      <c r="B213" s="7">
        <v>46</v>
      </c>
      <c r="E213">
        <v>-1.069628115256682</v>
      </c>
      <c r="F213" s="154">
        <v>39.303718847433181</v>
      </c>
      <c r="G213" s="157">
        <v>3</v>
      </c>
      <c r="I213">
        <v>20</v>
      </c>
      <c r="J213">
        <v>0</v>
      </c>
      <c r="K213">
        <v>1998</v>
      </c>
      <c r="L213" t="s">
        <v>482</v>
      </c>
      <c r="M213">
        <v>46</v>
      </c>
    </row>
    <row r="214" spans="1:13">
      <c r="A214" s="158">
        <v>10112</v>
      </c>
      <c r="B214" s="7">
        <v>65</v>
      </c>
      <c r="E214">
        <v>6.4774741050299373E-2</v>
      </c>
      <c r="F214" s="154">
        <v>50.647747410502994</v>
      </c>
      <c r="G214" s="157">
        <v>5</v>
      </c>
      <c r="I214">
        <v>21</v>
      </c>
      <c r="J214">
        <v>0</v>
      </c>
      <c r="K214">
        <v>1997</v>
      </c>
      <c r="L214" t="s">
        <v>482</v>
      </c>
      <c r="M214">
        <v>65</v>
      </c>
    </row>
    <row r="215" spans="1:13">
      <c r="A215" s="158">
        <v>10106</v>
      </c>
      <c r="B215" s="7">
        <v>52</v>
      </c>
      <c r="E215">
        <v>-0.71139563431763531</v>
      </c>
      <c r="F215" s="154">
        <v>42.886043656823645</v>
      </c>
      <c r="G215" s="157">
        <v>4</v>
      </c>
      <c r="I215">
        <v>19</v>
      </c>
      <c r="J215">
        <v>0</v>
      </c>
      <c r="K215">
        <v>1999</v>
      </c>
      <c r="L215" t="s">
        <v>482</v>
      </c>
      <c r="M215">
        <v>52</v>
      </c>
    </row>
    <row r="216" spans="1:13">
      <c r="A216" s="158">
        <v>10031</v>
      </c>
      <c r="B216" s="7">
        <v>32</v>
      </c>
      <c r="E216">
        <v>-1.9055039041144579</v>
      </c>
      <c r="F216" s="154">
        <v>30.944960958855422</v>
      </c>
      <c r="G216" s="157">
        <v>1</v>
      </c>
      <c r="I216">
        <v>42</v>
      </c>
      <c r="J216">
        <v>0</v>
      </c>
      <c r="K216">
        <v>1976</v>
      </c>
      <c r="L216" t="s">
        <v>482</v>
      </c>
      <c r="M216">
        <v>32</v>
      </c>
    </row>
    <row r="217" spans="1:13">
      <c r="A217" s="158">
        <v>10130</v>
      </c>
      <c r="B217" s="7">
        <v>39</v>
      </c>
      <c r="E217">
        <v>-1.4875660096855698</v>
      </c>
      <c r="F217" s="154">
        <v>35.124339903144303</v>
      </c>
      <c r="G217" s="157">
        <v>2</v>
      </c>
      <c r="I217">
        <v>28</v>
      </c>
      <c r="J217">
        <v>0</v>
      </c>
      <c r="K217">
        <v>1990</v>
      </c>
      <c r="L217" t="s">
        <v>482</v>
      </c>
      <c r="M217">
        <v>39</v>
      </c>
    </row>
    <row r="218" spans="1:13">
      <c r="A218" s="158">
        <v>10128</v>
      </c>
      <c r="B218" s="7">
        <v>73</v>
      </c>
      <c r="E218">
        <v>0.54241804896902834</v>
      </c>
      <c r="F218" s="154">
        <v>55.424180489690286</v>
      </c>
      <c r="G218" s="157">
        <v>6</v>
      </c>
      <c r="I218">
        <v>23</v>
      </c>
      <c r="J218">
        <v>0</v>
      </c>
      <c r="K218">
        <v>1995</v>
      </c>
      <c r="L218" t="s">
        <v>482</v>
      </c>
      <c r="M218">
        <v>73</v>
      </c>
    </row>
    <row r="219" spans="1:13">
      <c r="A219" s="158">
        <v>10134</v>
      </c>
      <c r="B219" s="7">
        <v>55</v>
      </c>
      <c r="E219">
        <v>-0.53227939384811196</v>
      </c>
      <c r="F219" s="154">
        <v>44.677206061518881</v>
      </c>
      <c r="G219" s="157">
        <v>4</v>
      </c>
      <c r="I219">
        <v>21</v>
      </c>
      <c r="J219">
        <v>0</v>
      </c>
      <c r="K219">
        <v>1997</v>
      </c>
      <c r="L219" t="s">
        <v>482</v>
      </c>
      <c r="M219">
        <v>55</v>
      </c>
    </row>
    <row r="220" spans="1:13">
      <c r="A220" s="158">
        <v>10136</v>
      </c>
      <c r="B220" s="7">
        <v>71</v>
      </c>
      <c r="E220">
        <v>0.42300722198934615</v>
      </c>
      <c r="F220" s="154">
        <v>54.230072219893458</v>
      </c>
      <c r="G220" s="157">
        <v>6</v>
      </c>
      <c r="I220">
        <v>22</v>
      </c>
      <c r="J220">
        <v>0</v>
      </c>
      <c r="K220">
        <v>1996</v>
      </c>
      <c r="L220" t="s">
        <v>482</v>
      </c>
      <c r="M220">
        <v>71</v>
      </c>
    </row>
    <row r="221" spans="1:13">
      <c r="A221" s="158">
        <v>10132</v>
      </c>
      <c r="B221" s="7">
        <v>62</v>
      </c>
      <c r="E221">
        <v>-0.11434149941922402</v>
      </c>
      <c r="F221" s="154">
        <v>48.856585005807759</v>
      </c>
      <c r="G221" s="157">
        <v>5</v>
      </c>
      <c r="I221">
        <v>28</v>
      </c>
      <c r="J221">
        <v>0</v>
      </c>
      <c r="K221">
        <v>1990</v>
      </c>
      <c r="L221" t="s">
        <v>482</v>
      </c>
      <c r="M221">
        <v>62</v>
      </c>
    </row>
    <row r="222" spans="1:13">
      <c r="A222" s="158">
        <v>10140</v>
      </c>
      <c r="B222" s="7">
        <v>46</v>
      </c>
      <c r="E222">
        <v>-1.069628115256682</v>
      </c>
      <c r="F222" s="154">
        <v>39.303718847433181</v>
      </c>
      <c r="G222" s="157">
        <v>3</v>
      </c>
      <c r="I222">
        <v>20</v>
      </c>
      <c r="J222">
        <v>0</v>
      </c>
      <c r="K222">
        <v>1998</v>
      </c>
      <c r="L222" t="s">
        <v>482</v>
      </c>
      <c r="M222">
        <v>46</v>
      </c>
    </row>
    <row r="223" spans="1:13">
      <c r="A223" s="158">
        <v>10143</v>
      </c>
      <c r="B223" s="7">
        <v>48</v>
      </c>
      <c r="E223">
        <v>-0.95021728827699981</v>
      </c>
      <c r="F223" s="154">
        <v>40.497827117230003</v>
      </c>
      <c r="G223" s="157">
        <v>3</v>
      </c>
      <c r="I223">
        <v>20</v>
      </c>
      <c r="J223">
        <v>0</v>
      </c>
      <c r="K223">
        <v>1998</v>
      </c>
      <c r="L223" t="s">
        <v>482</v>
      </c>
      <c r="M223">
        <v>48</v>
      </c>
    </row>
    <row r="224" spans="1:13">
      <c r="A224" s="158">
        <v>10149</v>
      </c>
      <c r="B224" s="7">
        <v>81</v>
      </c>
      <c r="E224">
        <v>1.0200613568877575</v>
      </c>
      <c r="F224" s="154">
        <v>60.200613568877571</v>
      </c>
      <c r="G224" s="157">
        <v>7</v>
      </c>
      <c r="I224">
        <v>28</v>
      </c>
      <c r="J224">
        <v>1</v>
      </c>
      <c r="K224">
        <v>1990</v>
      </c>
      <c r="L224">
        <v>81</v>
      </c>
      <c r="M224" t="s">
        <v>482</v>
      </c>
    </row>
    <row r="225" spans="1:13">
      <c r="A225" s="158">
        <v>10152</v>
      </c>
      <c r="B225" s="7">
        <v>55</v>
      </c>
      <c r="E225">
        <v>-0.53227939384811196</v>
      </c>
      <c r="F225" s="154">
        <v>44.677206061518881</v>
      </c>
      <c r="G225" s="157">
        <v>4</v>
      </c>
      <c r="I225">
        <v>16</v>
      </c>
      <c r="J225">
        <v>0</v>
      </c>
      <c r="K225">
        <v>2002</v>
      </c>
      <c r="L225" t="s">
        <v>482</v>
      </c>
      <c r="M225">
        <v>55</v>
      </c>
    </row>
    <row r="226" spans="1:13">
      <c r="A226" s="158">
        <v>10147</v>
      </c>
      <c r="B226" s="7">
        <v>80</v>
      </c>
      <c r="E226">
        <v>0.9603559433979163</v>
      </c>
      <c r="F226" s="154">
        <v>59.603559433979164</v>
      </c>
      <c r="G226" s="157">
        <v>7</v>
      </c>
      <c r="I226">
        <v>21</v>
      </c>
      <c r="J226">
        <v>1</v>
      </c>
      <c r="K226">
        <v>1997</v>
      </c>
      <c r="L226">
        <v>80</v>
      </c>
      <c r="M226" t="s">
        <v>482</v>
      </c>
    </row>
    <row r="227" spans="1:13">
      <c r="A227" s="158">
        <v>10159</v>
      </c>
      <c r="B227" s="7">
        <v>42</v>
      </c>
      <c r="E227">
        <v>-1.3084497692160466</v>
      </c>
      <c r="F227" s="154">
        <v>36.915502307839532</v>
      </c>
      <c r="G227" s="157">
        <v>2</v>
      </c>
      <c r="I227">
        <v>20</v>
      </c>
      <c r="J227">
        <v>0</v>
      </c>
      <c r="K227">
        <v>1998</v>
      </c>
      <c r="L227" t="s">
        <v>482</v>
      </c>
      <c r="M227">
        <v>42</v>
      </c>
    </row>
    <row r="228" spans="1:13">
      <c r="A228" s="158">
        <v>10158</v>
      </c>
      <c r="B228" s="7">
        <v>26</v>
      </c>
      <c r="E228">
        <v>-2.2637363850535044</v>
      </c>
      <c r="F228" s="154">
        <v>27.362636149464954</v>
      </c>
      <c r="G228" s="157">
        <v>0</v>
      </c>
      <c r="I228">
        <v>21</v>
      </c>
      <c r="J228">
        <v>0</v>
      </c>
      <c r="K228">
        <v>1997</v>
      </c>
      <c r="L228" t="s">
        <v>482</v>
      </c>
      <c r="M228">
        <v>26</v>
      </c>
    </row>
    <row r="229" spans="1:13">
      <c r="A229" s="158">
        <v>10172</v>
      </c>
      <c r="B229" s="7">
        <v>55</v>
      </c>
      <c r="E229">
        <v>-0.53227939384811196</v>
      </c>
      <c r="F229" s="154">
        <v>44.677206061518881</v>
      </c>
      <c r="G229" s="157">
        <v>4</v>
      </c>
      <c r="I229">
        <v>20</v>
      </c>
      <c r="J229">
        <v>0</v>
      </c>
      <c r="K229">
        <v>1998</v>
      </c>
      <c r="L229" t="s">
        <v>482</v>
      </c>
      <c r="M229">
        <v>55</v>
      </c>
    </row>
    <row r="230" spans="1:13">
      <c r="A230" s="158">
        <v>10173</v>
      </c>
      <c r="B230" s="7">
        <v>88</v>
      </c>
      <c r="E230">
        <v>1.4379992513166453</v>
      </c>
      <c r="F230" s="154">
        <v>64.379992513166457</v>
      </c>
      <c r="G230" s="157">
        <v>8</v>
      </c>
      <c r="I230">
        <v>20</v>
      </c>
      <c r="J230">
        <v>0</v>
      </c>
      <c r="K230">
        <v>1998</v>
      </c>
      <c r="L230" t="s">
        <v>482</v>
      </c>
      <c r="M230">
        <v>88</v>
      </c>
    </row>
    <row r="231" spans="1:13">
      <c r="A231" s="158">
        <v>10168</v>
      </c>
      <c r="B231" s="7">
        <v>67</v>
      </c>
      <c r="E231">
        <v>0.18418556802998162</v>
      </c>
      <c r="F231" s="154">
        <v>51.841855680299815</v>
      </c>
      <c r="G231" s="157">
        <v>5</v>
      </c>
      <c r="I231">
        <v>42</v>
      </c>
      <c r="J231">
        <v>0</v>
      </c>
      <c r="K231">
        <v>1976</v>
      </c>
      <c r="L231" t="s">
        <v>482</v>
      </c>
      <c r="M231">
        <v>67</v>
      </c>
    </row>
    <row r="232" spans="1:13">
      <c r="A232" s="158">
        <v>10178</v>
      </c>
      <c r="B232" s="7">
        <v>69</v>
      </c>
      <c r="E232">
        <v>0.3035963950096639</v>
      </c>
      <c r="F232" s="154">
        <v>53.035963950096637</v>
      </c>
      <c r="G232" s="157">
        <v>6</v>
      </c>
      <c r="I232">
        <v>36</v>
      </c>
      <c r="J232">
        <v>0</v>
      </c>
      <c r="K232">
        <v>1982</v>
      </c>
      <c r="L232" t="s">
        <v>482</v>
      </c>
      <c r="M232">
        <v>69</v>
      </c>
    </row>
    <row r="233" spans="1:13">
      <c r="A233" s="158">
        <v>10181</v>
      </c>
      <c r="B233" s="7">
        <v>89</v>
      </c>
      <c r="E233">
        <v>1.4977046648064865</v>
      </c>
      <c r="F233" s="154">
        <v>64.977046648064857</v>
      </c>
      <c r="G233" s="157">
        <v>8</v>
      </c>
      <c r="I233">
        <v>25</v>
      </c>
      <c r="J233">
        <v>1</v>
      </c>
      <c r="K233">
        <v>1993</v>
      </c>
      <c r="L233">
        <v>89</v>
      </c>
      <c r="M233" t="s">
        <v>482</v>
      </c>
    </row>
    <row r="234" spans="1:13">
      <c r="A234" s="158">
        <v>10202</v>
      </c>
      <c r="B234" s="7">
        <v>51</v>
      </c>
      <c r="E234">
        <v>-0.77110104780747646</v>
      </c>
      <c r="F234" s="154">
        <v>42.288989521925238</v>
      </c>
      <c r="G234" s="157">
        <v>3</v>
      </c>
      <c r="I234">
        <v>21</v>
      </c>
      <c r="J234">
        <v>0</v>
      </c>
      <c r="K234">
        <v>1997</v>
      </c>
      <c r="L234" t="s">
        <v>482</v>
      </c>
      <c r="M234">
        <v>51</v>
      </c>
    </row>
    <row r="235" spans="1:13">
      <c r="A235" s="158">
        <v>10206</v>
      </c>
      <c r="B235" s="7">
        <v>63</v>
      </c>
      <c r="E235">
        <v>-5.4636085929382884E-2</v>
      </c>
      <c r="F235" s="154">
        <v>49.453639140706173</v>
      </c>
      <c r="G235" s="157">
        <v>5</v>
      </c>
      <c r="I235">
        <v>21</v>
      </c>
      <c r="J235">
        <v>0</v>
      </c>
      <c r="K235">
        <v>1997</v>
      </c>
      <c r="L235" t="s">
        <v>482</v>
      </c>
      <c r="M235">
        <v>63</v>
      </c>
    </row>
    <row r="236" spans="1:13">
      <c r="A236" s="158">
        <v>10211</v>
      </c>
      <c r="B236" s="7">
        <v>59</v>
      </c>
      <c r="E236">
        <v>-0.2934577398887474</v>
      </c>
      <c r="F236" s="154">
        <v>47.065422601112523</v>
      </c>
      <c r="G236" s="157">
        <v>4</v>
      </c>
      <c r="I236">
        <v>30</v>
      </c>
      <c r="J236">
        <v>0</v>
      </c>
      <c r="K236">
        <v>1988</v>
      </c>
      <c r="L236" t="s">
        <v>482</v>
      </c>
      <c r="M236">
        <v>59</v>
      </c>
    </row>
    <row r="237" spans="1:13">
      <c r="A237" s="158">
        <v>10214</v>
      </c>
      <c r="B237" s="7">
        <v>58</v>
      </c>
      <c r="E237">
        <v>-0.3531631533785885</v>
      </c>
      <c r="F237" s="154">
        <v>46.468368466214116</v>
      </c>
      <c r="G237" s="157">
        <v>4</v>
      </c>
      <c r="I237">
        <v>22</v>
      </c>
      <c r="J237">
        <v>0</v>
      </c>
      <c r="K237">
        <v>1996</v>
      </c>
      <c r="L237" t="s">
        <v>482</v>
      </c>
      <c r="M237">
        <v>58</v>
      </c>
    </row>
    <row r="238" spans="1:13">
      <c r="A238" s="158">
        <v>10219</v>
      </c>
      <c r="B238" s="7">
        <v>81</v>
      </c>
      <c r="E238">
        <v>1.0200613568877575</v>
      </c>
      <c r="F238" s="154">
        <v>60.200613568877571</v>
      </c>
      <c r="G238" s="157">
        <v>7</v>
      </c>
      <c r="I238">
        <v>46</v>
      </c>
      <c r="J238">
        <v>0</v>
      </c>
      <c r="K238">
        <v>1972</v>
      </c>
      <c r="L238" t="s">
        <v>482</v>
      </c>
      <c r="M238">
        <v>81</v>
      </c>
    </row>
    <row r="239" spans="1:13">
      <c r="A239" s="158">
        <v>10227</v>
      </c>
      <c r="B239" s="7">
        <v>90</v>
      </c>
      <c r="E239">
        <v>1.5574100782963276</v>
      </c>
      <c r="F239" s="154">
        <v>65.574100782963271</v>
      </c>
      <c r="G239" s="157">
        <v>8</v>
      </c>
      <c r="I239">
        <v>22</v>
      </c>
      <c r="J239">
        <v>0</v>
      </c>
      <c r="K239">
        <v>1996</v>
      </c>
      <c r="L239" t="s">
        <v>482</v>
      </c>
      <c r="M239">
        <v>90</v>
      </c>
    </row>
    <row r="240" spans="1:13">
      <c r="A240" s="158">
        <v>10220</v>
      </c>
      <c r="B240" s="7">
        <v>42</v>
      </c>
      <c r="E240">
        <v>-1.3084497692160466</v>
      </c>
      <c r="F240" s="154">
        <v>36.915502307839532</v>
      </c>
      <c r="G240" s="157">
        <v>2</v>
      </c>
      <c r="I240">
        <v>32</v>
      </c>
      <c r="J240">
        <v>0</v>
      </c>
      <c r="K240">
        <v>1986</v>
      </c>
      <c r="L240" t="s">
        <v>482</v>
      </c>
      <c r="M240">
        <v>42</v>
      </c>
    </row>
    <row r="241" spans="1:13">
      <c r="A241" s="158">
        <v>10237</v>
      </c>
      <c r="B241" s="7">
        <v>42</v>
      </c>
      <c r="E241">
        <v>-1.3084497692160466</v>
      </c>
      <c r="F241" s="154">
        <v>36.915502307839532</v>
      </c>
      <c r="G241" s="157">
        <v>2</v>
      </c>
      <c r="I241">
        <v>21</v>
      </c>
      <c r="J241">
        <v>0</v>
      </c>
      <c r="K241">
        <v>1997</v>
      </c>
      <c r="L241" t="s">
        <v>482</v>
      </c>
      <c r="M241">
        <v>42</v>
      </c>
    </row>
    <row r="242" spans="1:13">
      <c r="A242" s="158">
        <v>9188</v>
      </c>
      <c r="B242" s="7">
        <v>49</v>
      </c>
      <c r="E242">
        <v>-0.89051187478715865</v>
      </c>
      <c r="F242" s="154">
        <v>41.094881252128417</v>
      </c>
      <c r="G242" s="157">
        <v>3</v>
      </c>
      <c r="I242">
        <v>23</v>
      </c>
      <c r="J242">
        <v>0</v>
      </c>
      <c r="K242">
        <v>1995</v>
      </c>
      <c r="L242" t="s">
        <v>482</v>
      </c>
      <c r="M242">
        <v>49</v>
      </c>
    </row>
    <row r="243" spans="1:13">
      <c r="A243" s="158">
        <v>9838</v>
      </c>
      <c r="B243" s="7">
        <v>64</v>
      </c>
      <c r="E243">
        <v>5.0693275604582408E-3</v>
      </c>
      <c r="F243" s="154">
        <v>50.05069327560458</v>
      </c>
      <c r="G243" s="157">
        <v>5</v>
      </c>
      <c r="I243">
        <v>24</v>
      </c>
      <c r="J243">
        <v>0</v>
      </c>
      <c r="K243">
        <v>1994</v>
      </c>
      <c r="L243" t="s">
        <v>482</v>
      </c>
      <c r="M243">
        <v>64</v>
      </c>
    </row>
    <row r="244" spans="1:13">
      <c r="A244" s="158">
        <v>10269</v>
      </c>
      <c r="B244" s="7">
        <v>72</v>
      </c>
      <c r="E244">
        <v>0.48271263547918725</v>
      </c>
      <c r="F244" s="154">
        <v>54.827126354791872</v>
      </c>
      <c r="G244" s="157">
        <v>6</v>
      </c>
      <c r="I244">
        <v>22</v>
      </c>
      <c r="J244">
        <v>0</v>
      </c>
      <c r="K244">
        <v>1996</v>
      </c>
      <c r="L244" t="s">
        <v>482</v>
      </c>
      <c r="M244">
        <v>72</v>
      </c>
    </row>
    <row r="245" spans="1:13">
      <c r="A245" s="158">
        <v>10263</v>
      </c>
      <c r="B245" s="7">
        <v>55</v>
      </c>
      <c r="E245">
        <v>-0.53227939384811196</v>
      </c>
      <c r="F245" s="154">
        <v>44.677206061518881</v>
      </c>
      <c r="G245" s="157">
        <v>4</v>
      </c>
      <c r="I245">
        <v>25</v>
      </c>
      <c r="J245">
        <v>0</v>
      </c>
      <c r="K245">
        <v>1993</v>
      </c>
      <c r="L245" t="s">
        <v>482</v>
      </c>
      <c r="M245">
        <v>55</v>
      </c>
    </row>
    <row r="246" spans="1:13">
      <c r="A246" s="158">
        <v>10296</v>
      </c>
      <c r="B246" s="7">
        <v>53</v>
      </c>
      <c r="E246">
        <v>-0.65169022082779415</v>
      </c>
      <c r="F246" s="154">
        <v>43.483097791722059</v>
      </c>
      <c r="G246" s="157">
        <v>4</v>
      </c>
      <c r="I246">
        <v>23</v>
      </c>
      <c r="J246">
        <v>0</v>
      </c>
      <c r="K246">
        <v>1995</v>
      </c>
      <c r="L246" t="s">
        <v>482</v>
      </c>
      <c r="M246">
        <v>53</v>
      </c>
    </row>
    <row r="247" spans="1:13">
      <c r="A247" s="158">
        <v>10297</v>
      </c>
      <c r="B247" s="7">
        <v>92</v>
      </c>
      <c r="E247">
        <v>1.6768209052760099</v>
      </c>
      <c r="F247" s="154">
        <v>66.768209052760099</v>
      </c>
      <c r="G247" s="157">
        <v>8</v>
      </c>
      <c r="I247">
        <v>24</v>
      </c>
      <c r="J247">
        <v>1</v>
      </c>
      <c r="K247">
        <v>1994</v>
      </c>
      <c r="L247">
        <v>92</v>
      </c>
      <c r="M247" t="s">
        <v>482</v>
      </c>
    </row>
    <row r="248" spans="1:13">
      <c r="A248" s="158">
        <v>10331</v>
      </c>
      <c r="B248" s="7">
        <v>58</v>
      </c>
      <c r="E248">
        <v>-0.3531631533785885</v>
      </c>
      <c r="F248" s="154">
        <v>46.468368466214116</v>
      </c>
      <c r="G248" s="157">
        <v>4</v>
      </c>
      <c r="I248">
        <v>49</v>
      </c>
      <c r="J248">
        <v>0</v>
      </c>
      <c r="K248">
        <v>1969</v>
      </c>
      <c r="L248" t="s">
        <v>482</v>
      </c>
      <c r="M248">
        <v>58</v>
      </c>
    </row>
    <row r="249" spans="1:13">
      <c r="A249" s="158">
        <v>10317</v>
      </c>
      <c r="B249" s="7">
        <v>86</v>
      </c>
      <c r="E249">
        <v>1.318588424336963</v>
      </c>
      <c r="F249" s="154">
        <v>63.185884243369628</v>
      </c>
      <c r="G249" s="157">
        <v>8</v>
      </c>
      <c r="I249">
        <v>21</v>
      </c>
      <c r="J249">
        <v>0</v>
      </c>
      <c r="K249">
        <v>1997</v>
      </c>
      <c r="L249" t="s">
        <v>482</v>
      </c>
      <c r="M249">
        <v>86</v>
      </c>
    </row>
    <row r="250" spans="1:13">
      <c r="A250" s="158">
        <v>10371</v>
      </c>
      <c r="B250" s="7">
        <v>60</v>
      </c>
      <c r="E250">
        <v>-0.23375232639890628</v>
      </c>
      <c r="F250" s="154">
        <v>47.662476736010937</v>
      </c>
      <c r="G250" s="157">
        <v>5</v>
      </c>
      <c r="I250">
        <v>26</v>
      </c>
      <c r="J250">
        <v>0</v>
      </c>
      <c r="K250">
        <v>1992</v>
      </c>
      <c r="L250" t="s">
        <v>482</v>
      </c>
      <c r="M250">
        <v>60</v>
      </c>
    </row>
    <row r="251" spans="1:13">
      <c r="A251" s="158">
        <v>10378</v>
      </c>
      <c r="B251" s="7">
        <v>56</v>
      </c>
      <c r="E251">
        <v>-0.47257398035827075</v>
      </c>
      <c r="F251" s="154">
        <v>45.274260196417295</v>
      </c>
      <c r="G251" s="157">
        <v>4</v>
      </c>
      <c r="I251">
        <v>20</v>
      </c>
      <c r="J251">
        <v>0</v>
      </c>
      <c r="K251">
        <v>1998</v>
      </c>
      <c r="L251" t="s">
        <v>482</v>
      </c>
      <c r="M251">
        <v>56</v>
      </c>
    </row>
    <row r="252" spans="1:13">
      <c r="A252" s="158">
        <v>10315</v>
      </c>
      <c r="B252" s="7">
        <v>79</v>
      </c>
      <c r="E252">
        <v>0.90065052990807515</v>
      </c>
      <c r="F252" s="154">
        <v>59.00650529908075</v>
      </c>
      <c r="G252" s="157">
        <v>7</v>
      </c>
      <c r="I252">
        <v>22</v>
      </c>
      <c r="J252">
        <v>1</v>
      </c>
      <c r="K252">
        <v>1996</v>
      </c>
      <c r="L252">
        <v>79</v>
      </c>
      <c r="M252" t="s">
        <v>482</v>
      </c>
    </row>
    <row r="253" spans="1:13">
      <c r="A253" s="158">
        <v>10380</v>
      </c>
      <c r="B253" s="7">
        <v>70</v>
      </c>
      <c r="E253">
        <v>0.363301808499505</v>
      </c>
      <c r="F253" s="154">
        <v>53.633018084995051</v>
      </c>
      <c r="G253" s="157">
        <v>6</v>
      </c>
      <c r="I253">
        <v>19</v>
      </c>
      <c r="J253">
        <v>0</v>
      </c>
      <c r="K253">
        <v>1999</v>
      </c>
      <c r="L253" t="s">
        <v>482</v>
      </c>
      <c r="M253">
        <v>70</v>
      </c>
    </row>
    <row r="254" spans="1:13">
      <c r="A254" s="158">
        <v>10388</v>
      </c>
      <c r="B254" s="7">
        <v>55</v>
      </c>
      <c r="E254">
        <v>-0.53227939384811196</v>
      </c>
      <c r="F254" s="154">
        <v>44.677206061518881</v>
      </c>
      <c r="G254" s="157">
        <v>4</v>
      </c>
      <c r="I254">
        <v>43</v>
      </c>
      <c r="J254">
        <v>1</v>
      </c>
      <c r="K254">
        <v>1975</v>
      </c>
      <c r="L254">
        <v>55</v>
      </c>
      <c r="M254" t="s">
        <v>482</v>
      </c>
    </row>
    <row r="255" spans="1:13">
      <c r="A255" s="158">
        <v>10407</v>
      </c>
      <c r="B255" s="7">
        <v>62</v>
      </c>
      <c r="E255">
        <v>-0.11434149941922402</v>
      </c>
      <c r="F255" s="154">
        <v>48.856585005807759</v>
      </c>
      <c r="G255" s="157">
        <v>5</v>
      </c>
      <c r="I255">
        <v>22</v>
      </c>
      <c r="J255">
        <v>0</v>
      </c>
      <c r="K255">
        <v>1996</v>
      </c>
      <c r="L255" t="s">
        <v>482</v>
      </c>
      <c r="M255">
        <v>62</v>
      </c>
    </row>
    <row r="256" spans="1:13">
      <c r="A256" s="158">
        <v>10421</v>
      </c>
      <c r="B256" s="7">
        <v>72</v>
      </c>
      <c r="E256">
        <v>0.48271263547918725</v>
      </c>
      <c r="F256" s="154">
        <v>54.827126354791872</v>
      </c>
      <c r="G256" s="157">
        <v>6</v>
      </c>
      <c r="I256">
        <v>20</v>
      </c>
      <c r="J256">
        <v>0</v>
      </c>
      <c r="K256">
        <v>1998</v>
      </c>
      <c r="L256" t="s">
        <v>482</v>
      </c>
      <c r="M256">
        <v>72</v>
      </c>
    </row>
    <row r="257" spans="1:13">
      <c r="A257" s="158">
        <v>10440</v>
      </c>
      <c r="B257" s="7">
        <v>55</v>
      </c>
      <c r="E257">
        <v>-0.53227939384811196</v>
      </c>
      <c r="F257" s="154">
        <v>44.677206061518881</v>
      </c>
      <c r="G257" s="157">
        <v>4</v>
      </c>
      <c r="I257">
        <v>21</v>
      </c>
      <c r="J257">
        <v>0</v>
      </c>
      <c r="K257">
        <v>1997</v>
      </c>
      <c r="L257" t="s">
        <v>482</v>
      </c>
      <c r="M257">
        <v>55</v>
      </c>
    </row>
    <row r="258" spans="1:13">
      <c r="A258" s="158">
        <v>10439</v>
      </c>
      <c r="B258" s="7">
        <v>63</v>
      </c>
      <c r="E258">
        <v>-5.4636085929382884E-2</v>
      </c>
      <c r="F258" s="154">
        <v>49.453639140706173</v>
      </c>
      <c r="G258" s="157">
        <v>5</v>
      </c>
      <c r="I258">
        <v>22</v>
      </c>
      <c r="J258">
        <v>0</v>
      </c>
      <c r="K258">
        <v>1996</v>
      </c>
      <c r="L258" t="s">
        <v>482</v>
      </c>
      <c r="M258">
        <v>63</v>
      </c>
    </row>
    <row r="259" spans="1:13">
      <c r="A259" s="158">
        <v>10429</v>
      </c>
      <c r="B259" s="7">
        <v>45</v>
      </c>
      <c r="E259">
        <v>-1.1293335287465232</v>
      </c>
      <c r="F259" s="154">
        <v>38.706664712534767</v>
      </c>
      <c r="G259" s="157">
        <v>3</v>
      </c>
      <c r="I259">
        <v>49</v>
      </c>
      <c r="J259">
        <v>0</v>
      </c>
      <c r="K259">
        <v>1969</v>
      </c>
      <c r="L259" t="s">
        <v>482</v>
      </c>
      <c r="M259">
        <v>45</v>
      </c>
    </row>
    <row r="260" spans="1:13">
      <c r="A260" s="158">
        <v>10461</v>
      </c>
      <c r="B260" s="7">
        <v>70</v>
      </c>
      <c r="E260">
        <v>0.363301808499505</v>
      </c>
      <c r="F260" s="154">
        <v>53.633018084995051</v>
      </c>
      <c r="G260" s="157">
        <v>6</v>
      </c>
      <c r="I260">
        <v>19</v>
      </c>
      <c r="J260">
        <v>1</v>
      </c>
      <c r="K260">
        <v>1999</v>
      </c>
      <c r="L260">
        <v>70</v>
      </c>
      <c r="M260" t="s">
        <v>482</v>
      </c>
    </row>
    <row r="261" spans="1:13">
      <c r="A261" s="158">
        <v>10462</v>
      </c>
      <c r="B261" s="7">
        <v>84</v>
      </c>
      <c r="E261">
        <v>1.1991775973572807</v>
      </c>
      <c r="F261" s="154">
        <v>61.991775973572807</v>
      </c>
      <c r="G261" s="157">
        <v>7</v>
      </c>
      <c r="I261">
        <v>20</v>
      </c>
      <c r="J261">
        <v>1</v>
      </c>
      <c r="K261">
        <v>1998</v>
      </c>
      <c r="L261">
        <v>84</v>
      </c>
      <c r="M261" t="s">
        <v>482</v>
      </c>
    </row>
    <row r="262" spans="1:13">
      <c r="A262" s="158">
        <v>10468</v>
      </c>
      <c r="B262" s="7">
        <v>80</v>
      </c>
      <c r="E262">
        <v>0.9603559433979163</v>
      </c>
      <c r="F262" s="154">
        <v>59.603559433979164</v>
      </c>
      <c r="G262" s="157">
        <v>7</v>
      </c>
      <c r="I262">
        <v>19</v>
      </c>
      <c r="J262">
        <v>1</v>
      </c>
      <c r="K262">
        <v>1999</v>
      </c>
      <c r="L262">
        <v>80</v>
      </c>
      <c r="M262" t="s">
        <v>482</v>
      </c>
    </row>
    <row r="263" spans="1:13">
      <c r="A263" s="158">
        <v>10469</v>
      </c>
      <c r="B263" s="7">
        <v>81</v>
      </c>
      <c r="E263">
        <v>1.0200613568877575</v>
      </c>
      <c r="F263" s="154">
        <v>60.200613568877571</v>
      </c>
      <c r="G263" s="157">
        <v>7</v>
      </c>
      <c r="I263">
        <v>21</v>
      </c>
      <c r="J263">
        <v>0</v>
      </c>
      <c r="K263">
        <v>1997</v>
      </c>
      <c r="L263" t="s">
        <v>482</v>
      </c>
      <c r="M263">
        <v>81</v>
      </c>
    </row>
    <row r="264" spans="1:13">
      <c r="A264" s="158">
        <v>10475</v>
      </c>
      <c r="B264" s="7">
        <v>87</v>
      </c>
      <c r="E264">
        <v>1.3782938378268041</v>
      </c>
      <c r="F264" s="154">
        <v>63.782938378268042</v>
      </c>
      <c r="G264" s="157">
        <v>8</v>
      </c>
      <c r="I264">
        <v>21</v>
      </c>
      <c r="J264">
        <v>0</v>
      </c>
      <c r="K264">
        <v>1997</v>
      </c>
      <c r="L264" t="s">
        <v>482</v>
      </c>
      <c r="M264">
        <v>87</v>
      </c>
    </row>
    <row r="265" spans="1:13">
      <c r="A265" s="158">
        <v>10492</v>
      </c>
      <c r="B265" s="7">
        <v>64</v>
      </c>
      <c r="E265">
        <v>5.0693275604582408E-3</v>
      </c>
      <c r="F265" s="154">
        <v>50.05069327560458</v>
      </c>
      <c r="G265" s="157">
        <v>5</v>
      </c>
      <c r="I265">
        <v>19</v>
      </c>
      <c r="J265">
        <v>0</v>
      </c>
      <c r="K265">
        <v>1999</v>
      </c>
      <c r="L265" t="s">
        <v>482</v>
      </c>
      <c r="M265">
        <v>64</v>
      </c>
    </row>
    <row r="266" spans="1:13">
      <c r="A266" s="158">
        <v>10490</v>
      </c>
      <c r="B266" s="7">
        <v>72</v>
      </c>
      <c r="E266">
        <v>0.48271263547918725</v>
      </c>
      <c r="F266" s="154">
        <v>54.827126354791872</v>
      </c>
      <c r="G266" s="157">
        <v>6</v>
      </c>
      <c r="I266">
        <v>25</v>
      </c>
      <c r="J266">
        <v>1</v>
      </c>
      <c r="K266">
        <v>1993</v>
      </c>
      <c r="L266">
        <v>72</v>
      </c>
      <c r="M266" t="s">
        <v>482</v>
      </c>
    </row>
    <row r="267" spans="1:13">
      <c r="A267" s="158">
        <v>10504</v>
      </c>
      <c r="B267" s="7">
        <v>99</v>
      </c>
      <c r="E267">
        <v>2.0947587997048975</v>
      </c>
      <c r="F267" s="154">
        <v>70.94758799704897</v>
      </c>
      <c r="G267" s="157">
        <v>9</v>
      </c>
      <c r="I267">
        <v>20</v>
      </c>
      <c r="J267">
        <v>1</v>
      </c>
      <c r="K267">
        <v>1998</v>
      </c>
      <c r="L267">
        <v>99</v>
      </c>
      <c r="M267" t="s">
        <v>482</v>
      </c>
    </row>
    <row r="268" spans="1:13">
      <c r="A268" s="158">
        <v>10512</v>
      </c>
      <c r="B268" s="7">
        <v>93</v>
      </c>
      <c r="E268">
        <v>1.7365263187658508</v>
      </c>
      <c r="F268" s="154">
        <v>67.365263187658513</v>
      </c>
      <c r="G268" s="157">
        <v>8</v>
      </c>
      <c r="I268">
        <v>21</v>
      </c>
      <c r="J268">
        <v>1</v>
      </c>
      <c r="K268">
        <v>1997</v>
      </c>
      <c r="L268">
        <v>93</v>
      </c>
      <c r="M268" t="s">
        <v>482</v>
      </c>
    </row>
    <row r="269" spans="1:13">
      <c r="A269" s="158">
        <v>10501</v>
      </c>
      <c r="B269" s="7">
        <v>88</v>
      </c>
      <c r="E269">
        <v>1.4379992513166453</v>
      </c>
      <c r="F269" s="154">
        <v>64.379992513166457</v>
      </c>
      <c r="G269" s="157">
        <v>8</v>
      </c>
      <c r="I269">
        <v>21</v>
      </c>
      <c r="J269">
        <v>0</v>
      </c>
      <c r="K269">
        <v>1997</v>
      </c>
      <c r="L269" t="s">
        <v>482</v>
      </c>
      <c r="M269">
        <v>88</v>
      </c>
    </row>
    <row r="270" spans="1:13">
      <c r="A270" s="158">
        <v>10521</v>
      </c>
      <c r="B270" s="7">
        <v>45</v>
      </c>
      <c r="E270">
        <v>-1.1293335287465232</v>
      </c>
      <c r="F270" s="154">
        <v>38.706664712534767</v>
      </c>
      <c r="G270" s="157">
        <v>3</v>
      </c>
      <c r="I270">
        <v>23</v>
      </c>
      <c r="J270">
        <v>0</v>
      </c>
      <c r="K270">
        <v>1995</v>
      </c>
      <c r="L270" t="s">
        <v>482</v>
      </c>
      <c r="M270">
        <v>45</v>
      </c>
    </row>
    <row r="271" spans="1:13">
      <c r="A271" s="158">
        <v>10524</v>
      </c>
      <c r="B271" s="7">
        <v>45</v>
      </c>
      <c r="E271">
        <v>-1.1293335287465232</v>
      </c>
      <c r="F271" s="154">
        <v>38.706664712534767</v>
      </c>
      <c r="G271" s="157">
        <v>3</v>
      </c>
      <c r="I271">
        <v>19</v>
      </c>
      <c r="J271">
        <v>1</v>
      </c>
      <c r="K271">
        <v>1999</v>
      </c>
      <c r="L271">
        <v>45</v>
      </c>
      <c r="M271" t="s">
        <v>482</v>
      </c>
    </row>
    <row r="272" spans="1:13">
      <c r="A272" s="158">
        <v>10511</v>
      </c>
      <c r="B272" s="7">
        <v>92</v>
      </c>
      <c r="E272">
        <v>1.6768209052760099</v>
      </c>
      <c r="F272" s="154">
        <v>66.768209052760099</v>
      </c>
      <c r="G272" s="157">
        <v>8</v>
      </c>
      <c r="I272">
        <v>26</v>
      </c>
      <c r="J272">
        <v>1</v>
      </c>
      <c r="K272">
        <v>1992</v>
      </c>
      <c r="L272">
        <v>92</v>
      </c>
      <c r="M272" t="s">
        <v>482</v>
      </c>
    </row>
    <row r="273" spans="1:13">
      <c r="A273" s="158">
        <v>10525</v>
      </c>
      <c r="B273" s="7">
        <v>62</v>
      </c>
      <c r="E273">
        <v>-0.11434149941922402</v>
      </c>
      <c r="F273" s="154">
        <v>48.856585005807759</v>
      </c>
      <c r="G273" s="157">
        <v>5</v>
      </c>
      <c r="I273">
        <v>24</v>
      </c>
      <c r="J273">
        <v>0</v>
      </c>
      <c r="K273">
        <v>1994</v>
      </c>
      <c r="L273" t="s">
        <v>482</v>
      </c>
      <c r="M273">
        <v>62</v>
      </c>
    </row>
    <row r="274" spans="1:13">
      <c r="A274" s="158">
        <v>10302</v>
      </c>
      <c r="B274" s="7">
        <v>93</v>
      </c>
      <c r="E274">
        <v>1.7365263187658508</v>
      </c>
      <c r="F274" s="154">
        <v>67.365263187658513</v>
      </c>
      <c r="G274" s="157">
        <v>8</v>
      </c>
      <c r="I274">
        <v>25</v>
      </c>
      <c r="J274">
        <v>0</v>
      </c>
      <c r="K274">
        <v>1993</v>
      </c>
      <c r="L274" t="s">
        <v>482</v>
      </c>
      <c r="M274">
        <v>93</v>
      </c>
    </row>
    <row r="275" spans="1:13">
      <c r="A275" s="158">
        <v>10560</v>
      </c>
      <c r="B275" s="7">
        <v>79</v>
      </c>
      <c r="E275">
        <v>0.90065052990807515</v>
      </c>
      <c r="F275" s="154">
        <v>59.00650529908075</v>
      </c>
      <c r="G275" s="157">
        <v>7</v>
      </c>
      <c r="I275">
        <v>27</v>
      </c>
      <c r="J275">
        <v>0</v>
      </c>
      <c r="K275">
        <v>1991</v>
      </c>
      <c r="L275" t="s">
        <v>482</v>
      </c>
      <c r="M275">
        <v>79</v>
      </c>
    </row>
    <row r="276" spans="1:13">
      <c r="A276" s="158">
        <v>10564</v>
      </c>
      <c r="B276" s="7">
        <v>61</v>
      </c>
      <c r="E276">
        <v>-0.17404691290906515</v>
      </c>
      <c r="F276" s="154">
        <v>48.259530870909352</v>
      </c>
      <c r="G276" s="157">
        <v>5</v>
      </c>
      <c r="I276">
        <v>21</v>
      </c>
      <c r="J276">
        <v>0</v>
      </c>
      <c r="K276">
        <v>1997</v>
      </c>
      <c r="L276" t="s">
        <v>482</v>
      </c>
      <c r="M276">
        <v>61</v>
      </c>
    </row>
    <row r="277" spans="1:13">
      <c r="A277" s="158">
        <v>10576</v>
      </c>
      <c r="B277" s="7">
        <v>66</v>
      </c>
      <c r="E277">
        <v>0.1244801545401405</v>
      </c>
      <c r="F277" s="154">
        <v>51.244801545401408</v>
      </c>
      <c r="G277" s="157">
        <v>5</v>
      </c>
      <c r="I277">
        <v>25</v>
      </c>
      <c r="J277">
        <v>0</v>
      </c>
      <c r="K277">
        <v>1993</v>
      </c>
      <c r="L277" t="s">
        <v>482</v>
      </c>
      <c r="M277">
        <v>66</v>
      </c>
    </row>
    <row r="278" spans="1:13">
      <c r="A278" s="158">
        <v>10593</v>
      </c>
      <c r="B278" s="7">
        <v>96</v>
      </c>
      <c r="E278">
        <v>1.9156425592353743</v>
      </c>
      <c r="F278" s="154">
        <v>69.156425592353742</v>
      </c>
      <c r="G278" s="157">
        <v>9</v>
      </c>
      <c r="I278">
        <v>42</v>
      </c>
      <c r="J278">
        <v>1</v>
      </c>
      <c r="K278">
        <v>1976</v>
      </c>
      <c r="L278">
        <v>96</v>
      </c>
      <c r="M278" t="s">
        <v>482</v>
      </c>
    </row>
    <row r="279" spans="1:13">
      <c r="A279" s="158">
        <v>10573</v>
      </c>
      <c r="B279" s="7">
        <v>75</v>
      </c>
      <c r="E279">
        <v>0.66182887594871065</v>
      </c>
      <c r="F279" s="154">
        <v>56.618288759487108</v>
      </c>
      <c r="G279" s="157">
        <v>6</v>
      </c>
      <c r="I279">
        <v>25</v>
      </c>
      <c r="J279">
        <v>1</v>
      </c>
      <c r="K279">
        <v>1993</v>
      </c>
      <c r="L279">
        <v>75</v>
      </c>
      <c r="M279" t="s">
        <v>482</v>
      </c>
    </row>
    <row r="280" spans="1:13">
      <c r="A280" s="158">
        <v>10602</v>
      </c>
      <c r="B280" s="7">
        <v>96</v>
      </c>
      <c r="E280">
        <v>1.9156425592353743</v>
      </c>
      <c r="F280" s="154">
        <v>69.156425592353742</v>
      </c>
      <c r="G280" s="157">
        <v>9</v>
      </c>
      <c r="I280">
        <v>21</v>
      </c>
      <c r="J280">
        <v>1</v>
      </c>
      <c r="K280">
        <v>1997</v>
      </c>
      <c r="L280">
        <v>96</v>
      </c>
      <c r="M280" t="s">
        <v>482</v>
      </c>
    </row>
    <row r="281" spans="1:13">
      <c r="A281" s="158">
        <v>10603</v>
      </c>
      <c r="B281" s="7">
        <v>57</v>
      </c>
      <c r="E281">
        <v>-0.41286856686842965</v>
      </c>
      <c r="F281" s="154">
        <v>45.871314331315702</v>
      </c>
      <c r="G281" s="157">
        <v>4</v>
      </c>
      <c r="I281">
        <v>21</v>
      </c>
      <c r="J281">
        <v>0</v>
      </c>
      <c r="K281">
        <v>1997</v>
      </c>
      <c r="L281" t="s">
        <v>482</v>
      </c>
      <c r="M281">
        <v>57</v>
      </c>
    </row>
    <row r="282" spans="1:13">
      <c r="A282" s="158">
        <v>10615</v>
      </c>
      <c r="B282" s="7">
        <v>61</v>
      </c>
      <c r="E282">
        <v>-0.17404691290906515</v>
      </c>
      <c r="F282" s="154">
        <v>48.259530870909352</v>
      </c>
      <c r="G282" s="157">
        <v>5</v>
      </c>
      <c r="I282">
        <v>23</v>
      </c>
      <c r="J282">
        <v>0</v>
      </c>
      <c r="K282">
        <v>1995</v>
      </c>
      <c r="L282" t="s">
        <v>482</v>
      </c>
      <c r="M282">
        <v>61</v>
      </c>
    </row>
    <row r="283" spans="1:13">
      <c r="A283" s="158">
        <v>10617</v>
      </c>
      <c r="B283" s="7">
        <v>70</v>
      </c>
      <c r="E283">
        <v>0.363301808499505</v>
      </c>
      <c r="F283" s="154">
        <v>53.633018084995051</v>
      </c>
      <c r="G283" s="157">
        <v>6</v>
      </c>
      <c r="I283">
        <v>22</v>
      </c>
      <c r="J283">
        <v>0</v>
      </c>
      <c r="K283">
        <v>1996</v>
      </c>
      <c r="L283" t="s">
        <v>482</v>
      </c>
      <c r="M283">
        <v>70</v>
      </c>
    </row>
    <row r="284" spans="1:13">
      <c r="A284" s="158">
        <v>10652</v>
      </c>
      <c r="B284" s="7">
        <v>106</v>
      </c>
      <c r="E284">
        <v>2.5126966941337856</v>
      </c>
      <c r="F284" s="154">
        <v>75.126966941337855</v>
      </c>
      <c r="G284" s="157">
        <v>10</v>
      </c>
      <c r="I284">
        <v>25</v>
      </c>
      <c r="J284">
        <v>0</v>
      </c>
      <c r="K284">
        <v>1993</v>
      </c>
      <c r="L284" t="s">
        <v>482</v>
      </c>
      <c r="M284">
        <v>106</v>
      </c>
    </row>
    <row r="285" spans="1:13">
      <c r="A285" s="158">
        <v>10660</v>
      </c>
      <c r="B285" s="7">
        <v>82</v>
      </c>
      <c r="E285">
        <v>1.0797667703775986</v>
      </c>
      <c r="F285" s="154">
        <v>60.797667703775986</v>
      </c>
      <c r="G285" s="157">
        <v>7</v>
      </c>
      <c r="I285">
        <v>38</v>
      </c>
      <c r="J285">
        <v>1</v>
      </c>
      <c r="K285">
        <v>1980</v>
      </c>
      <c r="L285">
        <v>82</v>
      </c>
      <c r="M285" t="s">
        <v>482</v>
      </c>
    </row>
    <row r="286" spans="1:13">
      <c r="A286" s="158">
        <v>10667</v>
      </c>
      <c r="B286" s="7">
        <v>43</v>
      </c>
      <c r="E286">
        <v>-1.2487443557262055</v>
      </c>
      <c r="F286" s="154">
        <v>37.512556442737946</v>
      </c>
      <c r="G286" s="157">
        <v>3</v>
      </c>
      <c r="I286">
        <v>21</v>
      </c>
      <c r="J286">
        <v>0</v>
      </c>
      <c r="K286">
        <v>1997</v>
      </c>
      <c r="L286" t="s">
        <v>482</v>
      </c>
      <c r="M286">
        <v>43</v>
      </c>
    </row>
    <row r="287" spans="1:13">
      <c r="A287" s="158">
        <v>10671</v>
      </c>
      <c r="B287" s="7">
        <v>56</v>
      </c>
      <c r="E287">
        <v>-0.47257398035827075</v>
      </c>
      <c r="F287" s="154">
        <v>45.274260196417295</v>
      </c>
      <c r="G287" s="157">
        <v>4</v>
      </c>
      <c r="I287">
        <v>25</v>
      </c>
      <c r="J287">
        <v>0</v>
      </c>
      <c r="K287">
        <v>1993</v>
      </c>
      <c r="L287" t="s">
        <v>482</v>
      </c>
      <c r="M287">
        <v>56</v>
      </c>
    </row>
    <row r="288" spans="1:13">
      <c r="A288" s="158">
        <v>8583</v>
      </c>
      <c r="B288" s="7">
        <v>81</v>
      </c>
      <c r="E288">
        <v>1.0200613568877575</v>
      </c>
      <c r="F288" s="154">
        <v>60.200613568877571</v>
      </c>
      <c r="G288" s="157">
        <v>7</v>
      </c>
      <c r="I288">
        <v>48</v>
      </c>
      <c r="J288">
        <v>0</v>
      </c>
      <c r="K288">
        <v>1970</v>
      </c>
      <c r="L288" t="s">
        <v>482</v>
      </c>
      <c r="M288">
        <v>81</v>
      </c>
    </row>
    <row r="289" spans="1:13">
      <c r="A289" s="158">
        <v>10710</v>
      </c>
      <c r="B289" s="7">
        <v>90</v>
      </c>
      <c r="E289">
        <v>1.5574100782963276</v>
      </c>
      <c r="F289" s="154">
        <v>65.574100782963271</v>
      </c>
      <c r="G289" s="157">
        <v>8</v>
      </c>
      <c r="I289">
        <v>25</v>
      </c>
      <c r="J289">
        <v>0</v>
      </c>
      <c r="K289">
        <v>1993</v>
      </c>
      <c r="L289" t="s">
        <v>482</v>
      </c>
      <c r="M289">
        <v>90</v>
      </c>
    </row>
    <row r="290" spans="1:13">
      <c r="A290" s="158">
        <v>10707</v>
      </c>
      <c r="B290" s="7">
        <v>51</v>
      </c>
      <c r="E290">
        <v>-0.77110104780747646</v>
      </c>
      <c r="F290" s="154">
        <v>42.288989521925238</v>
      </c>
      <c r="G290" s="157">
        <v>3</v>
      </c>
      <c r="I290">
        <v>55</v>
      </c>
      <c r="J290">
        <v>0</v>
      </c>
      <c r="K290">
        <v>1963</v>
      </c>
      <c r="L290" t="s">
        <v>482</v>
      </c>
      <c r="M290">
        <v>51</v>
      </c>
    </row>
    <row r="291" spans="1:13">
      <c r="A291" s="158">
        <v>10740</v>
      </c>
      <c r="B291" s="7">
        <v>44</v>
      </c>
      <c r="E291">
        <v>-1.1890389422363643</v>
      </c>
      <c r="F291" s="154">
        <v>38.10961057763636</v>
      </c>
      <c r="G291" s="157">
        <v>3</v>
      </c>
      <c r="I291">
        <v>24</v>
      </c>
      <c r="J291">
        <v>1</v>
      </c>
      <c r="K291">
        <v>1994</v>
      </c>
      <c r="L291">
        <v>44</v>
      </c>
      <c r="M291" t="s">
        <v>482</v>
      </c>
    </row>
    <row r="292" spans="1:13">
      <c r="A292" s="158">
        <v>10753</v>
      </c>
      <c r="B292" s="7">
        <v>62</v>
      </c>
      <c r="E292">
        <v>-0.11434149941922402</v>
      </c>
      <c r="F292" s="154">
        <v>48.856585005807759</v>
      </c>
      <c r="G292" s="157">
        <v>5</v>
      </c>
      <c r="I292">
        <v>23</v>
      </c>
      <c r="J292">
        <v>0</v>
      </c>
      <c r="K292">
        <v>1995</v>
      </c>
      <c r="L292" t="s">
        <v>482</v>
      </c>
      <c r="M292">
        <v>62</v>
      </c>
    </row>
    <row r="293" spans="1:13">
      <c r="A293" s="158">
        <v>10758</v>
      </c>
      <c r="B293" s="7">
        <v>86</v>
      </c>
      <c r="E293">
        <v>1.318588424336963</v>
      </c>
      <c r="F293" s="154">
        <v>63.185884243369628</v>
      </c>
      <c r="G293" s="157">
        <v>8</v>
      </c>
      <c r="I293">
        <v>31</v>
      </c>
      <c r="J293">
        <v>0</v>
      </c>
      <c r="K293">
        <v>1987</v>
      </c>
      <c r="L293" t="s">
        <v>482</v>
      </c>
      <c r="M293">
        <v>86</v>
      </c>
    </row>
    <row r="294" spans="1:13">
      <c r="A294" s="158">
        <v>10769</v>
      </c>
      <c r="B294" s="7">
        <v>68</v>
      </c>
      <c r="E294">
        <v>0.24389098151982275</v>
      </c>
      <c r="F294" s="154">
        <v>52.43890981519823</v>
      </c>
      <c r="G294" s="157">
        <v>5</v>
      </c>
      <c r="I294">
        <v>18</v>
      </c>
      <c r="J294">
        <v>0</v>
      </c>
      <c r="K294">
        <v>2000</v>
      </c>
      <c r="L294" t="s">
        <v>482</v>
      </c>
      <c r="M294">
        <v>68</v>
      </c>
    </row>
    <row r="295" spans="1:13">
      <c r="A295" s="158">
        <v>10766</v>
      </c>
      <c r="B295" s="7">
        <v>38</v>
      </c>
      <c r="E295">
        <v>-1.547271423175411</v>
      </c>
      <c r="F295" s="154">
        <v>34.527285768245889</v>
      </c>
      <c r="G295" s="157">
        <v>2</v>
      </c>
      <c r="I295">
        <v>42</v>
      </c>
      <c r="J295">
        <v>0</v>
      </c>
      <c r="K295">
        <v>1976</v>
      </c>
      <c r="L295" t="s">
        <v>482</v>
      </c>
      <c r="M295">
        <v>38</v>
      </c>
    </row>
    <row r="296" spans="1:13">
      <c r="A296" s="158">
        <v>10747</v>
      </c>
      <c r="B296" s="7">
        <v>82</v>
      </c>
      <c r="E296">
        <v>1.0797667703775986</v>
      </c>
      <c r="F296" s="154">
        <v>60.797667703775986</v>
      </c>
      <c r="G296" s="157">
        <v>7</v>
      </c>
      <c r="I296">
        <v>23</v>
      </c>
      <c r="J296">
        <v>0</v>
      </c>
      <c r="K296">
        <v>1995</v>
      </c>
      <c r="L296" t="s">
        <v>482</v>
      </c>
      <c r="M296">
        <v>82</v>
      </c>
    </row>
    <row r="297" spans="1:13">
      <c r="A297" s="158">
        <v>10814</v>
      </c>
      <c r="B297" s="7">
        <v>69</v>
      </c>
      <c r="E297">
        <v>0.3035963950096639</v>
      </c>
      <c r="F297" s="154">
        <v>53.035963950096637</v>
      </c>
      <c r="G297" s="157">
        <v>6</v>
      </c>
      <c r="I297">
        <v>39</v>
      </c>
      <c r="J297">
        <v>1</v>
      </c>
      <c r="K297">
        <v>1979</v>
      </c>
      <c r="L297">
        <v>69</v>
      </c>
      <c r="M297" t="s">
        <v>482</v>
      </c>
    </row>
    <row r="298" spans="1:13">
      <c r="A298" s="158">
        <v>10834</v>
      </c>
      <c r="B298" s="7">
        <v>64</v>
      </c>
      <c r="E298">
        <v>5.0693275604582408E-3</v>
      </c>
      <c r="F298" s="154">
        <v>50.05069327560458</v>
      </c>
      <c r="G298" s="157">
        <v>5</v>
      </c>
      <c r="I298">
        <v>24</v>
      </c>
      <c r="J298">
        <v>0</v>
      </c>
      <c r="K298">
        <v>1994</v>
      </c>
      <c r="L298" t="s">
        <v>482</v>
      </c>
      <c r="M298">
        <v>64</v>
      </c>
    </row>
    <row r="299" spans="1:13">
      <c r="A299" s="158">
        <v>10841</v>
      </c>
      <c r="B299" s="7">
        <v>44</v>
      </c>
      <c r="E299">
        <v>-1.1890389422363643</v>
      </c>
      <c r="F299" s="154">
        <v>38.10961057763636</v>
      </c>
      <c r="G299" s="157">
        <v>3</v>
      </c>
      <c r="I299">
        <v>25</v>
      </c>
      <c r="J299">
        <v>0</v>
      </c>
      <c r="K299">
        <v>1993</v>
      </c>
      <c r="L299" t="s">
        <v>482</v>
      </c>
      <c r="M299">
        <v>44</v>
      </c>
    </row>
    <row r="300" spans="1:13">
      <c r="A300" s="158">
        <v>10818</v>
      </c>
      <c r="B300" s="7">
        <v>73</v>
      </c>
      <c r="E300">
        <v>0.54241804896902834</v>
      </c>
      <c r="F300" s="154">
        <v>55.424180489690286</v>
      </c>
      <c r="G300" s="157">
        <v>6</v>
      </c>
      <c r="I300">
        <v>23</v>
      </c>
      <c r="J300">
        <v>0</v>
      </c>
      <c r="K300">
        <v>1995</v>
      </c>
      <c r="L300" t="s">
        <v>482</v>
      </c>
      <c r="M300">
        <v>73</v>
      </c>
    </row>
    <row r="301" spans="1:13">
      <c r="A301" s="158">
        <v>10872</v>
      </c>
      <c r="B301" s="7">
        <v>59</v>
      </c>
      <c r="E301">
        <v>-0.2934577398887474</v>
      </c>
      <c r="F301" s="154">
        <v>47.065422601112523</v>
      </c>
      <c r="G301" s="157">
        <v>4</v>
      </c>
      <c r="I301">
        <v>21</v>
      </c>
      <c r="J301">
        <v>0</v>
      </c>
      <c r="K301">
        <v>1997</v>
      </c>
      <c r="L301" t="s">
        <v>482</v>
      </c>
      <c r="M301">
        <v>59</v>
      </c>
    </row>
    <row r="302" spans="1:13">
      <c r="A302" s="158">
        <v>10836</v>
      </c>
      <c r="B302" s="7">
        <v>44</v>
      </c>
      <c r="E302">
        <v>-1.1890389422363643</v>
      </c>
      <c r="F302" s="154">
        <v>38.10961057763636</v>
      </c>
      <c r="G302" s="157">
        <v>3</v>
      </c>
      <c r="I302">
        <v>21</v>
      </c>
      <c r="J302">
        <v>0</v>
      </c>
      <c r="K302">
        <v>1997</v>
      </c>
      <c r="L302" t="s">
        <v>482</v>
      </c>
      <c r="M302">
        <v>44</v>
      </c>
    </row>
    <row r="303" spans="1:13">
      <c r="A303" s="158">
        <v>10896</v>
      </c>
      <c r="B303" s="7">
        <v>60</v>
      </c>
      <c r="E303">
        <v>-0.23375232639890628</v>
      </c>
      <c r="F303" s="154">
        <v>47.662476736010937</v>
      </c>
      <c r="G303" s="157">
        <v>5</v>
      </c>
      <c r="I303">
        <v>47</v>
      </c>
      <c r="J303">
        <v>0</v>
      </c>
      <c r="K303">
        <v>1971</v>
      </c>
      <c r="L303" t="s">
        <v>482</v>
      </c>
      <c r="M303">
        <v>60</v>
      </c>
    </row>
    <row r="304" spans="1:13">
      <c r="A304" s="158">
        <v>8611</v>
      </c>
      <c r="B304" s="7">
        <v>84</v>
      </c>
      <c r="E304">
        <v>1.1991775973572807</v>
      </c>
      <c r="F304" s="154">
        <v>61.991775973572807</v>
      </c>
      <c r="G304" s="157">
        <v>7</v>
      </c>
      <c r="I304">
        <v>26</v>
      </c>
      <c r="J304">
        <v>0</v>
      </c>
      <c r="K304">
        <v>1992</v>
      </c>
      <c r="L304" t="s">
        <v>482</v>
      </c>
      <c r="M304">
        <v>84</v>
      </c>
    </row>
    <row r="305" spans="1:13">
      <c r="A305" s="158">
        <v>10917</v>
      </c>
      <c r="B305" s="7">
        <v>79</v>
      </c>
      <c r="E305">
        <v>0.90065052990807515</v>
      </c>
      <c r="F305" s="154">
        <v>59.00650529908075</v>
      </c>
      <c r="G305" s="157">
        <v>7</v>
      </c>
      <c r="I305">
        <v>30</v>
      </c>
      <c r="J305">
        <v>0</v>
      </c>
      <c r="K305">
        <v>1988</v>
      </c>
      <c r="L305" t="s">
        <v>482</v>
      </c>
      <c r="M305">
        <v>79</v>
      </c>
    </row>
    <row r="306" spans="1:13">
      <c r="A306" s="158">
        <v>10928</v>
      </c>
      <c r="B306" s="7">
        <v>53</v>
      </c>
      <c r="E306">
        <v>-0.65169022082779415</v>
      </c>
      <c r="F306" s="154">
        <v>43.483097791722059</v>
      </c>
      <c r="G306" s="157">
        <v>4</v>
      </c>
      <c r="I306">
        <v>23</v>
      </c>
      <c r="J306">
        <v>0</v>
      </c>
      <c r="K306">
        <v>1995</v>
      </c>
      <c r="L306" t="s">
        <v>482</v>
      </c>
      <c r="M306">
        <v>53</v>
      </c>
    </row>
    <row r="307" spans="1:13">
      <c r="A307" s="158">
        <v>10915</v>
      </c>
      <c r="B307" s="7">
        <v>54</v>
      </c>
      <c r="E307">
        <v>-0.591984807337953</v>
      </c>
      <c r="F307" s="154">
        <v>44.080151926620474</v>
      </c>
      <c r="G307" s="157">
        <v>4</v>
      </c>
      <c r="I307">
        <v>53</v>
      </c>
      <c r="J307">
        <v>0</v>
      </c>
      <c r="K307">
        <v>1965</v>
      </c>
      <c r="L307" t="s">
        <v>482</v>
      </c>
      <c r="M307">
        <v>54</v>
      </c>
    </row>
    <row r="308" spans="1:13">
      <c r="A308" s="158">
        <v>10645</v>
      </c>
      <c r="B308" s="7">
        <v>55</v>
      </c>
      <c r="E308">
        <v>-0.53227939384811196</v>
      </c>
      <c r="F308" s="154">
        <v>44.677206061518881</v>
      </c>
      <c r="G308" s="157">
        <v>4</v>
      </c>
      <c r="I308">
        <v>22</v>
      </c>
      <c r="J308">
        <v>0</v>
      </c>
      <c r="K308">
        <v>1996</v>
      </c>
      <c r="L308" t="s">
        <v>482</v>
      </c>
      <c r="M308">
        <v>55</v>
      </c>
    </row>
    <row r="309" spans="1:13">
      <c r="A309" s="158">
        <v>10955</v>
      </c>
      <c r="B309" s="7">
        <v>61</v>
      </c>
      <c r="E309">
        <v>-0.17404691290906515</v>
      </c>
      <c r="F309" s="154">
        <v>48.259530870909352</v>
      </c>
      <c r="G309" s="157">
        <v>5</v>
      </c>
      <c r="I309">
        <v>21</v>
      </c>
      <c r="J309">
        <v>0</v>
      </c>
      <c r="K309">
        <v>1997</v>
      </c>
      <c r="L309" t="s">
        <v>482</v>
      </c>
      <c r="M309">
        <v>61</v>
      </c>
    </row>
    <row r="310" spans="1:13">
      <c r="A310" s="158">
        <v>10957</v>
      </c>
      <c r="B310" s="7">
        <v>48</v>
      </c>
      <c r="E310">
        <v>-0.95021728827699981</v>
      </c>
      <c r="F310" s="154">
        <v>40.497827117230003</v>
      </c>
      <c r="G310" s="157">
        <v>3</v>
      </c>
      <c r="I310">
        <v>21</v>
      </c>
      <c r="J310">
        <v>0</v>
      </c>
      <c r="K310">
        <v>1997</v>
      </c>
      <c r="L310" t="s">
        <v>482</v>
      </c>
      <c r="M310">
        <v>48</v>
      </c>
    </row>
    <row r="311" spans="1:13">
      <c r="A311" s="158">
        <v>10959</v>
      </c>
      <c r="B311" s="7">
        <v>69</v>
      </c>
      <c r="E311">
        <v>0.3035963950096639</v>
      </c>
      <c r="F311" s="154">
        <v>53.035963950096637</v>
      </c>
      <c r="G311" s="157">
        <v>6</v>
      </c>
      <c r="I311">
        <v>22</v>
      </c>
      <c r="J311">
        <v>0</v>
      </c>
      <c r="K311">
        <v>1996</v>
      </c>
      <c r="L311" t="s">
        <v>482</v>
      </c>
      <c r="M311">
        <v>69</v>
      </c>
    </row>
    <row r="312" spans="1:13">
      <c r="A312" s="158">
        <v>11018</v>
      </c>
      <c r="B312" s="7">
        <v>61</v>
      </c>
      <c r="E312">
        <v>-0.17404691290906515</v>
      </c>
      <c r="F312" s="154">
        <v>48.259530870909352</v>
      </c>
      <c r="G312" s="157">
        <v>5</v>
      </c>
      <c r="I312">
        <v>21</v>
      </c>
      <c r="J312">
        <v>0</v>
      </c>
      <c r="K312">
        <v>1997</v>
      </c>
      <c r="L312" t="s">
        <v>482</v>
      </c>
      <c r="M312">
        <v>61</v>
      </c>
    </row>
    <row r="313" spans="1:13">
      <c r="A313" s="158">
        <v>11017</v>
      </c>
      <c r="B313" s="7">
        <v>63</v>
      </c>
      <c r="E313">
        <v>-5.4636085929382884E-2</v>
      </c>
      <c r="F313" s="154">
        <v>49.453639140706173</v>
      </c>
      <c r="G313" s="157">
        <v>5</v>
      </c>
      <c r="I313">
        <v>31</v>
      </c>
      <c r="J313">
        <v>1</v>
      </c>
      <c r="K313">
        <v>1987</v>
      </c>
      <c r="L313">
        <v>63</v>
      </c>
      <c r="M313" t="s">
        <v>482</v>
      </c>
    </row>
    <row r="314" spans="1:13">
      <c r="A314" s="158">
        <v>11026</v>
      </c>
      <c r="B314" s="7">
        <v>49</v>
      </c>
      <c r="E314">
        <v>-0.89051187478715865</v>
      </c>
      <c r="F314" s="154">
        <v>41.094881252128417</v>
      </c>
      <c r="G314" s="157">
        <v>3</v>
      </c>
      <c r="I314">
        <v>63</v>
      </c>
      <c r="J314">
        <v>0</v>
      </c>
      <c r="K314">
        <v>1955</v>
      </c>
      <c r="L314" t="s">
        <v>482</v>
      </c>
      <c r="M314">
        <v>49</v>
      </c>
    </row>
    <row r="315" spans="1:13">
      <c r="A315" s="158">
        <v>11034</v>
      </c>
      <c r="B315" s="7">
        <v>60</v>
      </c>
      <c r="E315">
        <v>-0.23375232639890628</v>
      </c>
      <c r="F315" s="154">
        <v>47.662476736010937</v>
      </c>
      <c r="G315" s="157">
        <v>5</v>
      </c>
      <c r="I315">
        <v>31</v>
      </c>
      <c r="J315">
        <v>0</v>
      </c>
      <c r="K315">
        <v>1987</v>
      </c>
      <c r="L315" t="s">
        <v>482</v>
      </c>
      <c r="M315">
        <v>60</v>
      </c>
    </row>
    <row r="316" spans="1:13">
      <c r="A316" s="158">
        <v>11024</v>
      </c>
      <c r="B316" s="7">
        <v>51</v>
      </c>
      <c r="E316">
        <v>-0.77110104780747646</v>
      </c>
      <c r="F316" s="154">
        <v>42.288989521925238</v>
      </c>
      <c r="G316" s="157">
        <v>3</v>
      </c>
      <c r="I316">
        <v>47</v>
      </c>
      <c r="J316">
        <v>0</v>
      </c>
      <c r="K316">
        <v>1971</v>
      </c>
      <c r="L316" t="s">
        <v>482</v>
      </c>
      <c r="M316">
        <v>51</v>
      </c>
    </row>
    <row r="317" spans="1:13">
      <c r="A317" s="158">
        <v>11068</v>
      </c>
      <c r="B317" s="7">
        <v>38</v>
      </c>
      <c r="E317">
        <v>-1.547271423175411</v>
      </c>
      <c r="F317" s="154">
        <v>34.527285768245889</v>
      </c>
      <c r="G317" s="157">
        <v>2</v>
      </c>
      <c r="I317">
        <v>40</v>
      </c>
      <c r="J317">
        <v>0</v>
      </c>
      <c r="K317">
        <v>1978</v>
      </c>
      <c r="L317" t="s">
        <v>482</v>
      </c>
      <c r="M317">
        <v>38</v>
      </c>
    </row>
    <row r="318" spans="1:13">
      <c r="A318" s="158">
        <v>11109</v>
      </c>
      <c r="B318" s="7">
        <v>63</v>
      </c>
      <c r="E318">
        <v>-5.4636085929382884E-2</v>
      </c>
      <c r="F318" s="154">
        <v>49.453639140706173</v>
      </c>
      <c r="G318" s="157">
        <v>5</v>
      </c>
      <c r="I318">
        <v>46</v>
      </c>
      <c r="J318">
        <v>0</v>
      </c>
      <c r="K318">
        <v>1972</v>
      </c>
      <c r="L318" t="s">
        <v>482</v>
      </c>
      <c r="M318">
        <v>63</v>
      </c>
    </row>
    <row r="319" spans="1:13">
      <c r="A319" s="158">
        <v>11084</v>
      </c>
      <c r="B319" s="7">
        <v>36</v>
      </c>
      <c r="E319">
        <v>-1.6666822501550933</v>
      </c>
      <c r="F319" s="154">
        <v>33.333177498449068</v>
      </c>
      <c r="G319" s="157">
        <v>2</v>
      </c>
      <c r="I319">
        <v>22</v>
      </c>
      <c r="J319">
        <v>0</v>
      </c>
      <c r="K319">
        <v>1996</v>
      </c>
      <c r="L319" t="s">
        <v>482</v>
      </c>
      <c r="M319">
        <v>36</v>
      </c>
    </row>
    <row r="320" spans="1:13">
      <c r="A320" s="158">
        <v>11128</v>
      </c>
      <c r="B320" s="7">
        <v>70</v>
      </c>
      <c r="E320">
        <v>0.363301808499505</v>
      </c>
      <c r="F320" s="154">
        <v>53.633018084995051</v>
      </c>
      <c r="G320" s="157">
        <v>6</v>
      </c>
      <c r="I320">
        <v>24</v>
      </c>
      <c r="J320">
        <v>0</v>
      </c>
      <c r="K320">
        <v>1994</v>
      </c>
      <c r="L320" t="s">
        <v>482</v>
      </c>
      <c r="M320">
        <v>70</v>
      </c>
    </row>
    <row r="321" spans="1:13">
      <c r="A321" s="158">
        <v>11030</v>
      </c>
      <c r="B321" s="7">
        <v>62</v>
      </c>
      <c r="E321">
        <v>-0.11434149941922402</v>
      </c>
      <c r="F321" s="154">
        <v>48.856585005807759</v>
      </c>
      <c r="G321" s="157">
        <v>5</v>
      </c>
      <c r="I321">
        <v>25</v>
      </c>
      <c r="J321">
        <v>0</v>
      </c>
      <c r="K321">
        <v>1993</v>
      </c>
      <c r="L321" t="s">
        <v>482</v>
      </c>
      <c r="M321">
        <v>62</v>
      </c>
    </row>
    <row r="322" spans="1:13">
      <c r="A322" s="158">
        <v>11116</v>
      </c>
      <c r="B322" s="7">
        <v>40</v>
      </c>
      <c r="E322">
        <v>-1.4278605961957289</v>
      </c>
      <c r="F322" s="154">
        <v>35.72139403804271</v>
      </c>
      <c r="G322" s="157">
        <v>2</v>
      </c>
      <c r="I322">
        <v>21</v>
      </c>
      <c r="J322">
        <v>0</v>
      </c>
      <c r="K322">
        <v>1997</v>
      </c>
      <c r="L322" t="s">
        <v>482</v>
      </c>
      <c r="M322">
        <v>40</v>
      </c>
    </row>
    <row r="323" spans="1:13">
      <c r="A323" s="158">
        <v>11180</v>
      </c>
      <c r="B323" s="7">
        <v>37</v>
      </c>
      <c r="E323">
        <v>-1.6069768366652522</v>
      </c>
      <c r="F323" s="154">
        <v>33.930231633347475</v>
      </c>
      <c r="G323" s="157">
        <v>2</v>
      </c>
      <c r="I323">
        <v>62</v>
      </c>
      <c r="J323">
        <v>0</v>
      </c>
      <c r="K323">
        <v>1956</v>
      </c>
      <c r="L323" t="s">
        <v>482</v>
      </c>
      <c r="M323">
        <v>37</v>
      </c>
    </row>
    <row r="324" spans="1:13">
      <c r="A324" s="158">
        <v>11086</v>
      </c>
      <c r="B324" s="7">
        <v>56</v>
      </c>
      <c r="E324">
        <v>-0.47257398035827075</v>
      </c>
      <c r="F324" s="154">
        <v>45.274260196417295</v>
      </c>
      <c r="G324" s="157">
        <v>4</v>
      </c>
      <c r="I324">
        <v>30</v>
      </c>
      <c r="J324">
        <v>0</v>
      </c>
      <c r="K324">
        <v>1988</v>
      </c>
      <c r="L324" t="s">
        <v>482</v>
      </c>
      <c r="M324">
        <v>56</v>
      </c>
    </row>
    <row r="325" spans="1:13">
      <c r="A325" s="158">
        <v>11196</v>
      </c>
      <c r="B325" s="7">
        <v>58</v>
      </c>
      <c r="E325">
        <v>-0.3531631533785885</v>
      </c>
      <c r="F325" s="154">
        <v>46.468368466214116</v>
      </c>
      <c r="G325" s="157">
        <v>4</v>
      </c>
      <c r="I325">
        <v>59</v>
      </c>
      <c r="J325">
        <v>1</v>
      </c>
      <c r="K325">
        <v>1959</v>
      </c>
      <c r="L325">
        <v>58</v>
      </c>
      <c r="M325" t="s">
        <v>482</v>
      </c>
    </row>
    <row r="326" spans="1:13">
      <c r="A326" s="158">
        <v>11204</v>
      </c>
      <c r="B326" s="7">
        <v>43</v>
      </c>
      <c r="E326">
        <v>-1.2487443557262055</v>
      </c>
      <c r="F326" s="154">
        <v>37.512556442737946</v>
      </c>
      <c r="G326" s="157">
        <v>3</v>
      </c>
      <c r="I326">
        <v>48</v>
      </c>
      <c r="J326">
        <v>0</v>
      </c>
      <c r="K326">
        <v>1970</v>
      </c>
      <c r="L326" t="s">
        <v>482</v>
      </c>
      <c r="M326">
        <v>43</v>
      </c>
    </row>
    <row r="327" spans="1:13">
      <c r="A327" s="158">
        <v>11209</v>
      </c>
      <c r="B327" s="7">
        <v>72</v>
      </c>
      <c r="E327">
        <v>0.48271263547918725</v>
      </c>
      <c r="F327" s="154">
        <v>54.827126354791872</v>
      </c>
      <c r="G327" s="157">
        <v>6</v>
      </c>
      <c r="I327">
        <v>32</v>
      </c>
      <c r="J327">
        <v>1</v>
      </c>
      <c r="K327">
        <v>1986</v>
      </c>
      <c r="L327">
        <v>72</v>
      </c>
      <c r="M327" t="s">
        <v>482</v>
      </c>
    </row>
    <row r="328" spans="1:13">
      <c r="A328" s="158">
        <v>11203</v>
      </c>
      <c r="B328" s="7">
        <v>59</v>
      </c>
      <c r="E328">
        <v>-0.2934577398887474</v>
      </c>
      <c r="F328" s="154">
        <v>47.065422601112523</v>
      </c>
      <c r="G328" s="157">
        <v>4</v>
      </c>
      <c r="I328">
        <v>33</v>
      </c>
      <c r="J328">
        <v>0</v>
      </c>
      <c r="K328">
        <v>1985</v>
      </c>
      <c r="L328" t="s">
        <v>482</v>
      </c>
      <c r="M328">
        <v>59</v>
      </c>
    </row>
    <row r="329" spans="1:13">
      <c r="A329" s="158">
        <v>11217</v>
      </c>
      <c r="B329" s="7">
        <v>53</v>
      </c>
      <c r="E329">
        <v>-0.65169022082779415</v>
      </c>
      <c r="F329" s="154">
        <v>43.483097791722059</v>
      </c>
      <c r="G329" s="157">
        <v>4</v>
      </c>
      <c r="I329">
        <v>36</v>
      </c>
      <c r="J329">
        <v>0</v>
      </c>
      <c r="K329">
        <v>1982</v>
      </c>
      <c r="L329" t="s">
        <v>482</v>
      </c>
      <c r="M329">
        <v>53</v>
      </c>
    </row>
    <row r="330" spans="1:13">
      <c r="A330" s="158">
        <v>11234</v>
      </c>
      <c r="B330" s="7">
        <v>64</v>
      </c>
      <c r="E330">
        <v>5.0693275604582408E-3</v>
      </c>
      <c r="F330" s="154">
        <v>50.05069327560458</v>
      </c>
      <c r="G330" s="157">
        <v>5</v>
      </c>
      <c r="I330">
        <v>25</v>
      </c>
      <c r="J330">
        <v>0</v>
      </c>
      <c r="K330">
        <v>1993</v>
      </c>
      <c r="L330" t="s">
        <v>482</v>
      </c>
      <c r="M330">
        <v>64</v>
      </c>
    </row>
    <row r="331" spans="1:13">
      <c r="A331" s="158">
        <v>11232</v>
      </c>
      <c r="B331" s="7">
        <v>57</v>
      </c>
      <c r="E331">
        <v>-0.41286856686842965</v>
      </c>
      <c r="F331" s="154">
        <v>45.871314331315702</v>
      </c>
      <c r="G331" s="157">
        <v>4</v>
      </c>
      <c r="I331">
        <v>24</v>
      </c>
      <c r="J331">
        <v>0</v>
      </c>
      <c r="K331">
        <v>1994</v>
      </c>
      <c r="L331" t="s">
        <v>482</v>
      </c>
      <c r="M331">
        <v>57</v>
      </c>
    </row>
    <row r="332" spans="1:13">
      <c r="A332" s="158">
        <v>11236</v>
      </c>
      <c r="B332" s="7">
        <v>67</v>
      </c>
      <c r="E332">
        <v>0.18418556802998162</v>
      </c>
      <c r="F332" s="154">
        <v>51.841855680299815</v>
      </c>
      <c r="G332" s="157">
        <v>5</v>
      </c>
      <c r="I332">
        <v>39</v>
      </c>
      <c r="J332">
        <v>0</v>
      </c>
      <c r="K332">
        <v>1979</v>
      </c>
      <c r="L332" t="s">
        <v>482</v>
      </c>
      <c r="M332">
        <v>67</v>
      </c>
    </row>
    <row r="333" spans="1:13">
      <c r="A333" s="158">
        <v>11241</v>
      </c>
      <c r="B333" s="7">
        <v>67</v>
      </c>
      <c r="E333">
        <v>0.18418556802998162</v>
      </c>
      <c r="F333" s="154">
        <v>51.841855680299815</v>
      </c>
      <c r="G333" s="157">
        <v>5</v>
      </c>
      <c r="I333">
        <v>19</v>
      </c>
      <c r="J333">
        <v>0</v>
      </c>
      <c r="K333">
        <v>1999</v>
      </c>
      <c r="L333" t="s">
        <v>482</v>
      </c>
      <c r="M333">
        <v>67</v>
      </c>
    </row>
    <row r="334" spans="1:13">
      <c r="A334" s="158">
        <v>11247</v>
      </c>
      <c r="B334" s="7">
        <v>58</v>
      </c>
      <c r="E334">
        <v>-0.3531631533785885</v>
      </c>
      <c r="F334" s="154">
        <v>46.468368466214116</v>
      </c>
      <c r="G334" s="157">
        <v>4</v>
      </c>
      <c r="I334">
        <v>20</v>
      </c>
      <c r="J334">
        <v>0</v>
      </c>
      <c r="K334">
        <v>1998</v>
      </c>
      <c r="L334" t="s">
        <v>482</v>
      </c>
      <c r="M334">
        <v>58</v>
      </c>
    </row>
    <row r="335" spans="1:13">
      <c r="A335" s="158">
        <v>11167</v>
      </c>
      <c r="B335" s="7">
        <v>83</v>
      </c>
      <c r="E335">
        <v>1.1394721838674398</v>
      </c>
      <c r="F335" s="154">
        <v>61.3947218386744</v>
      </c>
      <c r="G335" s="157">
        <v>7</v>
      </c>
      <c r="I335">
        <v>15</v>
      </c>
      <c r="J335">
        <v>0</v>
      </c>
      <c r="K335">
        <v>2003</v>
      </c>
      <c r="L335" t="s">
        <v>482</v>
      </c>
      <c r="M335">
        <v>83</v>
      </c>
    </row>
    <row r="336" spans="1:13">
      <c r="A336" s="158">
        <v>11249</v>
      </c>
      <c r="B336" s="7">
        <v>60</v>
      </c>
      <c r="E336">
        <v>-0.23375232639890628</v>
      </c>
      <c r="F336" s="154">
        <v>47.662476736010937</v>
      </c>
      <c r="G336" s="157">
        <v>5</v>
      </c>
      <c r="I336">
        <v>25</v>
      </c>
      <c r="J336">
        <v>0</v>
      </c>
      <c r="K336">
        <v>1993</v>
      </c>
      <c r="L336" t="s">
        <v>482</v>
      </c>
      <c r="M336">
        <v>60</v>
      </c>
    </row>
    <row r="337" spans="1:13">
      <c r="A337" s="158">
        <v>11279</v>
      </c>
      <c r="B337" s="7">
        <v>92</v>
      </c>
      <c r="E337">
        <v>1.6768209052760099</v>
      </c>
      <c r="F337" s="154">
        <v>66.768209052760099</v>
      </c>
      <c r="G337" s="157">
        <v>8</v>
      </c>
      <c r="I337">
        <v>30</v>
      </c>
      <c r="J337">
        <v>1</v>
      </c>
      <c r="K337">
        <v>1988</v>
      </c>
      <c r="L337">
        <v>92</v>
      </c>
      <c r="M337" t="s">
        <v>482</v>
      </c>
    </row>
    <row r="338" spans="1:13">
      <c r="A338" s="158">
        <v>11001</v>
      </c>
      <c r="B338" s="7">
        <v>68</v>
      </c>
      <c r="E338">
        <v>0.24389098151982275</v>
      </c>
      <c r="F338" s="154">
        <v>52.43890981519823</v>
      </c>
      <c r="G338" s="157">
        <v>5</v>
      </c>
      <c r="I338">
        <v>19</v>
      </c>
      <c r="J338">
        <v>0</v>
      </c>
      <c r="K338">
        <v>1999</v>
      </c>
      <c r="L338" t="s">
        <v>482</v>
      </c>
      <c r="M338">
        <v>68</v>
      </c>
    </row>
    <row r="339" spans="1:13">
      <c r="A339" s="158">
        <v>11206</v>
      </c>
      <c r="B339" s="7">
        <v>56</v>
      </c>
      <c r="E339">
        <v>-0.47257398035827075</v>
      </c>
      <c r="F339" s="154">
        <v>45.274260196417295</v>
      </c>
      <c r="G339" s="157">
        <v>4</v>
      </c>
      <c r="I339">
        <v>28</v>
      </c>
      <c r="J339">
        <v>0</v>
      </c>
      <c r="K339">
        <v>1990</v>
      </c>
      <c r="L339" t="s">
        <v>482</v>
      </c>
      <c r="M339">
        <v>56</v>
      </c>
    </row>
    <row r="340" spans="1:13">
      <c r="A340" s="158">
        <v>11273</v>
      </c>
      <c r="B340" s="7">
        <v>70</v>
      </c>
      <c r="E340">
        <v>0.363301808499505</v>
      </c>
      <c r="F340" s="154">
        <v>53.633018084995051</v>
      </c>
      <c r="G340" s="157">
        <v>6</v>
      </c>
      <c r="I340">
        <v>20</v>
      </c>
      <c r="J340">
        <v>0</v>
      </c>
      <c r="K340">
        <v>1998</v>
      </c>
      <c r="L340" t="s">
        <v>482</v>
      </c>
      <c r="M340">
        <v>70</v>
      </c>
    </row>
    <row r="341" spans="1:13">
      <c r="A341" s="158">
        <v>11319</v>
      </c>
      <c r="B341" s="7">
        <v>62</v>
      </c>
      <c r="E341">
        <v>-0.11434149941922402</v>
      </c>
      <c r="F341" s="154">
        <v>48.856585005807759</v>
      </c>
      <c r="G341" s="157">
        <v>5</v>
      </c>
      <c r="I341">
        <v>41</v>
      </c>
      <c r="J341">
        <v>0</v>
      </c>
      <c r="K341">
        <v>1977</v>
      </c>
      <c r="L341" t="s">
        <v>482</v>
      </c>
      <c r="M341">
        <v>62</v>
      </c>
    </row>
    <row r="342" spans="1:13">
      <c r="A342" s="158">
        <v>9909</v>
      </c>
      <c r="B342" s="7">
        <v>71</v>
      </c>
      <c r="E342">
        <v>0.42300722198934615</v>
      </c>
      <c r="F342" s="154">
        <v>54.230072219893458</v>
      </c>
      <c r="G342" s="157">
        <v>6</v>
      </c>
      <c r="I342">
        <v>21</v>
      </c>
      <c r="J342">
        <v>0</v>
      </c>
      <c r="K342">
        <v>1997</v>
      </c>
      <c r="L342" t="s">
        <v>482</v>
      </c>
      <c r="M342">
        <v>71</v>
      </c>
    </row>
    <row r="343" spans="1:13">
      <c r="A343" s="158">
        <v>11402</v>
      </c>
      <c r="B343" s="7">
        <v>74</v>
      </c>
      <c r="E343">
        <v>0.6021234624588695</v>
      </c>
      <c r="F343" s="154">
        <v>56.021234624588693</v>
      </c>
      <c r="G343" s="157">
        <v>6</v>
      </c>
      <c r="I343">
        <v>27</v>
      </c>
      <c r="J343">
        <v>0</v>
      </c>
      <c r="K343">
        <v>1991</v>
      </c>
      <c r="L343" t="s">
        <v>482</v>
      </c>
      <c r="M343">
        <v>74</v>
      </c>
    </row>
    <row r="344" spans="1:13">
      <c r="A344" s="158">
        <v>11421</v>
      </c>
      <c r="B344" s="7">
        <v>72</v>
      </c>
      <c r="E344">
        <v>0.48271263547918725</v>
      </c>
      <c r="F344" s="154">
        <v>54.827126354791872</v>
      </c>
      <c r="G344" s="157">
        <v>6</v>
      </c>
      <c r="I344">
        <v>21</v>
      </c>
      <c r="J344">
        <v>1</v>
      </c>
      <c r="K344">
        <v>1997</v>
      </c>
      <c r="L344">
        <v>72</v>
      </c>
      <c r="M344" t="s">
        <v>482</v>
      </c>
    </row>
    <row r="345" spans="1:13">
      <c r="A345" s="158">
        <v>11434</v>
      </c>
      <c r="B345" s="7">
        <v>57</v>
      </c>
      <c r="E345">
        <v>-0.41286856686842965</v>
      </c>
      <c r="F345" s="154">
        <v>45.871314331315702</v>
      </c>
      <c r="G345" s="157">
        <v>4</v>
      </c>
      <c r="I345">
        <v>20</v>
      </c>
      <c r="J345">
        <v>0</v>
      </c>
      <c r="K345">
        <v>1998</v>
      </c>
      <c r="L345" t="s">
        <v>482</v>
      </c>
      <c r="M345">
        <v>57</v>
      </c>
    </row>
    <row r="346" spans="1:13">
      <c r="A346" s="158">
        <v>11430</v>
      </c>
      <c r="B346" s="7">
        <v>90</v>
      </c>
      <c r="E346">
        <v>1.5574100782963276</v>
      </c>
      <c r="F346" s="154">
        <v>65.574100782963271</v>
      </c>
      <c r="G346" s="157">
        <v>8</v>
      </c>
      <c r="I346">
        <v>20</v>
      </c>
      <c r="J346">
        <v>1</v>
      </c>
      <c r="K346">
        <v>1998</v>
      </c>
      <c r="L346">
        <v>90</v>
      </c>
      <c r="M346" t="s">
        <v>482</v>
      </c>
    </row>
    <row r="347" spans="1:13">
      <c r="A347" s="158">
        <v>11447</v>
      </c>
      <c r="B347" s="7">
        <v>70</v>
      </c>
      <c r="E347">
        <v>0.363301808499505</v>
      </c>
      <c r="F347" s="154">
        <v>53.633018084995051</v>
      </c>
      <c r="G347" s="157">
        <v>6</v>
      </c>
      <c r="I347">
        <v>22</v>
      </c>
      <c r="J347">
        <v>0</v>
      </c>
      <c r="K347">
        <v>1996</v>
      </c>
      <c r="L347" t="s">
        <v>482</v>
      </c>
      <c r="M347">
        <v>70</v>
      </c>
    </row>
    <row r="348" spans="1:13">
      <c r="A348" s="158">
        <v>11459</v>
      </c>
      <c r="B348" s="7">
        <v>52</v>
      </c>
      <c r="E348">
        <v>-0.71139563431763531</v>
      </c>
      <c r="F348" s="154">
        <v>42.886043656823645</v>
      </c>
      <c r="G348" s="157">
        <v>4</v>
      </c>
      <c r="I348">
        <v>42</v>
      </c>
      <c r="J348">
        <v>0</v>
      </c>
      <c r="K348">
        <v>1976</v>
      </c>
      <c r="L348" t="s">
        <v>482</v>
      </c>
      <c r="M348">
        <v>52</v>
      </c>
    </row>
    <row r="349" spans="1:13">
      <c r="A349" s="158">
        <v>11461</v>
      </c>
      <c r="B349" s="7">
        <v>56</v>
      </c>
      <c r="E349">
        <v>-0.47257398035827075</v>
      </c>
      <c r="F349" s="154">
        <v>45.274260196417295</v>
      </c>
      <c r="G349" s="157">
        <v>4</v>
      </c>
      <c r="I349">
        <v>44</v>
      </c>
      <c r="J349">
        <v>1</v>
      </c>
      <c r="K349">
        <v>1974</v>
      </c>
      <c r="L349">
        <v>56</v>
      </c>
      <c r="M349" t="s">
        <v>482</v>
      </c>
    </row>
    <row r="350" spans="1:13">
      <c r="A350" s="158">
        <v>11460</v>
      </c>
      <c r="B350" s="7">
        <v>63</v>
      </c>
      <c r="E350">
        <v>-5.4636085929382884E-2</v>
      </c>
      <c r="F350" s="154">
        <v>49.453639140706173</v>
      </c>
      <c r="G350" s="157">
        <v>5</v>
      </c>
      <c r="I350">
        <v>25</v>
      </c>
      <c r="J350">
        <v>0</v>
      </c>
      <c r="K350">
        <v>1993</v>
      </c>
      <c r="L350" t="s">
        <v>482</v>
      </c>
      <c r="M350">
        <v>63</v>
      </c>
    </row>
    <row r="351" spans="1:13">
      <c r="A351" s="158">
        <v>11484</v>
      </c>
      <c r="B351" s="7">
        <v>37</v>
      </c>
      <c r="E351">
        <v>-1.6069768366652522</v>
      </c>
      <c r="F351" s="154">
        <v>33.930231633347475</v>
      </c>
      <c r="G351" s="157">
        <v>2</v>
      </c>
      <c r="I351">
        <v>37</v>
      </c>
      <c r="J351">
        <v>0</v>
      </c>
      <c r="K351">
        <v>1981</v>
      </c>
      <c r="L351" t="s">
        <v>482</v>
      </c>
      <c r="M351">
        <v>37</v>
      </c>
    </row>
    <row r="352" spans="1:13">
      <c r="A352" s="158">
        <v>11487</v>
      </c>
      <c r="B352" s="7">
        <v>48</v>
      </c>
      <c r="E352">
        <v>-0.95021728827699981</v>
      </c>
      <c r="F352" s="154">
        <v>40.497827117230003</v>
      </c>
      <c r="G352" s="157">
        <v>3</v>
      </c>
      <c r="I352">
        <v>63</v>
      </c>
      <c r="J352">
        <v>0</v>
      </c>
      <c r="K352">
        <v>1955</v>
      </c>
      <c r="L352" t="s">
        <v>482</v>
      </c>
      <c r="M352">
        <v>48</v>
      </c>
    </row>
    <row r="353" spans="1:13">
      <c r="A353" s="158">
        <v>11499</v>
      </c>
      <c r="B353" s="7">
        <v>56</v>
      </c>
      <c r="E353">
        <v>-0.47257398035827075</v>
      </c>
      <c r="F353" s="154">
        <v>45.274260196417295</v>
      </c>
      <c r="G353" s="157">
        <v>4</v>
      </c>
      <c r="I353">
        <v>30</v>
      </c>
      <c r="J353">
        <v>1</v>
      </c>
      <c r="K353">
        <v>1988</v>
      </c>
      <c r="L353">
        <v>56</v>
      </c>
      <c r="M353" t="s">
        <v>482</v>
      </c>
    </row>
    <row r="354" spans="1:13">
      <c r="A354" s="158">
        <v>11515</v>
      </c>
      <c r="B354" s="7">
        <v>43</v>
      </c>
      <c r="E354">
        <v>-1.2487443557262055</v>
      </c>
      <c r="F354" s="154">
        <v>37.512556442737946</v>
      </c>
      <c r="G354" s="157">
        <v>3</v>
      </c>
      <c r="I354">
        <v>49</v>
      </c>
      <c r="J354">
        <v>0</v>
      </c>
      <c r="K354">
        <v>1969</v>
      </c>
      <c r="L354" t="s">
        <v>482</v>
      </c>
      <c r="M354">
        <v>43</v>
      </c>
    </row>
    <row r="355" spans="1:13">
      <c r="A355" s="158">
        <v>11516</v>
      </c>
      <c r="B355" s="7">
        <v>31</v>
      </c>
      <c r="E355">
        <v>-1.9652093176042991</v>
      </c>
      <c r="F355" s="154">
        <v>30.347906823957011</v>
      </c>
      <c r="G355" s="157">
        <v>1</v>
      </c>
      <c r="I355">
        <v>43</v>
      </c>
      <c r="J355">
        <v>0</v>
      </c>
      <c r="K355">
        <v>1975</v>
      </c>
      <c r="L355" t="s">
        <v>482</v>
      </c>
      <c r="M355">
        <v>31</v>
      </c>
    </row>
    <row r="356" spans="1:13">
      <c r="A356" s="158">
        <v>11517</v>
      </c>
      <c r="B356" s="7">
        <v>66</v>
      </c>
      <c r="E356">
        <v>0.1244801545401405</v>
      </c>
      <c r="F356" s="154">
        <v>51.244801545401408</v>
      </c>
      <c r="G356" s="157">
        <v>5</v>
      </c>
      <c r="I356">
        <v>68</v>
      </c>
      <c r="J356">
        <v>1</v>
      </c>
      <c r="K356">
        <v>1950</v>
      </c>
      <c r="L356">
        <v>66</v>
      </c>
      <c r="M356" t="s">
        <v>482</v>
      </c>
    </row>
    <row r="357" spans="1:13">
      <c r="A357" s="158">
        <v>11403</v>
      </c>
      <c r="B357" s="7">
        <v>99</v>
      </c>
      <c r="E357">
        <v>2.0947587997048975</v>
      </c>
      <c r="F357" s="154">
        <v>70.94758799704897</v>
      </c>
      <c r="G357" s="157">
        <v>9</v>
      </c>
      <c r="I357">
        <v>22</v>
      </c>
      <c r="J357">
        <v>1</v>
      </c>
      <c r="K357">
        <v>1996</v>
      </c>
      <c r="L357">
        <v>99</v>
      </c>
      <c r="M357" t="s">
        <v>482</v>
      </c>
    </row>
    <row r="358" spans="1:13">
      <c r="A358" s="158">
        <v>11529</v>
      </c>
      <c r="B358" s="7">
        <v>42</v>
      </c>
      <c r="E358">
        <v>-1.3084497692160466</v>
      </c>
      <c r="F358" s="154">
        <v>36.915502307839532</v>
      </c>
      <c r="G358" s="157">
        <v>2</v>
      </c>
      <c r="I358">
        <v>24</v>
      </c>
      <c r="J358">
        <v>0</v>
      </c>
      <c r="K358">
        <v>1994</v>
      </c>
      <c r="L358" t="s">
        <v>482</v>
      </c>
      <c r="M358">
        <v>42</v>
      </c>
    </row>
    <row r="359" spans="1:13">
      <c r="A359" s="158">
        <v>11522</v>
      </c>
      <c r="B359" s="7">
        <v>75</v>
      </c>
      <c r="E359">
        <v>0.66182887594871065</v>
      </c>
      <c r="F359" s="154">
        <v>56.618288759487108</v>
      </c>
      <c r="G359" s="157">
        <v>6</v>
      </c>
      <c r="I359">
        <v>38</v>
      </c>
      <c r="J359">
        <v>1</v>
      </c>
      <c r="K359">
        <v>1980</v>
      </c>
      <c r="L359">
        <v>75</v>
      </c>
      <c r="M359" t="s">
        <v>482</v>
      </c>
    </row>
    <row r="360" spans="1:13">
      <c r="A360" s="158">
        <v>11528</v>
      </c>
      <c r="B360" s="7">
        <v>72</v>
      </c>
      <c r="E360">
        <v>0.48271263547918725</v>
      </c>
      <c r="F360" s="154">
        <v>54.827126354791872</v>
      </c>
      <c r="G360" s="157">
        <v>6</v>
      </c>
      <c r="I360">
        <v>41</v>
      </c>
      <c r="J360">
        <v>0</v>
      </c>
      <c r="K360">
        <v>1977</v>
      </c>
      <c r="L360" t="s">
        <v>482</v>
      </c>
      <c r="M360">
        <v>72</v>
      </c>
    </row>
    <row r="361" spans="1:13">
      <c r="A361" s="158">
        <v>11563</v>
      </c>
      <c r="B361" s="7">
        <v>63</v>
      </c>
      <c r="E361">
        <v>-5.4636085929382884E-2</v>
      </c>
      <c r="F361" s="154">
        <v>49.453639140706173</v>
      </c>
      <c r="G361" s="157">
        <v>5</v>
      </c>
      <c r="I361">
        <v>28</v>
      </c>
      <c r="J361">
        <v>0</v>
      </c>
      <c r="K361">
        <v>1990</v>
      </c>
      <c r="L361" t="s">
        <v>482</v>
      </c>
      <c r="M361">
        <v>63</v>
      </c>
    </row>
    <row r="362" spans="1:13">
      <c r="A362" s="158">
        <v>11579</v>
      </c>
      <c r="B362" s="7">
        <v>71</v>
      </c>
      <c r="E362">
        <v>0.42300722198934615</v>
      </c>
      <c r="F362" s="154">
        <v>54.230072219893458</v>
      </c>
      <c r="G362" s="157">
        <v>6</v>
      </c>
      <c r="I362">
        <v>20</v>
      </c>
      <c r="J362">
        <v>0</v>
      </c>
      <c r="K362">
        <v>1998</v>
      </c>
      <c r="L362" t="s">
        <v>482</v>
      </c>
      <c r="M362">
        <v>71</v>
      </c>
    </row>
    <row r="363" spans="1:13">
      <c r="A363" s="158">
        <v>11589</v>
      </c>
      <c r="B363" s="7">
        <v>60</v>
      </c>
      <c r="E363">
        <v>-0.23375232639890628</v>
      </c>
      <c r="F363" s="154">
        <v>47.662476736010937</v>
      </c>
      <c r="G363" s="157">
        <v>5</v>
      </c>
      <c r="I363">
        <v>33</v>
      </c>
      <c r="J363">
        <v>0</v>
      </c>
      <c r="K363">
        <v>1985</v>
      </c>
      <c r="L363" t="s">
        <v>482</v>
      </c>
      <c r="M363">
        <v>60</v>
      </c>
    </row>
    <row r="364" spans="1:13">
      <c r="A364" s="158">
        <v>11590</v>
      </c>
      <c r="B364" s="7">
        <v>37</v>
      </c>
      <c r="E364">
        <v>-1.6069768366652522</v>
      </c>
      <c r="F364" s="154">
        <v>33.930231633347475</v>
      </c>
      <c r="G364" s="157">
        <v>2</v>
      </c>
      <c r="I364">
        <v>31</v>
      </c>
      <c r="J364">
        <v>0</v>
      </c>
      <c r="K364">
        <v>1987</v>
      </c>
      <c r="L364" t="s">
        <v>482</v>
      </c>
      <c r="M364">
        <v>37</v>
      </c>
    </row>
    <row r="365" spans="1:13">
      <c r="A365" s="158">
        <v>11591</v>
      </c>
      <c r="B365" s="7">
        <v>54</v>
      </c>
      <c r="E365">
        <v>-0.591984807337953</v>
      </c>
      <c r="F365" s="154">
        <v>44.080151926620474</v>
      </c>
      <c r="G365" s="157">
        <v>4</v>
      </c>
      <c r="I365">
        <v>28</v>
      </c>
      <c r="J365">
        <v>0</v>
      </c>
      <c r="K365">
        <v>1990</v>
      </c>
      <c r="L365" t="s">
        <v>482</v>
      </c>
      <c r="M365">
        <v>54</v>
      </c>
    </row>
    <row r="366" spans="1:13">
      <c r="A366" s="158">
        <v>11165</v>
      </c>
      <c r="B366" s="7">
        <v>71</v>
      </c>
      <c r="E366">
        <v>0.42300722198934615</v>
      </c>
      <c r="F366" s="154">
        <v>54.230072219893458</v>
      </c>
      <c r="G366" s="157">
        <v>6</v>
      </c>
      <c r="I366">
        <v>41</v>
      </c>
      <c r="J366">
        <v>0</v>
      </c>
      <c r="K366">
        <v>1977</v>
      </c>
      <c r="L366" t="s">
        <v>482</v>
      </c>
      <c r="M366">
        <v>71</v>
      </c>
    </row>
    <row r="367" spans="1:13">
      <c r="A367" s="158">
        <v>11600</v>
      </c>
      <c r="B367" s="7">
        <v>62</v>
      </c>
      <c r="E367">
        <v>-0.11434149941922402</v>
      </c>
      <c r="F367" s="154">
        <v>48.856585005807759</v>
      </c>
      <c r="G367" s="157">
        <v>5</v>
      </c>
      <c r="I367">
        <v>19</v>
      </c>
      <c r="J367">
        <v>0</v>
      </c>
      <c r="K367">
        <v>1999</v>
      </c>
      <c r="L367" t="s">
        <v>482</v>
      </c>
      <c r="M367">
        <v>62</v>
      </c>
    </row>
    <row r="368" spans="1:13">
      <c r="A368" s="158">
        <v>11612</v>
      </c>
      <c r="B368" s="7">
        <v>42</v>
      </c>
      <c r="E368">
        <v>-1.3084497692160466</v>
      </c>
      <c r="F368" s="154">
        <v>36.915502307839532</v>
      </c>
      <c r="G368" s="157">
        <v>2</v>
      </c>
      <c r="I368">
        <v>24</v>
      </c>
      <c r="J368">
        <v>0</v>
      </c>
      <c r="K368">
        <v>1994</v>
      </c>
      <c r="L368" t="s">
        <v>482</v>
      </c>
      <c r="M368">
        <v>42</v>
      </c>
    </row>
    <row r="369" spans="1:13">
      <c r="A369" s="158">
        <v>10226</v>
      </c>
      <c r="B369" s="7">
        <v>87</v>
      </c>
      <c r="E369">
        <v>1.3782938378268041</v>
      </c>
      <c r="F369" s="154">
        <v>63.782938378268042</v>
      </c>
      <c r="G369" s="157">
        <v>8</v>
      </c>
      <c r="I369">
        <v>26</v>
      </c>
      <c r="J369">
        <v>0</v>
      </c>
      <c r="K369">
        <v>1992</v>
      </c>
      <c r="L369" t="s">
        <v>482</v>
      </c>
      <c r="M369">
        <v>87</v>
      </c>
    </row>
    <row r="370" spans="1:13">
      <c r="A370" s="158">
        <v>11617</v>
      </c>
      <c r="B370" s="7">
        <v>64</v>
      </c>
      <c r="E370">
        <v>5.0693275604582408E-3</v>
      </c>
      <c r="F370" s="154">
        <v>50.05069327560458</v>
      </c>
      <c r="G370" s="157">
        <v>5</v>
      </c>
      <c r="I370">
        <v>63</v>
      </c>
      <c r="J370">
        <v>0</v>
      </c>
      <c r="K370">
        <v>1955</v>
      </c>
      <c r="L370" t="s">
        <v>482</v>
      </c>
      <c r="M370">
        <v>64</v>
      </c>
    </row>
    <row r="371" spans="1:13">
      <c r="A371" s="158">
        <v>11631</v>
      </c>
      <c r="B371" s="7">
        <v>54</v>
      </c>
      <c r="E371">
        <v>-0.591984807337953</v>
      </c>
      <c r="F371" s="154">
        <v>44.080151926620474</v>
      </c>
      <c r="G371" s="157">
        <v>4</v>
      </c>
      <c r="I371">
        <v>21</v>
      </c>
      <c r="J371">
        <v>0</v>
      </c>
      <c r="K371">
        <v>1997</v>
      </c>
      <c r="L371" t="s">
        <v>482</v>
      </c>
      <c r="M371">
        <v>54</v>
      </c>
    </row>
    <row r="372" spans="1:13">
      <c r="A372" s="158">
        <v>11633</v>
      </c>
      <c r="B372" s="7">
        <v>56</v>
      </c>
      <c r="E372">
        <v>-0.47257398035827075</v>
      </c>
      <c r="F372" s="154">
        <v>45.274260196417295</v>
      </c>
      <c r="G372" s="157">
        <v>4</v>
      </c>
      <c r="I372">
        <v>22</v>
      </c>
      <c r="J372">
        <v>0</v>
      </c>
      <c r="K372">
        <v>1996</v>
      </c>
      <c r="L372" t="s">
        <v>482</v>
      </c>
      <c r="M372">
        <v>56</v>
      </c>
    </row>
    <row r="373" spans="1:13">
      <c r="A373" s="158">
        <v>11051</v>
      </c>
      <c r="B373" s="7">
        <v>60</v>
      </c>
      <c r="E373">
        <v>-0.23375232639890628</v>
      </c>
      <c r="F373" s="154">
        <v>47.662476736010937</v>
      </c>
      <c r="G373" s="157">
        <v>5</v>
      </c>
      <c r="I373">
        <v>22</v>
      </c>
      <c r="J373">
        <v>0</v>
      </c>
      <c r="K373">
        <v>1996</v>
      </c>
      <c r="L373" t="s">
        <v>482</v>
      </c>
      <c r="M373">
        <v>60</v>
      </c>
    </row>
    <row r="374" spans="1:13">
      <c r="A374" s="158">
        <v>11654</v>
      </c>
      <c r="B374" s="7">
        <v>55</v>
      </c>
      <c r="E374">
        <v>-0.53227939384811196</v>
      </c>
      <c r="F374" s="154">
        <v>44.677206061518881</v>
      </c>
      <c r="G374" s="157">
        <v>4</v>
      </c>
      <c r="I374">
        <v>32</v>
      </c>
      <c r="J374">
        <v>0</v>
      </c>
      <c r="K374">
        <v>1986</v>
      </c>
      <c r="L374" t="s">
        <v>482</v>
      </c>
      <c r="M374">
        <v>55</v>
      </c>
    </row>
    <row r="375" spans="1:13">
      <c r="A375" s="158">
        <v>11657</v>
      </c>
      <c r="B375" s="7">
        <v>55</v>
      </c>
      <c r="E375">
        <v>-0.53227939384811196</v>
      </c>
      <c r="F375" s="154">
        <v>44.677206061518881</v>
      </c>
      <c r="G375" s="157">
        <v>4</v>
      </c>
      <c r="I375">
        <v>49</v>
      </c>
      <c r="J375">
        <v>0</v>
      </c>
      <c r="K375">
        <v>1969</v>
      </c>
      <c r="L375" t="s">
        <v>482</v>
      </c>
      <c r="M375">
        <v>55</v>
      </c>
    </row>
    <row r="376" spans="1:13">
      <c r="A376" s="158">
        <v>11659</v>
      </c>
      <c r="B376" s="7">
        <v>60</v>
      </c>
      <c r="E376">
        <v>-0.23375232639890628</v>
      </c>
      <c r="F376" s="154">
        <v>47.662476736010937</v>
      </c>
      <c r="G376" s="157">
        <v>5</v>
      </c>
      <c r="I376">
        <v>19</v>
      </c>
      <c r="J376">
        <v>0</v>
      </c>
      <c r="K376">
        <v>1999</v>
      </c>
      <c r="L376" t="s">
        <v>482</v>
      </c>
      <c r="M376">
        <v>60</v>
      </c>
    </row>
    <row r="377" spans="1:13">
      <c r="A377" s="158">
        <v>11672</v>
      </c>
      <c r="B377" s="7">
        <v>65</v>
      </c>
      <c r="E377">
        <v>6.4774741050299373E-2</v>
      </c>
      <c r="F377" s="154">
        <v>50.647747410502994</v>
      </c>
      <c r="G377" s="157">
        <v>5</v>
      </c>
      <c r="I377">
        <v>47</v>
      </c>
      <c r="J377">
        <v>1</v>
      </c>
      <c r="K377">
        <v>1971</v>
      </c>
      <c r="L377">
        <v>65</v>
      </c>
      <c r="M377" t="s">
        <v>482</v>
      </c>
    </row>
    <row r="378" spans="1:13">
      <c r="A378" s="158">
        <v>9581</v>
      </c>
      <c r="B378" s="7">
        <v>84</v>
      </c>
      <c r="E378">
        <v>1.1991775973572807</v>
      </c>
      <c r="F378" s="154">
        <v>61.991775973572807</v>
      </c>
      <c r="G378" s="157">
        <v>7</v>
      </c>
      <c r="I378">
        <v>23</v>
      </c>
      <c r="J378">
        <v>0</v>
      </c>
      <c r="K378">
        <v>1995</v>
      </c>
      <c r="L378" t="s">
        <v>482</v>
      </c>
      <c r="M378">
        <v>84</v>
      </c>
    </row>
    <row r="379" spans="1:13">
      <c r="A379" s="158">
        <v>11706</v>
      </c>
      <c r="B379" s="7">
        <v>77</v>
      </c>
      <c r="E379">
        <v>0.78123970292839284</v>
      </c>
      <c r="F379" s="154">
        <v>57.812397029283929</v>
      </c>
      <c r="G379" s="157">
        <v>7</v>
      </c>
      <c r="I379">
        <v>44</v>
      </c>
      <c r="J379">
        <v>1</v>
      </c>
      <c r="K379">
        <v>1974</v>
      </c>
      <c r="L379">
        <v>77</v>
      </c>
      <c r="M379" t="s">
        <v>482</v>
      </c>
    </row>
    <row r="380" spans="1:13">
      <c r="A380" s="158">
        <v>11720</v>
      </c>
      <c r="B380" s="7">
        <v>78</v>
      </c>
      <c r="E380">
        <v>0.840945116418234</v>
      </c>
      <c r="F380" s="154">
        <v>58.409451164182343</v>
      </c>
      <c r="G380" s="157">
        <v>7</v>
      </c>
      <c r="I380">
        <v>22</v>
      </c>
      <c r="J380">
        <v>0</v>
      </c>
      <c r="K380">
        <v>1996</v>
      </c>
      <c r="L380" t="s">
        <v>482</v>
      </c>
      <c r="M380">
        <v>78</v>
      </c>
    </row>
    <row r="381" spans="1:13">
      <c r="A381" s="158">
        <v>11716</v>
      </c>
      <c r="B381" s="7">
        <v>86</v>
      </c>
      <c r="E381">
        <v>1.318588424336963</v>
      </c>
      <c r="F381" s="154">
        <v>63.185884243369628</v>
      </c>
      <c r="G381" s="157">
        <v>8</v>
      </c>
      <c r="I381">
        <v>15</v>
      </c>
      <c r="J381">
        <v>0</v>
      </c>
      <c r="K381">
        <v>2003</v>
      </c>
      <c r="L381" t="s">
        <v>482</v>
      </c>
      <c r="M381">
        <v>86</v>
      </c>
    </row>
    <row r="382" spans="1:13">
      <c r="A382" s="158">
        <v>11735</v>
      </c>
      <c r="B382" s="7">
        <v>57</v>
      </c>
      <c r="E382">
        <v>-0.41286856686842965</v>
      </c>
      <c r="F382" s="154">
        <v>45.871314331315702</v>
      </c>
      <c r="G382" s="157">
        <v>4</v>
      </c>
      <c r="I382">
        <v>22</v>
      </c>
      <c r="J382">
        <v>0</v>
      </c>
      <c r="K382">
        <v>1996</v>
      </c>
      <c r="L382" t="s">
        <v>482</v>
      </c>
      <c r="M382">
        <v>57</v>
      </c>
    </row>
    <row r="383" spans="1:13">
      <c r="A383" s="158">
        <v>11781</v>
      </c>
      <c r="B383" s="7">
        <v>84</v>
      </c>
      <c r="E383">
        <v>1.1991775973572807</v>
      </c>
      <c r="F383" s="154">
        <v>61.991775973572807</v>
      </c>
      <c r="G383" s="157">
        <v>7</v>
      </c>
      <c r="I383">
        <v>22</v>
      </c>
      <c r="J383">
        <v>1</v>
      </c>
      <c r="K383">
        <v>1996</v>
      </c>
      <c r="L383">
        <v>84</v>
      </c>
      <c r="M383" t="s">
        <v>482</v>
      </c>
    </row>
    <row r="384" spans="1:13">
      <c r="A384" s="158">
        <v>11788</v>
      </c>
      <c r="B384" s="7">
        <v>63</v>
      </c>
      <c r="E384">
        <v>-5.4636085929382884E-2</v>
      </c>
      <c r="F384" s="154">
        <v>49.453639140706173</v>
      </c>
      <c r="G384" s="157">
        <v>5</v>
      </c>
      <c r="I384">
        <v>30</v>
      </c>
      <c r="J384">
        <v>0</v>
      </c>
      <c r="K384">
        <v>1988</v>
      </c>
      <c r="L384" t="s">
        <v>482</v>
      </c>
      <c r="M384">
        <v>63</v>
      </c>
    </row>
    <row r="385" spans="1:13">
      <c r="A385" s="158">
        <v>11798</v>
      </c>
      <c r="B385" s="7">
        <v>56</v>
      </c>
      <c r="E385">
        <v>-0.47257398035827075</v>
      </c>
      <c r="F385" s="154">
        <v>45.274260196417295</v>
      </c>
      <c r="G385" s="157">
        <v>4</v>
      </c>
      <c r="I385">
        <v>40</v>
      </c>
      <c r="J385">
        <v>0</v>
      </c>
      <c r="K385">
        <v>1978</v>
      </c>
      <c r="L385" t="s">
        <v>482</v>
      </c>
      <c r="M385">
        <v>56</v>
      </c>
    </row>
    <row r="386" spans="1:13">
      <c r="A386" s="158">
        <v>11751</v>
      </c>
      <c r="B386" s="7">
        <v>41</v>
      </c>
      <c r="E386">
        <v>-1.3681551827058878</v>
      </c>
      <c r="F386" s="154">
        <v>36.318448172941125</v>
      </c>
      <c r="G386" s="157">
        <v>2</v>
      </c>
      <c r="I386">
        <v>24</v>
      </c>
      <c r="J386">
        <v>0</v>
      </c>
      <c r="K386">
        <v>1994</v>
      </c>
      <c r="L386" t="s">
        <v>482</v>
      </c>
      <c r="M386">
        <v>41</v>
      </c>
    </row>
    <row r="387" spans="1:13">
      <c r="A387" s="158">
        <v>11858</v>
      </c>
      <c r="B387" s="7">
        <v>60</v>
      </c>
      <c r="E387">
        <v>-0.23375232639890628</v>
      </c>
      <c r="F387" s="154">
        <v>47.662476736010937</v>
      </c>
      <c r="G387" s="157">
        <v>5</v>
      </c>
      <c r="I387">
        <v>21</v>
      </c>
      <c r="J387">
        <v>0</v>
      </c>
      <c r="K387">
        <v>1997</v>
      </c>
      <c r="L387" t="s">
        <v>482</v>
      </c>
      <c r="M387">
        <v>60</v>
      </c>
    </row>
    <row r="388" spans="1:13">
      <c r="A388" s="158">
        <v>11864</v>
      </c>
      <c r="B388" s="7">
        <v>74</v>
      </c>
      <c r="E388">
        <v>0.6021234624588695</v>
      </c>
      <c r="F388" s="154">
        <v>56.021234624588693</v>
      </c>
      <c r="G388" s="157">
        <v>6</v>
      </c>
      <c r="I388">
        <v>20</v>
      </c>
      <c r="J388">
        <v>0</v>
      </c>
      <c r="K388">
        <v>1998</v>
      </c>
      <c r="L388" t="s">
        <v>482</v>
      </c>
      <c r="M388">
        <v>74</v>
      </c>
    </row>
    <row r="389" spans="1:13">
      <c r="A389" s="158">
        <v>11868</v>
      </c>
      <c r="B389" s="7">
        <v>60</v>
      </c>
      <c r="E389">
        <v>-0.23375232639890628</v>
      </c>
      <c r="F389" s="154">
        <v>47.662476736010937</v>
      </c>
      <c r="G389" s="157">
        <v>5</v>
      </c>
      <c r="I389">
        <v>43</v>
      </c>
      <c r="J389">
        <v>0</v>
      </c>
      <c r="K389">
        <v>1975</v>
      </c>
      <c r="L389" t="s">
        <v>482</v>
      </c>
      <c r="M389">
        <v>60</v>
      </c>
    </row>
    <row r="390" spans="1:13">
      <c r="A390" s="158">
        <v>11806</v>
      </c>
      <c r="B390" s="7">
        <v>73</v>
      </c>
      <c r="E390">
        <v>0.54241804896902834</v>
      </c>
      <c r="F390" s="154">
        <v>55.424180489690286</v>
      </c>
      <c r="G390" s="157">
        <v>6</v>
      </c>
      <c r="I390">
        <v>31</v>
      </c>
      <c r="J390">
        <v>0</v>
      </c>
      <c r="K390">
        <v>1987</v>
      </c>
      <c r="L390" t="s">
        <v>482</v>
      </c>
      <c r="M390">
        <v>73</v>
      </c>
    </row>
    <row r="391" spans="1:13">
      <c r="A391" s="158">
        <v>11873</v>
      </c>
      <c r="B391" s="7">
        <v>59</v>
      </c>
      <c r="E391">
        <v>-0.2934577398887474</v>
      </c>
      <c r="F391" s="154">
        <v>47.065422601112523</v>
      </c>
      <c r="G391" s="157">
        <v>4</v>
      </c>
      <c r="I391">
        <v>21</v>
      </c>
      <c r="J391">
        <v>0</v>
      </c>
      <c r="K391">
        <v>1997</v>
      </c>
      <c r="L391" t="s">
        <v>482</v>
      </c>
      <c r="M391">
        <v>59</v>
      </c>
    </row>
    <row r="392" spans="1:13">
      <c r="A392" s="158">
        <v>11881</v>
      </c>
      <c r="B392" s="7">
        <v>32</v>
      </c>
      <c r="E392">
        <v>-1.9055039041144579</v>
      </c>
      <c r="F392" s="154">
        <v>30.944960958855422</v>
      </c>
      <c r="G392" s="157">
        <v>1</v>
      </c>
      <c r="I392">
        <v>21</v>
      </c>
      <c r="J392">
        <v>0</v>
      </c>
      <c r="K392">
        <v>1997</v>
      </c>
      <c r="L392" t="s">
        <v>482</v>
      </c>
      <c r="M392">
        <v>32</v>
      </c>
    </row>
    <row r="393" spans="1:13">
      <c r="A393" s="158">
        <v>11898</v>
      </c>
      <c r="B393" s="7">
        <v>64</v>
      </c>
      <c r="E393">
        <v>5.0693275604582408E-3</v>
      </c>
      <c r="F393" s="154">
        <v>50.05069327560458</v>
      </c>
      <c r="G393" s="157">
        <v>5</v>
      </c>
      <c r="I393">
        <v>34</v>
      </c>
      <c r="J393">
        <v>0</v>
      </c>
      <c r="K393">
        <v>1984</v>
      </c>
      <c r="L393" t="s">
        <v>482</v>
      </c>
      <c r="M393">
        <v>64</v>
      </c>
    </row>
    <row r="394" spans="1:13">
      <c r="A394" s="158">
        <v>11905</v>
      </c>
      <c r="B394" s="7">
        <v>35</v>
      </c>
      <c r="E394">
        <v>-1.7263876636449345</v>
      </c>
      <c r="F394" s="154">
        <v>32.736123363550654</v>
      </c>
      <c r="G394" s="157">
        <v>2</v>
      </c>
      <c r="I394">
        <v>34</v>
      </c>
      <c r="J394">
        <v>0</v>
      </c>
      <c r="K394">
        <v>1984</v>
      </c>
      <c r="L394" t="s">
        <v>482</v>
      </c>
      <c r="M394">
        <v>35</v>
      </c>
    </row>
    <row r="395" spans="1:13">
      <c r="A395" s="158">
        <v>11912</v>
      </c>
      <c r="B395" s="7">
        <v>53</v>
      </c>
      <c r="E395">
        <v>-0.65169022082779415</v>
      </c>
      <c r="F395" s="154">
        <v>43.483097791722059</v>
      </c>
      <c r="G395" s="157">
        <v>4</v>
      </c>
      <c r="I395">
        <v>21</v>
      </c>
      <c r="J395">
        <v>0</v>
      </c>
      <c r="K395">
        <v>1997</v>
      </c>
      <c r="L395" t="s">
        <v>482</v>
      </c>
      <c r="M395">
        <v>53</v>
      </c>
    </row>
    <row r="396" spans="1:13">
      <c r="A396" s="158">
        <v>11913</v>
      </c>
      <c r="B396" s="7">
        <v>58</v>
      </c>
      <c r="E396">
        <v>-0.3531631533785885</v>
      </c>
      <c r="F396" s="154">
        <v>46.468368466214116</v>
      </c>
      <c r="G396" s="157">
        <v>4</v>
      </c>
      <c r="I396">
        <v>20</v>
      </c>
      <c r="J396">
        <v>0</v>
      </c>
      <c r="K396">
        <v>1998</v>
      </c>
      <c r="L396" t="s">
        <v>482</v>
      </c>
      <c r="M396">
        <v>58</v>
      </c>
    </row>
    <row r="397" spans="1:13">
      <c r="A397" s="158">
        <v>11945</v>
      </c>
      <c r="B397" s="7">
        <v>60</v>
      </c>
      <c r="E397">
        <v>-0.23375232639890628</v>
      </c>
      <c r="F397" s="154">
        <v>47.662476736010937</v>
      </c>
      <c r="G397" s="157">
        <v>5</v>
      </c>
      <c r="I397">
        <v>20</v>
      </c>
      <c r="J397">
        <v>0</v>
      </c>
      <c r="K397">
        <v>1998</v>
      </c>
      <c r="L397" t="s">
        <v>482</v>
      </c>
      <c r="M397">
        <v>60</v>
      </c>
    </row>
    <row r="398" spans="1:13">
      <c r="A398" s="158">
        <v>11933</v>
      </c>
      <c r="B398" s="7">
        <v>62</v>
      </c>
      <c r="E398">
        <v>-0.11434149941922402</v>
      </c>
      <c r="F398" s="154">
        <v>48.856585005807759</v>
      </c>
      <c r="G398" s="157">
        <v>5</v>
      </c>
      <c r="I398">
        <v>27</v>
      </c>
      <c r="J398">
        <v>0</v>
      </c>
      <c r="K398">
        <v>1991</v>
      </c>
      <c r="L398" t="s">
        <v>482</v>
      </c>
      <c r="M398">
        <v>62</v>
      </c>
    </row>
    <row r="399" spans="1:13">
      <c r="A399" s="158">
        <v>11955</v>
      </c>
      <c r="B399" s="7">
        <v>42</v>
      </c>
      <c r="E399">
        <v>-1.3084497692160466</v>
      </c>
      <c r="F399" s="154">
        <v>36.915502307839532</v>
      </c>
      <c r="G399" s="157">
        <v>2</v>
      </c>
      <c r="I399">
        <v>28</v>
      </c>
      <c r="J399">
        <v>0</v>
      </c>
      <c r="K399">
        <v>1990</v>
      </c>
      <c r="L399" t="s">
        <v>482</v>
      </c>
      <c r="M399">
        <v>42</v>
      </c>
    </row>
    <row r="400" spans="1:13">
      <c r="A400" s="158">
        <v>9241</v>
      </c>
      <c r="B400" s="7">
        <v>59</v>
      </c>
      <c r="E400">
        <v>-0.2934577398887474</v>
      </c>
      <c r="F400" s="154">
        <v>47.065422601112523</v>
      </c>
      <c r="G400" s="157">
        <v>4</v>
      </c>
      <c r="I400">
        <v>23</v>
      </c>
      <c r="J400">
        <v>0</v>
      </c>
      <c r="K400">
        <v>1995</v>
      </c>
      <c r="L400" t="s">
        <v>482</v>
      </c>
      <c r="M400">
        <v>59</v>
      </c>
    </row>
    <row r="401" spans="1:13">
      <c r="A401" s="158">
        <v>11972</v>
      </c>
      <c r="B401" s="7">
        <v>70</v>
      </c>
      <c r="E401">
        <v>0.363301808499505</v>
      </c>
      <c r="F401" s="154">
        <v>53.633018084995051</v>
      </c>
      <c r="G401" s="157">
        <v>6</v>
      </c>
      <c r="I401">
        <v>31</v>
      </c>
      <c r="J401">
        <v>0</v>
      </c>
      <c r="K401">
        <v>1987</v>
      </c>
      <c r="L401" t="s">
        <v>482</v>
      </c>
      <c r="M401">
        <v>70</v>
      </c>
    </row>
    <row r="402" spans="1:13">
      <c r="A402" s="158">
        <v>11995</v>
      </c>
      <c r="B402" s="7">
        <v>62</v>
      </c>
      <c r="E402">
        <v>-0.11434149941922402</v>
      </c>
      <c r="F402" s="154">
        <v>48.856585005807759</v>
      </c>
      <c r="G402" s="157">
        <v>5</v>
      </c>
      <c r="I402">
        <v>34</v>
      </c>
      <c r="J402">
        <v>0</v>
      </c>
      <c r="K402">
        <v>1984</v>
      </c>
      <c r="L402" t="s">
        <v>482</v>
      </c>
      <c r="M402">
        <v>62</v>
      </c>
    </row>
    <row r="403" spans="1:13">
      <c r="A403" s="158">
        <v>11985</v>
      </c>
      <c r="B403" s="7">
        <v>33</v>
      </c>
      <c r="E403">
        <v>-1.8457984906246168</v>
      </c>
      <c r="F403" s="154">
        <v>31.542015093753832</v>
      </c>
      <c r="G403" s="157">
        <v>1</v>
      </c>
      <c r="I403">
        <v>41</v>
      </c>
      <c r="J403">
        <v>0</v>
      </c>
      <c r="K403">
        <v>1977</v>
      </c>
      <c r="L403" t="s">
        <v>482</v>
      </c>
      <c r="M403">
        <v>33</v>
      </c>
    </row>
    <row r="404" spans="1:13">
      <c r="A404" s="158">
        <v>11726</v>
      </c>
      <c r="B404" s="7">
        <v>44</v>
      </c>
      <c r="E404">
        <v>-1.1890389422363643</v>
      </c>
      <c r="F404" s="154">
        <v>38.10961057763636</v>
      </c>
      <c r="G404" s="157">
        <v>3</v>
      </c>
      <c r="I404">
        <v>23</v>
      </c>
      <c r="J404">
        <v>0</v>
      </c>
      <c r="K404">
        <v>1995</v>
      </c>
      <c r="L404" t="s">
        <v>482</v>
      </c>
      <c r="M404">
        <v>44</v>
      </c>
    </row>
    <row r="405" spans="1:13">
      <c r="A405" s="158">
        <v>12024</v>
      </c>
      <c r="B405" s="7">
        <v>104</v>
      </c>
      <c r="E405">
        <v>2.3932858671541033</v>
      </c>
      <c r="F405" s="154">
        <v>73.932858671541027</v>
      </c>
      <c r="G405" s="157">
        <v>10</v>
      </c>
      <c r="I405">
        <v>30</v>
      </c>
      <c r="J405">
        <v>1</v>
      </c>
      <c r="K405">
        <v>1988</v>
      </c>
      <c r="L405">
        <v>104</v>
      </c>
      <c r="M405" t="s">
        <v>482</v>
      </c>
    </row>
    <row r="406" spans="1:13">
      <c r="A406" s="158">
        <v>12034</v>
      </c>
      <c r="B406" s="7">
        <v>101</v>
      </c>
      <c r="E406">
        <v>2.2141696266845798</v>
      </c>
      <c r="F406" s="154">
        <v>72.141696266845798</v>
      </c>
      <c r="G406" s="157">
        <v>9</v>
      </c>
      <c r="I406">
        <v>29</v>
      </c>
      <c r="J406">
        <v>1</v>
      </c>
      <c r="K406">
        <v>1989</v>
      </c>
      <c r="L406">
        <v>101</v>
      </c>
      <c r="M406" t="s">
        <v>482</v>
      </c>
    </row>
    <row r="407" spans="1:13">
      <c r="A407" s="158">
        <v>11844</v>
      </c>
      <c r="B407" s="7">
        <v>52</v>
      </c>
      <c r="E407">
        <v>-0.71139563431763531</v>
      </c>
      <c r="F407" s="154">
        <v>42.886043656823645</v>
      </c>
      <c r="G407" s="157">
        <v>4</v>
      </c>
      <c r="I407">
        <v>68</v>
      </c>
      <c r="J407">
        <v>0</v>
      </c>
      <c r="K407">
        <v>1950</v>
      </c>
      <c r="L407" t="s">
        <v>482</v>
      </c>
      <c r="M407">
        <v>52</v>
      </c>
    </row>
    <row r="408" spans="1:13">
      <c r="A408" s="158">
        <v>9643</v>
      </c>
      <c r="B408" s="7">
        <v>56</v>
      </c>
      <c r="E408">
        <v>-0.47257398035827075</v>
      </c>
      <c r="F408" s="154">
        <v>45.274260196417295</v>
      </c>
      <c r="G408" s="157">
        <v>4</v>
      </c>
      <c r="I408">
        <v>21</v>
      </c>
      <c r="J408">
        <v>0</v>
      </c>
      <c r="K408">
        <v>1997</v>
      </c>
      <c r="L408" t="s">
        <v>482</v>
      </c>
      <c r="M408">
        <v>56</v>
      </c>
    </row>
    <row r="409" spans="1:13">
      <c r="A409" s="158">
        <v>12004</v>
      </c>
      <c r="B409" s="7">
        <v>59</v>
      </c>
      <c r="E409">
        <v>-0.2934577398887474</v>
      </c>
      <c r="F409" s="154">
        <v>47.065422601112523</v>
      </c>
      <c r="G409" s="157">
        <v>4</v>
      </c>
      <c r="I409">
        <v>16</v>
      </c>
      <c r="J409">
        <v>0</v>
      </c>
      <c r="K409">
        <v>2002</v>
      </c>
      <c r="L409" t="s">
        <v>482</v>
      </c>
      <c r="M409">
        <v>59</v>
      </c>
    </row>
    <row r="410" spans="1:13">
      <c r="A410" s="158">
        <v>12054</v>
      </c>
      <c r="B410" s="7">
        <v>89</v>
      </c>
      <c r="E410">
        <v>1.4977046648064865</v>
      </c>
      <c r="F410" s="154">
        <v>64.977046648064857</v>
      </c>
      <c r="G410" s="157">
        <v>8</v>
      </c>
      <c r="I410">
        <v>20</v>
      </c>
      <c r="J410">
        <v>0</v>
      </c>
      <c r="K410">
        <v>1998</v>
      </c>
      <c r="L410" t="s">
        <v>482</v>
      </c>
      <c r="M410">
        <v>89</v>
      </c>
    </row>
    <row r="411" spans="1:13">
      <c r="A411" s="158">
        <v>12051</v>
      </c>
      <c r="B411" s="7">
        <v>99</v>
      </c>
      <c r="E411">
        <v>2.0947587997048975</v>
      </c>
      <c r="F411" s="154">
        <v>70.94758799704897</v>
      </c>
      <c r="G411" s="157">
        <v>9</v>
      </c>
      <c r="I411">
        <v>19</v>
      </c>
      <c r="J411">
        <v>0</v>
      </c>
      <c r="K411">
        <v>1999</v>
      </c>
      <c r="L411" t="s">
        <v>482</v>
      </c>
      <c r="M411">
        <v>99</v>
      </c>
    </row>
    <row r="412" spans="1:13">
      <c r="A412" s="158">
        <v>12063</v>
      </c>
      <c r="B412" s="7">
        <v>79</v>
      </c>
      <c r="E412">
        <v>0.90065052990807515</v>
      </c>
      <c r="F412" s="154">
        <v>59.00650529908075</v>
      </c>
      <c r="G412" s="157">
        <v>7</v>
      </c>
      <c r="I412">
        <v>25</v>
      </c>
      <c r="J412">
        <v>1</v>
      </c>
      <c r="K412">
        <v>1993</v>
      </c>
      <c r="L412">
        <v>79</v>
      </c>
      <c r="M412" t="s">
        <v>482</v>
      </c>
    </row>
    <row r="413" spans="1:13">
      <c r="A413" s="158">
        <v>12076</v>
      </c>
      <c r="B413" s="7">
        <v>85</v>
      </c>
      <c r="E413">
        <v>1.2588830108471218</v>
      </c>
      <c r="F413" s="154">
        <v>62.588830108471214</v>
      </c>
      <c r="G413" s="157">
        <v>8</v>
      </c>
      <c r="I413">
        <v>23</v>
      </c>
      <c r="J413">
        <v>0</v>
      </c>
      <c r="K413">
        <v>1995</v>
      </c>
      <c r="L413" t="s">
        <v>482</v>
      </c>
      <c r="M413">
        <v>85</v>
      </c>
    </row>
    <row r="414" spans="1:13">
      <c r="A414" s="158">
        <v>12085</v>
      </c>
      <c r="B414" s="7">
        <v>80</v>
      </c>
      <c r="E414">
        <v>0.9603559433979163</v>
      </c>
      <c r="F414" s="154">
        <v>59.603559433979164</v>
      </c>
      <c r="G414" s="157">
        <v>7</v>
      </c>
      <c r="I414">
        <v>19</v>
      </c>
      <c r="J414">
        <v>0</v>
      </c>
      <c r="K414">
        <v>1999</v>
      </c>
      <c r="L414" t="s">
        <v>482</v>
      </c>
      <c r="M414">
        <v>80</v>
      </c>
    </row>
    <row r="415" spans="1:13">
      <c r="A415" s="158">
        <v>12112</v>
      </c>
      <c r="B415" s="7">
        <v>74</v>
      </c>
      <c r="E415">
        <v>0.6021234624588695</v>
      </c>
      <c r="F415" s="154">
        <v>56.021234624588693</v>
      </c>
      <c r="G415" s="157">
        <v>6</v>
      </c>
      <c r="I415">
        <v>53</v>
      </c>
      <c r="J415">
        <v>1</v>
      </c>
      <c r="K415">
        <v>1965</v>
      </c>
      <c r="L415">
        <v>74</v>
      </c>
      <c r="M415" t="s">
        <v>482</v>
      </c>
    </row>
    <row r="416" spans="1:13">
      <c r="A416" s="158">
        <v>12133</v>
      </c>
      <c r="B416" s="7">
        <v>63</v>
      </c>
      <c r="E416">
        <v>-5.4636085929382884E-2</v>
      </c>
      <c r="F416" s="154">
        <v>49.453639140706173</v>
      </c>
      <c r="G416" s="157">
        <v>5</v>
      </c>
      <c r="I416">
        <v>27</v>
      </c>
      <c r="J416">
        <v>0</v>
      </c>
      <c r="K416">
        <v>1991</v>
      </c>
      <c r="L416" t="s">
        <v>482</v>
      </c>
      <c r="M416">
        <v>63</v>
      </c>
    </row>
    <row r="417" spans="1:13">
      <c r="A417" s="158">
        <v>12158</v>
      </c>
      <c r="B417" s="7">
        <v>56</v>
      </c>
      <c r="E417">
        <v>-0.47257398035827075</v>
      </c>
      <c r="F417" s="154">
        <v>45.274260196417295</v>
      </c>
      <c r="G417" s="157">
        <v>4</v>
      </c>
      <c r="I417">
        <v>35</v>
      </c>
      <c r="J417">
        <v>0</v>
      </c>
      <c r="K417">
        <v>1983</v>
      </c>
      <c r="L417" t="s">
        <v>482</v>
      </c>
      <c r="M417">
        <v>56</v>
      </c>
    </row>
    <row r="418" spans="1:13">
      <c r="A418" s="158">
        <v>12170</v>
      </c>
      <c r="B418" s="7">
        <v>74</v>
      </c>
      <c r="E418">
        <v>0.6021234624588695</v>
      </c>
      <c r="F418" s="154">
        <v>56.021234624588693</v>
      </c>
      <c r="G418" s="157">
        <v>6</v>
      </c>
      <c r="I418">
        <v>46</v>
      </c>
      <c r="J418">
        <v>0</v>
      </c>
      <c r="K418">
        <v>1972</v>
      </c>
      <c r="L418" t="s">
        <v>482</v>
      </c>
      <c r="M418">
        <v>74</v>
      </c>
    </row>
    <row r="419" spans="1:13">
      <c r="A419" s="158">
        <v>12194</v>
      </c>
      <c r="B419" s="7">
        <v>48</v>
      </c>
      <c r="E419">
        <v>-0.95021728827699981</v>
      </c>
      <c r="F419" s="154">
        <v>40.497827117230003</v>
      </c>
      <c r="G419" s="157">
        <v>3</v>
      </c>
      <c r="I419">
        <v>37</v>
      </c>
      <c r="J419">
        <v>0</v>
      </c>
      <c r="K419">
        <v>1981</v>
      </c>
      <c r="L419" t="s">
        <v>482</v>
      </c>
      <c r="M419">
        <v>48</v>
      </c>
    </row>
    <row r="420" spans="1:13">
      <c r="A420" s="158">
        <v>6626</v>
      </c>
      <c r="B420" s="7">
        <v>84</v>
      </c>
      <c r="E420">
        <v>1.1991775973572807</v>
      </c>
      <c r="F420" s="154">
        <v>61.991775973572807</v>
      </c>
      <c r="G420" s="157">
        <v>7</v>
      </c>
      <c r="I420">
        <v>21</v>
      </c>
      <c r="J420">
        <v>0</v>
      </c>
      <c r="K420">
        <v>1997</v>
      </c>
      <c r="L420" t="s">
        <v>482</v>
      </c>
      <c r="M420">
        <v>84</v>
      </c>
    </row>
    <row r="421" spans="1:13">
      <c r="A421" s="158">
        <v>12221</v>
      </c>
      <c r="B421" s="7">
        <v>43</v>
      </c>
      <c r="E421">
        <v>-1.2487443557262055</v>
      </c>
      <c r="F421" s="154">
        <v>37.512556442737946</v>
      </c>
      <c r="G421" s="157">
        <v>3</v>
      </c>
      <c r="I421">
        <v>36</v>
      </c>
      <c r="J421">
        <v>0</v>
      </c>
      <c r="K421">
        <v>1982</v>
      </c>
      <c r="L421" t="s">
        <v>482</v>
      </c>
      <c r="M421">
        <v>43</v>
      </c>
    </row>
    <row r="422" spans="1:13">
      <c r="A422" s="158">
        <v>12222</v>
      </c>
      <c r="B422" s="7">
        <v>42</v>
      </c>
      <c r="E422">
        <v>-1.3084497692160466</v>
      </c>
      <c r="F422" s="154">
        <v>36.915502307839532</v>
      </c>
      <c r="G422" s="157">
        <v>2</v>
      </c>
      <c r="I422">
        <v>39</v>
      </c>
      <c r="J422">
        <v>0</v>
      </c>
      <c r="K422">
        <v>1979</v>
      </c>
      <c r="L422" t="s">
        <v>482</v>
      </c>
      <c r="M422">
        <v>42</v>
      </c>
    </row>
    <row r="423" spans="1:13">
      <c r="A423" s="158">
        <v>12215</v>
      </c>
      <c r="B423" s="7">
        <v>54</v>
      </c>
      <c r="E423">
        <v>-0.591984807337953</v>
      </c>
      <c r="F423" s="154">
        <v>44.080151926620474</v>
      </c>
      <c r="G423" s="157">
        <v>4</v>
      </c>
      <c r="I423">
        <v>57</v>
      </c>
      <c r="J423">
        <v>0</v>
      </c>
      <c r="K423">
        <v>1961</v>
      </c>
      <c r="L423" t="s">
        <v>482</v>
      </c>
      <c r="M423">
        <v>54</v>
      </c>
    </row>
    <row r="424" spans="1:13">
      <c r="A424" s="158">
        <v>12218</v>
      </c>
      <c r="B424" s="7">
        <v>54</v>
      </c>
      <c r="E424">
        <v>-0.591984807337953</v>
      </c>
      <c r="F424" s="154">
        <v>44.080151926620474</v>
      </c>
      <c r="G424" s="157">
        <v>4</v>
      </c>
      <c r="I424">
        <v>30</v>
      </c>
      <c r="J424">
        <v>0</v>
      </c>
      <c r="K424">
        <v>1988</v>
      </c>
      <c r="L424" t="s">
        <v>482</v>
      </c>
      <c r="M424">
        <v>54</v>
      </c>
    </row>
    <row r="425" spans="1:13">
      <c r="A425" s="158">
        <v>12246</v>
      </c>
      <c r="B425" s="7">
        <v>82</v>
      </c>
      <c r="E425">
        <v>1.0797667703775986</v>
      </c>
      <c r="F425" s="154">
        <v>60.797667703775986</v>
      </c>
      <c r="G425" s="157">
        <v>7</v>
      </c>
      <c r="I425">
        <v>25</v>
      </c>
      <c r="J425">
        <v>0</v>
      </c>
      <c r="K425">
        <v>1993</v>
      </c>
      <c r="L425" t="s">
        <v>482</v>
      </c>
      <c r="M425">
        <v>82</v>
      </c>
    </row>
    <row r="426" spans="1:13">
      <c r="A426" s="158">
        <v>12253</v>
      </c>
      <c r="B426" s="7">
        <v>64</v>
      </c>
      <c r="E426">
        <v>5.0693275604582408E-3</v>
      </c>
      <c r="F426" s="154">
        <v>50.05069327560458</v>
      </c>
      <c r="G426" s="157">
        <v>5</v>
      </c>
      <c r="I426">
        <v>26</v>
      </c>
      <c r="J426">
        <v>0</v>
      </c>
      <c r="K426">
        <v>1992</v>
      </c>
      <c r="L426" t="s">
        <v>482</v>
      </c>
      <c r="M426">
        <v>64</v>
      </c>
    </row>
    <row r="427" spans="1:13">
      <c r="A427" s="158">
        <v>12252</v>
      </c>
      <c r="B427" s="7">
        <v>49</v>
      </c>
      <c r="E427">
        <v>-0.89051187478715865</v>
      </c>
      <c r="F427" s="154">
        <v>41.094881252128417</v>
      </c>
      <c r="G427" s="157">
        <v>3</v>
      </c>
      <c r="I427">
        <v>38</v>
      </c>
      <c r="J427">
        <v>0</v>
      </c>
      <c r="K427">
        <v>1980</v>
      </c>
      <c r="L427" t="s">
        <v>482</v>
      </c>
      <c r="M427">
        <v>49</v>
      </c>
    </row>
    <row r="428" spans="1:13">
      <c r="A428" s="158">
        <v>12258</v>
      </c>
      <c r="B428" s="7">
        <v>91</v>
      </c>
      <c r="E428">
        <v>1.6171154917861688</v>
      </c>
      <c r="F428" s="154">
        <v>66.171154917861685</v>
      </c>
      <c r="G428" s="157">
        <v>8</v>
      </c>
      <c r="I428">
        <v>27</v>
      </c>
      <c r="J428">
        <v>1</v>
      </c>
      <c r="K428">
        <v>1991</v>
      </c>
      <c r="L428">
        <v>91</v>
      </c>
      <c r="M428" t="s">
        <v>482</v>
      </c>
    </row>
    <row r="429" spans="1:13">
      <c r="A429" s="158">
        <v>12275</v>
      </c>
      <c r="B429" s="7">
        <v>73</v>
      </c>
      <c r="E429">
        <v>0.54241804896902834</v>
      </c>
      <c r="F429" s="154">
        <v>55.424180489690286</v>
      </c>
      <c r="G429" s="157">
        <v>6</v>
      </c>
      <c r="I429">
        <v>38</v>
      </c>
      <c r="J429">
        <v>0</v>
      </c>
      <c r="K429">
        <v>1980</v>
      </c>
      <c r="L429" t="s">
        <v>482</v>
      </c>
      <c r="M429">
        <v>73</v>
      </c>
    </row>
    <row r="430" spans="1:13">
      <c r="A430" s="158">
        <v>12291</v>
      </c>
      <c r="B430" s="7">
        <v>72</v>
      </c>
      <c r="E430">
        <v>0.48271263547918725</v>
      </c>
      <c r="F430" s="154">
        <v>54.827126354791872</v>
      </c>
      <c r="G430" s="157">
        <v>6</v>
      </c>
      <c r="I430">
        <v>22</v>
      </c>
      <c r="J430">
        <v>0</v>
      </c>
      <c r="K430">
        <v>1996</v>
      </c>
      <c r="L430" t="s">
        <v>482</v>
      </c>
      <c r="M430">
        <v>72</v>
      </c>
    </row>
    <row r="431" spans="1:13">
      <c r="A431" s="158">
        <v>12305</v>
      </c>
      <c r="B431" s="7">
        <v>68</v>
      </c>
      <c r="E431">
        <v>0.24389098151982275</v>
      </c>
      <c r="F431" s="154">
        <v>52.43890981519823</v>
      </c>
      <c r="G431" s="157">
        <v>5</v>
      </c>
      <c r="I431">
        <v>36</v>
      </c>
      <c r="J431">
        <v>0</v>
      </c>
      <c r="K431">
        <v>1982</v>
      </c>
      <c r="L431" t="s">
        <v>482</v>
      </c>
      <c r="M431">
        <v>68</v>
      </c>
    </row>
    <row r="432" spans="1:13">
      <c r="A432" s="158">
        <v>11520</v>
      </c>
      <c r="B432" s="7">
        <v>80</v>
      </c>
      <c r="E432">
        <v>0.9603559433979163</v>
      </c>
      <c r="F432" s="154">
        <v>59.603559433979164</v>
      </c>
      <c r="G432" s="157">
        <v>7</v>
      </c>
      <c r="I432">
        <v>20</v>
      </c>
      <c r="J432">
        <v>0</v>
      </c>
      <c r="K432">
        <v>1998</v>
      </c>
      <c r="L432" t="s">
        <v>482</v>
      </c>
      <c r="M432">
        <v>80</v>
      </c>
    </row>
    <row r="433" spans="1:13">
      <c r="A433" s="158">
        <v>12302</v>
      </c>
      <c r="B433" s="7">
        <v>68</v>
      </c>
      <c r="E433">
        <v>0.24389098151982275</v>
      </c>
      <c r="F433" s="154">
        <v>52.43890981519823</v>
      </c>
      <c r="G433" s="157">
        <v>5</v>
      </c>
      <c r="I433">
        <v>35</v>
      </c>
      <c r="J433">
        <v>0</v>
      </c>
      <c r="K433">
        <v>1983</v>
      </c>
      <c r="L433" t="s">
        <v>482</v>
      </c>
      <c r="M433">
        <v>68</v>
      </c>
    </row>
    <row r="434" spans="1:13">
      <c r="A434" s="158">
        <v>12309</v>
      </c>
      <c r="B434" s="7">
        <v>41</v>
      </c>
      <c r="E434">
        <v>-1.3681551827058878</v>
      </c>
      <c r="F434" s="154">
        <v>36.318448172941125</v>
      </c>
      <c r="G434" s="157">
        <v>2</v>
      </c>
      <c r="I434">
        <v>30</v>
      </c>
      <c r="J434">
        <v>0</v>
      </c>
      <c r="K434">
        <v>1988</v>
      </c>
      <c r="L434" t="s">
        <v>482</v>
      </c>
      <c r="M434">
        <v>41</v>
      </c>
    </row>
    <row r="435" spans="1:13">
      <c r="A435" s="158">
        <v>12324</v>
      </c>
      <c r="B435" s="7">
        <v>47</v>
      </c>
      <c r="E435">
        <v>-1.0099227017668408</v>
      </c>
      <c r="F435" s="154">
        <v>39.900772982331588</v>
      </c>
      <c r="G435" s="157">
        <v>3</v>
      </c>
      <c r="I435">
        <v>36</v>
      </c>
      <c r="J435">
        <v>0</v>
      </c>
      <c r="K435">
        <v>1982</v>
      </c>
      <c r="L435" t="s">
        <v>482</v>
      </c>
      <c r="M435">
        <v>47</v>
      </c>
    </row>
    <row r="436" spans="1:13">
      <c r="A436" s="158">
        <v>12325</v>
      </c>
      <c r="B436" s="7">
        <v>105</v>
      </c>
      <c r="E436">
        <v>2.4529912806439444</v>
      </c>
      <c r="F436" s="154">
        <v>74.529912806439441</v>
      </c>
      <c r="G436" s="157">
        <v>10</v>
      </c>
      <c r="I436">
        <v>21</v>
      </c>
      <c r="J436">
        <v>1</v>
      </c>
      <c r="K436">
        <v>1997</v>
      </c>
      <c r="L436">
        <v>105</v>
      </c>
      <c r="M436" t="s">
        <v>482</v>
      </c>
    </row>
    <row r="437" spans="1:13">
      <c r="A437" s="158">
        <v>12320</v>
      </c>
      <c r="B437" s="7">
        <v>86</v>
      </c>
      <c r="E437">
        <v>1.318588424336963</v>
      </c>
      <c r="F437" s="154">
        <v>63.185884243369628</v>
      </c>
      <c r="G437" s="157">
        <v>8</v>
      </c>
      <c r="I437">
        <v>39</v>
      </c>
      <c r="J437">
        <v>0</v>
      </c>
      <c r="K437">
        <v>1979</v>
      </c>
      <c r="L437" t="s">
        <v>482</v>
      </c>
      <c r="M437">
        <v>86</v>
      </c>
    </row>
    <row r="438" spans="1:13">
      <c r="A438" s="158">
        <v>12344</v>
      </c>
      <c r="B438" s="7">
        <v>55</v>
      </c>
      <c r="E438">
        <v>-0.53227939384811196</v>
      </c>
      <c r="F438" s="154">
        <v>44.677206061518881</v>
      </c>
      <c r="G438" s="157">
        <v>4</v>
      </c>
      <c r="I438">
        <v>37</v>
      </c>
      <c r="J438">
        <v>1</v>
      </c>
      <c r="K438">
        <v>1981</v>
      </c>
      <c r="L438">
        <v>55</v>
      </c>
      <c r="M438" t="s">
        <v>482</v>
      </c>
    </row>
    <row r="439" spans="1:13">
      <c r="A439" s="158">
        <v>12353</v>
      </c>
      <c r="B439" s="7">
        <v>50</v>
      </c>
      <c r="E439">
        <v>-0.8308064612973175</v>
      </c>
      <c r="F439" s="154">
        <v>41.691935387026824</v>
      </c>
      <c r="G439" s="157">
        <v>3</v>
      </c>
      <c r="I439">
        <v>25</v>
      </c>
      <c r="J439">
        <v>0</v>
      </c>
      <c r="K439">
        <v>1993</v>
      </c>
      <c r="L439" t="s">
        <v>482</v>
      </c>
      <c r="M439">
        <v>50</v>
      </c>
    </row>
    <row r="440" spans="1:13">
      <c r="A440" s="158">
        <v>12356</v>
      </c>
      <c r="B440" s="7">
        <v>38</v>
      </c>
      <c r="E440">
        <v>-1.547271423175411</v>
      </c>
      <c r="F440" s="154">
        <v>34.527285768245889</v>
      </c>
      <c r="G440" s="157">
        <v>2</v>
      </c>
      <c r="I440">
        <v>47</v>
      </c>
      <c r="J440">
        <v>0</v>
      </c>
      <c r="K440">
        <v>1971</v>
      </c>
      <c r="L440" t="s">
        <v>482</v>
      </c>
      <c r="M440">
        <v>38</v>
      </c>
    </row>
    <row r="441" spans="1:13">
      <c r="A441" s="158">
        <v>12359</v>
      </c>
      <c r="B441" s="7">
        <v>57</v>
      </c>
      <c r="E441">
        <v>-0.41286856686842965</v>
      </c>
      <c r="F441" s="154">
        <v>45.871314331315702</v>
      </c>
      <c r="G441" s="157">
        <v>4</v>
      </c>
      <c r="I441">
        <v>32</v>
      </c>
      <c r="J441">
        <v>0</v>
      </c>
      <c r="K441">
        <v>1986</v>
      </c>
      <c r="L441" t="s">
        <v>482</v>
      </c>
      <c r="M441">
        <v>57</v>
      </c>
    </row>
    <row r="442" spans="1:13">
      <c r="A442" s="158">
        <v>12396</v>
      </c>
      <c r="B442" s="7">
        <v>57</v>
      </c>
      <c r="E442">
        <v>-0.41286856686842965</v>
      </c>
      <c r="F442" s="154">
        <v>45.871314331315702</v>
      </c>
      <c r="G442" s="157">
        <v>4</v>
      </c>
      <c r="I442">
        <v>36</v>
      </c>
      <c r="J442">
        <v>1</v>
      </c>
      <c r="K442">
        <v>1982</v>
      </c>
      <c r="L442">
        <v>57</v>
      </c>
      <c r="M442" t="s">
        <v>482</v>
      </c>
    </row>
    <row r="443" spans="1:13">
      <c r="A443" s="158">
        <v>12397</v>
      </c>
      <c r="B443" s="7">
        <v>66</v>
      </c>
      <c r="E443">
        <v>0.1244801545401405</v>
      </c>
      <c r="F443" s="154">
        <v>51.244801545401408</v>
      </c>
      <c r="G443" s="157">
        <v>5</v>
      </c>
      <c r="I443">
        <v>38</v>
      </c>
      <c r="J443">
        <v>0</v>
      </c>
      <c r="K443">
        <v>1980</v>
      </c>
      <c r="L443" t="s">
        <v>482</v>
      </c>
      <c r="M443">
        <v>66</v>
      </c>
    </row>
    <row r="444" spans="1:13">
      <c r="A444" s="158">
        <v>12401</v>
      </c>
      <c r="B444" s="7">
        <v>75</v>
      </c>
      <c r="E444">
        <v>0.66182887594871065</v>
      </c>
      <c r="F444" s="154">
        <v>56.618288759487108</v>
      </c>
      <c r="G444" s="157">
        <v>6</v>
      </c>
      <c r="I444">
        <v>23</v>
      </c>
      <c r="J444">
        <v>0</v>
      </c>
      <c r="K444">
        <v>1995</v>
      </c>
      <c r="L444" t="s">
        <v>482</v>
      </c>
      <c r="M444">
        <v>75</v>
      </c>
    </row>
    <row r="445" spans="1:13">
      <c r="A445" s="158">
        <v>12414</v>
      </c>
      <c r="B445" s="7">
        <v>80</v>
      </c>
      <c r="E445">
        <v>0.9603559433979163</v>
      </c>
      <c r="F445" s="154">
        <v>59.603559433979164</v>
      </c>
      <c r="G445" s="157">
        <v>7</v>
      </c>
      <c r="I445">
        <v>46</v>
      </c>
      <c r="J445">
        <v>0</v>
      </c>
      <c r="K445">
        <v>1972</v>
      </c>
      <c r="L445" t="s">
        <v>482</v>
      </c>
      <c r="M445">
        <v>80</v>
      </c>
    </row>
    <row r="446" spans="1:13">
      <c r="A446" s="158">
        <v>12390</v>
      </c>
      <c r="B446" s="7">
        <v>54</v>
      </c>
      <c r="E446">
        <v>-0.591984807337953</v>
      </c>
      <c r="F446" s="154">
        <v>44.080151926620474</v>
      </c>
      <c r="G446" s="157">
        <v>4</v>
      </c>
      <c r="I446">
        <v>23</v>
      </c>
      <c r="J446">
        <v>1</v>
      </c>
      <c r="K446">
        <v>1995</v>
      </c>
      <c r="L446">
        <v>54</v>
      </c>
      <c r="M446" t="s">
        <v>482</v>
      </c>
    </row>
    <row r="447" spans="1:13">
      <c r="A447" s="158">
        <v>12437</v>
      </c>
      <c r="B447" s="7">
        <v>67</v>
      </c>
      <c r="E447">
        <v>0.18418556802998162</v>
      </c>
      <c r="F447" s="154">
        <v>51.841855680299815</v>
      </c>
      <c r="G447" s="157">
        <v>5</v>
      </c>
      <c r="I447">
        <v>25</v>
      </c>
      <c r="J447">
        <v>0</v>
      </c>
      <c r="K447">
        <v>1993</v>
      </c>
      <c r="L447" t="s">
        <v>482</v>
      </c>
      <c r="M447">
        <v>67</v>
      </c>
    </row>
    <row r="448" spans="1:13">
      <c r="A448" s="158">
        <v>12445</v>
      </c>
      <c r="B448" s="7">
        <v>88</v>
      </c>
      <c r="E448">
        <v>1.4379992513166453</v>
      </c>
      <c r="F448" s="154">
        <v>64.379992513166457</v>
      </c>
      <c r="G448" s="157">
        <v>8</v>
      </c>
      <c r="I448">
        <v>22</v>
      </c>
      <c r="J448">
        <v>0</v>
      </c>
      <c r="K448">
        <v>1996</v>
      </c>
      <c r="L448" t="s">
        <v>482</v>
      </c>
      <c r="M448">
        <v>88</v>
      </c>
    </row>
    <row r="449" spans="1:13">
      <c r="A449" s="158">
        <v>12474</v>
      </c>
      <c r="B449" s="7">
        <v>62</v>
      </c>
      <c r="E449">
        <v>-0.11434149941922402</v>
      </c>
      <c r="F449" s="154">
        <v>48.856585005807759</v>
      </c>
      <c r="G449" s="157">
        <v>5</v>
      </c>
      <c r="I449">
        <v>33</v>
      </c>
      <c r="J449">
        <v>0</v>
      </c>
      <c r="K449">
        <v>1985</v>
      </c>
      <c r="L449" t="s">
        <v>482</v>
      </c>
      <c r="M449">
        <v>62</v>
      </c>
    </row>
    <row r="450" spans="1:13">
      <c r="A450" s="158">
        <v>12496</v>
      </c>
      <c r="B450" s="7">
        <v>102</v>
      </c>
      <c r="E450">
        <v>2.273875040174421</v>
      </c>
      <c r="F450" s="154">
        <v>72.738750401744213</v>
      </c>
      <c r="G450" s="157">
        <v>10</v>
      </c>
      <c r="I450">
        <v>25</v>
      </c>
      <c r="J450">
        <v>1</v>
      </c>
      <c r="K450">
        <v>1993</v>
      </c>
      <c r="L450">
        <v>102</v>
      </c>
      <c r="M450" t="s">
        <v>482</v>
      </c>
    </row>
    <row r="451" spans="1:13">
      <c r="A451" s="158">
        <v>12515</v>
      </c>
      <c r="B451" s="7">
        <v>56</v>
      </c>
      <c r="E451">
        <v>-0.47257398035827075</v>
      </c>
      <c r="F451" s="154">
        <v>45.274260196417295</v>
      </c>
      <c r="G451" s="157">
        <v>4</v>
      </c>
      <c r="I451">
        <v>27</v>
      </c>
      <c r="J451">
        <v>0</v>
      </c>
      <c r="K451">
        <v>1991</v>
      </c>
      <c r="L451" t="s">
        <v>482</v>
      </c>
      <c r="M451">
        <v>56</v>
      </c>
    </row>
    <row r="452" spans="1:13">
      <c r="A452" s="158">
        <v>12524</v>
      </c>
      <c r="B452" s="7">
        <v>45</v>
      </c>
      <c r="E452">
        <v>-1.1293335287465232</v>
      </c>
      <c r="F452" s="154">
        <v>38.706664712534767</v>
      </c>
      <c r="G452" s="157">
        <v>3</v>
      </c>
      <c r="I452">
        <v>22</v>
      </c>
      <c r="J452">
        <v>0</v>
      </c>
      <c r="K452">
        <v>1996</v>
      </c>
      <c r="L452" t="s">
        <v>482</v>
      </c>
      <c r="M452">
        <v>45</v>
      </c>
    </row>
    <row r="453" spans="1:13">
      <c r="A453" s="158">
        <v>12539</v>
      </c>
      <c r="B453" s="7">
        <v>42</v>
      </c>
      <c r="E453">
        <v>-1.3084497692160466</v>
      </c>
      <c r="F453" s="154">
        <v>36.915502307839532</v>
      </c>
      <c r="G453" s="157">
        <v>2</v>
      </c>
      <c r="I453">
        <v>23</v>
      </c>
      <c r="J453">
        <v>0</v>
      </c>
      <c r="K453">
        <v>1995</v>
      </c>
      <c r="L453" t="s">
        <v>482</v>
      </c>
      <c r="M453">
        <v>42</v>
      </c>
    </row>
    <row r="454" spans="1:13">
      <c r="A454" s="158">
        <v>12549</v>
      </c>
      <c r="B454" s="7">
        <v>75</v>
      </c>
      <c r="E454">
        <v>0.66182887594871065</v>
      </c>
      <c r="F454" s="154">
        <v>56.618288759487108</v>
      </c>
      <c r="G454" s="157">
        <v>6</v>
      </c>
      <c r="I454">
        <v>40</v>
      </c>
      <c r="J454">
        <v>1</v>
      </c>
      <c r="K454">
        <v>1978</v>
      </c>
      <c r="L454">
        <v>75</v>
      </c>
      <c r="M454" t="s">
        <v>482</v>
      </c>
    </row>
    <row r="455" spans="1:13">
      <c r="A455" s="158">
        <v>12543</v>
      </c>
      <c r="B455" s="7">
        <v>52</v>
      </c>
      <c r="E455">
        <v>-0.71139563431763531</v>
      </c>
      <c r="F455" s="154">
        <v>42.886043656823645</v>
      </c>
      <c r="G455" s="157">
        <v>4</v>
      </c>
      <c r="I455">
        <v>22</v>
      </c>
      <c r="J455">
        <v>0</v>
      </c>
      <c r="K455">
        <v>1996</v>
      </c>
      <c r="L455" t="s">
        <v>482</v>
      </c>
      <c r="M455">
        <v>52</v>
      </c>
    </row>
    <row r="456" spans="1:13">
      <c r="A456" s="158">
        <v>12556</v>
      </c>
      <c r="B456" s="7">
        <v>81</v>
      </c>
      <c r="E456">
        <v>1.0200613568877575</v>
      </c>
      <c r="F456" s="154">
        <v>60.200613568877571</v>
      </c>
      <c r="G456" s="157">
        <v>7</v>
      </c>
      <c r="I456">
        <v>22</v>
      </c>
      <c r="J456">
        <v>0</v>
      </c>
      <c r="K456">
        <v>1996</v>
      </c>
      <c r="L456" t="s">
        <v>482</v>
      </c>
      <c r="M456">
        <v>81</v>
      </c>
    </row>
    <row r="457" spans="1:13">
      <c r="A457" s="158">
        <v>12553</v>
      </c>
      <c r="B457" s="7">
        <v>63</v>
      </c>
      <c r="E457">
        <v>-5.4636085929382884E-2</v>
      </c>
      <c r="F457" s="154">
        <v>49.453639140706173</v>
      </c>
      <c r="G457" s="157">
        <v>5</v>
      </c>
      <c r="I457">
        <v>24</v>
      </c>
      <c r="J457">
        <v>0</v>
      </c>
      <c r="K457">
        <v>1994</v>
      </c>
      <c r="L457" t="s">
        <v>482</v>
      </c>
      <c r="M457">
        <v>63</v>
      </c>
    </row>
    <row r="458" spans="1:13">
      <c r="A458" s="158">
        <v>12586</v>
      </c>
      <c r="B458" s="7">
        <v>85</v>
      </c>
      <c r="E458">
        <v>1.2588830108471218</v>
      </c>
      <c r="F458" s="154">
        <v>62.588830108471214</v>
      </c>
      <c r="G458" s="157">
        <v>8</v>
      </c>
      <c r="I458">
        <v>21</v>
      </c>
      <c r="J458">
        <v>0</v>
      </c>
      <c r="K458">
        <v>1997</v>
      </c>
      <c r="L458" t="s">
        <v>482</v>
      </c>
      <c r="M458">
        <v>85</v>
      </c>
    </row>
    <row r="459" spans="1:13">
      <c r="A459" s="158">
        <v>12591</v>
      </c>
      <c r="B459" s="7">
        <v>66</v>
      </c>
      <c r="E459">
        <v>0.1244801545401405</v>
      </c>
      <c r="F459" s="154">
        <v>51.244801545401408</v>
      </c>
      <c r="G459" s="157">
        <v>5</v>
      </c>
      <c r="I459">
        <v>32</v>
      </c>
      <c r="J459">
        <v>0</v>
      </c>
      <c r="K459">
        <v>1986</v>
      </c>
      <c r="L459" t="s">
        <v>482</v>
      </c>
      <c r="M459">
        <v>66</v>
      </c>
    </row>
    <row r="460" spans="1:13">
      <c r="A460" s="158">
        <v>12605</v>
      </c>
      <c r="B460" s="7">
        <v>35</v>
      </c>
      <c r="E460">
        <v>-1.7263876636449345</v>
      </c>
      <c r="F460" s="154">
        <v>32.736123363550654</v>
      </c>
      <c r="G460" s="157">
        <v>2</v>
      </c>
      <c r="I460">
        <v>25</v>
      </c>
      <c r="J460">
        <v>0</v>
      </c>
      <c r="K460">
        <v>1993</v>
      </c>
      <c r="L460" t="s">
        <v>482</v>
      </c>
      <c r="M460">
        <v>35</v>
      </c>
    </row>
    <row r="461" spans="1:13">
      <c r="A461" s="158">
        <v>12609</v>
      </c>
      <c r="B461" s="7">
        <v>47</v>
      </c>
      <c r="E461">
        <v>-1.0099227017668408</v>
      </c>
      <c r="F461" s="154">
        <v>39.900772982331588</v>
      </c>
      <c r="G461" s="157">
        <v>3</v>
      </c>
      <c r="I461">
        <v>42</v>
      </c>
      <c r="J461">
        <v>0</v>
      </c>
      <c r="K461">
        <v>1976</v>
      </c>
      <c r="L461" t="s">
        <v>482</v>
      </c>
      <c r="M461">
        <v>47</v>
      </c>
    </row>
    <row r="462" spans="1:13">
      <c r="A462" s="158">
        <v>12610</v>
      </c>
      <c r="B462" s="7">
        <v>76</v>
      </c>
      <c r="E462">
        <v>0.7215342894385518</v>
      </c>
      <c r="F462" s="154">
        <v>57.215342894385515</v>
      </c>
      <c r="G462" s="157">
        <v>6</v>
      </c>
      <c r="I462">
        <v>19</v>
      </c>
      <c r="J462">
        <v>1</v>
      </c>
      <c r="K462">
        <v>1999</v>
      </c>
      <c r="L462">
        <v>76</v>
      </c>
      <c r="M462" t="s">
        <v>482</v>
      </c>
    </row>
    <row r="463" spans="1:13">
      <c r="A463" s="158">
        <v>12618</v>
      </c>
      <c r="B463" s="7">
        <v>77</v>
      </c>
      <c r="E463">
        <v>0.78123970292839284</v>
      </c>
      <c r="F463" s="154">
        <v>57.812397029283929</v>
      </c>
      <c r="G463" s="157">
        <v>7</v>
      </c>
      <c r="I463">
        <v>22</v>
      </c>
      <c r="J463">
        <v>0</v>
      </c>
      <c r="K463">
        <v>1996</v>
      </c>
      <c r="L463" t="s">
        <v>482</v>
      </c>
      <c r="M463">
        <v>77</v>
      </c>
    </row>
    <row r="464" spans="1:13">
      <c r="A464" s="158">
        <v>11397</v>
      </c>
      <c r="B464" s="7">
        <v>44</v>
      </c>
      <c r="E464">
        <v>-1.1890389422363643</v>
      </c>
      <c r="F464" s="154">
        <v>38.10961057763636</v>
      </c>
      <c r="G464" s="157">
        <v>3</v>
      </c>
      <c r="I464">
        <v>21</v>
      </c>
      <c r="J464">
        <v>0</v>
      </c>
      <c r="K464">
        <v>1997</v>
      </c>
      <c r="L464" t="s">
        <v>482</v>
      </c>
      <c r="M464">
        <v>44</v>
      </c>
    </row>
    <row r="465" spans="1:13">
      <c r="A465" s="158">
        <v>12650</v>
      </c>
      <c r="B465" s="7">
        <v>32</v>
      </c>
      <c r="E465">
        <v>-1.9055039041144579</v>
      </c>
      <c r="F465" s="154">
        <v>30.944960958855422</v>
      </c>
      <c r="G465" s="157">
        <v>1</v>
      </c>
      <c r="I465">
        <v>35</v>
      </c>
      <c r="J465">
        <v>0</v>
      </c>
      <c r="K465">
        <v>1983</v>
      </c>
      <c r="L465" t="s">
        <v>482</v>
      </c>
      <c r="M465">
        <v>32</v>
      </c>
    </row>
    <row r="466" spans="1:13">
      <c r="A466" s="158">
        <v>12657</v>
      </c>
      <c r="B466" s="7">
        <v>50</v>
      </c>
      <c r="E466">
        <v>-0.8308064612973175</v>
      </c>
      <c r="F466" s="154">
        <v>41.691935387026824</v>
      </c>
      <c r="G466" s="157">
        <v>3</v>
      </c>
      <c r="I466">
        <v>22</v>
      </c>
      <c r="J466">
        <v>0</v>
      </c>
      <c r="K466">
        <v>1996</v>
      </c>
      <c r="L466" t="s">
        <v>482</v>
      </c>
      <c r="M466">
        <v>50</v>
      </c>
    </row>
    <row r="467" spans="1:13">
      <c r="A467" s="158">
        <v>12659</v>
      </c>
      <c r="B467" s="7">
        <v>31</v>
      </c>
      <c r="E467">
        <v>-1.9652093176042991</v>
      </c>
      <c r="F467" s="154">
        <v>30.347906823957011</v>
      </c>
      <c r="G467" s="157">
        <v>1</v>
      </c>
      <c r="I467">
        <v>65</v>
      </c>
      <c r="J467">
        <v>0</v>
      </c>
      <c r="K467">
        <v>1953</v>
      </c>
      <c r="L467" t="s">
        <v>482</v>
      </c>
      <c r="M467">
        <v>31</v>
      </c>
    </row>
    <row r="468" spans="1:13">
      <c r="A468" s="158">
        <v>12695</v>
      </c>
      <c r="B468" s="7">
        <v>61</v>
      </c>
      <c r="E468">
        <v>-0.17404691290906515</v>
      </c>
      <c r="F468" s="154">
        <v>48.259530870909352</v>
      </c>
      <c r="G468" s="157">
        <v>5</v>
      </c>
      <c r="I468">
        <v>58</v>
      </c>
      <c r="J468">
        <v>0</v>
      </c>
      <c r="K468">
        <v>1960</v>
      </c>
      <c r="L468" t="s">
        <v>482</v>
      </c>
      <c r="M468">
        <v>61</v>
      </c>
    </row>
    <row r="469" spans="1:13">
      <c r="A469" s="158">
        <v>12698</v>
      </c>
      <c r="B469" s="7">
        <v>49</v>
      </c>
      <c r="E469">
        <v>-0.89051187478715865</v>
      </c>
      <c r="F469" s="154">
        <v>41.094881252128417</v>
      </c>
      <c r="G469" s="157">
        <v>3</v>
      </c>
      <c r="I469">
        <v>38</v>
      </c>
      <c r="J469">
        <v>0</v>
      </c>
      <c r="K469">
        <v>1980</v>
      </c>
      <c r="L469" t="s">
        <v>482</v>
      </c>
      <c r="M469">
        <v>49</v>
      </c>
    </row>
    <row r="470" spans="1:13">
      <c r="A470" s="158">
        <v>12697</v>
      </c>
      <c r="B470" s="7">
        <v>47</v>
      </c>
      <c r="E470">
        <v>-1.0099227017668408</v>
      </c>
      <c r="F470" s="154">
        <v>39.900772982331588</v>
      </c>
      <c r="G470" s="157">
        <v>3</v>
      </c>
      <c r="I470">
        <v>34</v>
      </c>
      <c r="J470">
        <v>0</v>
      </c>
      <c r="K470">
        <v>1984</v>
      </c>
      <c r="L470" t="s">
        <v>482</v>
      </c>
      <c r="M470">
        <v>47</v>
      </c>
    </row>
    <row r="471" spans="1:13">
      <c r="A471" s="158">
        <v>12701</v>
      </c>
      <c r="B471" s="7">
        <v>73</v>
      </c>
      <c r="E471">
        <v>0.54241804896902834</v>
      </c>
      <c r="F471" s="154">
        <v>55.424180489690286</v>
      </c>
      <c r="G471" s="157">
        <v>6</v>
      </c>
      <c r="I471">
        <v>58</v>
      </c>
      <c r="J471">
        <v>1</v>
      </c>
      <c r="K471">
        <v>1960</v>
      </c>
      <c r="L471">
        <v>73</v>
      </c>
      <c r="M471" t="s">
        <v>482</v>
      </c>
    </row>
    <row r="472" spans="1:13">
      <c r="A472" s="158">
        <v>12702</v>
      </c>
      <c r="B472" s="7">
        <v>38</v>
      </c>
      <c r="E472">
        <v>-1.547271423175411</v>
      </c>
      <c r="F472" s="154">
        <v>34.527285768245889</v>
      </c>
      <c r="G472" s="157">
        <v>2</v>
      </c>
      <c r="I472">
        <v>44</v>
      </c>
      <c r="J472">
        <v>0</v>
      </c>
      <c r="K472">
        <v>1974</v>
      </c>
      <c r="L472" t="s">
        <v>482</v>
      </c>
      <c r="M472">
        <v>38</v>
      </c>
    </row>
    <row r="473" spans="1:13">
      <c r="A473" s="158">
        <v>12730</v>
      </c>
      <c r="B473" s="7">
        <v>70</v>
      </c>
      <c r="E473">
        <v>0.363301808499505</v>
      </c>
      <c r="F473" s="154">
        <v>53.633018084995051</v>
      </c>
      <c r="G473" s="157">
        <v>6</v>
      </c>
      <c r="I473">
        <v>33</v>
      </c>
      <c r="J473">
        <v>1</v>
      </c>
      <c r="K473">
        <v>1985</v>
      </c>
      <c r="L473">
        <v>70</v>
      </c>
      <c r="M473" t="s">
        <v>482</v>
      </c>
    </row>
    <row r="474" spans="1:13">
      <c r="A474" s="158">
        <v>12758</v>
      </c>
      <c r="B474" s="7">
        <v>58</v>
      </c>
      <c r="E474">
        <v>-0.3531631533785885</v>
      </c>
      <c r="F474" s="154">
        <v>46.468368466214116</v>
      </c>
      <c r="G474" s="157">
        <v>4</v>
      </c>
      <c r="I474">
        <v>19</v>
      </c>
      <c r="J474">
        <v>0</v>
      </c>
      <c r="K474">
        <v>1999</v>
      </c>
      <c r="L474" t="s">
        <v>482</v>
      </c>
      <c r="M474">
        <v>58</v>
      </c>
    </row>
    <row r="475" spans="1:13">
      <c r="A475" s="158">
        <v>12766</v>
      </c>
      <c r="B475" s="7">
        <v>43</v>
      </c>
      <c r="E475">
        <v>-1.2487443557262055</v>
      </c>
      <c r="F475" s="154">
        <v>37.512556442737946</v>
      </c>
      <c r="G475" s="157">
        <v>3</v>
      </c>
      <c r="I475">
        <v>26</v>
      </c>
      <c r="J475">
        <v>0</v>
      </c>
      <c r="K475">
        <v>1992</v>
      </c>
      <c r="L475" t="s">
        <v>482</v>
      </c>
      <c r="M475">
        <v>43</v>
      </c>
    </row>
    <row r="476" spans="1:13">
      <c r="A476" s="158">
        <v>12795</v>
      </c>
      <c r="B476" s="7">
        <v>57</v>
      </c>
      <c r="E476">
        <v>-0.41286856686842965</v>
      </c>
      <c r="F476" s="154">
        <v>45.871314331315702</v>
      </c>
      <c r="G476" s="157">
        <v>4</v>
      </c>
      <c r="I476">
        <v>21</v>
      </c>
      <c r="J476">
        <v>0</v>
      </c>
      <c r="K476">
        <v>1997</v>
      </c>
      <c r="L476" t="s">
        <v>482</v>
      </c>
      <c r="M476">
        <v>57</v>
      </c>
    </row>
    <row r="477" spans="1:13">
      <c r="A477" s="158">
        <v>12732</v>
      </c>
      <c r="B477" s="7">
        <v>72</v>
      </c>
      <c r="E477">
        <v>0.48271263547918725</v>
      </c>
      <c r="F477" s="154">
        <v>54.827126354791872</v>
      </c>
      <c r="G477" s="157">
        <v>6</v>
      </c>
      <c r="I477">
        <v>18</v>
      </c>
      <c r="J477">
        <v>1</v>
      </c>
      <c r="K477">
        <v>2000</v>
      </c>
      <c r="L477">
        <v>72</v>
      </c>
      <c r="M477" t="s">
        <v>482</v>
      </c>
    </row>
    <row r="478" spans="1:13">
      <c r="A478" s="158">
        <v>12807</v>
      </c>
      <c r="B478" s="7">
        <v>52</v>
      </c>
      <c r="E478">
        <v>-0.71139563431763531</v>
      </c>
      <c r="F478" s="154">
        <v>42.886043656823645</v>
      </c>
      <c r="G478" s="157">
        <v>4</v>
      </c>
      <c r="I478">
        <v>56</v>
      </c>
      <c r="J478">
        <v>0</v>
      </c>
      <c r="K478">
        <v>1962</v>
      </c>
      <c r="L478" t="s">
        <v>482</v>
      </c>
      <c r="M478">
        <v>52</v>
      </c>
    </row>
    <row r="479" spans="1:13">
      <c r="A479" s="158">
        <v>12828</v>
      </c>
      <c r="B479" s="7">
        <v>87</v>
      </c>
      <c r="E479">
        <v>1.3782938378268041</v>
      </c>
      <c r="F479" s="154">
        <v>63.782938378268042</v>
      </c>
      <c r="G479" s="157">
        <v>8</v>
      </c>
      <c r="I479">
        <v>25</v>
      </c>
      <c r="J479">
        <v>0</v>
      </c>
      <c r="K479">
        <v>1993</v>
      </c>
      <c r="L479" t="s">
        <v>482</v>
      </c>
      <c r="M479">
        <v>87</v>
      </c>
    </row>
    <row r="480" spans="1:13">
      <c r="A480" s="158">
        <v>12831</v>
      </c>
      <c r="B480" s="7">
        <v>78</v>
      </c>
      <c r="E480">
        <v>0.840945116418234</v>
      </c>
      <c r="F480" s="154">
        <v>58.409451164182343</v>
      </c>
      <c r="G480" s="157">
        <v>7</v>
      </c>
      <c r="I480">
        <v>31</v>
      </c>
      <c r="J480">
        <v>0</v>
      </c>
      <c r="K480">
        <v>1987</v>
      </c>
      <c r="L480" t="s">
        <v>482</v>
      </c>
      <c r="M480">
        <v>78</v>
      </c>
    </row>
    <row r="481" spans="1:13">
      <c r="A481" s="158">
        <v>12848</v>
      </c>
      <c r="B481" s="7">
        <v>73</v>
      </c>
      <c r="E481">
        <v>0.54241804896902834</v>
      </c>
      <c r="F481" s="154">
        <v>55.424180489690286</v>
      </c>
      <c r="G481" s="157">
        <v>6</v>
      </c>
      <c r="I481">
        <v>20</v>
      </c>
      <c r="J481">
        <v>0</v>
      </c>
      <c r="K481">
        <v>1998</v>
      </c>
      <c r="L481" t="s">
        <v>482</v>
      </c>
      <c r="M481">
        <v>73</v>
      </c>
    </row>
    <row r="482" spans="1:13">
      <c r="A482" s="158">
        <v>12857</v>
      </c>
      <c r="B482" s="7">
        <v>43</v>
      </c>
      <c r="E482">
        <v>-1.2487443557262055</v>
      </c>
      <c r="F482" s="154">
        <v>37.512556442737946</v>
      </c>
      <c r="G482" s="157">
        <v>3</v>
      </c>
      <c r="I482">
        <v>55</v>
      </c>
      <c r="J482">
        <v>0</v>
      </c>
      <c r="K482">
        <v>1963</v>
      </c>
      <c r="L482" t="s">
        <v>482</v>
      </c>
      <c r="M482">
        <v>43</v>
      </c>
    </row>
    <row r="483" spans="1:13">
      <c r="A483" s="158">
        <v>8908</v>
      </c>
      <c r="B483" s="7">
        <v>69</v>
      </c>
      <c r="E483">
        <v>0.3035963950096639</v>
      </c>
      <c r="F483" s="154">
        <v>53.035963950096637</v>
      </c>
      <c r="G483" s="157">
        <v>6</v>
      </c>
      <c r="I483">
        <v>31</v>
      </c>
      <c r="J483">
        <v>0</v>
      </c>
      <c r="K483">
        <v>1987</v>
      </c>
      <c r="L483" t="s">
        <v>482</v>
      </c>
      <c r="M483">
        <v>69</v>
      </c>
    </row>
    <row r="484" spans="1:13">
      <c r="A484" s="158">
        <v>10701</v>
      </c>
      <c r="B484" s="7">
        <v>64</v>
      </c>
      <c r="E484">
        <v>5.0693275604582408E-3</v>
      </c>
      <c r="F484" s="154">
        <v>50.05069327560458</v>
      </c>
      <c r="G484" s="157">
        <v>5</v>
      </c>
      <c r="I484">
        <v>25</v>
      </c>
      <c r="J484">
        <v>0</v>
      </c>
      <c r="K484">
        <v>1993</v>
      </c>
      <c r="L484" t="s">
        <v>482</v>
      </c>
      <c r="M484">
        <v>64</v>
      </c>
    </row>
    <row r="485" spans="1:13">
      <c r="A485" s="158">
        <v>12881</v>
      </c>
      <c r="B485" s="7">
        <v>71</v>
      </c>
      <c r="E485">
        <v>0.42300722198934615</v>
      </c>
      <c r="F485" s="154">
        <v>54.230072219893458</v>
      </c>
      <c r="G485" s="157">
        <v>6</v>
      </c>
      <c r="I485">
        <v>29</v>
      </c>
      <c r="J485">
        <v>1</v>
      </c>
      <c r="K485">
        <v>1989</v>
      </c>
      <c r="L485">
        <v>71</v>
      </c>
      <c r="M485" t="s">
        <v>482</v>
      </c>
    </row>
    <row r="486" spans="1:13">
      <c r="A486" s="158">
        <v>12884</v>
      </c>
      <c r="B486" s="7">
        <v>59</v>
      </c>
      <c r="E486">
        <v>-0.2934577398887474</v>
      </c>
      <c r="F486" s="154">
        <v>47.065422601112523</v>
      </c>
      <c r="G486" s="157">
        <v>4</v>
      </c>
      <c r="I486">
        <v>21</v>
      </c>
      <c r="J486">
        <v>0</v>
      </c>
      <c r="K486">
        <v>1997</v>
      </c>
      <c r="L486" t="s">
        <v>482</v>
      </c>
      <c r="M486">
        <v>59</v>
      </c>
    </row>
    <row r="487" spans="1:13">
      <c r="A487" s="158">
        <v>12902</v>
      </c>
      <c r="B487" s="7">
        <v>59</v>
      </c>
      <c r="E487">
        <v>-0.2934577398887474</v>
      </c>
      <c r="F487" s="154">
        <v>47.065422601112523</v>
      </c>
      <c r="G487" s="157">
        <v>4</v>
      </c>
      <c r="I487">
        <v>34</v>
      </c>
      <c r="J487">
        <v>1</v>
      </c>
      <c r="K487">
        <v>1984</v>
      </c>
      <c r="L487">
        <v>59</v>
      </c>
      <c r="M487" t="s">
        <v>482</v>
      </c>
    </row>
    <row r="488" spans="1:13">
      <c r="A488" s="158">
        <v>12900</v>
      </c>
      <c r="B488" s="7">
        <v>70</v>
      </c>
      <c r="E488">
        <v>0.363301808499505</v>
      </c>
      <c r="F488" s="154">
        <v>53.633018084995051</v>
      </c>
      <c r="G488" s="157">
        <v>6</v>
      </c>
      <c r="I488">
        <v>23</v>
      </c>
      <c r="J488">
        <v>0</v>
      </c>
      <c r="K488">
        <v>1995</v>
      </c>
      <c r="L488" t="s">
        <v>482</v>
      </c>
      <c r="M488">
        <v>70</v>
      </c>
    </row>
    <row r="489" spans="1:13">
      <c r="A489" s="158">
        <v>12898</v>
      </c>
      <c r="B489" s="7">
        <v>75</v>
      </c>
      <c r="E489">
        <v>0.66182887594871065</v>
      </c>
      <c r="F489" s="154">
        <v>56.618288759487108</v>
      </c>
      <c r="G489" s="157">
        <v>6</v>
      </c>
      <c r="I489">
        <v>22</v>
      </c>
      <c r="J489">
        <v>0</v>
      </c>
      <c r="K489">
        <v>1996</v>
      </c>
      <c r="L489" t="s">
        <v>482</v>
      </c>
      <c r="M489">
        <v>75</v>
      </c>
    </row>
    <row r="490" spans="1:13">
      <c r="A490" s="158">
        <v>12913</v>
      </c>
      <c r="B490" s="7">
        <v>50</v>
      </c>
      <c r="E490">
        <v>-0.8308064612973175</v>
      </c>
      <c r="F490" s="154">
        <v>41.691935387026824</v>
      </c>
      <c r="G490" s="157">
        <v>3</v>
      </c>
      <c r="I490">
        <v>21</v>
      </c>
      <c r="J490">
        <v>0</v>
      </c>
      <c r="K490">
        <v>1997</v>
      </c>
      <c r="L490" t="s">
        <v>482</v>
      </c>
      <c r="M490">
        <v>50</v>
      </c>
    </row>
    <row r="491" spans="1:13">
      <c r="A491" s="158">
        <v>8930</v>
      </c>
      <c r="B491" s="7">
        <v>75</v>
      </c>
      <c r="E491">
        <v>0.66182887594871065</v>
      </c>
      <c r="F491" s="154">
        <v>56.618288759487108</v>
      </c>
      <c r="G491" s="157">
        <v>6</v>
      </c>
      <c r="I491">
        <v>22</v>
      </c>
      <c r="J491">
        <v>0</v>
      </c>
      <c r="K491">
        <v>1996</v>
      </c>
      <c r="L491" t="s">
        <v>482</v>
      </c>
      <c r="M491">
        <v>75</v>
      </c>
    </row>
    <row r="492" spans="1:13">
      <c r="A492" s="158">
        <v>12952</v>
      </c>
      <c r="B492" s="7">
        <v>69</v>
      </c>
      <c r="E492">
        <v>0.3035963950096639</v>
      </c>
      <c r="F492" s="154">
        <v>53.035963950096637</v>
      </c>
      <c r="G492" s="157">
        <v>6</v>
      </c>
      <c r="I492">
        <v>22</v>
      </c>
      <c r="J492">
        <v>0</v>
      </c>
      <c r="K492">
        <v>1996</v>
      </c>
      <c r="L492" t="s">
        <v>482</v>
      </c>
      <c r="M492">
        <v>69</v>
      </c>
    </row>
    <row r="493" spans="1:13">
      <c r="A493" s="158">
        <v>12955</v>
      </c>
      <c r="B493" s="7">
        <v>51</v>
      </c>
      <c r="E493">
        <v>-0.77110104780747646</v>
      </c>
      <c r="F493" s="154">
        <v>42.288989521925238</v>
      </c>
      <c r="G493" s="157">
        <v>3</v>
      </c>
      <c r="I493">
        <v>34</v>
      </c>
      <c r="J493">
        <v>0</v>
      </c>
      <c r="K493">
        <v>1984</v>
      </c>
      <c r="L493" t="s">
        <v>482</v>
      </c>
      <c r="M493">
        <v>51</v>
      </c>
    </row>
    <row r="494" spans="1:13">
      <c r="A494" s="158">
        <v>12966</v>
      </c>
      <c r="B494" s="7">
        <v>64</v>
      </c>
      <c r="E494">
        <v>5.0693275604582408E-3</v>
      </c>
      <c r="F494" s="154">
        <v>50.05069327560458</v>
      </c>
      <c r="G494" s="157">
        <v>5</v>
      </c>
      <c r="I494">
        <v>41</v>
      </c>
      <c r="J494">
        <v>0</v>
      </c>
      <c r="K494">
        <v>1977</v>
      </c>
      <c r="L494" t="s">
        <v>482</v>
      </c>
      <c r="M494">
        <v>64</v>
      </c>
    </row>
    <row r="495" spans="1:13">
      <c r="A495" s="158">
        <v>12946</v>
      </c>
      <c r="B495" s="7">
        <v>62</v>
      </c>
      <c r="E495">
        <v>-0.11434149941922402</v>
      </c>
      <c r="F495" s="154">
        <v>48.856585005807759</v>
      </c>
      <c r="G495" s="157">
        <v>5</v>
      </c>
      <c r="I495">
        <v>38</v>
      </c>
      <c r="J495">
        <v>1</v>
      </c>
      <c r="K495">
        <v>1980</v>
      </c>
      <c r="L495">
        <v>62</v>
      </c>
      <c r="M495" t="s">
        <v>482</v>
      </c>
    </row>
    <row r="496" spans="1:13">
      <c r="A496" s="158">
        <v>12969</v>
      </c>
      <c r="B496" s="7">
        <v>86</v>
      </c>
      <c r="E496">
        <v>1.318588424336963</v>
      </c>
      <c r="F496" s="154">
        <v>63.185884243369628</v>
      </c>
      <c r="G496" s="157">
        <v>8</v>
      </c>
      <c r="I496">
        <v>31</v>
      </c>
      <c r="J496">
        <v>1</v>
      </c>
      <c r="K496">
        <v>1987</v>
      </c>
      <c r="L496">
        <v>86</v>
      </c>
      <c r="M496" t="s">
        <v>482</v>
      </c>
    </row>
    <row r="497" spans="1:13">
      <c r="A497" s="158">
        <v>12982</v>
      </c>
      <c r="B497" s="7">
        <v>79</v>
      </c>
      <c r="E497">
        <v>0.90065052990807515</v>
      </c>
      <c r="F497" s="154">
        <v>59.00650529908075</v>
      </c>
      <c r="G497" s="157">
        <v>7</v>
      </c>
      <c r="I497">
        <v>36</v>
      </c>
      <c r="J497">
        <v>1</v>
      </c>
      <c r="K497">
        <v>1982</v>
      </c>
      <c r="L497">
        <v>79</v>
      </c>
      <c r="M497" t="s">
        <v>482</v>
      </c>
    </row>
    <row r="498" spans="1:13">
      <c r="A498" s="158">
        <v>12997</v>
      </c>
      <c r="B498" s="7">
        <v>47</v>
      </c>
      <c r="E498">
        <v>-1.0099227017668408</v>
      </c>
      <c r="F498" s="154">
        <v>39.900772982331588</v>
      </c>
      <c r="G498" s="157">
        <v>3</v>
      </c>
      <c r="I498">
        <v>20</v>
      </c>
      <c r="J498">
        <v>0</v>
      </c>
      <c r="K498">
        <v>1998</v>
      </c>
      <c r="L498" t="s">
        <v>482</v>
      </c>
      <c r="M498">
        <v>47</v>
      </c>
    </row>
    <row r="499" spans="1:13">
      <c r="A499" s="158">
        <v>13000</v>
      </c>
      <c r="B499" s="7">
        <v>58</v>
      </c>
      <c r="E499">
        <v>-0.3531631533785885</v>
      </c>
      <c r="F499" s="154">
        <v>46.468368466214116</v>
      </c>
      <c r="G499" s="157">
        <v>4</v>
      </c>
      <c r="I499">
        <v>27</v>
      </c>
      <c r="J499">
        <v>0</v>
      </c>
      <c r="K499">
        <v>1991</v>
      </c>
      <c r="L499" t="s">
        <v>482</v>
      </c>
      <c r="M499">
        <v>58</v>
      </c>
    </row>
    <row r="500" spans="1:13">
      <c r="A500" s="158">
        <v>13003</v>
      </c>
      <c r="B500" s="7">
        <v>91</v>
      </c>
      <c r="E500">
        <v>1.6171154917861688</v>
      </c>
      <c r="F500" s="154">
        <v>66.171154917861685</v>
      </c>
      <c r="G500" s="157">
        <v>8</v>
      </c>
      <c r="I500">
        <v>17</v>
      </c>
      <c r="J500">
        <v>0</v>
      </c>
      <c r="K500">
        <v>2001</v>
      </c>
      <c r="L500" t="s">
        <v>482</v>
      </c>
      <c r="M500">
        <v>91</v>
      </c>
    </row>
    <row r="501" spans="1:13">
      <c r="A501" s="158">
        <v>13051</v>
      </c>
      <c r="B501" s="7">
        <v>79</v>
      </c>
      <c r="E501">
        <v>0.90065052990807515</v>
      </c>
      <c r="F501" s="154">
        <v>59.00650529908075</v>
      </c>
      <c r="G501" s="157">
        <v>7</v>
      </c>
      <c r="I501">
        <v>28</v>
      </c>
      <c r="J501">
        <v>1</v>
      </c>
      <c r="K501">
        <v>1990</v>
      </c>
      <c r="L501">
        <v>79</v>
      </c>
      <c r="M501" t="s">
        <v>482</v>
      </c>
    </row>
    <row r="502" spans="1:13">
      <c r="A502" s="158">
        <v>13082</v>
      </c>
      <c r="B502" s="7">
        <v>55</v>
      </c>
      <c r="E502">
        <v>-0.53227939384811196</v>
      </c>
      <c r="F502" s="154">
        <v>44.677206061518881</v>
      </c>
      <c r="G502" s="157">
        <v>4</v>
      </c>
      <c r="I502">
        <v>22</v>
      </c>
      <c r="J502">
        <v>0</v>
      </c>
      <c r="K502">
        <v>1996</v>
      </c>
      <c r="L502" t="s">
        <v>482</v>
      </c>
      <c r="M502">
        <v>55</v>
      </c>
    </row>
    <row r="503" spans="1:13">
      <c r="A503" s="158">
        <v>13089</v>
      </c>
      <c r="B503" s="7">
        <v>83</v>
      </c>
      <c r="E503">
        <v>1.1394721838674398</v>
      </c>
      <c r="F503" s="154">
        <v>61.3947218386744</v>
      </c>
      <c r="G503" s="157">
        <v>7</v>
      </c>
      <c r="I503">
        <v>23</v>
      </c>
      <c r="J503">
        <v>1</v>
      </c>
      <c r="K503">
        <v>1995</v>
      </c>
      <c r="L503">
        <v>83</v>
      </c>
      <c r="M503" t="s">
        <v>482</v>
      </c>
    </row>
    <row r="504" spans="1:13">
      <c r="A504" s="158">
        <v>13120</v>
      </c>
      <c r="B504" s="7">
        <v>87</v>
      </c>
      <c r="E504">
        <v>1.3782938378268041</v>
      </c>
      <c r="F504" s="154">
        <v>63.782938378268042</v>
      </c>
      <c r="G504" s="157">
        <v>8</v>
      </c>
      <c r="I504">
        <v>44</v>
      </c>
      <c r="J504">
        <v>1</v>
      </c>
      <c r="K504">
        <v>1974</v>
      </c>
      <c r="L504">
        <v>87</v>
      </c>
      <c r="M504" t="s">
        <v>482</v>
      </c>
    </row>
    <row r="505" spans="1:13">
      <c r="A505" s="158">
        <v>12361</v>
      </c>
      <c r="B505" s="7">
        <v>53</v>
      </c>
      <c r="E505">
        <v>-0.65169022082779415</v>
      </c>
      <c r="F505" s="154">
        <v>43.483097791722059</v>
      </c>
      <c r="G505" s="157">
        <v>4</v>
      </c>
      <c r="I505">
        <v>68</v>
      </c>
      <c r="J505">
        <v>0</v>
      </c>
      <c r="K505">
        <v>1950</v>
      </c>
      <c r="L505" t="s">
        <v>482</v>
      </c>
      <c r="M505">
        <v>53</v>
      </c>
    </row>
    <row r="506" spans="1:13">
      <c r="A506" s="158">
        <v>13127</v>
      </c>
      <c r="B506" s="7">
        <v>98</v>
      </c>
      <c r="E506">
        <v>2.0350533862150564</v>
      </c>
      <c r="F506" s="154">
        <v>70.35053386215057</v>
      </c>
      <c r="G506" s="157">
        <v>9</v>
      </c>
      <c r="I506">
        <v>22</v>
      </c>
      <c r="J506">
        <v>1</v>
      </c>
      <c r="K506">
        <v>1996</v>
      </c>
      <c r="L506">
        <v>98</v>
      </c>
      <c r="M506" t="s">
        <v>482</v>
      </c>
    </row>
    <row r="507" spans="1:13">
      <c r="A507" s="158">
        <v>13129</v>
      </c>
      <c r="B507" s="7">
        <v>53</v>
      </c>
      <c r="E507">
        <v>-0.65169022082779415</v>
      </c>
      <c r="F507" s="154">
        <v>43.483097791722059</v>
      </c>
      <c r="G507" s="157">
        <v>4</v>
      </c>
      <c r="I507">
        <v>32</v>
      </c>
      <c r="J507">
        <v>0</v>
      </c>
      <c r="K507">
        <v>1986</v>
      </c>
      <c r="L507" t="s">
        <v>482</v>
      </c>
      <c r="M507">
        <v>53</v>
      </c>
    </row>
    <row r="508" spans="1:13">
      <c r="A508" s="158">
        <v>13132</v>
      </c>
      <c r="B508" s="7">
        <v>51</v>
      </c>
      <c r="E508">
        <v>-0.77110104780747646</v>
      </c>
      <c r="F508" s="154">
        <v>42.288989521925238</v>
      </c>
      <c r="G508" s="157">
        <v>3</v>
      </c>
      <c r="I508">
        <v>32</v>
      </c>
      <c r="J508">
        <v>0</v>
      </c>
      <c r="K508">
        <v>1986</v>
      </c>
      <c r="L508" t="s">
        <v>482</v>
      </c>
      <c r="M508">
        <v>51</v>
      </c>
    </row>
    <row r="509" spans="1:13">
      <c r="A509" s="158">
        <v>13141</v>
      </c>
      <c r="B509" s="7">
        <v>50</v>
      </c>
      <c r="E509">
        <v>-0.8308064612973175</v>
      </c>
      <c r="F509" s="154">
        <v>41.691935387026824</v>
      </c>
      <c r="G509" s="157">
        <v>3</v>
      </c>
      <c r="I509">
        <v>18</v>
      </c>
      <c r="J509">
        <v>0</v>
      </c>
      <c r="K509">
        <v>2000</v>
      </c>
      <c r="L509" t="s">
        <v>482</v>
      </c>
      <c r="M509">
        <v>50</v>
      </c>
    </row>
    <row r="510" spans="1:13">
      <c r="A510" s="158">
        <v>11570</v>
      </c>
      <c r="B510" s="7">
        <v>86</v>
      </c>
      <c r="E510">
        <v>1.318588424336963</v>
      </c>
      <c r="F510" s="154">
        <v>63.185884243369628</v>
      </c>
      <c r="G510" s="157">
        <v>8</v>
      </c>
      <c r="I510">
        <v>33</v>
      </c>
      <c r="J510">
        <v>0</v>
      </c>
      <c r="K510">
        <v>1985</v>
      </c>
      <c r="L510" t="s">
        <v>482</v>
      </c>
      <c r="M510">
        <v>86</v>
      </c>
    </row>
    <row r="511" spans="1:13">
      <c r="A511" s="158">
        <v>12954</v>
      </c>
      <c r="B511" s="7">
        <v>43</v>
      </c>
      <c r="E511">
        <v>-1.2487443557262055</v>
      </c>
      <c r="F511" s="154">
        <v>37.512556442737946</v>
      </c>
      <c r="G511" s="157">
        <v>3</v>
      </c>
      <c r="I511">
        <v>49</v>
      </c>
      <c r="J511">
        <v>0</v>
      </c>
      <c r="K511">
        <v>1969</v>
      </c>
      <c r="L511" t="s">
        <v>482</v>
      </c>
      <c r="M511">
        <v>43</v>
      </c>
    </row>
    <row r="512" spans="1:13">
      <c r="A512" s="158">
        <v>11365</v>
      </c>
      <c r="B512" s="7">
        <v>47</v>
      </c>
      <c r="E512">
        <v>-1.0099227017668408</v>
      </c>
      <c r="F512" s="154">
        <v>39.900772982331588</v>
      </c>
      <c r="G512" s="157">
        <v>3</v>
      </c>
      <c r="I512">
        <v>27</v>
      </c>
      <c r="J512">
        <v>0</v>
      </c>
      <c r="K512">
        <v>1991</v>
      </c>
      <c r="L512" t="s">
        <v>482</v>
      </c>
      <c r="M512">
        <v>47</v>
      </c>
    </row>
    <row r="513" spans="1:13">
      <c r="A513" s="158">
        <v>13198</v>
      </c>
      <c r="B513" s="7">
        <v>47</v>
      </c>
      <c r="E513">
        <v>-1.0099227017668408</v>
      </c>
      <c r="F513" s="154">
        <v>39.900772982331588</v>
      </c>
      <c r="G513" s="157">
        <v>3</v>
      </c>
      <c r="I513">
        <v>24</v>
      </c>
      <c r="J513">
        <v>0</v>
      </c>
      <c r="K513">
        <v>1994</v>
      </c>
      <c r="L513" t="s">
        <v>482</v>
      </c>
      <c r="M513">
        <v>47</v>
      </c>
    </row>
    <row r="514" spans="1:13">
      <c r="A514" s="158">
        <v>10849</v>
      </c>
      <c r="B514" s="7">
        <v>59</v>
      </c>
      <c r="E514">
        <v>-0.2934577398887474</v>
      </c>
      <c r="F514" s="154">
        <v>47.065422601112523</v>
      </c>
      <c r="G514" s="157">
        <v>4</v>
      </c>
      <c r="I514">
        <v>32</v>
      </c>
      <c r="J514">
        <v>0</v>
      </c>
      <c r="K514">
        <v>1986</v>
      </c>
      <c r="L514" t="s">
        <v>482</v>
      </c>
      <c r="M514">
        <v>59</v>
      </c>
    </row>
    <row r="515" spans="1:13">
      <c r="A515" s="158">
        <v>13222</v>
      </c>
      <c r="B515" s="7">
        <v>55</v>
      </c>
      <c r="E515">
        <v>-0.53227939384811196</v>
      </c>
      <c r="F515" s="154">
        <v>44.677206061518881</v>
      </c>
      <c r="G515" s="157">
        <v>4</v>
      </c>
      <c r="I515">
        <v>39</v>
      </c>
      <c r="J515">
        <v>0</v>
      </c>
      <c r="K515">
        <v>1979</v>
      </c>
      <c r="L515" t="s">
        <v>482</v>
      </c>
      <c r="M515">
        <v>55</v>
      </c>
    </row>
    <row r="516" spans="1:13">
      <c r="A516" s="158">
        <v>13234</v>
      </c>
      <c r="B516" s="7">
        <v>67</v>
      </c>
      <c r="E516">
        <v>0.18418556802998162</v>
      </c>
      <c r="F516" s="154">
        <v>51.841855680299815</v>
      </c>
      <c r="G516" s="157">
        <v>5</v>
      </c>
      <c r="I516">
        <v>41</v>
      </c>
      <c r="J516">
        <v>0</v>
      </c>
      <c r="K516">
        <v>1977</v>
      </c>
      <c r="L516" t="s">
        <v>482</v>
      </c>
      <c r="M516">
        <v>67</v>
      </c>
    </row>
    <row r="517" spans="1:13">
      <c r="A517" s="158">
        <v>12544</v>
      </c>
      <c r="B517" s="7">
        <v>57</v>
      </c>
      <c r="E517">
        <v>-0.41286856686842965</v>
      </c>
      <c r="F517" s="154">
        <v>45.871314331315702</v>
      </c>
      <c r="G517" s="157">
        <v>4</v>
      </c>
      <c r="I517">
        <v>39</v>
      </c>
      <c r="J517">
        <v>0</v>
      </c>
      <c r="K517">
        <v>1979</v>
      </c>
      <c r="L517" t="s">
        <v>482</v>
      </c>
      <c r="M517">
        <v>57</v>
      </c>
    </row>
    <row r="518" spans="1:13">
      <c r="A518" s="158">
        <v>13257</v>
      </c>
      <c r="B518" s="7">
        <v>40</v>
      </c>
      <c r="E518">
        <v>-1.4278605961957289</v>
      </c>
      <c r="F518" s="154">
        <v>35.72139403804271</v>
      </c>
      <c r="G518" s="157">
        <v>2</v>
      </c>
      <c r="I518">
        <v>50</v>
      </c>
      <c r="J518">
        <v>0</v>
      </c>
      <c r="K518">
        <v>1968</v>
      </c>
      <c r="L518" t="s">
        <v>482</v>
      </c>
      <c r="M518">
        <v>40</v>
      </c>
    </row>
    <row r="519" spans="1:13">
      <c r="A519" s="158">
        <v>13261</v>
      </c>
      <c r="B519" s="7">
        <v>91</v>
      </c>
      <c r="E519">
        <v>1.6171154917861688</v>
      </c>
      <c r="F519" s="154">
        <v>66.171154917861685</v>
      </c>
      <c r="G519" s="157">
        <v>8</v>
      </c>
      <c r="I519">
        <v>29</v>
      </c>
      <c r="J519">
        <v>0</v>
      </c>
      <c r="K519">
        <v>1989</v>
      </c>
      <c r="L519" t="s">
        <v>482</v>
      </c>
      <c r="M519">
        <v>91</v>
      </c>
    </row>
    <row r="520" spans="1:13">
      <c r="A520" s="158">
        <v>13277</v>
      </c>
      <c r="B520" s="7">
        <v>51</v>
      </c>
      <c r="E520">
        <v>-0.77110104780747646</v>
      </c>
      <c r="F520" s="154">
        <v>42.288989521925238</v>
      </c>
      <c r="G520" s="157">
        <v>3</v>
      </c>
      <c r="I520">
        <v>21</v>
      </c>
      <c r="J520">
        <v>1</v>
      </c>
      <c r="K520">
        <v>1997</v>
      </c>
      <c r="L520">
        <v>51</v>
      </c>
      <c r="M520" t="s">
        <v>482</v>
      </c>
    </row>
    <row r="521" spans="1:13">
      <c r="A521" s="158">
        <v>13278</v>
      </c>
      <c r="B521" s="7">
        <v>33</v>
      </c>
      <c r="E521">
        <v>-1.8457984906246168</v>
      </c>
      <c r="F521" s="154">
        <v>31.542015093753832</v>
      </c>
      <c r="G521" s="157">
        <v>1</v>
      </c>
      <c r="I521">
        <v>21</v>
      </c>
      <c r="J521">
        <v>0</v>
      </c>
      <c r="K521">
        <v>1997</v>
      </c>
      <c r="L521" t="s">
        <v>482</v>
      </c>
      <c r="M521">
        <v>33</v>
      </c>
    </row>
    <row r="522" spans="1:13">
      <c r="A522" s="158">
        <v>13279</v>
      </c>
      <c r="B522" s="7">
        <v>57</v>
      </c>
      <c r="E522">
        <v>-0.41286856686842965</v>
      </c>
      <c r="F522" s="154">
        <v>45.871314331315702</v>
      </c>
      <c r="G522" s="157">
        <v>4</v>
      </c>
      <c r="I522">
        <v>21</v>
      </c>
      <c r="J522">
        <v>0</v>
      </c>
      <c r="K522">
        <v>1997</v>
      </c>
      <c r="L522" t="s">
        <v>482</v>
      </c>
      <c r="M522">
        <v>57</v>
      </c>
    </row>
    <row r="523" spans="1:13">
      <c r="A523" s="158">
        <v>9752</v>
      </c>
      <c r="B523" s="7">
        <v>94</v>
      </c>
      <c r="E523">
        <v>1.796231732255692</v>
      </c>
      <c r="F523" s="154">
        <v>67.962317322556913</v>
      </c>
      <c r="G523" s="157">
        <v>9</v>
      </c>
      <c r="I523">
        <v>21</v>
      </c>
      <c r="J523">
        <v>0</v>
      </c>
      <c r="K523">
        <v>1997</v>
      </c>
      <c r="L523" t="s">
        <v>482</v>
      </c>
      <c r="M523">
        <v>94</v>
      </c>
    </row>
    <row r="524" spans="1:13">
      <c r="A524" s="158">
        <v>13280</v>
      </c>
      <c r="B524" s="7">
        <v>67</v>
      </c>
      <c r="E524">
        <v>0.18418556802998162</v>
      </c>
      <c r="F524" s="154">
        <v>51.841855680299815</v>
      </c>
      <c r="G524" s="157">
        <v>5</v>
      </c>
      <c r="I524">
        <v>20</v>
      </c>
      <c r="J524">
        <v>0</v>
      </c>
      <c r="K524">
        <v>1998</v>
      </c>
      <c r="L524" t="s">
        <v>482</v>
      </c>
      <c r="M524">
        <v>67</v>
      </c>
    </row>
    <row r="525" spans="1:13">
      <c r="A525" s="158">
        <v>13281</v>
      </c>
      <c r="B525" s="7">
        <v>58</v>
      </c>
      <c r="E525">
        <v>-0.3531631533785885</v>
      </c>
      <c r="F525" s="154">
        <v>46.468368466214116</v>
      </c>
      <c r="G525" s="157">
        <v>4</v>
      </c>
      <c r="I525">
        <v>22</v>
      </c>
      <c r="J525">
        <v>0</v>
      </c>
      <c r="K525">
        <v>1996</v>
      </c>
      <c r="L525" t="s">
        <v>482</v>
      </c>
      <c r="M525">
        <v>58</v>
      </c>
    </row>
    <row r="526" spans="1:13">
      <c r="A526" s="158">
        <v>13282</v>
      </c>
      <c r="B526" s="7">
        <v>63</v>
      </c>
      <c r="E526">
        <v>-5.4636085929382884E-2</v>
      </c>
      <c r="F526" s="154">
        <v>49.453639140706173</v>
      </c>
      <c r="G526" s="157">
        <v>5</v>
      </c>
      <c r="I526">
        <v>25</v>
      </c>
      <c r="J526">
        <v>0</v>
      </c>
      <c r="K526">
        <v>1993</v>
      </c>
      <c r="L526" t="s">
        <v>482</v>
      </c>
      <c r="M526">
        <v>63</v>
      </c>
    </row>
    <row r="527" spans="1:13">
      <c r="A527" s="158">
        <v>13284</v>
      </c>
      <c r="B527" s="7">
        <v>58</v>
      </c>
      <c r="E527">
        <v>-0.3531631533785885</v>
      </c>
      <c r="F527" s="154">
        <v>46.468368466214116</v>
      </c>
      <c r="G527" s="157">
        <v>4</v>
      </c>
      <c r="I527">
        <v>21</v>
      </c>
      <c r="J527">
        <v>0</v>
      </c>
      <c r="K527">
        <v>1997</v>
      </c>
      <c r="L527" t="s">
        <v>482</v>
      </c>
      <c r="M527">
        <v>58</v>
      </c>
    </row>
    <row r="528" spans="1:13">
      <c r="A528" s="158">
        <v>13286</v>
      </c>
      <c r="B528" s="7">
        <v>49</v>
      </c>
      <c r="E528">
        <v>-0.89051187478715865</v>
      </c>
      <c r="F528" s="154">
        <v>41.094881252128417</v>
      </c>
      <c r="G528" s="157">
        <v>3</v>
      </c>
      <c r="I528">
        <v>19</v>
      </c>
      <c r="J528">
        <v>0</v>
      </c>
      <c r="K528">
        <v>1999</v>
      </c>
      <c r="L528" t="s">
        <v>482</v>
      </c>
      <c r="M528">
        <v>49</v>
      </c>
    </row>
    <row r="529" spans="1:13">
      <c r="A529" s="158">
        <v>13291</v>
      </c>
      <c r="B529" s="7">
        <v>56</v>
      </c>
      <c r="E529">
        <v>-0.47257398035827075</v>
      </c>
      <c r="F529" s="154">
        <v>45.274260196417295</v>
      </c>
      <c r="G529" s="157">
        <v>4</v>
      </c>
      <c r="I529">
        <v>20</v>
      </c>
      <c r="J529">
        <v>0</v>
      </c>
      <c r="K529">
        <v>1998</v>
      </c>
      <c r="L529" t="s">
        <v>482</v>
      </c>
      <c r="M529">
        <v>56</v>
      </c>
    </row>
    <row r="530" spans="1:13">
      <c r="A530" s="158">
        <v>13298</v>
      </c>
      <c r="B530" s="7">
        <v>56</v>
      </c>
      <c r="E530">
        <v>-0.47257398035827075</v>
      </c>
      <c r="F530" s="154">
        <v>45.274260196417295</v>
      </c>
      <c r="G530" s="157">
        <v>4</v>
      </c>
      <c r="I530">
        <v>20</v>
      </c>
      <c r="J530">
        <v>0</v>
      </c>
      <c r="K530">
        <v>1998</v>
      </c>
      <c r="L530" t="s">
        <v>482</v>
      </c>
      <c r="M530">
        <v>56</v>
      </c>
    </row>
    <row r="531" spans="1:13">
      <c r="A531" s="158">
        <v>13299</v>
      </c>
      <c r="B531" s="7">
        <v>53</v>
      </c>
      <c r="E531">
        <v>-0.65169022082779415</v>
      </c>
      <c r="F531" s="154">
        <v>43.483097791722059</v>
      </c>
      <c r="G531" s="157">
        <v>4</v>
      </c>
      <c r="I531">
        <v>25</v>
      </c>
      <c r="J531">
        <v>0</v>
      </c>
      <c r="K531">
        <v>1993</v>
      </c>
      <c r="L531" t="s">
        <v>482</v>
      </c>
      <c r="M531">
        <v>53</v>
      </c>
    </row>
  </sheetData>
  <sortState xmlns:xlrd2="http://schemas.microsoft.com/office/spreadsheetml/2017/richdata2" ref="A536:E1065">
    <sortCondition ref="D536:D1065"/>
    <sortCondition ref="E536:E1065"/>
  </sortState>
  <conditionalFormatting sqref="F2:F53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{0E290B67-76F0-47AA-9FF9-86CBF193C263}</x14:id>
        </ext>
      </extLst>
    </cfRule>
  </conditionalFormatting>
  <conditionalFormatting sqref="G2:G531">
    <cfRule type="colorScale" priority="5">
      <colorScale>
        <cfvo type="min"/>
        <cfvo type="max"/>
        <color rgb="FFFCFCFF"/>
        <color rgb="FF63BE7B"/>
      </colorScale>
    </cfRule>
  </conditionalFormatting>
  <conditionalFormatting sqref="I2:I53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{C6221210-F36E-479C-80C8-B841AEEF0F09}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290B67-76F0-47AA-9FF9-86CBF193C2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F2:F531</xm:sqref>
        </x14:conditionalFormatting>
        <x14:conditionalFormatting xmlns:xm="http://schemas.microsoft.com/office/excel/2006/main">
          <x14:cfRule type="dataBar" id="{C6221210-F36E-479C-80C8-B841AEEF0F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I2:I531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test0146</vt:lpstr>
      <vt:lpstr>Data vyplnění</vt:lpstr>
      <vt:lpstr>1. respondenti poprvé</vt:lpstr>
      <vt:lpstr>2. respondenti opakovaně</vt:lpstr>
      <vt:lpstr>reliabilita v čase</vt:lpstr>
      <vt:lpstr>vyřazení z 1.</vt:lpstr>
      <vt:lpstr>Skóry tolerance</vt:lpstr>
      <vt:lpstr>Skóry</vt:lpstr>
      <vt:lpstr>Věkové skup.</vt:lpstr>
      <vt:lpstr>Věk.skup.detaily</vt:lpstr>
      <vt:lpstr>Normy příprava</vt:lpstr>
      <vt:lpstr>Normy tabulky</vt:lpstr>
      <vt:lpstr>Nevím</vt:lpstr>
      <vt:lpstr>Validizace</vt:lpstr>
      <vt:lpstr>Hlavní komponenty</vt:lpstr>
      <vt:lpstr>Faktorová an.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Jílek</dc:creator>
  <cp:keywords/>
  <dc:description/>
  <cp:lastModifiedBy>ladis</cp:lastModifiedBy>
  <cp:revision/>
  <cp:lastPrinted>2018-12-15T17:28:44Z</cp:lastPrinted>
  <dcterms:created xsi:type="dcterms:W3CDTF">2018-11-19T17:25:48Z</dcterms:created>
  <dcterms:modified xsi:type="dcterms:W3CDTF">2019-01-06T14:15:35Z</dcterms:modified>
  <cp:category/>
  <cp:contentStatus/>
</cp:coreProperties>
</file>